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showInkAnnotation="0" codeName="ЭтаКнига" defaultThemeVersion="124226"/>
  <bookViews>
    <workbookView xWindow="-105" yWindow="-105" windowWidth="23250" windowHeight="12600"/>
  </bookViews>
  <sheets>
    <sheet name="Лист1" sheetId="1" r:id="rId1"/>
  </sheets>
  <definedNames>
    <definedName name="_xlnm._FilterDatabase" localSheetId="0" hidden="1">Лист1!$S$1:$S$5320</definedName>
    <definedName name="Искусственный_шелк" localSheetId="0">Лист1!$B$1738</definedName>
    <definedName name="Корректирующее_бельё" localSheetId="0">Лист1!#REF!</definedName>
    <definedName name="Натуральный_шелк" localSheetId="0">Лист1!$B$10</definedName>
    <definedName name="Одежда" localSheetId="0">Лист1!$B$4920</definedName>
    <definedName name="Пляжные_коллекции" localSheetId="0">Лист1!$B$4503</definedName>
    <definedName name="Хлопок_и_вискоза" localSheetId="0">Лист1!$B$3219</definedName>
    <definedName name="Эротика" localSheetId="0">Лист1!#REF!</definedName>
  </definedNames>
  <calcPr calcId="144525"/>
</workbook>
</file>

<file path=xl/calcChain.xml><?xml version="1.0" encoding="utf-8"?>
<calcChain xmlns="http://schemas.openxmlformats.org/spreadsheetml/2006/main">
  <c r="Q5005" i="1" l="1"/>
  <c r="Q5006" i="1" s="1"/>
  <c r="Q5007" i="1" s="1"/>
  <c r="Q5008" i="1" s="1"/>
  <c r="Q5001" i="1"/>
  <c r="Q5002" i="1" s="1"/>
  <c r="Q5003" i="1" s="1"/>
  <c r="Q5004" i="1" s="1"/>
  <c r="Q4997" i="1"/>
  <c r="Q4998" i="1" s="1"/>
  <c r="Q4999" i="1" s="1"/>
  <c r="Q5000" i="1" s="1"/>
  <c r="Q4993" i="1"/>
  <c r="Q4994" i="1" s="1"/>
  <c r="Q4995" i="1" s="1"/>
  <c r="Q4996" i="1" s="1"/>
  <c r="Q4989" i="1"/>
  <c r="Q4990" i="1" s="1"/>
  <c r="Q4991" i="1" s="1"/>
  <c r="Q4992" i="1" s="1"/>
  <c r="Q4985" i="1"/>
  <c r="Q4986" i="1" s="1"/>
  <c r="Q4987" i="1" s="1"/>
  <c r="Q4988" i="1" s="1"/>
  <c r="Q4981" i="1"/>
  <c r="Q4982" i="1" s="1"/>
  <c r="Q4983" i="1" s="1"/>
  <c r="Q4984" i="1" s="1"/>
  <c r="Q4975" i="1"/>
  <c r="Q4976" i="1" s="1"/>
  <c r="Q4977" i="1" s="1"/>
  <c r="Q4978" i="1" s="1"/>
  <c r="Q4979" i="1" s="1"/>
  <c r="Q4980" i="1" s="1"/>
  <c r="Q4970" i="1"/>
  <c r="Q4971" i="1" s="1"/>
  <c r="Q4972" i="1" s="1"/>
  <c r="Q4973" i="1" s="1"/>
  <c r="Q4974" i="1" s="1"/>
  <c r="Q4965" i="1"/>
  <c r="Q4966" i="1" s="1"/>
  <c r="Q4967" i="1" s="1"/>
  <c r="Q4968" i="1" s="1"/>
  <c r="Q4969" i="1" s="1"/>
  <c r="Q4958" i="1"/>
  <c r="Q4959" i="1" s="1"/>
  <c r="Q4960" i="1" s="1"/>
  <c r="Q4961" i="1" s="1"/>
  <c r="Q4962" i="1" s="1"/>
  <c r="Q4963" i="1" s="1"/>
  <c r="Q4964" i="1" s="1"/>
  <c r="Q4951" i="1"/>
  <c r="Q4952" i="1" s="1"/>
  <c r="Q4953" i="1" s="1"/>
  <c r="Q4954" i="1" s="1"/>
  <c r="Q4955" i="1" s="1"/>
  <c r="Q4956" i="1" s="1"/>
  <c r="Q4957" i="1" s="1"/>
  <c r="Q4946" i="1"/>
  <c r="Q4947" i="1" s="1"/>
  <c r="Q4948" i="1" s="1"/>
  <c r="Q4949" i="1" s="1"/>
  <c r="Q4950" i="1" s="1"/>
  <c r="Q4940" i="1"/>
  <c r="Q4941" i="1" s="1"/>
  <c r="Q4942" i="1" s="1"/>
  <c r="Q4943" i="1" s="1"/>
  <c r="Q4944" i="1" s="1"/>
  <c r="Q4945" i="1" s="1"/>
  <c r="Q4934" i="1"/>
  <c r="Q4935" i="1" s="1"/>
  <c r="Q4936" i="1" s="1"/>
  <c r="Q4937" i="1" s="1"/>
  <c r="Q4938" i="1" s="1"/>
  <c r="Q4939" i="1" s="1"/>
  <c r="Q4928" i="1"/>
  <c r="Q4929" i="1" s="1"/>
  <c r="Q4930" i="1" s="1"/>
  <c r="Q4931" i="1" s="1"/>
  <c r="Q4932" i="1" s="1"/>
  <c r="Q4933" i="1" s="1"/>
  <c r="Q4922" i="1"/>
  <c r="Q4923" i="1" s="1"/>
  <c r="Q4924" i="1" s="1"/>
  <c r="Q4925" i="1" s="1"/>
  <c r="Q4926" i="1" s="1"/>
  <c r="Q4927" i="1" s="1"/>
  <c r="Q4916" i="1"/>
  <c r="Q4917" i="1" s="1"/>
  <c r="Q4918" i="1" s="1"/>
  <c r="Q4919" i="1" s="1"/>
  <c r="Q4920" i="1" s="1"/>
  <c r="Q4921" i="1" s="1"/>
  <c r="Q4911" i="1"/>
  <c r="Q4912" i="1" s="1"/>
  <c r="Q4913" i="1" s="1"/>
  <c r="Q4914" i="1" s="1"/>
  <c r="Q4915" i="1" s="1"/>
  <c r="Q4907" i="1"/>
  <c r="Q4908" i="1" s="1"/>
  <c r="Q4909" i="1" s="1"/>
  <c r="Q4910" i="1" s="1"/>
  <c r="Q4902" i="1"/>
  <c r="Q4903" i="1" s="1"/>
  <c r="Q4904" i="1" s="1"/>
  <c r="Q4905" i="1" s="1"/>
  <c r="Q4906" i="1" s="1"/>
  <c r="Q4898" i="1"/>
  <c r="Q4899" i="1" s="1"/>
  <c r="Q4900" i="1" s="1"/>
  <c r="Q4901" i="1" s="1"/>
  <c r="Q4893" i="1"/>
  <c r="Q4894" i="1" s="1"/>
  <c r="Q4895" i="1" s="1"/>
  <c r="Q4896" i="1" s="1"/>
  <c r="Q4897" i="1" s="1"/>
  <c r="Q4889" i="1"/>
  <c r="Q4890" i="1" s="1"/>
  <c r="Q4891" i="1" s="1"/>
  <c r="Q4892" i="1" s="1"/>
  <c r="Q4885" i="1"/>
  <c r="Q4886" i="1" s="1"/>
  <c r="Q4887" i="1" s="1"/>
  <c r="Q4888" i="1" s="1"/>
  <c r="Q4881" i="1"/>
  <c r="Q4882" i="1" s="1"/>
  <c r="Q4883" i="1" s="1"/>
  <c r="Q4884" i="1" s="1"/>
  <c r="Q4877" i="1"/>
  <c r="Q4878" i="1" s="1"/>
  <c r="Q4879" i="1" s="1"/>
  <c r="Q4880" i="1" s="1"/>
  <c r="Q4873" i="1"/>
  <c r="Q4874" i="1" s="1"/>
  <c r="Q4875" i="1" s="1"/>
  <c r="Q4876" i="1" s="1"/>
  <c r="Q4869" i="1"/>
  <c r="Q4870" i="1" s="1"/>
  <c r="Q4871" i="1" s="1"/>
  <c r="Q4872" i="1" s="1"/>
  <c r="Q4865" i="1"/>
  <c r="Q4866" i="1" s="1"/>
  <c r="Q4867" i="1" s="1"/>
  <c r="Q4868" i="1" s="1"/>
  <c r="Q4861" i="1"/>
  <c r="Q4862" i="1" s="1"/>
  <c r="Q4863" i="1" s="1"/>
  <c r="Q4864" i="1" s="1"/>
  <c r="Q4857" i="1"/>
  <c r="Q4858" i="1" s="1"/>
  <c r="Q4859" i="1" s="1"/>
  <c r="Q4860" i="1" s="1"/>
  <c r="Q4853" i="1"/>
  <c r="Q4854" i="1" s="1"/>
  <c r="Q4855" i="1" s="1"/>
  <c r="Q4856" i="1" s="1"/>
  <c r="Q4849" i="1"/>
  <c r="Q4850" i="1" s="1"/>
  <c r="Q4851" i="1" s="1"/>
  <c r="Q4852" i="1" s="1"/>
  <c r="Q4845" i="1"/>
  <c r="Q4846" i="1" s="1"/>
  <c r="Q4847" i="1" s="1"/>
  <c r="Q4848" i="1" s="1"/>
  <c r="Q4841" i="1"/>
  <c r="Q4842" i="1" s="1"/>
  <c r="Q4843" i="1" s="1"/>
  <c r="Q4844" i="1" s="1"/>
  <c r="Q4837" i="1"/>
  <c r="Q4838" i="1" s="1"/>
  <c r="Q4839" i="1" s="1"/>
  <c r="Q4840" i="1" s="1"/>
  <c r="Q4833" i="1"/>
  <c r="Q4834" i="1" s="1"/>
  <c r="Q4835" i="1" s="1"/>
  <c r="Q4836" i="1" s="1"/>
  <c r="Q4829" i="1"/>
  <c r="Q4830" i="1" s="1"/>
  <c r="Q4831" i="1" s="1"/>
  <c r="Q4832" i="1" s="1"/>
  <c r="Q4825" i="1"/>
  <c r="Q4826" i="1" s="1"/>
  <c r="Q4827" i="1" s="1"/>
  <c r="Q4828" i="1" s="1"/>
  <c r="Q4821" i="1"/>
  <c r="Q4822" i="1" s="1"/>
  <c r="Q4823" i="1" s="1"/>
  <c r="Q4824" i="1" s="1"/>
  <c r="Q4817" i="1"/>
  <c r="Q4818" i="1" s="1"/>
  <c r="Q4819" i="1" s="1"/>
  <c r="Q4820" i="1" s="1"/>
  <c r="Q4813" i="1"/>
  <c r="Q4814" i="1" s="1"/>
  <c r="Q4815" i="1" s="1"/>
  <c r="Q4816" i="1" s="1"/>
  <c r="Q4809" i="1"/>
  <c r="Q4810" i="1" s="1"/>
  <c r="Q4811" i="1" s="1"/>
  <c r="Q4812" i="1" s="1"/>
  <c r="Q4805" i="1"/>
  <c r="Q4806" i="1" s="1"/>
  <c r="Q4807" i="1" s="1"/>
  <c r="Q4808" i="1" s="1"/>
  <c r="Q4801" i="1"/>
  <c r="Q4802" i="1" s="1"/>
  <c r="Q4803" i="1" s="1"/>
  <c r="Q4804" i="1" s="1"/>
  <c r="Q4795" i="1"/>
  <c r="Q4796" i="1" s="1"/>
  <c r="Q4797" i="1" s="1"/>
  <c r="Q4798" i="1" s="1"/>
  <c r="Q4799" i="1" s="1"/>
  <c r="Q4800" i="1" s="1"/>
  <c r="Q4790" i="1"/>
  <c r="Q4791" i="1" s="1"/>
  <c r="Q4792" i="1" s="1"/>
  <c r="Q4793" i="1" s="1"/>
  <c r="Q4794" i="1" s="1"/>
  <c r="Q4785" i="1"/>
  <c r="Q4786" i="1" s="1"/>
  <c r="Q4787" i="1" s="1"/>
  <c r="Q4788" i="1" s="1"/>
  <c r="Q4789" i="1" s="1"/>
  <c r="Q4780" i="1"/>
  <c r="Q4781" i="1" s="1"/>
  <c r="Q4782" i="1" s="1"/>
  <c r="Q4783" i="1" s="1"/>
  <c r="Q4784" i="1" s="1"/>
  <c r="Q4775" i="1"/>
  <c r="Q4776" i="1" s="1"/>
  <c r="Q4777" i="1" s="1"/>
  <c r="Q4778" i="1" s="1"/>
  <c r="Q4779" i="1" s="1"/>
  <c r="Q4771" i="1"/>
  <c r="Q4772" i="1" s="1"/>
  <c r="Q4773" i="1" s="1"/>
  <c r="Q4774" i="1" s="1"/>
  <c r="Q4766" i="1"/>
  <c r="Q4767" i="1" s="1"/>
  <c r="Q4768" i="1" s="1"/>
  <c r="Q4769" i="1" s="1"/>
  <c r="Q4770" i="1" s="1"/>
  <c r="Q4762" i="1"/>
  <c r="Q4763" i="1" s="1"/>
  <c r="Q4764" i="1" s="1"/>
  <c r="Q4765" i="1" s="1"/>
  <c r="Q4757" i="1"/>
  <c r="Q4758" i="1" s="1"/>
  <c r="Q4759" i="1" s="1"/>
  <c r="Q4760" i="1" s="1"/>
  <c r="Q4761" i="1" s="1"/>
  <c r="Q4753" i="1"/>
  <c r="Q4754" i="1" s="1"/>
  <c r="Q4755" i="1" s="1"/>
  <c r="Q4756" i="1" s="1"/>
  <c r="Q4749" i="1"/>
  <c r="Q4750" i="1" s="1"/>
  <c r="Q4751" i="1" s="1"/>
  <c r="Q4752" i="1" s="1"/>
  <c r="Q4745" i="1"/>
  <c r="Q4746" i="1" s="1"/>
  <c r="Q4747" i="1" s="1"/>
  <c r="Q4748" i="1" s="1"/>
  <c r="Q4741" i="1"/>
  <c r="Q4742" i="1" s="1"/>
  <c r="Q4743" i="1" s="1"/>
  <c r="Q4744" i="1" s="1"/>
  <c r="Q4737" i="1"/>
  <c r="Q4738" i="1" s="1"/>
  <c r="Q4739" i="1" s="1"/>
  <c r="Q4740" i="1" s="1"/>
  <c r="Q4732" i="1"/>
  <c r="Q4733" i="1" s="1"/>
  <c r="Q4734" i="1" s="1"/>
  <c r="Q4735" i="1" s="1"/>
  <c r="Q4736" i="1" s="1"/>
  <c r="Q4727" i="1"/>
  <c r="Q4728" i="1" s="1"/>
  <c r="Q4729" i="1" s="1"/>
  <c r="Q4730" i="1" s="1"/>
  <c r="Q4731" i="1" s="1"/>
  <c r="Q4723" i="1"/>
  <c r="Q4724" i="1" s="1"/>
  <c r="Q4725" i="1" s="1"/>
  <c r="Q4726" i="1" s="1"/>
  <c r="Q4719" i="1"/>
  <c r="Q4720" i="1" s="1"/>
  <c r="Q4721" i="1" s="1"/>
  <c r="Q4722" i="1" s="1"/>
  <c r="Q4714" i="1"/>
  <c r="Q4715" i="1" s="1"/>
  <c r="Q4716" i="1" s="1"/>
  <c r="Q4717" i="1" s="1"/>
  <c r="Q4718" i="1" s="1"/>
  <c r="Q4710" i="1"/>
  <c r="Q4711" i="1" s="1"/>
  <c r="Q4712" i="1" s="1"/>
  <c r="Q4713" i="1" s="1"/>
  <c r="Q4706" i="1"/>
  <c r="Q4707" i="1" s="1"/>
  <c r="Q4708" i="1" s="1"/>
  <c r="Q4709" i="1" s="1"/>
  <c r="Q4702" i="1"/>
  <c r="Q4703" i="1" s="1"/>
  <c r="Q4704" i="1" s="1"/>
  <c r="Q4705" i="1" s="1"/>
  <c r="Q4697" i="1"/>
  <c r="Q4698" i="1" s="1"/>
  <c r="Q4699" i="1" s="1"/>
  <c r="Q4700" i="1" s="1"/>
  <c r="Q4701" i="1" s="1"/>
  <c r="Q4693" i="1"/>
  <c r="Q4694" i="1" s="1"/>
  <c r="Q4695" i="1" s="1"/>
  <c r="Q4696" i="1" s="1"/>
  <c r="Q4689" i="1"/>
  <c r="Q4690" i="1" s="1"/>
  <c r="Q4691" i="1" s="1"/>
  <c r="Q4692" i="1" s="1"/>
  <c r="Q4685" i="1"/>
  <c r="Q4686" i="1" s="1"/>
  <c r="Q4687" i="1" s="1"/>
  <c r="Q4688" i="1" s="1"/>
  <c r="Q4680" i="1"/>
  <c r="Q4681" i="1" s="1"/>
  <c r="Q4682" i="1" s="1"/>
  <c r="Q4683" i="1" s="1"/>
  <c r="Q4684" i="1" s="1"/>
  <c r="Q4676" i="1"/>
  <c r="Q4677" i="1" s="1"/>
  <c r="Q4678" i="1" s="1"/>
  <c r="Q4679" i="1" s="1"/>
  <c r="Q4672" i="1"/>
  <c r="Q4673" i="1" s="1"/>
  <c r="Q4674" i="1" s="1"/>
  <c r="Q4675" i="1" s="1"/>
  <c r="Q4668" i="1"/>
  <c r="Q4669" i="1" s="1"/>
  <c r="Q4670" i="1" s="1"/>
  <c r="Q4671" i="1" s="1"/>
  <c r="Q4663" i="1"/>
  <c r="Q4664" i="1" s="1"/>
  <c r="Q4665" i="1" s="1"/>
  <c r="Q4666" i="1" s="1"/>
  <c r="Q4667" i="1" s="1"/>
  <c r="Q4659" i="1"/>
  <c r="Q4660" i="1" s="1"/>
  <c r="Q4661" i="1" s="1"/>
  <c r="Q4662" i="1" s="1"/>
  <c r="Q4655" i="1"/>
  <c r="Q4656" i="1" s="1"/>
  <c r="Q4657" i="1" s="1"/>
  <c r="Q4658" i="1" s="1"/>
  <c r="Q4651" i="1"/>
  <c r="Q4652" i="1" s="1"/>
  <c r="Q4653" i="1" s="1"/>
  <c r="Q4654" i="1" s="1"/>
  <c r="Q4647" i="1"/>
  <c r="Q4648" i="1" s="1"/>
  <c r="Q4649" i="1" s="1"/>
  <c r="Q4650" i="1" s="1"/>
  <c r="Q4642" i="1"/>
  <c r="Q4643" i="1" s="1"/>
  <c r="Q4644" i="1" s="1"/>
  <c r="Q4645" i="1" s="1"/>
  <c r="Q4646" i="1" s="1"/>
  <c r="Q4638" i="1"/>
  <c r="Q4639" i="1" s="1"/>
  <c r="Q4640" i="1" s="1"/>
  <c r="Q4641" i="1" s="1"/>
  <c r="Q4634" i="1"/>
  <c r="Q4635" i="1" s="1"/>
  <c r="Q4636" i="1" s="1"/>
  <c r="Q4637" i="1" s="1"/>
  <c r="Q4630" i="1"/>
  <c r="Q4631" i="1" s="1"/>
  <c r="Q4632" i="1" s="1"/>
  <c r="Q4633" i="1" s="1"/>
  <c r="Q4626" i="1"/>
  <c r="Q4627" i="1" s="1"/>
  <c r="Q4628" i="1" s="1"/>
  <c r="Q4629" i="1" s="1"/>
  <c r="Q4622" i="1"/>
  <c r="Q4623" i="1" s="1"/>
  <c r="Q4624" i="1" s="1"/>
  <c r="Q4625" i="1" s="1"/>
  <c r="Q4618" i="1"/>
  <c r="Q4619" i="1" s="1"/>
  <c r="Q4620" i="1" s="1"/>
  <c r="Q4621" i="1" s="1"/>
  <c r="Q4613" i="1"/>
  <c r="Q4614" i="1" s="1"/>
  <c r="Q4615" i="1" s="1"/>
  <c r="Q4616" i="1" s="1"/>
  <c r="Q4617" i="1" s="1"/>
  <c r="Q4609" i="1"/>
  <c r="Q4610" i="1" s="1"/>
  <c r="Q4611" i="1" s="1"/>
  <c r="Q4612" i="1" s="1"/>
  <c r="Q4605" i="1"/>
  <c r="Q4606" i="1" s="1"/>
  <c r="Q4607" i="1" s="1"/>
  <c r="Q4608" i="1" s="1"/>
  <c r="Q4601" i="1"/>
  <c r="Q4602" i="1" s="1"/>
  <c r="Q4603" i="1" s="1"/>
  <c r="Q4604" i="1" s="1"/>
  <c r="Q4596" i="1"/>
  <c r="Q4597" i="1" s="1"/>
  <c r="Q4598" i="1" s="1"/>
  <c r="Q4599" i="1" s="1"/>
  <c r="Q4600" i="1" s="1"/>
  <c r="Q4592" i="1"/>
  <c r="Q4593" i="1" s="1"/>
  <c r="Q4594" i="1" s="1"/>
  <c r="Q4595" i="1" s="1"/>
  <c r="Q4588" i="1"/>
  <c r="Q4589" i="1" s="1"/>
  <c r="Q4590" i="1" s="1"/>
  <c r="Q4591" i="1" s="1"/>
  <c r="Q4584" i="1"/>
  <c r="Q4585" i="1" s="1"/>
  <c r="Q4586" i="1" s="1"/>
  <c r="Q4587" i="1" s="1"/>
  <c r="Q4580" i="1"/>
  <c r="Q4581" i="1" s="1"/>
  <c r="Q4582" i="1" s="1"/>
  <c r="Q4583" i="1" s="1"/>
  <c r="Q4575" i="1"/>
  <c r="Q4576" i="1" s="1"/>
  <c r="Q4577" i="1" s="1"/>
  <c r="Q4578" i="1" s="1"/>
  <c r="Q4579" i="1" s="1"/>
  <c r="Q4571" i="1"/>
  <c r="Q4572" i="1" s="1"/>
  <c r="Q4573" i="1" s="1"/>
  <c r="Q4574" i="1" s="1"/>
  <c r="Q4567" i="1"/>
  <c r="Q4568" i="1" s="1"/>
  <c r="Q4569" i="1" s="1"/>
  <c r="Q4570" i="1" s="1"/>
  <c r="Q4562" i="1"/>
  <c r="Q4563" i="1" s="1"/>
  <c r="Q4564" i="1" s="1"/>
  <c r="Q4565" i="1" s="1"/>
  <c r="Q4566" i="1" s="1"/>
  <c r="Q4558" i="1"/>
  <c r="Q4559" i="1" s="1"/>
  <c r="Q4560" i="1" s="1"/>
  <c r="Q4561" i="1" s="1"/>
  <c r="Q4554" i="1"/>
  <c r="Q4555" i="1" s="1"/>
  <c r="Q4556" i="1" s="1"/>
  <c r="Q4557" i="1" s="1"/>
  <c r="Q4550" i="1"/>
  <c r="Q4551" i="1" s="1"/>
  <c r="Q4552" i="1" s="1"/>
  <c r="Q4553" i="1" s="1"/>
  <c r="Q4546" i="1"/>
  <c r="Q4547" i="1" s="1"/>
  <c r="Q4548" i="1" s="1"/>
  <c r="Q4549" i="1" s="1"/>
  <c r="Q4542" i="1"/>
  <c r="Q4543" i="1" s="1"/>
  <c r="Q4544" i="1" s="1"/>
  <c r="Q4545" i="1" s="1"/>
  <c r="Q4538" i="1"/>
  <c r="Q4539" i="1" s="1"/>
  <c r="Q4540" i="1" s="1"/>
  <c r="Q4541" i="1" s="1"/>
  <c r="Q4534" i="1"/>
  <c r="Q4535" i="1" s="1"/>
  <c r="Q4536" i="1" s="1"/>
  <c r="Q4537" i="1" s="1"/>
  <c r="Q4530" i="1"/>
  <c r="Q4531" i="1" s="1"/>
  <c r="Q4532" i="1" s="1"/>
  <c r="Q4533" i="1" s="1"/>
  <c r="Q4525" i="1"/>
  <c r="Q4526" i="1" s="1"/>
  <c r="Q4527" i="1" s="1"/>
  <c r="Q4528" i="1" s="1"/>
  <c r="Q4529" i="1" s="1"/>
  <c r="Q4521" i="1"/>
  <c r="Q4522" i="1" s="1"/>
  <c r="Q4523" i="1" s="1"/>
  <c r="Q4524" i="1" s="1"/>
  <c r="Q4517" i="1"/>
  <c r="Q4518" i="1" s="1"/>
  <c r="Q4519" i="1" s="1"/>
  <c r="Q4520" i="1" s="1"/>
  <c r="Q4513" i="1"/>
  <c r="Q4514" i="1" s="1"/>
  <c r="Q4515" i="1" s="1"/>
  <c r="Q4516" i="1" s="1"/>
  <c r="Q4509" i="1"/>
  <c r="Q4510" i="1" s="1"/>
  <c r="Q4511" i="1" s="1"/>
  <c r="Q4512" i="1" s="1"/>
  <c r="Q4505" i="1"/>
  <c r="Q4506" i="1" s="1"/>
  <c r="Q4507" i="1" s="1"/>
  <c r="Q4508" i="1" s="1"/>
  <c r="Q4499" i="1"/>
  <c r="Q4500" i="1" s="1"/>
  <c r="Q4501" i="1" s="1"/>
  <c r="Q4502" i="1" s="1"/>
  <c r="Q4503" i="1" s="1"/>
  <c r="Q4504" i="1" s="1"/>
  <c r="Q4494" i="1"/>
  <c r="Q4495" i="1" s="1"/>
  <c r="Q4496" i="1" s="1"/>
  <c r="Q4497" i="1" s="1"/>
  <c r="Q4498" i="1" s="1"/>
  <c r="Q4490" i="1"/>
  <c r="Q4491" i="1" s="1"/>
  <c r="Q4492" i="1" s="1"/>
  <c r="Q4493" i="1" s="1"/>
  <c r="Q4486" i="1"/>
  <c r="Q4487" i="1" s="1"/>
  <c r="Q4488" i="1" s="1"/>
  <c r="Q4489" i="1" s="1"/>
  <c r="Q4482" i="1"/>
  <c r="Q4483" i="1" s="1"/>
  <c r="Q4484" i="1" s="1"/>
  <c r="Q4485" i="1" s="1"/>
  <c r="Q4477" i="1"/>
  <c r="Q4478" i="1" s="1"/>
  <c r="Q4479" i="1" s="1"/>
  <c r="Q4480" i="1" s="1"/>
  <c r="Q4481" i="1" s="1"/>
  <c r="Q4472" i="1"/>
  <c r="Q4473" i="1" s="1"/>
  <c r="Q4474" i="1" s="1"/>
  <c r="Q4475" i="1" s="1"/>
  <c r="Q4476" i="1" s="1"/>
  <c r="Q4468" i="1"/>
  <c r="Q4469" i="1" s="1"/>
  <c r="Q4470" i="1" s="1"/>
  <c r="Q4471" i="1" s="1"/>
  <c r="Q4464" i="1"/>
  <c r="Q4465" i="1" s="1"/>
  <c r="Q4466" i="1" s="1"/>
  <c r="Q4467" i="1" s="1"/>
  <c r="Q4460" i="1"/>
  <c r="Q4461" i="1" s="1"/>
  <c r="Q4462" i="1" s="1"/>
  <c r="Q4463" i="1" s="1"/>
  <c r="Q4456" i="1"/>
  <c r="Q4457" i="1" s="1"/>
  <c r="Q4458" i="1" s="1"/>
  <c r="Q4459" i="1" s="1"/>
  <c r="Q4452" i="1"/>
  <c r="Q4453" i="1" s="1"/>
  <c r="Q4454" i="1" s="1"/>
  <c r="Q4455" i="1" s="1"/>
  <c r="Q4448" i="1"/>
  <c r="Q4449" i="1" s="1"/>
  <c r="Q4450" i="1" s="1"/>
  <c r="Q4451" i="1" s="1"/>
  <c r="Q4444" i="1"/>
  <c r="Q4445" i="1" s="1"/>
  <c r="Q4446" i="1" s="1"/>
  <c r="Q4447" i="1" s="1"/>
  <c r="Q4439" i="1"/>
  <c r="Q4440" i="1" s="1"/>
  <c r="Q4441" i="1" s="1"/>
  <c r="Q4442" i="1" s="1"/>
  <c r="Q4443" i="1" s="1"/>
  <c r="Q4435" i="1"/>
  <c r="Q4436" i="1" s="1"/>
  <c r="Q4437" i="1" s="1"/>
  <c r="Q4438" i="1" s="1"/>
  <c r="Q4431" i="1"/>
  <c r="Q4432" i="1" s="1"/>
  <c r="Q4433" i="1" s="1"/>
  <c r="Q4434" i="1" s="1"/>
  <c r="Q4425" i="1"/>
  <c r="Q4426" i="1" s="1"/>
  <c r="Q4427" i="1" s="1"/>
  <c r="Q4428" i="1" s="1"/>
  <c r="Q4429" i="1" s="1"/>
  <c r="Q4430" i="1" s="1"/>
  <c r="Q4420" i="1"/>
  <c r="Q4421" i="1" s="1"/>
  <c r="Q4422" i="1" s="1"/>
  <c r="Q4423" i="1" s="1"/>
  <c r="Q4424" i="1" s="1"/>
  <c r="Q4416" i="1"/>
  <c r="Q4417" i="1" s="1"/>
  <c r="Q4418" i="1" s="1"/>
  <c r="Q4419" i="1" s="1"/>
  <c r="Q4411" i="1"/>
  <c r="Q4412" i="1" s="1"/>
  <c r="Q4413" i="1" s="1"/>
  <c r="Q4414" i="1" s="1"/>
  <c r="Q4415" i="1" s="1"/>
  <c r="Q4407" i="1"/>
  <c r="Q4408" i="1" s="1"/>
  <c r="Q4409" i="1" s="1"/>
  <c r="Q4410" i="1" s="1"/>
  <c r="Q4403" i="1"/>
  <c r="Q4404" i="1" s="1"/>
  <c r="Q4405" i="1" s="1"/>
  <c r="Q4406" i="1" s="1"/>
  <c r="Q4399" i="1"/>
  <c r="Q4400" i="1" s="1"/>
  <c r="Q4401" i="1" s="1"/>
  <c r="Q4402" i="1" s="1"/>
  <c r="Q4395" i="1"/>
  <c r="Q4396" i="1" s="1"/>
  <c r="Q4397" i="1" s="1"/>
  <c r="Q4398" i="1" s="1"/>
  <c r="Q4390" i="1"/>
  <c r="Q4391" i="1" s="1"/>
  <c r="Q4392" i="1" s="1"/>
  <c r="Q4393" i="1" s="1"/>
  <c r="Q4394" i="1" s="1"/>
  <c r="Q4386" i="1"/>
  <c r="Q4387" i="1" s="1"/>
  <c r="Q4388" i="1" s="1"/>
  <c r="Q4389" i="1" s="1"/>
  <c r="Q4382" i="1"/>
  <c r="Q4383" i="1" s="1"/>
  <c r="Q4384" i="1" s="1"/>
  <c r="Q4385" i="1" s="1"/>
  <c r="Q4378" i="1"/>
  <c r="Q4379" i="1" s="1"/>
  <c r="Q4380" i="1" s="1"/>
  <c r="Q4381" i="1" s="1"/>
  <c r="Q4373" i="1"/>
  <c r="Q4374" i="1" s="1"/>
  <c r="Q4375" i="1" s="1"/>
  <c r="Q4376" i="1" s="1"/>
  <c r="Q4377" i="1" s="1"/>
  <c r="Q4369" i="1"/>
  <c r="Q4370" i="1" s="1"/>
  <c r="Q4371" i="1" s="1"/>
  <c r="Q4372" i="1" s="1"/>
  <c r="Q4365" i="1"/>
  <c r="Q4366" i="1" s="1"/>
  <c r="Q4367" i="1" s="1"/>
  <c r="Q4368" i="1" s="1"/>
  <c r="Q4361" i="1"/>
  <c r="Q4362" i="1" s="1"/>
  <c r="Q4363" i="1" s="1"/>
  <c r="Q4364" i="1" s="1"/>
  <c r="Q4357" i="1"/>
  <c r="Q4358" i="1" s="1"/>
  <c r="Q4359" i="1" s="1"/>
  <c r="Q4360" i="1" s="1"/>
  <c r="Q4353" i="1"/>
  <c r="Q4354" i="1" s="1"/>
  <c r="Q4355" i="1" s="1"/>
  <c r="Q4356" i="1" s="1"/>
  <c r="Q4348" i="1"/>
  <c r="Q4349" i="1" s="1"/>
  <c r="Q4350" i="1" s="1"/>
  <c r="Q4351" i="1" s="1"/>
  <c r="Q4352" i="1" s="1"/>
  <c r="Q4344" i="1"/>
  <c r="Q4345" i="1" s="1"/>
  <c r="Q4346" i="1" s="1"/>
  <c r="Q4347" i="1" s="1"/>
  <c r="Q4340" i="1"/>
  <c r="Q4341" i="1" s="1"/>
  <c r="Q4342" i="1" s="1"/>
  <c r="Q4343" i="1" s="1"/>
  <c r="Q4336" i="1"/>
  <c r="Q4337" i="1" s="1"/>
  <c r="Q4338" i="1" s="1"/>
  <c r="Q4339" i="1" s="1"/>
  <c r="Q4331" i="1"/>
  <c r="Q4332" i="1" s="1"/>
  <c r="Q4333" i="1" s="1"/>
  <c r="Q4334" i="1" s="1"/>
  <c r="Q4335" i="1" s="1"/>
  <c r="Q4327" i="1"/>
  <c r="Q4328" i="1" s="1"/>
  <c r="Q4329" i="1" s="1"/>
  <c r="Q4330" i="1" s="1"/>
  <c r="Q4323" i="1"/>
  <c r="Q4324" i="1" s="1"/>
  <c r="Q4325" i="1" s="1"/>
  <c r="Q4326" i="1" s="1"/>
  <c r="Q4319" i="1"/>
  <c r="Q4320" i="1" s="1"/>
  <c r="Q4321" i="1" s="1"/>
  <c r="Q4322" i="1" s="1"/>
  <c r="Q4314" i="1"/>
  <c r="Q4315" i="1" s="1"/>
  <c r="Q4316" i="1" s="1"/>
  <c r="Q4317" i="1" s="1"/>
  <c r="Q4318" i="1" s="1"/>
  <c r="Q4310" i="1"/>
  <c r="Q4311" i="1" s="1"/>
  <c r="Q4312" i="1" s="1"/>
  <c r="Q4313" i="1" s="1"/>
  <c r="Q4306" i="1"/>
  <c r="Q4307" i="1" s="1"/>
  <c r="Q4308" i="1" s="1"/>
  <c r="Q4309" i="1" s="1"/>
  <c r="Q4302" i="1"/>
  <c r="Q4303" i="1" s="1"/>
  <c r="Q4304" i="1" s="1"/>
  <c r="Q4305" i="1" s="1"/>
  <c r="Q4296" i="1"/>
  <c r="Q4297" i="1" s="1"/>
  <c r="Q4298" i="1" s="1"/>
  <c r="Q4299" i="1" s="1"/>
  <c r="Q4300" i="1" s="1"/>
  <c r="Q4301" i="1" s="1"/>
  <c r="Q4291" i="1"/>
  <c r="Q4292" i="1" s="1"/>
  <c r="Q4293" i="1" s="1"/>
  <c r="Q4294" i="1" s="1"/>
  <c r="Q4295" i="1" s="1"/>
  <c r="Q4286" i="1"/>
  <c r="Q4287" i="1" s="1"/>
  <c r="Q4288" i="1" s="1"/>
  <c r="Q4289" i="1" s="1"/>
  <c r="Q4290" i="1" s="1"/>
  <c r="Q4281" i="1"/>
  <c r="Q4282" i="1" s="1"/>
  <c r="Q4283" i="1" s="1"/>
  <c r="Q4284" i="1" s="1"/>
  <c r="Q4285" i="1" s="1"/>
  <c r="Q4276" i="1"/>
  <c r="Q4277" i="1" s="1"/>
  <c r="Q4278" i="1" s="1"/>
  <c r="Q4279" i="1" s="1"/>
  <c r="Q4280" i="1" s="1"/>
  <c r="Q4268" i="1"/>
  <c r="Q4269" i="1" s="1"/>
  <c r="Q4270" i="1" s="1"/>
  <c r="Q4271" i="1" s="1"/>
  <c r="Q4272" i="1" s="1"/>
  <c r="Q4273" i="1" s="1"/>
  <c r="Q4274" i="1" s="1"/>
  <c r="Q4275" i="1" s="1"/>
  <c r="Q4262" i="1"/>
  <c r="Q4263" i="1" s="1"/>
  <c r="Q4264" i="1" s="1"/>
  <c r="Q4265" i="1" s="1"/>
  <c r="Q4266" i="1" s="1"/>
  <c r="Q4267" i="1" s="1"/>
  <c r="Q4261" i="1"/>
  <c r="Q4254" i="1"/>
  <c r="Q4255" i="1" s="1"/>
  <c r="Q4256" i="1" s="1"/>
  <c r="Q4257" i="1" s="1"/>
  <c r="Q4258" i="1" s="1"/>
  <c r="Q4259" i="1" s="1"/>
  <c r="Q4260" i="1" s="1"/>
  <c r="Q4247" i="1"/>
  <c r="Q4248" i="1" s="1"/>
  <c r="Q4249" i="1" s="1"/>
  <c r="Q4250" i="1" s="1"/>
  <c r="Q4251" i="1" s="1"/>
  <c r="Q4252" i="1" s="1"/>
  <c r="Q4253" i="1" s="1"/>
  <c r="Q4242" i="1"/>
  <c r="Q4243" i="1" s="1"/>
  <c r="Q4244" i="1" s="1"/>
  <c r="Q4245" i="1" s="1"/>
  <c r="Q4246" i="1" s="1"/>
  <c r="Q4238" i="1"/>
  <c r="Q4239" i="1" s="1"/>
  <c r="Q4240" i="1" s="1"/>
  <c r="Q4241" i="1" s="1"/>
  <c r="Q4234" i="1"/>
  <c r="Q4235" i="1" s="1"/>
  <c r="Q4236" i="1" s="1"/>
  <c r="Q4237" i="1" s="1"/>
  <c r="Q4230" i="1"/>
  <c r="Q4231" i="1" s="1"/>
  <c r="Q4232" i="1" s="1"/>
  <c r="Q4233" i="1" s="1"/>
  <c r="Q4226" i="1"/>
  <c r="Q4227" i="1" s="1"/>
  <c r="Q4228" i="1" s="1"/>
  <c r="Q4229" i="1" s="1"/>
  <c r="Q4220" i="1"/>
  <c r="Q4221" i="1" s="1"/>
  <c r="Q4222" i="1" s="1"/>
  <c r="Q4223" i="1" s="1"/>
  <c r="Q4224" i="1" s="1"/>
  <c r="Q4225" i="1" s="1"/>
  <c r="Q4215" i="1"/>
  <c r="Q4216" i="1" s="1"/>
  <c r="Q4217" i="1" s="1"/>
  <c r="Q4218" i="1" s="1"/>
  <c r="Q4219" i="1" s="1"/>
  <c r="Q4210" i="1"/>
  <c r="Q4211" i="1" s="1"/>
  <c r="Q4212" i="1" s="1"/>
  <c r="Q4213" i="1" s="1"/>
  <c r="Q4214" i="1" s="1"/>
  <c r="Q4206" i="1"/>
  <c r="Q4207" i="1" s="1"/>
  <c r="Q4208" i="1" s="1"/>
  <c r="Q4209" i="1" s="1"/>
  <c r="Q4200" i="1"/>
  <c r="Q4201" i="1" s="1"/>
  <c r="Q4202" i="1" s="1"/>
  <c r="Q4203" i="1" s="1"/>
  <c r="Q4204" i="1" s="1"/>
  <c r="Q4205" i="1" s="1"/>
  <c r="Q4195" i="1"/>
  <c r="Q4196" i="1" s="1"/>
  <c r="Q4197" i="1" s="1"/>
  <c r="Q4198" i="1" s="1"/>
  <c r="Q4199" i="1" s="1"/>
  <c r="Q4190" i="1"/>
  <c r="Q4191" i="1" s="1"/>
  <c r="Q4192" i="1" s="1"/>
  <c r="Q4193" i="1" s="1"/>
  <c r="Q4194" i="1" s="1"/>
  <c r="Q4185" i="1"/>
  <c r="Q4186" i="1" s="1"/>
  <c r="Q4187" i="1" s="1"/>
  <c r="Q4188" i="1" s="1"/>
  <c r="Q4189" i="1" s="1"/>
  <c r="Q4180" i="1"/>
  <c r="Q4181" i="1" s="1"/>
  <c r="Q4182" i="1" s="1"/>
  <c r="Q4183" i="1" s="1"/>
  <c r="Q4184" i="1" s="1"/>
  <c r="Q4175" i="1"/>
  <c r="Q4176" i="1" s="1"/>
  <c r="Q4177" i="1" s="1"/>
  <c r="Q4178" i="1" s="1"/>
  <c r="Q4179" i="1" s="1"/>
  <c r="Q4170" i="1"/>
  <c r="Q4171" i="1" s="1"/>
  <c r="Q4172" i="1" s="1"/>
  <c r="Q4173" i="1" s="1"/>
  <c r="Q4174" i="1" s="1"/>
  <c r="Q4165" i="1"/>
  <c r="Q4166" i="1" s="1"/>
  <c r="Q4167" i="1" s="1"/>
  <c r="Q4168" i="1" s="1"/>
  <c r="Q4169" i="1" s="1"/>
  <c r="Q4160" i="1"/>
  <c r="Q4161" i="1" s="1"/>
  <c r="Q4162" i="1" s="1"/>
  <c r="Q4163" i="1" s="1"/>
  <c r="Q4164" i="1" s="1"/>
  <c r="Q4155" i="1"/>
  <c r="Q4156" i="1" s="1"/>
  <c r="Q4157" i="1" s="1"/>
  <c r="Q4158" i="1" s="1"/>
  <c r="Q4159" i="1" s="1"/>
  <c r="Q4145" i="1"/>
  <c r="Q4146" i="1" s="1"/>
  <c r="Q4147" i="1" s="1"/>
  <c r="Q4148" i="1" s="1"/>
  <c r="Q4149" i="1" s="1"/>
  <c r="Q4150" i="1" s="1"/>
  <c r="Q4151" i="1" s="1"/>
  <c r="Q4152" i="1" s="1"/>
  <c r="Q4153" i="1" s="1"/>
  <c r="Q4154" i="1" s="1"/>
  <c r="Q4136" i="1"/>
  <c r="Q4137" i="1" s="1"/>
  <c r="Q4138" i="1" s="1"/>
  <c r="Q4139" i="1" s="1"/>
  <c r="Q4140" i="1" s="1"/>
  <c r="Q4141" i="1" s="1"/>
  <c r="Q4142" i="1" s="1"/>
  <c r="Q4143" i="1" s="1"/>
  <c r="Q4144" i="1" s="1"/>
  <c r="Q4127" i="1"/>
  <c r="Q4128" i="1" s="1"/>
  <c r="Q4129" i="1" s="1"/>
  <c r="Q4130" i="1" s="1"/>
  <c r="Q4131" i="1" s="1"/>
  <c r="Q4132" i="1" s="1"/>
  <c r="Q4133" i="1" s="1"/>
  <c r="Q4134" i="1" s="1"/>
  <c r="Q4135" i="1" s="1"/>
  <c r="Q4118" i="1"/>
  <c r="Q4119" i="1" s="1"/>
  <c r="Q4120" i="1" s="1"/>
  <c r="Q4121" i="1" s="1"/>
  <c r="Q4122" i="1" s="1"/>
  <c r="Q4123" i="1" s="1"/>
  <c r="Q4124" i="1" s="1"/>
  <c r="Q4125" i="1" s="1"/>
  <c r="Q4126" i="1" s="1"/>
  <c r="Q4109" i="1"/>
  <c r="Q4110" i="1" s="1"/>
  <c r="Q4111" i="1" s="1"/>
  <c r="Q4112" i="1" s="1"/>
  <c r="Q4113" i="1" s="1"/>
  <c r="Q4114" i="1" s="1"/>
  <c r="Q4115" i="1" s="1"/>
  <c r="Q4116" i="1" s="1"/>
  <c r="Q4117" i="1" s="1"/>
  <c r="Q4104" i="1"/>
  <c r="Q4105" i="1" s="1"/>
  <c r="Q4106" i="1" s="1"/>
  <c r="Q4107" i="1" s="1"/>
  <c r="Q4108" i="1" s="1"/>
  <c r="Q4100" i="1"/>
  <c r="Q4101" i="1" s="1"/>
  <c r="Q4102" i="1" s="1"/>
  <c r="Q4103" i="1" s="1"/>
  <c r="Q4096" i="1"/>
  <c r="Q4097" i="1" s="1"/>
  <c r="Q4098" i="1" s="1"/>
  <c r="Q4099" i="1" s="1"/>
  <c r="Q4092" i="1"/>
  <c r="Q4093" i="1" s="1"/>
  <c r="Q4094" i="1" s="1"/>
  <c r="Q4095" i="1" s="1"/>
  <c r="Q4088" i="1"/>
  <c r="Q4089" i="1" s="1"/>
  <c r="Q4090" i="1" s="1"/>
  <c r="Q4091" i="1" s="1"/>
  <c r="Q4084" i="1"/>
  <c r="Q4085" i="1" s="1"/>
  <c r="Q4086" i="1" s="1"/>
  <c r="Q4087" i="1" s="1"/>
  <c r="Q4080" i="1"/>
  <c r="Q4081" i="1" s="1"/>
  <c r="Q4082" i="1" s="1"/>
  <c r="Q4083" i="1" s="1"/>
  <c r="Q4075" i="1"/>
  <c r="Q4076" i="1" s="1"/>
  <c r="Q4077" i="1" s="1"/>
  <c r="Q4078" i="1" s="1"/>
  <c r="Q4079" i="1" s="1"/>
  <c r="Q4071" i="1"/>
  <c r="Q4072" i="1" s="1"/>
  <c r="Q4073" i="1" s="1"/>
  <c r="Q4074" i="1" s="1"/>
  <c r="Q4067" i="1"/>
  <c r="Q4068" i="1" s="1"/>
  <c r="Q4069" i="1" s="1"/>
  <c r="Q4070" i="1" s="1"/>
  <c r="Q4063" i="1"/>
  <c r="Q4064" i="1" s="1"/>
  <c r="Q4065" i="1" s="1"/>
  <c r="Q4066" i="1" s="1"/>
  <c r="Q4059" i="1"/>
  <c r="Q4060" i="1" s="1"/>
  <c r="Q4061" i="1" s="1"/>
  <c r="Q4062" i="1" s="1"/>
  <c r="Q4055" i="1"/>
  <c r="Q4056" i="1" s="1"/>
  <c r="Q4057" i="1" s="1"/>
  <c r="Q4058" i="1" s="1"/>
  <c r="Q4051" i="1"/>
  <c r="Q4052" i="1" s="1"/>
  <c r="Q4053" i="1" s="1"/>
  <c r="Q4054" i="1" s="1"/>
  <c r="Q4047" i="1"/>
  <c r="Q4048" i="1" s="1"/>
  <c r="Q4049" i="1" s="1"/>
  <c r="Q4050" i="1" s="1"/>
  <c r="Q4042" i="1"/>
  <c r="Q4043" i="1" s="1"/>
  <c r="Q4044" i="1" s="1"/>
  <c r="Q4045" i="1" s="1"/>
  <c r="Q4046" i="1" s="1"/>
  <c r="Q4038" i="1"/>
  <c r="Q4039" i="1" s="1"/>
  <c r="Q4040" i="1" s="1"/>
  <c r="Q4041" i="1" s="1"/>
  <c r="Q4034" i="1"/>
  <c r="Q4035" i="1" s="1"/>
  <c r="Q4036" i="1" s="1"/>
  <c r="Q4037" i="1" s="1"/>
  <c r="Q4030" i="1"/>
  <c r="Q4031" i="1" s="1"/>
  <c r="Q4032" i="1" s="1"/>
  <c r="Q4033" i="1" s="1"/>
  <c r="Q4026" i="1"/>
  <c r="Q4027" i="1" s="1"/>
  <c r="Q4028" i="1" s="1"/>
  <c r="Q4029" i="1" s="1"/>
  <c r="Q4022" i="1"/>
  <c r="Q4023" i="1" s="1"/>
  <c r="Q4024" i="1" s="1"/>
  <c r="Q4025" i="1" s="1"/>
  <c r="Q4018" i="1"/>
  <c r="Q4019" i="1" s="1"/>
  <c r="Q4020" i="1" s="1"/>
  <c r="Q4021" i="1" s="1"/>
  <c r="Q4014" i="1"/>
  <c r="Q4015" i="1" s="1"/>
  <c r="Q4016" i="1" s="1"/>
  <c r="Q4017" i="1" s="1"/>
  <c r="Q4010" i="1"/>
  <c r="Q4011" i="1" s="1"/>
  <c r="Q4012" i="1" s="1"/>
  <c r="Q4013" i="1" s="1"/>
  <c r="Q4005" i="1"/>
  <c r="Q4006" i="1" s="1"/>
  <c r="Q4007" i="1" s="1"/>
  <c r="Q4008" i="1" s="1"/>
  <c r="Q4009" i="1" s="1"/>
  <c r="Q4001" i="1"/>
  <c r="Q4002" i="1" s="1"/>
  <c r="Q4003" i="1" s="1"/>
  <c r="Q4004" i="1" s="1"/>
  <c r="Q3997" i="1"/>
  <c r="Q3998" i="1" s="1"/>
  <c r="Q3999" i="1" s="1"/>
  <c r="Q4000" i="1" s="1"/>
  <c r="Q3993" i="1"/>
  <c r="Q3994" i="1" s="1"/>
  <c r="Q3995" i="1" s="1"/>
  <c r="Q3996" i="1" s="1"/>
  <c r="Q3989" i="1"/>
  <c r="Q3990" i="1" s="1"/>
  <c r="Q3991" i="1" s="1"/>
  <c r="Q3992" i="1" s="1"/>
  <c r="Q3985" i="1"/>
  <c r="Q3986" i="1" s="1"/>
  <c r="Q3987" i="1" s="1"/>
  <c r="Q3988" i="1" s="1"/>
  <c r="Q3981" i="1"/>
  <c r="Q3982" i="1" s="1"/>
  <c r="Q3983" i="1" s="1"/>
  <c r="Q3984" i="1" s="1"/>
  <c r="Q3977" i="1"/>
  <c r="Q3978" i="1" s="1"/>
  <c r="Q3979" i="1" s="1"/>
  <c r="Q3980" i="1" s="1"/>
  <c r="Q3973" i="1"/>
  <c r="Q3974" i="1" s="1"/>
  <c r="Q3975" i="1" s="1"/>
  <c r="Q3976" i="1" s="1"/>
  <c r="Q3969" i="1"/>
  <c r="Q3970" i="1" s="1"/>
  <c r="Q3971" i="1" s="1"/>
  <c r="Q3972" i="1" s="1"/>
  <c r="Q3964" i="1"/>
  <c r="Q3965" i="1" s="1"/>
  <c r="Q3966" i="1" s="1"/>
  <c r="Q3967" i="1" s="1"/>
  <c r="Q3968" i="1" s="1"/>
  <c r="Q3960" i="1"/>
  <c r="Q3961" i="1" s="1"/>
  <c r="Q3962" i="1" s="1"/>
  <c r="Q3963" i="1" s="1"/>
  <c r="Q3956" i="1"/>
  <c r="Q3957" i="1" s="1"/>
  <c r="Q3958" i="1" s="1"/>
  <c r="Q3959" i="1" s="1"/>
  <c r="Q3952" i="1"/>
  <c r="Q3953" i="1" s="1"/>
  <c r="Q3954" i="1" s="1"/>
  <c r="Q3955" i="1" s="1"/>
  <c r="Q3947" i="1"/>
  <c r="Q3948" i="1" s="1"/>
  <c r="Q3949" i="1" s="1"/>
  <c r="Q3950" i="1" s="1"/>
  <c r="Q3951" i="1" s="1"/>
  <c r="Q3943" i="1"/>
  <c r="Q3944" i="1" s="1"/>
  <c r="Q3945" i="1" s="1"/>
  <c r="Q3946" i="1" s="1"/>
  <c r="Q3939" i="1"/>
  <c r="Q3940" i="1" s="1"/>
  <c r="Q3941" i="1" s="1"/>
  <c r="Q3942" i="1" s="1"/>
  <c r="Q3935" i="1"/>
  <c r="Q3936" i="1" s="1"/>
  <c r="Q3937" i="1" s="1"/>
  <c r="Q3938" i="1" s="1"/>
  <c r="Q3931" i="1"/>
  <c r="Q3932" i="1" s="1"/>
  <c r="Q3933" i="1" s="1"/>
  <c r="Q3934" i="1" s="1"/>
  <c r="Q3927" i="1"/>
  <c r="Q3928" i="1" s="1"/>
  <c r="Q3929" i="1" s="1"/>
  <c r="Q3930" i="1" s="1"/>
  <c r="Q3923" i="1"/>
  <c r="Q3924" i="1" s="1"/>
  <c r="Q3925" i="1" s="1"/>
  <c r="Q3926" i="1" s="1"/>
  <c r="Q3918" i="1"/>
  <c r="Q3919" i="1" s="1"/>
  <c r="Q3920" i="1" s="1"/>
  <c r="Q3921" i="1" s="1"/>
  <c r="Q3922" i="1" s="1"/>
  <c r="Q3914" i="1"/>
  <c r="Q3915" i="1" s="1"/>
  <c r="Q3916" i="1" s="1"/>
  <c r="Q3917" i="1" s="1"/>
  <c r="Q3909" i="1"/>
  <c r="Q3910" i="1" s="1"/>
  <c r="Q3911" i="1" s="1"/>
  <c r="Q3912" i="1" s="1"/>
  <c r="Q3913" i="1" s="1"/>
  <c r="Q3905" i="1"/>
  <c r="Q3906" i="1" s="1"/>
  <c r="Q3907" i="1" s="1"/>
  <c r="Q3908" i="1" s="1"/>
  <c r="Q3900" i="1"/>
  <c r="Q3901" i="1" s="1"/>
  <c r="Q3902" i="1" s="1"/>
  <c r="Q3903" i="1" s="1"/>
  <c r="Q3904" i="1" s="1"/>
  <c r="Q3896" i="1"/>
  <c r="Q3897" i="1" s="1"/>
  <c r="Q3898" i="1" s="1"/>
  <c r="Q3899" i="1" s="1"/>
  <c r="Q3892" i="1"/>
  <c r="Q3893" i="1" s="1"/>
  <c r="Q3894" i="1" s="1"/>
  <c r="Q3895" i="1" s="1"/>
  <c r="Q3888" i="1"/>
  <c r="Q3889" i="1" s="1"/>
  <c r="Q3890" i="1" s="1"/>
  <c r="Q3891" i="1" s="1"/>
  <c r="Q3884" i="1"/>
  <c r="Q3885" i="1" s="1"/>
  <c r="Q3886" i="1" s="1"/>
  <c r="Q3887" i="1" s="1"/>
  <c r="Q3880" i="1"/>
  <c r="Q3881" i="1" s="1"/>
  <c r="Q3882" i="1" s="1"/>
  <c r="Q3883" i="1" s="1"/>
  <c r="Q3874" i="1"/>
  <c r="Q3875" i="1" s="1"/>
  <c r="Q3876" i="1" s="1"/>
  <c r="Q3877" i="1" s="1"/>
  <c r="Q3878" i="1" s="1"/>
  <c r="Q3879" i="1" s="1"/>
  <c r="Q3869" i="1"/>
  <c r="Q3870" i="1" s="1"/>
  <c r="Q3871" i="1" s="1"/>
  <c r="Q3872" i="1" s="1"/>
  <c r="Q3873" i="1" s="1"/>
  <c r="Q3864" i="1"/>
  <c r="Q3865" i="1" s="1"/>
  <c r="Q3866" i="1" s="1"/>
  <c r="Q3867" i="1" s="1"/>
  <c r="Q3868" i="1" s="1"/>
  <c r="Q3859" i="1"/>
  <c r="Q3860" i="1" s="1"/>
  <c r="Q3861" i="1" s="1"/>
  <c r="Q3862" i="1" s="1"/>
  <c r="Q3863" i="1" s="1"/>
  <c r="Q3854" i="1"/>
  <c r="Q3855" i="1" s="1"/>
  <c r="Q3856" i="1" s="1"/>
  <c r="Q3857" i="1" s="1"/>
  <c r="Q3858" i="1" s="1"/>
  <c r="Q3849" i="1"/>
  <c r="Q3850" i="1" s="1"/>
  <c r="Q3851" i="1" s="1"/>
  <c r="Q3852" i="1" s="1"/>
  <c r="Q3853" i="1" s="1"/>
  <c r="Q3844" i="1"/>
  <c r="Q3845" i="1" s="1"/>
  <c r="Q3846" i="1" s="1"/>
  <c r="Q3847" i="1" s="1"/>
  <c r="Q3848" i="1" s="1"/>
  <c r="Q3840" i="1"/>
  <c r="Q3841" i="1" s="1"/>
  <c r="Q3842" i="1" s="1"/>
  <c r="Q3843" i="1" s="1"/>
  <c r="Q3836" i="1"/>
  <c r="Q3837" i="1" s="1"/>
  <c r="Q3838" i="1" s="1"/>
  <c r="Q3839" i="1" s="1"/>
  <c r="Q3832" i="1"/>
  <c r="Q3833" i="1" s="1"/>
  <c r="Q3834" i="1" s="1"/>
  <c r="Q3835" i="1" s="1"/>
  <c r="Q3828" i="1"/>
  <c r="Q3829" i="1" s="1"/>
  <c r="Q3830" i="1" s="1"/>
  <c r="Q3831" i="1" s="1"/>
  <c r="Q3824" i="1"/>
  <c r="Q3825" i="1" s="1"/>
  <c r="Q3826" i="1" s="1"/>
  <c r="Q3827" i="1" s="1"/>
  <c r="Q3820" i="1"/>
  <c r="Q3821" i="1" s="1"/>
  <c r="Q3822" i="1" s="1"/>
  <c r="Q3823" i="1" s="1"/>
  <c r="Q3816" i="1"/>
  <c r="Q3817" i="1" s="1"/>
  <c r="Q3818" i="1" s="1"/>
  <c r="Q3819" i="1" s="1"/>
  <c r="Q3811" i="1"/>
  <c r="Q3812" i="1" s="1"/>
  <c r="Q3813" i="1" s="1"/>
  <c r="Q3814" i="1" s="1"/>
  <c r="Q3815" i="1" s="1"/>
  <c r="Q3807" i="1"/>
  <c r="Q3808" i="1" s="1"/>
  <c r="Q3809" i="1" s="1"/>
  <c r="Q3810" i="1" s="1"/>
  <c r="Q3803" i="1"/>
  <c r="Q3804" i="1" s="1"/>
  <c r="Q3805" i="1" s="1"/>
  <c r="Q3806" i="1" s="1"/>
  <c r="Q3799" i="1"/>
  <c r="Q3800" i="1" s="1"/>
  <c r="Q3801" i="1" s="1"/>
  <c r="Q3802" i="1" s="1"/>
  <c r="Q3793" i="1"/>
  <c r="Q3794" i="1" s="1"/>
  <c r="Q3795" i="1" s="1"/>
  <c r="Q3796" i="1" s="1"/>
  <c r="Q3797" i="1" s="1"/>
  <c r="Q3798" i="1" s="1"/>
  <c r="Q3788" i="1"/>
  <c r="Q3789" i="1" s="1"/>
  <c r="Q3790" i="1" s="1"/>
  <c r="Q3791" i="1" s="1"/>
  <c r="Q3792" i="1" s="1"/>
  <c r="Q3783" i="1"/>
  <c r="Q3784" i="1" s="1"/>
  <c r="Q3785" i="1" s="1"/>
  <c r="Q3786" i="1" s="1"/>
  <c r="Q3787" i="1" s="1"/>
  <c r="Q3778" i="1"/>
  <c r="Q3779" i="1" s="1"/>
  <c r="Q3780" i="1" s="1"/>
  <c r="Q3781" i="1" s="1"/>
  <c r="Q3782" i="1" s="1"/>
  <c r="Q3773" i="1"/>
  <c r="Q3774" i="1" s="1"/>
  <c r="Q3775" i="1" s="1"/>
  <c r="Q3776" i="1" s="1"/>
  <c r="Q3777" i="1" s="1"/>
  <c r="Q3768" i="1"/>
  <c r="Q3769" i="1" s="1"/>
  <c r="Q3770" i="1" s="1"/>
  <c r="Q3771" i="1" s="1"/>
  <c r="Q3772" i="1" s="1"/>
  <c r="Q3763" i="1"/>
  <c r="Q3764" i="1" s="1"/>
  <c r="Q3765" i="1" s="1"/>
  <c r="Q3766" i="1" s="1"/>
  <c r="Q3767" i="1" s="1"/>
  <c r="Q3758" i="1"/>
  <c r="Q3759" i="1" s="1"/>
  <c r="Q3760" i="1" s="1"/>
  <c r="Q3761" i="1" s="1"/>
  <c r="Q3762" i="1" s="1"/>
  <c r="Q3754" i="1"/>
  <c r="Q3755" i="1" s="1"/>
  <c r="Q3756" i="1" s="1"/>
  <c r="Q3757" i="1" s="1"/>
  <c r="Q3750" i="1"/>
  <c r="Q3751" i="1" s="1"/>
  <c r="Q3752" i="1" s="1"/>
  <c r="Q3753" i="1" s="1"/>
  <c r="Q3746" i="1"/>
  <c r="Q3747" i="1" s="1"/>
  <c r="Q3748" i="1" s="1"/>
  <c r="Q3749" i="1" s="1"/>
  <c r="Q3742" i="1"/>
  <c r="Q3743" i="1" s="1"/>
  <c r="Q3744" i="1" s="1"/>
  <c r="Q3745" i="1" s="1"/>
  <c r="Q3738" i="1"/>
  <c r="Q3739" i="1" s="1"/>
  <c r="Q3740" i="1" s="1"/>
  <c r="Q3741" i="1" s="1"/>
  <c r="Q3734" i="1"/>
  <c r="Q3735" i="1" s="1"/>
  <c r="Q3736" i="1" s="1"/>
  <c r="Q3737" i="1" s="1"/>
  <c r="Q3729" i="1"/>
  <c r="Q3730" i="1" s="1"/>
  <c r="Q3731" i="1" s="1"/>
  <c r="Q3732" i="1" s="1"/>
  <c r="Q3733" i="1" s="1"/>
  <c r="Q3725" i="1"/>
  <c r="Q3726" i="1" s="1"/>
  <c r="Q3727" i="1" s="1"/>
  <c r="Q3728" i="1" s="1"/>
  <c r="Q3721" i="1"/>
  <c r="Q3722" i="1" s="1"/>
  <c r="Q3723" i="1" s="1"/>
  <c r="Q3724" i="1" s="1"/>
  <c r="Q3717" i="1"/>
  <c r="Q3718" i="1" s="1"/>
  <c r="Q3719" i="1" s="1"/>
  <c r="Q3720" i="1" s="1"/>
  <c r="Q3713" i="1"/>
  <c r="Q3714" i="1" s="1"/>
  <c r="Q3715" i="1" s="1"/>
  <c r="Q3716" i="1" s="1"/>
  <c r="Q3709" i="1"/>
  <c r="Q3710" i="1" s="1"/>
  <c r="Q3711" i="1" s="1"/>
  <c r="Q3712" i="1" s="1"/>
  <c r="Q3704" i="1"/>
  <c r="Q3705" i="1" s="1"/>
  <c r="Q3706" i="1" s="1"/>
  <c r="Q3707" i="1" s="1"/>
  <c r="Q3708" i="1" s="1"/>
  <c r="Q3700" i="1"/>
  <c r="Q3701" i="1" s="1"/>
  <c r="Q3702" i="1" s="1"/>
  <c r="Q3703" i="1" s="1"/>
  <c r="Q3696" i="1"/>
  <c r="Q3697" i="1" s="1"/>
  <c r="Q3698" i="1" s="1"/>
  <c r="Q3699" i="1" s="1"/>
  <c r="Q3692" i="1"/>
  <c r="Q3693" i="1" s="1"/>
  <c r="Q3694" i="1" s="1"/>
  <c r="Q3695" i="1" s="1"/>
  <c r="Q3688" i="1"/>
  <c r="Q3689" i="1" s="1"/>
  <c r="Q3690" i="1" s="1"/>
  <c r="Q3691" i="1" s="1"/>
  <c r="Q3684" i="1"/>
  <c r="Q3685" i="1" s="1"/>
  <c r="Q3686" i="1" s="1"/>
  <c r="Q3687" i="1" s="1"/>
  <c r="Q3680" i="1"/>
  <c r="Q3681" i="1" s="1"/>
  <c r="Q3682" i="1" s="1"/>
  <c r="Q3683" i="1" s="1"/>
  <c r="Q3676" i="1"/>
  <c r="Q3677" i="1" s="1"/>
  <c r="Q3678" i="1" s="1"/>
  <c r="Q3679" i="1" s="1"/>
  <c r="Q3672" i="1"/>
  <c r="Q3673" i="1" s="1"/>
  <c r="Q3674" i="1" s="1"/>
  <c r="Q3675" i="1" s="1"/>
  <c r="Q3668" i="1"/>
  <c r="Q3669" i="1" s="1"/>
  <c r="Q3670" i="1" s="1"/>
  <c r="Q3671" i="1" s="1"/>
  <c r="Q3663" i="1"/>
  <c r="Q3664" i="1" s="1"/>
  <c r="Q3665" i="1" s="1"/>
  <c r="Q3666" i="1" s="1"/>
  <c r="Q3667" i="1" s="1"/>
  <c r="Q3659" i="1"/>
  <c r="Q3660" i="1" s="1"/>
  <c r="Q3661" i="1" s="1"/>
  <c r="Q3662" i="1" s="1"/>
  <c r="Q3655" i="1"/>
  <c r="Q3656" i="1" s="1"/>
  <c r="Q3657" i="1" s="1"/>
  <c r="Q3658" i="1" s="1"/>
  <c r="Q3651" i="1"/>
  <c r="Q3652" i="1" s="1"/>
  <c r="Q3653" i="1" s="1"/>
  <c r="Q3654" i="1" s="1"/>
  <c r="Q3647" i="1"/>
  <c r="Q3648" i="1" s="1"/>
  <c r="Q3649" i="1" s="1"/>
  <c r="Q3650" i="1" s="1"/>
  <c r="Q3643" i="1"/>
  <c r="Q3644" i="1" s="1"/>
  <c r="Q3645" i="1" s="1"/>
  <c r="Q3646" i="1" s="1"/>
  <c r="Q3639" i="1"/>
  <c r="Q3640" i="1" s="1"/>
  <c r="Q3641" i="1" s="1"/>
  <c r="Q3642" i="1" s="1"/>
  <c r="Q3635" i="1"/>
  <c r="Q3636" i="1" s="1"/>
  <c r="Q3637" i="1" s="1"/>
  <c r="Q3638" i="1" s="1"/>
  <c r="Q3630" i="1"/>
  <c r="Q3631" i="1" s="1"/>
  <c r="Q3632" i="1" s="1"/>
  <c r="Q3633" i="1" s="1"/>
  <c r="Q3634" i="1" s="1"/>
  <c r="Q3626" i="1"/>
  <c r="Q3627" i="1" s="1"/>
  <c r="Q3628" i="1" s="1"/>
  <c r="Q3629" i="1" s="1"/>
  <c r="Q3622" i="1"/>
  <c r="Q3623" i="1" s="1"/>
  <c r="Q3624" i="1" s="1"/>
  <c r="Q3625" i="1" s="1"/>
  <c r="Q3618" i="1"/>
  <c r="Q3619" i="1" s="1"/>
  <c r="Q3620" i="1" s="1"/>
  <c r="Q3621" i="1" s="1"/>
  <c r="Q3614" i="1"/>
  <c r="Q3615" i="1" s="1"/>
  <c r="Q3616" i="1" s="1"/>
  <c r="Q3617" i="1" s="1"/>
  <c r="Q3610" i="1"/>
  <c r="Q3611" i="1" s="1"/>
  <c r="Q3612" i="1" s="1"/>
  <c r="Q3613" i="1" s="1"/>
  <c r="Q3606" i="1"/>
  <c r="Q3607" i="1" s="1"/>
  <c r="Q3608" i="1" s="1"/>
  <c r="Q3609" i="1" s="1"/>
  <c r="Q3602" i="1"/>
  <c r="Q3603" i="1" s="1"/>
  <c r="Q3604" i="1" s="1"/>
  <c r="Q3605" i="1" s="1"/>
  <c r="Q3597" i="1"/>
  <c r="Q3598" i="1" s="1"/>
  <c r="Q3599" i="1" s="1"/>
  <c r="Q3600" i="1" s="1"/>
  <c r="Q3601" i="1" s="1"/>
  <c r="Q3593" i="1"/>
  <c r="Q3594" i="1" s="1"/>
  <c r="Q3595" i="1" s="1"/>
  <c r="Q3596" i="1" s="1"/>
  <c r="Q3589" i="1"/>
  <c r="Q3590" i="1" s="1"/>
  <c r="Q3591" i="1" s="1"/>
  <c r="Q3592" i="1" s="1"/>
  <c r="Q3585" i="1"/>
  <c r="Q3586" i="1" s="1"/>
  <c r="Q3587" i="1" s="1"/>
  <c r="Q3588" i="1" s="1"/>
  <c r="Q3581" i="1"/>
  <c r="Q3582" i="1" s="1"/>
  <c r="Q3583" i="1" s="1"/>
  <c r="Q3584" i="1" s="1"/>
  <c r="Q3577" i="1"/>
  <c r="Q3578" i="1" s="1"/>
  <c r="Q3579" i="1" s="1"/>
  <c r="Q3580" i="1" s="1"/>
  <c r="Q3573" i="1"/>
  <c r="Q3574" i="1" s="1"/>
  <c r="Q3575" i="1" s="1"/>
  <c r="Q3576" i="1" s="1"/>
  <c r="Q3568" i="1"/>
  <c r="Q3569" i="1" s="1"/>
  <c r="Q3570" i="1" s="1"/>
  <c r="Q3571" i="1" s="1"/>
  <c r="Q3572" i="1" s="1"/>
  <c r="Q3564" i="1"/>
  <c r="Q3565" i="1" s="1"/>
  <c r="Q3566" i="1" s="1"/>
  <c r="Q3567" i="1" s="1"/>
  <c r="Q3560" i="1"/>
  <c r="Q3561" i="1" s="1"/>
  <c r="Q3562" i="1" s="1"/>
  <c r="Q3563" i="1" s="1"/>
  <c r="Q3556" i="1"/>
  <c r="Q3557" i="1" s="1"/>
  <c r="Q3558" i="1" s="1"/>
  <c r="Q3559" i="1" s="1"/>
  <c r="Q3552" i="1"/>
  <c r="Q3553" i="1" s="1"/>
  <c r="Q3554" i="1" s="1"/>
  <c r="Q3555" i="1" s="1"/>
  <c r="Q3548" i="1"/>
  <c r="Q3549" i="1" s="1"/>
  <c r="Q3550" i="1" s="1"/>
  <c r="Q3551" i="1" s="1"/>
  <c r="Q3544" i="1"/>
  <c r="Q3545" i="1" s="1"/>
  <c r="Q3546" i="1" s="1"/>
  <c r="Q3547" i="1" s="1"/>
  <c r="Q3540" i="1"/>
  <c r="Q3541" i="1" s="1"/>
  <c r="Q3542" i="1" s="1"/>
  <c r="Q3543" i="1" s="1"/>
  <c r="Q3536" i="1"/>
  <c r="Q3537" i="1" s="1"/>
  <c r="Q3538" i="1" s="1"/>
  <c r="Q3539" i="1" s="1"/>
  <c r="Q3532" i="1"/>
  <c r="Q3533" i="1" s="1"/>
  <c r="Q3534" i="1" s="1"/>
  <c r="Q3535" i="1" s="1"/>
  <c r="Q3528" i="1"/>
  <c r="Q3529" i="1" s="1"/>
  <c r="Q3530" i="1" s="1"/>
  <c r="Q3531" i="1" s="1"/>
  <c r="Q3523" i="1"/>
  <c r="Q3524" i="1" s="1"/>
  <c r="Q3525" i="1" s="1"/>
  <c r="Q3526" i="1" s="1"/>
  <c r="Q3527" i="1" s="1"/>
  <c r="Q3519" i="1"/>
  <c r="Q3520" i="1" s="1"/>
  <c r="Q3521" i="1" s="1"/>
  <c r="Q3522" i="1" s="1"/>
  <c r="Q3515" i="1"/>
  <c r="Q3516" i="1" s="1"/>
  <c r="Q3517" i="1" s="1"/>
  <c r="Q3518" i="1" s="1"/>
  <c r="Q3511" i="1"/>
  <c r="Q3512" i="1" s="1"/>
  <c r="Q3513" i="1" s="1"/>
  <c r="Q3514" i="1" s="1"/>
  <c r="Q3507" i="1"/>
  <c r="Q3508" i="1" s="1"/>
  <c r="Q3509" i="1" s="1"/>
  <c r="Q3510" i="1" s="1"/>
  <c r="Q3503" i="1"/>
  <c r="Q3504" i="1" s="1"/>
  <c r="Q3505" i="1" s="1"/>
  <c r="Q3506" i="1" s="1"/>
  <c r="Q3499" i="1"/>
  <c r="Q3500" i="1" s="1"/>
  <c r="Q3501" i="1" s="1"/>
  <c r="Q3502" i="1" s="1"/>
  <c r="Q3495" i="1"/>
  <c r="Q3496" i="1" s="1"/>
  <c r="Q3497" i="1" s="1"/>
  <c r="Q3498" i="1" s="1"/>
  <c r="Q3490" i="1"/>
  <c r="Q3491" i="1" s="1"/>
  <c r="Q3492" i="1" s="1"/>
  <c r="Q3493" i="1" s="1"/>
  <c r="Q3494" i="1" s="1"/>
  <c r="Q3486" i="1"/>
  <c r="Q3487" i="1" s="1"/>
  <c r="Q3488" i="1" s="1"/>
  <c r="Q3489" i="1" s="1"/>
  <c r="Q3482" i="1"/>
  <c r="Q3483" i="1" s="1"/>
  <c r="Q3484" i="1" s="1"/>
  <c r="Q3485" i="1" s="1"/>
  <c r="Q3478" i="1"/>
  <c r="Q3479" i="1" s="1"/>
  <c r="Q3480" i="1" s="1"/>
  <c r="Q3481" i="1" s="1"/>
  <c r="Q3474" i="1"/>
  <c r="Q3475" i="1" s="1"/>
  <c r="Q3476" i="1" s="1"/>
  <c r="Q3477" i="1" s="1"/>
  <c r="Q3470" i="1"/>
  <c r="Q3471" i="1" s="1"/>
  <c r="Q3472" i="1" s="1"/>
  <c r="Q3473" i="1" s="1"/>
  <c r="Q3466" i="1"/>
  <c r="Q3467" i="1" s="1"/>
  <c r="Q3468" i="1" s="1"/>
  <c r="Q3469" i="1" s="1"/>
  <c r="Q3462" i="1"/>
  <c r="Q3463" i="1" s="1"/>
  <c r="Q3464" i="1" s="1"/>
  <c r="Q3465" i="1" s="1"/>
  <c r="Q3456" i="1"/>
  <c r="Q3457" i="1" s="1"/>
  <c r="Q3458" i="1" s="1"/>
  <c r="Q3459" i="1" s="1"/>
  <c r="Q3460" i="1" s="1"/>
  <c r="Q3461" i="1" s="1"/>
  <c r="Q3451" i="1"/>
  <c r="Q3452" i="1" s="1"/>
  <c r="Q3453" i="1" s="1"/>
  <c r="Q3454" i="1" s="1"/>
  <c r="Q3455" i="1" s="1"/>
  <c r="Q3446" i="1"/>
  <c r="Q3447" i="1" s="1"/>
  <c r="Q3448" i="1" s="1"/>
  <c r="Q3449" i="1" s="1"/>
  <c r="Q3450" i="1" s="1"/>
  <c r="Q3441" i="1"/>
  <c r="Q3442" i="1" s="1"/>
  <c r="Q3443" i="1" s="1"/>
  <c r="Q3444" i="1" s="1"/>
  <c r="Q3445" i="1" s="1"/>
  <c r="Q3436" i="1"/>
  <c r="Q3437" i="1" s="1"/>
  <c r="Q3438" i="1" s="1"/>
  <c r="Q3439" i="1" s="1"/>
  <c r="Q3440" i="1" s="1"/>
  <c r="Q3431" i="1"/>
  <c r="Q3432" i="1" s="1"/>
  <c r="Q3433" i="1" s="1"/>
  <c r="Q3434" i="1" s="1"/>
  <c r="Q3435" i="1" s="1"/>
  <c r="Q3426" i="1"/>
  <c r="Q3427" i="1" s="1"/>
  <c r="Q3428" i="1" s="1"/>
  <c r="Q3429" i="1" s="1"/>
  <c r="Q3430" i="1" s="1"/>
  <c r="Q3421" i="1"/>
  <c r="Q3422" i="1" s="1"/>
  <c r="Q3423" i="1" s="1"/>
  <c r="Q3424" i="1" s="1"/>
  <c r="Q3425" i="1" s="1"/>
  <c r="Q3416" i="1"/>
  <c r="Q3417" i="1" s="1"/>
  <c r="Q3418" i="1" s="1"/>
  <c r="Q3419" i="1" s="1"/>
  <c r="Q3420" i="1" s="1"/>
  <c r="Q3412" i="1"/>
  <c r="Q3413" i="1" s="1"/>
  <c r="Q3414" i="1" s="1"/>
  <c r="Q3415" i="1" s="1"/>
  <c r="Q3408" i="1"/>
  <c r="Q3409" i="1" s="1"/>
  <c r="Q3410" i="1" s="1"/>
  <c r="Q3411" i="1" s="1"/>
  <c r="Q3404" i="1"/>
  <c r="Q3405" i="1" s="1"/>
  <c r="Q3406" i="1" s="1"/>
  <c r="Q3407" i="1" s="1"/>
  <c r="Q3400" i="1"/>
  <c r="Q3401" i="1" s="1"/>
  <c r="Q3402" i="1" s="1"/>
  <c r="Q3403" i="1" s="1"/>
  <c r="Q3396" i="1"/>
  <c r="Q3397" i="1" s="1"/>
  <c r="Q3398" i="1" s="1"/>
  <c r="Q3399" i="1" s="1"/>
  <c r="Q3392" i="1"/>
  <c r="Q3393" i="1" s="1"/>
  <c r="Q3394" i="1" s="1"/>
  <c r="Q3395" i="1" s="1"/>
  <c r="Q3388" i="1"/>
  <c r="Q3389" i="1" s="1"/>
  <c r="Q3390" i="1" s="1"/>
  <c r="Q3391" i="1" s="1"/>
  <c r="Q3383" i="1"/>
  <c r="Q3384" i="1" s="1"/>
  <c r="Q3385" i="1" s="1"/>
  <c r="Q3386" i="1" s="1"/>
  <c r="Q3387" i="1" s="1"/>
  <c r="Q3379" i="1"/>
  <c r="Q3380" i="1" s="1"/>
  <c r="Q3381" i="1" s="1"/>
  <c r="Q3382" i="1" s="1"/>
  <c r="Q3375" i="1"/>
  <c r="Q3376" i="1" s="1"/>
  <c r="Q3377" i="1" s="1"/>
  <c r="Q3378" i="1" s="1"/>
  <c r="Q3371" i="1"/>
  <c r="Q3372" i="1" s="1"/>
  <c r="Q3373" i="1" s="1"/>
  <c r="Q3374" i="1" s="1"/>
  <c r="Q3367" i="1"/>
  <c r="Q3368" i="1" s="1"/>
  <c r="Q3369" i="1" s="1"/>
  <c r="Q3370" i="1" s="1"/>
  <c r="Q3363" i="1"/>
  <c r="Q3364" i="1" s="1"/>
  <c r="Q3365" i="1" s="1"/>
  <c r="Q3366" i="1" s="1"/>
  <c r="Q3359" i="1"/>
  <c r="Q3360" i="1" s="1"/>
  <c r="Q3361" i="1" s="1"/>
  <c r="Q3362" i="1" s="1"/>
  <c r="Q3355" i="1"/>
  <c r="Q3356" i="1" s="1"/>
  <c r="Q3357" i="1" s="1"/>
  <c r="Q3358" i="1" s="1"/>
  <c r="Q3351" i="1"/>
  <c r="Q3352" i="1" s="1"/>
  <c r="Q3353" i="1" s="1"/>
  <c r="Q3354" i="1" s="1"/>
  <c r="Q3347" i="1"/>
  <c r="Q3348" i="1" s="1"/>
  <c r="Q3349" i="1" s="1"/>
  <c r="Q3350" i="1" s="1"/>
  <c r="Q3342" i="1"/>
  <c r="Q3343" i="1" s="1"/>
  <c r="Q3344" i="1" s="1"/>
  <c r="Q3345" i="1" s="1"/>
  <c r="Q3346" i="1" s="1"/>
  <c r="Q3338" i="1"/>
  <c r="Q3339" i="1" s="1"/>
  <c r="Q3340" i="1" s="1"/>
  <c r="Q3341" i="1" s="1"/>
  <c r="Q3334" i="1"/>
  <c r="Q3335" i="1" s="1"/>
  <c r="Q3336" i="1" s="1"/>
  <c r="Q3337" i="1" s="1"/>
  <c r="Q3330" i="1"/>
  <c r="Q3331" i="1" s="1"/>
  <c r="Q3332" i="1" s="1"/>
  <c r="Q3333" i="1" s="1"/>
  <c r="Q3326" i="1"/>
  <c r="Q3327" i="1" s="1"/>
  <c r="Q3328" i="1" s="1"/>
  <c r="Q3329" i="1" s="1"/>
  <c r="Q3322" i="1"/>
  <c r="Q3323" i="1" s="1"/>
  <c r="Q3324" i="1" s="1"/>
  <c r="Q3325" i="1" s="1"/>
  <c r="Q3318" i="1"/>
  <c r="Q3319" i="1" s="1"/>
  <c r="Q3320" i="1" s="1"/>
  <c r="Q3321" i="1" s="1"/>
  <c r="Q3313" i="1"/>
  <c r="Q3314" i="1" s="1"/>
  <c r="Q3315" i="1" s="1"/>
  <c r="Q3316" i="1" s="1"/>
  <c r="Q3317" i="1" s="1"/>
  <c r="Q3309" i="1"/>
  <c r="Q3310" i="1" s="1"/>
  <c r="Q3311" i="1" s="1"/>
  <c r="Q3312" i="1" s="1"/>
  <c r="Q3305" i="1"/>
  <c r="Q3306" i="1" s="1"/>
  <c r="Q3307" i="1" s="1"/>
  <c r="Q3308" i="1" s="1"/>
  <c r="Q3301" i="1"/>
  <c r="Q3302" i="1" s="1"/>
  <c r="Q3303" i="1" s="1"/>
  <c r="Q3304" i="1" s="1"/>
  <c r="Q3297" i="1"/>
  <c r="Q3298" i="1" s="1"/>
  <c r="Q3299" i="1" s="1"/>
  <c r="Q3300" i="1" s="1"/>
  <c r="Q3293" i="1"/>
  <c r="Q3294" i="1" s="1"/>
  <c r="Q3295" i="1" s="1"/>
  <c r="Q3296" i="1" s="1"/>
  <c r="Q3289" i="1"/>
  <c r="Q3290" i="1" s="1"/>
  <c r="Q3291" i="1" s="1"/>
  <c r="Q3292" i="1" s="1"/>
  <c r="Q3285" i="1"/>
  <c r="Q3286" i="1" s="1"/>
  <c r="Q3287" i="1" s="1"/>
  <c r="Q3288" i="1" s="1"/>
  <c r="Q3281" i="1"/>
  <c r="Q3282" i="1" s="1"/>
  <c r="Q3283" i="1" s="1"/>
  <c r="Q3284" i="1" s="1"/>
  <c r="Q3277" i="1"/>
  <c r="Q3278" i="1" s="1"/>
  <c r="Q3279" i="1" s="1"/>
  <c r="Q3280" i="1" s="1"/>
  <c r="Q3271" i="1"/>
  <c r="Q3272" i="1" s="1"/>
  <c r="Q3273" i="1" s="1"/>
  <c r="Q3274" i="1" s="1"/>
  <c r="Q3275" i="1" s="1"/>
  <c r="Q3276" i="1" s="1"/>
  <c r="Q3267" i="1"/>
  <c r="Q3268" i="1" s="1"/>
  <c r="Q3269" i="1" s="1"/>
  <c r="Q3270" i="1" s="1"/>
  <c r="Q3266" i="1"/>
  <c r="Q3261" i="1"/>
  <c r="Q3262" i="1" s="1"/>
  <c r="Q3263" i="1" s="1"/>
  <c r="Q3264" i="1" s="1"/>
  <c r="Q3265" i="1" s="1"/>
  <c r="Q3256" i="1"/>
  <c r="Q3257" i="1" s="1"/>
  <c r="Q3258" i="1" s="1"/>
  <c r="Q3259" i="1" s="1"/>
  <c r="Q3260" i="1" s="1"/>
  <c r="Q3251" i="1"/>
  <c r="Q3252" i="1" s="1"/>
  <c r="Q3253" i="1" s="1"/>
  <c r="Q3254" i="1" s="1"/>
  <c r="Q3255" i="1" s="1"/>
  <c r="Q3247" i="1"/>
  <c r="Q3248" i="1" s="1"/>
  <c r="Q3249" i="1" s="1"/>
  <c r="Q3250" i="1" s="1"/>
  <c r="Q3246" i="1"/>
  <c r="Q3241" i="1"/>
  <c r="Q3242" i="1" s="1"/>
  <c r="Q3243" i="1" s="1"/>
  <c r="Q3244" i="1" s="1"/>
  <c r="Q3245" i="1" s="1"/>
  <c r="Q3237" i="1"/>
  <c r="Q3238" i="1" s="1"/>
  <c r="Q3239" i="1" s="1"/>
  <c r="Q3240" i="1" s="1"/>
  <c r="Q3233" i="1"/>
  <c r="Q3234" i="1" s="1"/>
  <c r="Q3235" i="1" s="1"/>
  <c r="Q3236" i="1" s="1"/>
  <c r="Q3229" i="1"/>
  <c r="Q3230" i="1" s="1"/>
  <c r="Q3231" i="1" s="1"/>
  <c r="Q3232" i="1" s="1"/>
  <c r="Q3225" i="1"/>
  <c r="Q3226" i="1" s="1"/>
  <c r="Q3227" i="1" s="1"/>
  <c r="Q3228" i="1" s="1"/>
  <c r="Q3221" i="1"/>
  <c r="Q3222" i="1" s="1"/>
  <c r="Q3223" i="1" s="1"/>
  <c r="Q3224" i="1" s="1"/>
  <c r="Q3215" i="1"/>
  <c r="Q3216" i="1" s="1"/>
  <c r="Q3217" i="1" s="1"/>
  <c r="Q3218" i="1" s="1"/>
  <c r="Q3219" i="1" s="1"/>
  <c r="Q3220" i="1" s="1"/>
  <c r="Q3210" i="1"/>
  <c r="Q3211" i="1" s="1"/>
  <c r="Q3212" i="1" s="1"/>
  <c r="Q3213" i="1" s="1"/>
  <c r="Q3214" i="1" s="1"/>
  <c r="Q3205" i="1"/>
  <c r="Q3206" i="1" s="1"/>
  <c r="Q3207" i="1" s="1"/>
  <c r="Q3208" i="1" s="1"/>
  <c r="Q3209" i="1" s="1"/>
  <c r="Q3199" i="1"/>
  <c r="Q3200" i="1" s="1"/>
  <c r="Q3201" i="1" s="1"/>
  <c r="Q3202" i="1" s="1"/>
  <c r="Q3203" i="1" s="1"/>
  <c r="Q3204" i="1" s="1"/>
  <c r="Q3198" i="1"/>
  <c r="Q3193" i="1"/>
  <c r="Q3194" i="1" s="1"/>
  <c r="Q3195" i="1" s="1"/>
  <c r="Q3196" i="1" s="1"/>
  <c r="Q3197" i="1" s="1"/>
  <c r="Q3192" i="1"/>
  <c r="Q3187" i="1"/>
  <c r="Q3188" i="1" s="1"/>
  <c r="Q3189" i="1" s="1"/>
  <c r="Q3190" i="1" s="1"/>
  <c r="Q3191" i="1" s="1"/>
  <c r="Q3182" i="1"/>
  <c r="Q3183" i="1" s="1"/>
  <c r="Q3184" i="1" s="1"/>
  <c r="Q3185" i="1" s="1"/>
  <c r="Q3186" i="1" s="1"/>
  <c r="Q3177" i="1"/>
  <c r="Q3178" i="1" s="1"/>
  <c r="Q3179" i="1" s="1"/>
  <c r="Q3180" i="1" s="1"/>
  <c r="Q3181" i="1" s="1"/>
  <c r="Q3172" i="1"/>
  <c r="Q3173" i="1" s="1"/>
  <c r="Q3174" i="1" s="1"/>
  <c r="Q3175" i="1" s="1"/>
  <c r="Q3176" i="1" s="1"/>
  <c r="Q3168" i="1"/>
  <c r="Q3169" i="1" s="1"/>
  <c r="Q3170" i="1" s="1"/>
  <c r="Q3171" i="1" s="1"/>
  <c r="Q3162" i="1"/>
  <c r="Q3163" i="1" s="1"/>
  <c r="Q3164" i="1" s="1"/>
  <c r="Q3165" i="1" s="1"/>
  <c r="Q3166" i="1" s="1"/>
  <c r="Q3167" i="1" s="1"/>
  <c r="Q3157" i="1"/>
  <c r="Q3158" i="1" s="1"/>
  <c r="Q3159" i="1" s="1"/>
  <c r="Q3160" i="1" s="1"/>
  <c r="Q3161" i="1" s="1"/>
  <c r="Q3152" i="1"/>
  <c r="Q3153" i="1" s="1"/>
  <c r="Q3154" i="1" s="1"/>
  <c r="Q3155" i="1" s="1"/>
  <c r="Q3156" i="1" s="1"/>
  <c r="Q3147" i="1"/>
  <c r="Q3148" i="1" s="1"/>
  <c r="Q3149" i="1" s="1"/>
  <c r="Q3150" i="1" s="1"/>
  <c r="Q3151" i="1" s="1"/>
  <c r="Q3142" i="1"/>
  <c r="Q3143" i="1" s="1"/>
  <c r="Q3144" i="1" s="1"/>
  <c r="Q3145" i="1" s="1"/>
  <c r="Q3146" i="1" s="1"/>
  <c r="Q3138" i="1"/>
  <c r="Q3139" i="1" s="1"/>
  <c r="Q3140" i="1" s="1"/>
  <c r="Q3141" i="1" s="1"/>
  <c r="Q3134" i="1"/>
  <c r="Q3135" i="1" s="1"/>
  <c r="Q3136" i="1" s="1"/>
  <c r="Q3137" i="1" s="1"/>
  <c r="Q3130" i="1"/>
  <c r="Q3131" i="1" s="1"/>
  <c r="Q3132" i="1" s="1"/>
  <c r="Q3133" i="1" s="1"/>
  <c r="Q3125" i="1"/>
  <c r="Q3126" i="1" s="1"/>
  <c r="Q3127" i="1" s="1"/>
  <c r="Q3128" i="1" s="1"/>
  <c r="Q3129" i="1" s="1"/>
  <c r="Q3119" i="1"/>
  <c r="Q3120" i="1" s="1"/>
  <c r="Q3121" i="1" s="1"/>
  <c r="Q3122" i="1" s="1"/>
  <c r="Q3123" i="1" s="1"/>
  <c r="Q3124" i="1" s="1"/>
  <c r="Q3114" i="1"/>
  <c r="Q3115" i="1" s="1"/>
  <c r="Q3116" i="1" s="1"/>
  <c r="Q3117" i="1" s="1"/>
  <c r="Q3118" i="1" s="1"/>
  <c r="Q3109" i="1"/>
  <c r="Q3110" i="1" s="1"/>
  <c r="Q3111" i="1" s="1"/>
  <c r="Q3112" i="1" s="1"/>
  <c r="Q3113" i="1" s="1"/>
  <c r="Q3104" i="1"/>
  <c r="Q3105" i="1" s="1"/>
  <c r="Q3106" i="1" s="1"/>
  <c r="Q3107" i="1" s="1"/>
  <c r="Q3108" i="1" s="1"/>
  <c r="Q3099" i="1"/>
  <c r="Q3100" i="1" s="1"/>
  <c r="Q3101" i="1" s="1"/>
  <c r="Q3102" i="1" s="1"/>
  <c r="Q3103" i="1" s="1"/>
  <c r="Q3094" i="1"/>
  <c r="Q3095" i="1" s="1"/>
  <c r="Q3096" i="1" s="1"/>
  <c r="Q3097" i="1" s="1"/>
  <c r="Q3098" i="1" s="1"/>
  <c r="Q3089" i="1"/>
  <c r="Q3090" i="1" s="1"/>
  <c r="Q3091" i="1" s="1"/>
  <c r="Q3092" i="1" s="1"/>
  <c r="Q3093" i="1" s="1"/>
  <c r="Q3085" i="1"/>
  <c r="Q3086" i="1" s="1"/>
  <c r="Q3087" i="1" s="1"/>
  <c r="Q3088" i="1" s="1"/>
  <c r="Q3079" i="1"/>
  <c r="Q3080" i="1" s="1"/>
  <c r="Q3081" i="1" s="1"/>
  <c r="Q3082" i="1" s="1"/>
  <c r="Q3083" i="1" s="1"/>
  <c r="Q3084" i="1" s="1"/>
  <c r="Q3074" i="1"/>
  <c r="Q3075" i="1" s="1"/>
  <c r="Q3076" i="1" s="1"/>
  <c r="Q3077" i="1" s="1"/>
  <c r="Q3078" i="1" s="1"/>
  <c r="Q3068" i="1"/>
  <c r="Q3069" i="1" s="1"/>
  <c r="Q3070" i="1" s="1"/>
  <c r="Q3071" i="1" s="1"/>
  <c r="Q3072" i="1" s="1"/>
  <c r="Q3073" i="1" s="1"/>
  <c r="Q3063" i="1"/>
  <c r="Q3064" i="1" s="1"/>
  <c r="Q3065" i="1" s="1"/>
  <c r="Q3066" i="1" s="1"/>
  <c r="Q3067" i="1" s="1"/>
  <c r="Q3058" i="1"/>
  <c r="Q3059" i="1" s="1"/>
  <c r="Q3060" i="1" s="1"/>
  <c r="Q3061" i="1" s="1"/>
  <c r="Q3062" i="1" s="1"/>
  <c r="Q3053" i="1"/>
  <c r="Q3054" i="1" s="1"/>
  <c r="Q3055" i="1" s="1"/>
  <c r="Q3056" i="1" s="1"/>
  <c r="Q3057" i="1" s="1"/>
  <c r="Q3048" i="1"/>
  <c r="Q3049" i="1" s="1"/>
  <c r="Q3050" i="1" s="1"/>
  <c r="Q3051" i="1" s="1"/>
  <c r="Q3052" i="1" s="1"/>
  <c r="Q3044" i="1"/>
  <c r="Q3045" i="1" s="1"/>
  <c r="Q3046" i="1" s="1"/>
  <c r="Q3047" i="1" s="1"/>
  <c r="Q3040" i="1"/>
  <c r="Q3041" i="1" s="1"/>
  <c r="Q3042" i="1" s="1"/>
  <c r="Q3043" i="1" s="1"/>
  <c r="Q3036" i="1"/>
  <c r="Q3037" i="1" s="1"/>
  <c r="Q3038" i="1" s="1"/>
  <c r="Q3039" i="1" s="1"/>
  <c r="Q3032" i="1"/>
  <c r="Q3033" i="1" s="1"/>
  <c r="Q3034" i="1" s="1"/>
  <c r="Q3035" i="1" s="1"/>
  <c r="Q3028" i="1"/>
  <c r="Q3029" i="1" s="1"/>
  <c r="Q3030" i="1" s="1"/>
  <c r="Q3031" i="1" s="1"/>
  <c r="Q3023" i="1"/>
  <c r="Q3024" i="1" s="1"/>
  <c r="Q3025" i="1" s="1"/>
  <c r="Q3026" i="1" s="1"/>
  <c r="Q3027" i="1" s="1"/>
  <c r="Q3019" i="1"/>
  <c r="Q3020" i="1" s="1"/>
  <c r="Q3021" i="1" s="1"/>
  <c r="Q3022" i="1" s="1"/>
  <c r="Q3015" i="1"/>
  <c r="Q3016" i="1" s="1"/>
  <c r="Q3017" i="1" s="1"/>
  <c r="Q3018" i="1" s="1"/>
  <c r="Q3011" i="1"/>
  <c r="Q3012" i="1" s="1"/>
  <c r="Q3013" i="1" s="1"/>
  <c r="Q3014" i="1" s="1"/>
  <c r="Q3006" i="1"/>
  <c r="Q3007" i="1" s="1"/>
  <c r="Q3008" i="1" s="1"/>
  <c r="Q3009" i="1" s="1"/>
  <c r="Q3010" i="1" s="1"/>
  <c r="Q3001" i="1"/>
  <c r="Q3002" i="1" s="1"/>
  <c r="Q3003" i="1" s="1"/>
  <c r="Q3004" i="1" s="1"/>
  <c r="Q3005" i="1" s="1"/>
  <c r="Q2997" i="1"/>
  <c r="Q2998" i="1" s="1"/>
  <c r="Q2999" i="1" s="1"/>
  <c r="Q3000" i="1" s="1"/>
  <c r="Q2993" i="1"/>
  <c r="Q2994" i="1" s="1"/>
  <c r="Q2995" i="1" s="1"/>
  <c r="Q2996" i="1" s="1"/>
  <c r="Q2988" i="1"/>
  <c r="Q2989" i="1" s="1"/>
  <c r="Q2990" i="1" s="1"/>
  <c r="Q2991" i="1" s="1"/>
  <c r="Q2992" i="1" s="1"/>
  <c r="Q2984" i="1"/>
  <c r="Q2985" i="1" s="1"/>
  <c r="Q2986" i="1" s="1"/>
  <c r="Q2987" i="1" s="1"/>
  <c r="Q2981" i="1"/>
  <c r="Q2982" i="1" s="1"/>
  <c r="Q2983" i="1" s="1"/>
  <c r="Q2979" i="1"/>
  <c r="Q2980" i="1" s="1"/>
  <c r="Q2977" i="1"/>
  <c r="Q2978" i="1" s="1"/>
  <c r="Q2975" i="1"/>
  <c r="Q2976" i="1" s="1"/>
  <c r="Q2973" i="1"/>
  <c r="Q2974" i="1" s="1"/>
  <c r="Q2971" i="1"/>
  <c r="Q2972" i="1" s="1"/>
  <c r="Q2967" i="1"/>
  <c r="Q2968" i="1" s="1"/>
  <c r="Q2969" i="1" s="1"/>
  <c r="Q2970" i="1" s="1"/>
  <c r="Q2963" i="1"/>
  <c r="Q2964" i="1" s="1"/>
  <c r="Q2965" i="1" s="1"/>
  <c r="Q2966" i="1" s="1"/>
  <c r="Q2959" i="1"/>
  <c r="Q2960" i="1" s="1"/>
  <c r="Q2961" i="1" s="1"/>
  <c r="Q2962" i="1" s="1"/>
  <c r="Q2953" i="1"/>
  <c r="Q2954" i="1" s="1"/>
  <c r="Q2955" i="1" s="1"/>
  <c r="Q2956" i="1" s="1"/>
  <c r="Q2957" i="1" s="1"/>
  <c r="Q2958" i="1" s="1"/>
  <c r="Q2948" i="1"/>
  <c r="Q2949" i="1" s="1"/>
  <c r="Q2950" i="1" s="1"/>
  <c r="Q2951" i="1" s="1"/>
  <c r="Q2952" i="1" s="1"/>
  <c r="Q2943" i="1"/>
  <c r="Q2944" i="1" s="1"/>
  <c r="Q2945" i="1" s="1"/>
  <c r="Q2946" i="1" s="1"/>
  <c r="Q2947" i="1" s="1"/>
  <c r="Q2938" i="1"/>
  <c r="Q2939" i="1" s="1"/>
  <c r="Q2940" i="1" s="1"/>
  <c r="Q2941" i="1" s="1"/>
  <c r="Q2942" i="1" s="1"/>
  <c r="Q2934" i="1"/>
  <c r="Q2935" i="1" s="1"/>
  <c r="Q2936" i="1" s="1"/>
  <c r="Q2937" i="1" s="1"/>
  <c r="Q2930" i="1"/>
  <c r="Q2931" i="1" s="1"/>
  <c r="Q2932" i="1" s="1"/>
  <c r="Q2933" i="1" s="1"/>
  <c r="Q2925" i="1"/>
  <c r="Q2926" i="1" s="1"/>
  <c r="Q2927" i="1" s="1"/>
  <c r="Q2928" i="1" s="1"/>
  <c r="Q2929" i="1" s="1"/>
  <c r="Q2921" i="1"/>
  <c r="Q2922" i="1" s="1"/>
  <c r="Q2923" i="1" s="1"/>
  <c r="Q2924" i="1" s="1"/>
  <c r="Q2917" i="1"/>
  <c r="Q2918" i="1" s="1"/>
  <c r="Q2919" i="1" s="1"/>
  <c r="Q2920" i="1" s="1"/>
  <c r="Q2913" i="1"/>
  <c r="Q2914" i="1" s="1"/>
  <c r="Q2915" i="1" s="1"/>
  <c r="Q2916" i="1" s="1"/>
  <c r="Q2909" i="1"/>
  <c r="Q2910" i="1" s="1"/>
  <c r="Q2911" i="1" s="1"/>
  <c r="Q2912" i="1" s="1"/>
  <c r="Q2904" i="1"/>
  <c r="Q2905" i="1" s="1"/>
  <c r="Q2906" i="1" s="1"/>
  <c r="Q2907" i="1" s="1"/>
  <c r="Q2908" i="1" s="1"/>
  <c r="Q2900" i="1"/>
  <c r="Q2901" i="1" s="1"/>
  <c r="Q2902" i="1" s="1"/>
  <c r="Q2903" i="1" s="1"/>
  <c r="Q2896" i="1"/>
  <c r="Q2897" i="1" s="1"/>
  <c r="Q2898" i="1" s="1"/>
  <c r="Q2899" i="1" s="1"/>
  <c r="Q2892" i="1"/>
  <c r="Q2893" i="1" s="1"/>
  <c r="Q2894" i="1" s="1"/>
  <c r="Q2895" i="1" s="1"/>
  <c r="Q2888" i="1"/>
  <c r="Q2889" i="1" s="1"/>
  <c r="Q2890" i="1" s="1"/>
  <c r="Q2891" i="1" s="1"/>
  <c r="Q2884" i="1"/>
  <c r="Q2885" i="1" s="1"/>
  <c r="Q2886" i="1" s="1"/>
  <c r="Q2887" i="1" s="1"/>
  <c r="Q2880" i="1"/>
  <c r="Q2881" i="1" s="1"/>
  <c r="Q2882" i="1" s="1"/>
  <c r="Q2883" i="1" s="1"/>
  <c r="Q2875" i="1"/>
  <c r="Q2876" i="1" s="1"/>
  <c r="Q2877" i="1" s="1"/>
  <c r="Q2878" i="1" s="1"/>
  <c r="Q2879" i="1" s="1"/>
  <c r="Q2871" i="1"/>
  <c r="Q2872" i="1" s="1"/>
  <c r="Q2873" i="1" s="1"/>
  <c r="Q2874" i="1" s="1"/>
  <c r="Q2867" i="1"/>
  <c r="Q2868" i="1" s="1"/>
  <c r="Q2869" i="1" s="1"/>
  <c r="Q2870" i="1" s="1"/>
  <c r="Q2863" i="1"/>
  <c r="Q2864" i="1" s="1"/>
  <c r="Q2865" i="1" s="1"/>
  <c r="Q2866" i="1" s="1"/>
  <c r="Q2859" i="1"/>
  <c r="Q2860" i="1" s="1"/>
  <c r="Q2861" i="1" s="1"/>
  <c r="Q2862" i="1" s="1"/>
  <c r="Q2855" i="1"/>
  <c r="Q2856" i="1" s="1"/>
  <c r="Q2857" i="1" s="1"/>
  <c r="Q2858" i="1" s="1"/>
  <c r="Q2849" i="1"/>
  <c r="Q2850" i="1" s="1"/>
  <c r="Q2851" i="1" s="1"/>
  <c r="Q2852" i="1" s="1"/>
  <c r="Q2853" i="1" s="1"/>
  <c r="Q2854" i="1" s="1"/>
  <c r="Q2844" i="1"/>
  <c r="Q2845" i="1" s="1"/>
  <c r="Q2846" i="1" s="1"/>
  <c r="Q2847" i="1" s="1"/>
  <c r="Q2848" i="1" s="1"/>
  <c r="Q2839" i="1"/>
  <c r="Q2840" i="1" s="1"/>
  <c r="Q2841" i="1" s="1"/>
  <c r="Q2842" i="1" s="1"/>
  <c r="Q2843" i="1" s="1"/>
  <c r="Q2834" i="1"/>
  <c r="Q2835" i="1" s="1"/>
  <c r="Q2836" i="1" s="1"/>
  <c r="Q2837" i="1" s="1"/>
  <c r="Q2838" i="1" s="1"/>
  <c r="Q2829" i="1"/>
  <c r="Q2830" i="1" s="1"/>
  <c r="Q2831" i="1" s="1"/>
  <c r="Q2832" i="1" s="1"/>
  <c r="Q2833" i="1" s="1"/>
  <c r="Q2823" i="1"/>
  <c r="Q2824" i="1" s="1"/>
  <c r="Q2825" i="1" s="1"/>
  <c r="Q2826" i="1" s="1"/>
  <c r="Q2827" i="1" s="1"/>
  <c r="Q2828" i="1" s="1"/>
  <c r="Q2818" i="1"/>
  <c r="Q2819" i="1" s="1"/>
  <c r="Q2820" i="1" s="1"/>
  <c r="Q2821" i="1" s="1"/>
  <c r="Q2822" i="1" s="1"/>
  <c r="Q2813" i="1"/>
  <c r="Q2814" i="1" s="1"/>
  <c r="Q2815" i="1" s="1"/>
  <c r="Q2816" i="1" s="1"/>
  <c r="Q2817" i="1" s="1"/>
  <c r="Q2809" i="1"/>
  <c r="Q2810" i="1" s="1"/>
  <c r="Q2811" i="1" s="1"/>
  <c r="Q2812" i="1" s="1"/>
  <c r="Q2805" i="1"/>
  <c r="Q2806" i="1" s="1"/>
  <c r="Q2807" i="1" s="1"/>
  <c r="Q2808" i="1" s="1"/>
  <c r="Q2801" i="1"/>
  <c r="Q2802" i="1" s="1"/>
  <c r="Q2803" i="1" s="1"/>
  <c r="Q2804" i="1" s="1"/>
  <c r="Q2797" i="1"/>
  <c r="Q2798" i="1" s="1"/>
  <c r="Q2799" i="1" s="1"/>
  <c r="Q2800" i="1" s="1"/>
  <c r="Q2793" i="1"/>
  <c r="Q2794" i="1" s="1"/>
  <c r="Q2795" i="1" s="1"/>
  <c r="Q2796" i="1" s="1"/>
  <c r="Q2789" i="1"/>
  <c r="Q2790" i="1" s="1"/>
  <c r="Q2791" i="1" s="1"/>
  <c r="Q2792" i="1" s="1"/>
  <c r="Q2785" i="1"/>
  <c r="Q2786" i="1" s="1"/>
  <c r="Q2787" i="1" s="1"/>
  <c r="Q2788" i="1" s="1"/>
  <c r="Q2780" i="1"/>
  <c r="Q2781" i="1" s="1"/>
  <c r="Q2782" i="1" s="1"/>
  <c r="Q2783" i="1" s="1"/>
  <c r="Q2784" i="1" s="1"/>
  <c r="Q2776" i="1"/>
  <c r="Q2777" i="1" s="1"/>
  <c r="Q2778" i="1" s="1"/>
  <c r="Q2779" i="1" s="1"/>
  <c r="Q2772" i="1"/>
  <c r="Q2773" i="1" s="1"/>
  <c r="Q2774" i="1" s="1"/>
  <c r="Q2775" i="1" s="1"/>
  <c r="Q2768" i="1"/>
  <c r="Q2769" i="1" s="1"/>
  <c r="Q2770" i="1" s="1"/>
  <c r="Q2771" i="1" s="1"/>
  <c r="Q2764" i="1"/>
  <c r="Q2765" i="1" s="1"/>
  <c r="Q2766" i="1" s="1"/>
  <c r="Q2767" i="1" s="1"/>
  <c r="Q2760" i="1"/>
  <c r="Q2761" i="1" s="1"/>
  <c r="Q2762" i="1" s="1"/>
  <c r="Q2763" i="1" s="1"/>
  <c r="Q2756" i="1"/>
  <c r="Q2757" i="1" s="1"/>
  <c r="Q2758" i="1" s="1"/>
  <c r="Q2759" i="1" s="1"/>
  <c r="Q2751" i="1"/>
  <c r="Q2752" i="1" s="1"/>
  <c r="Q2753" i="1" s="1"/>
  <c r="Q2754" i="1" s="1"/>
  <c r="Q2755" i="1" s="1"/>
  <c r="Q2747" i="1"/>
  <c r="Q2748" i="1" s="1"/>
  <c r="Q2749" i="1" s="1"/>
  <c r="Q2750" i="1" s="1"/>
  <c r="Q2743" i="1"/>
  <c r="Q2744" i="1" s="1"/>
  <c r="Q2745" i="1" s="1"/>
  <c r="Q2746" i="1" s="1"/>
  <c r="Q2739" i="1"/>
  <c r="Q2740" i="1" s="1"/>
  <c r="Q2741" i="1" s="1"/>
  <c r="Q2742" i="1" s="1"/>
  <c r="Q2735" i="1"/>
  <c r="Q2736" i="1" s="1"/>
  <c r="Q2737" i="1" s="1"/>
  <c r="Q2738" i="1" s="1"/>
  <c r="Q2731" i="1"/>
  <c r="Q2732" i="1" s="1"/>
  <c r="Q2733" i="1" s="1"/>
  <c r="Q2734" i="1" s="1"/>
  <c r="Q2726" i="1"/>
  <c r="Q2727" i="1" s="1"/>
  <c r="Q2728" i="1" s="1"/>
  <c r="Q2729" i="1" s="1"/>
  <c r="Q2730" i="1" s="1"/>
  <c r="Q2722" i="1"/>
  <c r="Q2723" i="1" s="1"/>
  <c r="Q2724" i="1" s="1"/>
  <c r="Q2725" i="1" s="1"/>
  <c r="Q2718" i="1"/>
  <c r="Q2719" i="1" s="1"/>
  <c r="Q2720" i="1" s="1"/>
  <c r="Q2721" i="1" s="1"/>
  <c r="Q2714" i="1"/>
  <c r="Q2715" i="1" s="1"/>
  <c r="Q2716" i="1" s="1"/>
  <c r="Q2717" i="1" s="1"/>
  <c r="Q2710" i="1"/>
  <c r="Q2711" i="1" s="1"/>
  <c r="Q2712" i="1" s="1"/>
  <c r="Q2713" i="1" s="1"/>
  <c r="Q2705" i="1"/>
  <c r="Q2706" i="1" s="1"/>
  <c r="Q2707" i="1" s="1"/>
  <c r="Q2708" i="1" s="1"/>
  <c r="Q2709" i="1" s="1"/>
  <c r="Q2700" i="1"/>
  <c r="Q2701" i="1" s="1"/>
  <c r="Q2702" i="1" s="1"/>
  <c r="Q2703" i="1" s="1"/>
  <c r="Q2704" i="1" s="1"/>
  <c r="Q2696" i="1"/>
  <c r="Q2697" i="1" s="1"/>
  <c r="Q2698" i="1" s="1"/>
  <c r="Q2699" i="1" s="1"/>
  <c r="Q2692" i="1"/>
  <c r="Q2693" i="1" s="1"/>
  <c r="Q2694" i="1" s="1"/>
  <c r="Q2695" i="1" s="1"/>
  <c r="Q2688" i="1"/>
  <c r="Q2689" i="1" s="1"/>
  <c r="Q2690" i="1" s="1"/>
  <c r="Q2691" i="1" s="1"/>
  <c r="Q2683" i="1"/>
  <c r="Q2684" i="1" s="1"/>
  <c r="Q2685" i="1" s="1"/>
  <c r="Q2686" i="1" s="1"/>
  <c r="Q2687" i="1" s="1"/>
  <c r="Q2679" i="1"/>
  <c r="Q2680" i="1" s="1"/>
  <c r="Q2681" i="1" s="1"/>
  <c r="Q2682" i="1" s="1"/>
  <c r="Q2675" i="1"/>
  <c r="Q2676" i="1" s="1"/>
  <c r="Q2677" i="1" s="1"/>
  <c r="Q2678" i="1" s="1"/>
  <c r="Q2671" i="1"/>
  <c r="Q2672" i="1" s="1"/>
  <c r="Q2673" i="1" s="1"/>
  <c r="Q2674" i="1" s="1"/>
  <c r="Q2667" i="1"/>
  <c r="Q2668" i="1" s="1"/>
  <c r="Q2669" i="1" s="1"/>
  <c r="Q2670" i="1" s="1"/>
  <c r="Q2663" i="1"/>
  <c r="Q2664" i="1" s="1"/>
  <c r="Q2665" i="1" s="1"/>
  <c r="Q2666" i="1" s="1"/>
  <c r="Q2658" i="1"/>
  <c r="Q2659" i="1" s="1"/>
  <c r="Q2660" i="1" s="1"/>
  <c r="Q2661" i="1" s="1"/>
  <c r="Q2662" i="1" s="1"/>
  <c r="Q2654" i="1"/>
  <c r="Q2655" i="1" s="1"/>
  <c r="Q2656" i="1" s="1"/>
  <c r="Q2657" i="1" s="1"/>
  <c r="Q2650" i="1"/>
  <c r="Q2651" i="1" s="1"/>
  <c r="Q2652" i="1" s="1"/>
  <c r="Q2653" i="1" s="1"/>
  <c r="Q2646" i="1"/>
  <c r="Q2647" i="1" s="1"/>
  <c r="Q2648" i="1" s="1"/>
  <c r="Q2649" i="1" s="1"/>
  <c r="Q2642" i="1"/>
  <c r="Q2643" i="1" s="1"/>
  <c r="Q2644" i="1" s="1"/>
  <c r="Q2645" i="1" s="1"/>
  <c r="Q2638" i="1"/>
  <c r="Q2639" i="1" s="1"/>
  <c r="Q2640" i="1" s="1"/>
  <c r="Q2641" i="1" s="1"/>
  <c r="Q2634" i="1"/>
  <c r="Q2635" i="1" s="1"/>
  <c r="Q2636" i="1" s="1"/>
  <c r="Q2637" i="1" s="1"/>
  <c r="Q2630" i="1"/>
  <c r="Q2631" i="1" s="1"/>
  <c r="Q2632" i="1" s="1"/>
  <c r="Q2633" i="1" s="1"/>
  <c r="Q2625" i="1"/>
  <c r="Q2626" i="1" s="1"/>
  <c r="Q2627" i="1" s="1"/>
  <c r="Q2628" i="1" s="1"/>
  <c r="Q2629" i="1" s="1"/>
  <c r="Q2621" i="1"/>
  <c r="Q2622" i="1" s="1"/>
  <c r="Q2623" i="1" s="1"/>
  <c r="Q2624" i="1" s="1"/>
  <c r="Q2617" i="1"/>
  <c r="Q2618" i="1" s="1"/>
  <c r="Q2619" i="1" s="1"/>
  <c r="Q2620" i="1" s="1"/>
  <c r="Q2613" i="1"/>
  <c r="Q2614" i="1" s="1"/>
  <c r="Q2615" i="1" s="1"/>
  <c r="Q2616" i="1" s="1"/>
  <c r="Q2609" i="1"/>
  <c r="Q2610" i="1" s="1"/>
  <c r="Q2611" i="1" s="1"/>
  <c r="Q2612" i="1" s="1"/>
  <c r="Q2605" i="1"/>
  <c r="Q2606" i="1" s="1"/>
  <c r="Q2607" i="1" s="1"/>
  <c r="Q2608" i="1" s="1"/>
  <c r="Q2601" i="1"/>
  <c r="Q2602" i="1" s="1"/>
  <c r="Q2603" i="1" s="1"/>
  <c r="Q2604" i="1" s="1"/>
  <c r="Q2597" i="1"/>
  <c r="Q2598" i="1" s="1"/>
  <c r="Q2599" i="1" s="1"/>
  <c r="Q2600" i="1" s="1"/>
  <c r="Q2593" i="1"/>
  <c r="Q2594" i="1" s="1"/>
  <c r="Q2595" i="1" s="1"/>
  <c r="Q2596" i="1" s="1"/>
  <c r="Q2588" i="1"/>
  <c r="Q2589" i="1" s="1"/>
  <c r="Q2590" i="1" s="1"/>
  <c r="Q2591" i="1" s="1"/>
  <c r="Q2592" i="1" s="1"/>
  <c r="Q2583" i="1"/>
  <c r="Q2584" i="1" s="1"/>
  <c r="Q2585" i="1" s="1"/>
  <c r="Q2586" i="1" s="1"/>
  <c r="Q2587" i="1" s="1"/>
  <c r="Q2579" i="1"/>
  <c r="Q2580" i="1" s="1"/>
  <c r="Q2581" i="1" s="1"/>
  <c r="Q2582" i="1" s="1"/>
  <c r="Q2575" i="1"/>
  <c r="Q2576" i="1" s="1"/>
  <c r="Q2577" i="1" s="1"/>
  <c r="Q2578" i="1" s="1"/>
  <c r="Q2571" i="1"/>
  <c r="Q2572" i="1" s="1"/>
  <c r="Q2573" i="1" s="1"/>
  <c r="Q2574" i="1" s="1"/>
  <c r="Q2564" i="1"/>
  <c r="Q2565" i="1" s="1"/>
  <c r="Q2566" i="1" s="1"/>
  <c r="Q2567" i="1" s="1"/>
  <c r="Q2568" i="1" s="1"/>
  <c r="Q2569" i="1" s="1"/>
  <c r="Q2570" i="1" s="1"/>
  <c r="Q2558" i="1"/>
  <c r="Q2559" i="1" s="1"/>
  <c r="Q2560" i="1" s="1"/>
  <c r="Q2561" i="1" s="1"/>
  <c r="Q2562" i="1" s="1"/>
  <c r="Q2563" i="1" s="1"/>
  <c r="Q2552" i="1"/>
  <c r="Q2553" i="1" s="1"/>
  <c r="Q2554" i="1" s="1"/>
  <c r="Q2555" i="1" s="1"/>
  <c r="Q2556" i="1" s="1"/>
  <c r="Q2557" i="1" s="1"/>
  <c r="Q2546" i="1"/>
  <c r="Q2547" i="1" s="1"/>
  <c r="Q2548" i="1" s="1"/>
  <c r="Q2549" i="1" s="1"/>
  <c r="Q2550" i="1" s="1"/>
  <c r="Q2551" i="1" s="1"/>
  <c r="Q2540" i="1"/>
  <c r="Q2541" i="1" s="1"/>
  <c r="Q2542" i="1" s="1"/>
  <c r="Q2543" i="1" s="1"/>
  <c r="Q2544" i="1" s="1"/>
  <c r="Q2545" i="1" s="1"/>
  <c r="Q2534" i="1"/>
  <c r="Q2535" i="1" s="1"/>
  <c r="Q2536" i="1" s="1"/>
  <c r="Q2537" i="1" s="1"/>
  <c r="Q2538" i="1" s="1"/>
  <c r="Q2539" i="1" s="1"/>
  <c r="Q2529" i="1"/>
  <c r="Q2530" i="1" s="1"/>
  <c r="Q2531" i="1" s="1"/>
  <c r="Q2532" i="1" s="1"/>
  <c r="Q2533" i="1" s="1"/>
  <c r="Q2525" i="1"/>
  <c r="Q2526" i="1" s="1"/>
  <c r="Q2527" i="1" s="1"/>
  <c r="Q2528" i="1" s="1"/>
  <c r="Q2521" i="1"/>
  <c r="Q2522" i="1" s="1"/>
  <c r="Q2523" i="1" s="1"/>
  <c r="Q2524" i="1" s="1"/>
  <c r="Q2517" i="1"/>
  <c r="Q2518" i="1" s="1"/>
  <c r="Q2519" i="1" s="1"/>
  <c r="Q2520" i="1" s="1"/>
  <c r="Q2513" i="1"/>
  <c r="Q2514" i="1" s="1"/>
  <c r="Q2515" i="1" s="1"/>
  <c r="Q2516" i="1" s="1"/>
  <c r="Q2509" i="1"/>
  <c r="Q2510" i="1" s="1"/>
  <c r="Q2511" i="1" s="1"/>
  <c r="Q2512" i="1" s="1"/>
  <c r="Q2503" i="1"/>
  <c r="Q2504" i="1" s="1"/>
  <c r="Q2505" i="1" s="1"/>
  <c r="Q2506" i="1" s="1"/>
  <c r="Q2507" i="1" s="1"/>
  <c r="Q2508" i="1" s="1"/>
  <c r="Q2498" i="1"/>
  <c r="Q2499" i="1" s="1"/>
  <c r="Q2500" i="1" s="1"/>
  <c r="Q2501" i="1" s="1"/>
  <c r="Q2502" i="1" s="1"/>
  <c r="Q2492" i="1"/>
  <c r="Q2493" i="1" s="1"/>
  <c r="Q2494" i="1" s="1"/>
  <c r="Q2495" i="1" s="1"/>
  <c r="Q2496" i="1" s="1"/>
  <c r="Q2497" i="1" s="1"/>
  <c r="Q2487" i="1"/>
  <c r="Q2488" i="1" s="1"/>
  <c r="Q2489" i="1" s="1"/>
  <c r="Q2490" i="1" s="1"/>
  <c r="Q2491" i="1" s="1"/>
  <c r="Q2482" i="1"/>
  <c r="Q2483" i="1" s="1"/>
  <c r="Q2484" i="1" s="1"/>
  <c r="Q2485" i="1" s="1"/>
  <c r="Q2486" i="1" s="1"/>
  <c r="Q2477" i="1"/>
  <c r="Q2478" i="1" s="1"/>
  <c r="Q2479" i="1" s="1"/>
  <c r="Q2480" i="1" s="1"/>
  <c r="Q2481" i="1" s="1"/>
  <c r="Q2472" i="1"/>
  <c r="Q2473" i="1" s="1"/>
  <c r="Q2474" i="1" s="1"/>
  <c r="Q2475" i="1" s="1"/>
  <c r="Q2476" i="1" s="1"/>
  <c r="Q2467" i="1"/>
  <c r="Q2468" i="1" s="1"/>
  <c r="Q2469" i="1" s="1"/>
  <c r="Q2470" i="1" s="1"/>
  <c r="Q2471" i="1" s="1"/>
  <c r="Q2462" i="1"/>
  <c r="Q2463" i="1" s="1"/>
  <c r="Q2464" i="1" s="1"/>
  <c r="Q2465" i="1" s="1"/>
  <c r="Q2466" i="1" s="1"/>
  <c r="Q2458" i="1"/>
  <c r="Q2459" i="1" s="1"/>
  <c r="Q2460" i="1" s="1"/>
  <c r="Q2461" i="1" s="1"/>
  <c r="Q2454" i="1"/>
  <c r="Q2455" i="1" s="1"/>
  <c r="Q2456" i="1" s="1"/>
  <c r="Q2457" i="1" s="1"/>
  <c r="Q2450" i="1"/>
  <c r="Q2451" i="1" s="1"/>
  <c r="Q2452" i="1" s="1"/>
  <c r="Q2453" i="1" s="1"/>
  <c r="Q2446" i="1"/>
  <c r="Q2447" i="1" s="1"/>
  <c r="Q2448" i="1" s="1"/>
  <c r="Q2449" i="1" s="1"/>
  <c r="Q2442" i="1"/>
  <c r="Q2443" i="1" s="1"/>
  <c r="Q2444" i="1" s="1"/>
  <c r="Q2445" i="1" s="1"/>
  <c r="Q2438" i="1"/>
  <c r="Q2439" i="1" s="1"/>
  <c r="Q2440" i="1" s="1"/>
  <c r="Q2441" i="1" s="1"/>
  <c r="Q2434" i="1"/>
  <c r="Q2435" i="1" s="1"/>
  <c r="Q2436" i="1" s="1"/>
  <c r="Q2437" i="1" s="1"/>
  <c r="Q2429" i="1"/>
  <c r="Q2430" i="1" s="1"/>
  <c r="Q2431" i="1" s="1"/>
  <c r="Q2432" i="1" s="1"/>
  <c r="Q2433" i="1" s="1"/>
  <c r="Q2425" i="1"/>
  <c r="Q2426" i="1" s="1"/>
  <c r="Q2427" i="1" s="1"/>
  <c r="Q2428" i="1" s="1"/>
  <c r="Q2421" i="1"/>
  <c r="Q2422" i="1" s="1"/>
  <c r="Q2423" i="1" s="1"/>
  <c r="Q2424" i="1" s="1"/>
  <c r="Q2417" i="1"/>
  <c r="Q2418" i="1" s="1"/>
  <c r="Q2419" i="1" s="1"/>
  <c r="Q2420" i="1" s="1"/>
  <c r="Q2413" i="1"/>
  <c r="Q2414" i="1" s="1"/>
  <c r="Q2415" i="1" s="1"/>
  <c r="Q2416" i="1" s="1"/>
  <c r="Q2407" i="1"/>
  <c r="Q2408" i="1" s="1"/>
  <c r="Q2409" i="1" s="1"/>
  <c r="Q2410" i="1" s="1"/>
  <c r="Q2411" i="1" s="1"/>
  <c r="Q2412" i="1" s="1"/>
  <c r="Q2402" i="1"/>
  <c r="Q2403" i="1" s="1"/>
  <c r="Q2404" i="1" s="1"/>
  <c r="Q2405" i="1" s="1"/>
  <c r="Q2406" i="1" s="1"/>
  <c r="Q2397" i="1"/>
  <c r="Q2398" i="1" s="1"/>
  <c r="Q2399" i="1" s="1"/>
  <c r="Q2400" i="1" s="1"/>
  <c r="Q2401" i="1" s="1"/>
  <c r="Q2392" i="1"/>
  <c r="Q2393" i="1" s="1"/>
  <c r="Q2394" i="1" s="1"/>
  <c r="Q2395" i="1" s="1"/>
  <c r="Q2396" i="1" s="1"/>
  <c r="Q2387" i="1"/>
  <c r="Q2388" i="1" s="1"/>
  <c r="Q2389" i="1" s="1"/>
  <c r="Q2390" i="1" s="1"/>
  <c r="Q2391" i="1" s="1"/>
  <c r="Q2382" i="1"/>
  <c r="Q2383" i="1" s="1"/>
  <c r="Q2384" i="1" s="1"/>
  <c r="Q2385" i="1" s="1"/>
  <c r="Q2386" i="1" s="1"/>
  <c r="Q2377" i="1"/>
  <c r="Q2378" i="1" s="1"/>
  <c r="Q2379" i="1" s="1"/>
  <c r="Q2380" i="1" s="1"/>
  <c r="Q2381" i="1" s="1"/>
  <c r="Q2372" i="1"/>
  <c r="Q2373" i="1" s="1"/>
  <c r="Q2374" i="1" s="1"/>
  <c r="Q2375" i="1" s="1"/>
  <c r="Q2376" i="1" s="1"/>
  <c r="Q2367" i="1"/>
  <c r="Q2368" i="1" s="1"/>
  <c r="Q2369" i="1" s="1"/>
  <c r="Q2370" i="1" s="1"/>
  <c r="Q2371" i="1" s="1"/>
  <c r="Q2362" i="1"/>
  <c r="Q2363" i="1" s="1"/>
  <c r="Q2364" i="1" s="1"/>
  <c r="Q2365" i="1" s="1"/>
  <c r="Q2366" i="1" s="1"/>
  <c r="Q2357" i="1"/>
  <c r="Q2358" i="1" s="1"/>
  <c r="Q2359" i="1" s="1"/>
  <c r="Q2360" i="1" s="1"/>
  <c r="Q2361" i="1" s="1"/>
  <c r="Q2353" i="1"/>
  <c r="Q2354" i="1" s="1"/>
  <c r="Q2355" i="1" s="1"/>
  <c r="Q2356" i="1" s="1"/>
  <c r="Q2349" i="1"/>
  <c r="Q2350" i="1" s="1"/>
  <c r="Q2351" i="1" s="1"/>
  <c r="Q2352" i="1" s="1"/>
  <c r="Q2345" i="1"/>
  <c r="Q2346" i="1" s="1"/>
  <c r="Q2347" i="1" s="1"/>
  <c r="Q2348" i="1" s="1"/>
  <c r="Q2341" i="1"/>
  <c r="Q2342" i="1" s="1"/>
  <c r="Q2343" i="1" s="1"/>
  <c r="Q2344" i="1" s="1"/>
  <c r="Q2337" i="1"/>
  <c r="Q2338" i="1" s="1"/>
  <c r="Q2339" i="1" s="1"/>
  <c r="Q2340" i="1" s="1"/>
  <c r="Q2333" i="1"/>
  <c r="Q2334" i="1" s="1"/>
  <c r="Q2335" i="1" s="1"/>
  <c r="Q2336" i="1" s="1"/>
  <c r="Q2328" i="1"/>
  <c r="Q2329" i="1" s="1"/>
  <c r="Q2330" i="1" s="1"/>
  <c r="Q2331" i="1" s="1"/>
  <c r="Q2332" i="1" s="1"/>
  <c r="Q2324" i="1"/>
  <c r="Q2325" i="1" s="1"/>
  <c r="Q2326" i="1" s="1"/>
  <c r="Q2327" i="1" s="1"/>
  <c r="Q2320" i="1"/>
  <c r="Q2321" i="1" s="1"/>
  <c r="Q2322" i="1" s="1"/>
  <c r="Q2323" i="1" s="1"/>
  <c r="Q2316" i="1"/>
  <c r="Q2317" i="1" s="1"/>
  <c r="Q2318" i="1" s="1"/>
  <c r="Q2319" i="1" s="1"/>
  <c r="Q2312" i="1"/>
  <c r="Q2313" i="1" s="1"/>
  <c r="Q2314" i="1" s="1"/>
  <c r="Q2315" i="1" s="1"/>
  <c r="Q2308" i="1"/>
  <c r="Q2309" i="1" s="1"/>
  <c r="Q2310" i="1" s="1"/>
  <c r="Q2311" i="1" s="1"/>
  <c r="Q2304" i="1"/>
  <c r="Q2305" i="1" s="1"/>
  <c r="Q2306" i="1" s="1"/>
  <c r="Q2307" i="1" s="1"/>
  <c r="Q2299" i="1"/>
  <c r="Q2300" i="1" s="1"/>
  <c r="Q2301" i="1" s="1"/>
  <c r="Q2302" i="1" s="1"/>
  <c r="Q2303" i="1" s="1"/>
  <c r="Q2295" i="1"/>
  <c r="Q2296" i="1" s="1"/>
  <c r="Q2297" i="1" s="1"/>
  <c r="Q2298" i="1" s="1"/>
  <c r="Q2291" i="1"/>
  <c r="Q2292" i="1" s="1"/>
  <c r="Q2293" i="1" s="1"/>
  <c r="Q2294" i="1" s="1"/>
  <c r="Q2287" i="1"/>
  <c r="Q2288" i="1" s="1"/>
  <c r="Q2289" i="1" s="1"/>
  <c r="Q2290" i="1" s="1"/>
  <c r="Q2282" i="1"/>
  <c r="Q2283" i="1" s="1"/>
  <c r="Q2284" i="1" s="1"/>
  <c r="Q2285" i="1" s="1"/>
  <c r="Q2286" i="1" s="1"/>
  <c r="Q2278" i="1"/>
  <c r="Q2279" i="1" s="1"/>
  <c r="Q2280" i="1" s="1"/>
  <c r="Q2281" i="1" s="1"/>
  <c r="Q2274" i="1"/>
  <c r="Q2275" i="1" s="1"/>
  <c r="Q2276" i="1" s="1"/>
  <c r="Q2277" i="1" s="1"/>
  <c r="Q2270" i="1"/>
  <c r="Q2271" i="1" s="1"/>
  <c r="Q2272" i="1" s="1"/>
  <c r="Q2273" i="1" s="1"/>
  <c r="Q2266" i="1"/>
  <c r="Q2267" i="1" s="1"/>
  <c r="Q2268" i="1" s="1"/>
  <c r="Q2269" i="1" s="1"/>
  <c r="Q2262" i="1"/>
  <c r="Q2263" i="1" s="1"/>
  <c r="Q2264" i="1" s="1"/>
  <c r="Q2265" i="1" s="1"/>
  <c r="Q2256" i="1"/>
  <c r="Q2257" i="1" s="1"/>
  <c r="Q2258" i="1" s="1"/>
  <c r="Q2259" i="1" s="1"/>
  <c r="Q2260" i="1" s="1"/>
  <c r="Q2261" i="1" s="1"/>
  <c r="Q2251" i="1"/>
  <c r="Q2252" i="1" s="1"/>
  <c r="Q2253" i="1" s="1"/>
  <c r="Q2254" i="1" s="1"/>
  <c r="Q2255" i="1" s="1"/>
  <c r="Q2246" i="1"/>
  <c r="Q2247" i="1" s="1"/>
  <c r="Q2248" i="1" s="1"/>
  <c r="Q2249" i="1" s="1"/>
  <c r="Q2250" i="1" s="1"/>
  <c r="Q2241" i="1"/>
  <c r="Q2242" i="1" s="1"/>
  <c r="Q2243" i="1" s="1"/>
  <c r="Q2244" i="1" s="1"/>
  <c r="Q2245" i="1" s="1"/>
  <c r="Q2236" i="1"/>
  <c r="Q2237" i="1" s="1"/>
  <c r="Q2238" i="1" s="1"/>
  <c r="Q2239" i="1" s="1"/>
  <c r="Q2240" i="1" s="1"/>
  <c r="Q2231" i="1"/>
  <c r="Q2232" i="1" s="1"/>
  <c r="Q2233" i="1" s="1"/>
  <c r="Q2234" i="1" s="1"/>
  <c r="Q2235" i="1" s="1"/>
  <c r="Q2227" i="1"/>
  <c r="Q2228" i="1" s="1"/>
  <c r="Q2229" i="1" s="1"/>
  <c r="Q2230" i="1" s="1"/>
  <c r="Q2223" i="1"/>
  <c r="Q2224" i="1" s="1"/>
  <c r="Q2225" i="1" s="1"/>
  <c r="Q2226" i="1" s="1"/>
  <c r="Q2219" i="1"/>
  <c r="Q2220" i="1" s="1"/>
  <c r="Q2221" i="1" s="1"/>
  <c r="Q2222" i="1" s="1"/>
  <c r="Q2214" i="1"/>
  <c r="Q2215" i="1" s="1"/>
  <c r="Q2216" i="1" s="1"/>
  <c r="Q2217" i="1" s="1"/>
  <c r="Q2218" i="1" s="1"/>
  <c r="Q2209" i="1"/>
  <c r="Q2210" i="1" s="1"/>
  <c r="Q2211" i="1" s="1"/>
  <c r="Q2212" i="1" s="1"/>
  <c r="Q2213" i="1" s="1"/>
  <c r="Q2205" i="1"/>
  <c r="Q2206" i="1" s="1"/>
  <c r="Q2207" i="1" s="1"/>
  <c r="Q2208" i="1" s="1"/>
  <c r="Q2200" i="1"/>
  <c r="Q2201" i="1" s="1"/>
  <c r="Q2202" i="1" s="1"/>
  <c r="Q2203" i="1" s="1"/>
  <c r="Q2204" i="1" s="1"/>
  <c r="Q2195" i="1"/>
  <c r="Q2196" i="1" s="1"/>
  <c r="Q2197" i="1" s="1"/>
  <c r="Q2198" i="1" s="1"/>
  <c r="Q2199" i="1" s="1"/>
  <c r="Q2191" i="1"/>
  <c r="Q2192" i="1" s="1"/>
  <c r="Q2193" i="1" s="1"/>
  <c r="Q2194" i="1" s="1"/>
  <c r="Q2187" i="1"/>
  <c r="Q2188" i="1" s="1"/>
  <c r="Q2189" i="1" s="1"/>
  <c r="Q2190" i="1" s="1"/>
  <c r="Q2183" i="1"/>
  <c r="Q2184" i="1" s="1"/>
  <c r="Q2185" i="1" s="1"/>
  <c r="Q2186" i="1" s="1"/>
  <c r="Q2179" i="1"/>
  <c r="Q2180" i="1" s="1"/>
  <c r="Q2181" i="1" s="1"/>
  <c r="Q2182" i="1" s="1"/>
  <c r="Q2175" i="1"/>
  <c r="Q2176" i="1" s="1"/>
  <c r="Q2177" i="1" s="1"/>
  <c r="Q2178" i="1" s="1"/>
  <c r="Q2171" i="1"/>
  <c r="Q2172" i="1" s="1"/>
  <c r="Q2173" i="1" s="1"/>
  <c r="Q2174" i="1" s="1"/>
  <c r="Q2166" i="1"/>
  <c r="Q2167" i="1" s="1"/>
  <c r="Q2168" i="1" s="1"/>
  <c r="Q2169" i="1" s="1"/>
  <c r="Q2170" i="1" s="1"/>
  <c r="Q2162" i="1"/>
  <c r="Q2163" i="1" s="1"/>
  <c r="Q2164" i="1" s="1"/>
  <c r="Q2165" i="1" s="1"/>
  <c r="Q2158" i="1"/>
  <c r="Q2159" i="1" s="1"/>
  <c r="Q2160" i="1" s="1"/>
  <c r="Q2161" i="1" s="1"/>
  <c r="Q2154" i="1"/>
  <c r="Q2155" i="1" s="1"/>
  <c r="Q2156" i="1" s="1"/>
  <c r="Q2157" i="1" s="1"/>
  <c r="Q2150" i="1"/>
  <c r="Q2151" i="1" s="1"/>
  <c r="Q2152" i="1" s="1"/>
  <c r="Q2153" i="1" s="1"/>
  <c r="Q2146" i="1"/>
  <c r="Q2147" i="1" s="1"/>
  <c r="Q2148" i="1" s="1"/>
  <c r="Q2149" i="1" s="1"/>
  <c r="Q2142" i="1"/>
  <c r="Q2143" i="1" s="1"/>
  <c r="Q2144" i="1" s="1"/>
  <c r="Q2145" i="1" s="1"/>
  <c r="Q2138" i="1"/>
  <c r="Q2139" i="1" s="1"/>
  <c r="Q2140" i="1" s="1"/>
  <c r="Q2141" i="1" s="1"/>
  <c r="Q2134" i="1"/>
  <c r="Q2135" i="1" s="1"/>
  <c r="Q2136" i="1" s="1"/>
  <c r="Q2137" i="1" s="1"/>
  <c r="Q2126" i="1"/>
  <c r="Q2127" i="1" s="1"/>
  <c r="Q2128" i="1" s="1"/>
  <c r="Q2129" i="1" s="1"/>
  <c r="Q2130" i="1" s="1"/>
  <c r="Q2131" i="1" s="1"/>
  <c r="Q2132" i="1" s="1"/>
  <c r="Q2133" i="1" s="1"/>
  <c r="Q2119" i="1"/>
  <c r="Q2120" i="1" s="1"/>
  <c r="Q2121" i="1" s="1"/>
  <c r="Q2122" i="1" s="1"/>
  <c r="Q2123" i="1" s="1"/>
  <c r="Q2124" i="1" s="1"/>
  <c r="Q2125" i="1" s="1"/>
  <c r="Q2112" i="1"/>
  <c r="Q2113" i="1" s="1"/>
  <c r="Q2114" i="1" s="1"/>
  <c r="Q2115" i="1" s="1"/>
  <c r="Q2116" i="1" s="1"/>
  <c r="Q2117" i="1" s="1"/>
  <c r="Q2118" i="1" s="1"/>
  <c r="Q2105" i="1"/>
  <c r="Q2106" i="1" s="1"/>
  <c r="Q2107" i="1" s="1"/>
  <c r="Q2108" i="1" s="1"/>
  <c r="Q2109" i="1" s="1"/>
  <c r="Q2110" i="1" s="1"/>
  <c r="Q2111" i="1" s="1"/>
  <c r="Q2098" i="1"/>
  <c r="Q2099" i="1" s="1"/>
  <c r="Q2100" i="1" s="1"/>
  <c r="Q2101" i="1" s="1"/>
  <c r="Q2102" i="1" s="1"/>
  <c r="Q2103" i="1" s="1"/>
  <c r="Q2104" i="1" s="1"/>
  <c r="Q2092" i="1"/>
  <c r="Q2093" i="1" s="1"/>
  <c r="Q2094" i="1" s="1"/>
  <c r="Q2095" i="1" s="1"/>
  <c r="Q2096" i="1" s="1"/>
  <c r="Q2097" i="1" s="1"/>
  <c r="Q2087" i="1"/>
  <c r="Q2088" i="1" s="1"/>
  <c r="Q2089" i="1" s="1"/>
  <c r="Q2090" i="1" s="1"/>
  <c r="Q2091" i="1" s="1"/>
  <c r="Q2082" i="1"/>
  <c r="Q2083" i="1" s="1"/>
  <c r="Q2084" i="1" s="1"/>
  <c r="Q2085" i="1" s="1"/>
  <c r="Q2086" i="1" s="1"/>
  <c r="Q2077" i="1"/>
  <c r="Q2078" i="1" s="1"/>
  <c r="Q2079" i="1" s="1"/>
  <c r="Q2080" i="1" s="1"/>
  <c r="Q2081" i="1" s="1"/>
  <c r="Q2072" i="1"/>
  <c r="Q2073" i="1" s="1"/>
  <c r="Q2074" i="1" s="1"/>
  <c r="Q2075" i="1" s="1"/>
  <c r="Q2076" i="1" s="1"/>
  <c r="Q2067" i="1"/>
  <c r="Q2068" i="1" s="1"/>
  <c r="Q2069" i="1" s="1"/>
  <c r="Q2070" i="1" s="1"/>
  <c r="Q2071" i="1" s="1"/>
  <c r="Q2062" i="1"/>
  <c r="Q2063" i="1" s="1"/>
  <c r="Q2064" i="1" s="1"/>
  <c r="Q2065" i="1" s="1"/>
  <c r="Q2066" i="1" s="1"/>
  <c r="Q2057" i="1"/>
  <c r="Q2058" i="1" s="1"/>
  <c r="Q2059" i="1" s="1"/>
  <c r="Q2060" i="1" s="1"/>
  <c r="Q2061" i="1" s="1"/>
  <c r="Q2052" i="1"/>
  <c r="Q2053" i="1" s="1"/>
  <c r="Q2054" i="1" s="1"/>
  <c r="Q2055" i="1" s="1"/>
  <c r="Q2056" i="1" s="1"/>
  <c r="Q2048" i="1"/>
  <c r="Q2049" i="1" s="1"/>
  <c r="Q2050" i="1" s="1"/>
  <c r="Q2051" i="1" s="1"/>
  <c r="Q2044" i="1"/>
  <c r="Q2045" i="1" s="1"/>
  <c r="Q2046" i="1" s="1"/>
  <c r="Q2047" i="1" s="1"/>
  <c r="Q2040" i="1"/>
  <c r="Q2041" i="1" s="1"/>
  <c r="Q2042" i="1" s="1"/>
  <c r="Q2043" i="1" s="1"/>
  <c r="Q2036" i="1"/>
  <c r="Q2037" i="1" s="1"/>
  <c r="Q2038" i="1" s="1"/>
  <c r="Q2039" i="1" s="1"/>
  <c r="Q2032" i="1"/>
  <c r="Q2033" i="1" s="1"/>
  <c r="Q2034" i="1" s="1"/>
  <c r="Q2035" i="1" s="1"/>
  <c r="Q2024" i="1"/>
  <c r="Q2025" i="1" s="1"/>
  <c r="Q2026" i="1" s="1"/>
  <c r="Q2027" i="1" s="1"/>
  <c r="Q2028" i="1" s="1"/>
  <c r="Q2029" i="1" s="1"/>
  <c r="Q2030" i="1" s="1"/>
  <c r="Q2031" i="1" s="1"/>
  <c r="Q2017" i="1"/>
  <c r="Q2018" i="1" s="1"/>
  <c r="Q2019" i="1" s="1"/>
  <c r="Q2020" i="1" s="1"/>
  <c r="Q2021" i="1" s="1"/>
  <c r="Q2022" i="1" s="1"/>
  <c r="Q2023" i="1" s="1"/>
  <c r="Q2010" i="1"/>
  <c r="Q2011" i="1" s="1"/>
  <c r="Q2012" i="1" s="1"/>
  <c r="Q2013" i="1" s="1"/>
  <c r="Q2014" i="1" s="1"/>
  <c r="Q2015" i="1" s="1"/>
  <c r="Q2016" i="1" s="1"/>
  <c r="Q2003" i="1"/>
  <c r="Q2004" i="1" s="1"/>
  <c r="Q2005" i="1" s="1"/>
  <c r="Q2006" i="1" s="1"/>
  <c r="Q2007" i="1" s="1"/>
  <c r="Q2008" i="1" s="1"/>
  <c r="Q2009" i="1" s="1"/>
  <c r="Q1996" i="1"/>
  <c r="Q1997" i="1" s="1"/>
  <c r="Q1998" i="1" s="1"/>
  <c r="Q1999" i="1" s="1"/>
  <c r="Q2000" i="1" s="1"/>
  <c r="Q2001" i="1" s="1"/>
  <c r="Q2002" i="1" s="1"/>
  <c r="Q1989" i="1"/>
  <c r="Q1990" i="1" s="1"/>
  <c r="Q1991" i="1" s="1"/>
  <c r="Q1992" i="1" s="1"/>
  <c r="Q1993" i="1" s="1"/>
  <c r="Q1994" i="1" s="1"/>
  <c r="Q1995" i="1" s="1"/>
  <c r="Q1983" i="1"/>
  <c r="Q1984" i="1" s="1"/>
  <c r="Q1985" i="1" s="1"/>
  <c r="Q1986" i="1" s="1"/>
  <c r="Q1987" i="1" s="1"/>
  <c r="Q1988" i="1" s="1"/>
  <c r="Q1978" i="1"/>
  <c r="Q1979" i="1" s="1"/>
  <c r="Q1980" i="1" s="1"/>
  <c r="Q1981" i="1" s="1"/>
  <c r="Q1982" i="1" s="1"/>
  <c r="Q1973" i="1"/>
  <c r="Q1974" i="1" s="1"/>
  <c r="Q1975" i="1" s="1"/>
  <c r="Q1976" i="1" s="1"/>
  <c r="Q1977" i="1" s="1"/>
  <c r="Q1968" i="1"/>
  <c r="Q1969" i="1" s="1"/>
  <c r="Q1970" i="1" s="1"/>
  <c r="Q1971" i="1" s="1"/>
  <c r="Q1972" i="1" s="1"/>
  <c r="Q1963" i="1"/>
  <c r="Q1964" i="1" s="1"/>
  <c r="Q1965" i="1" s="1"/>
  <c r="Q1966" i="1" s="1"/>
  <c r="Q1967" i="1" s="1"/>
  <c r="Q1952" i="1"/>
  <c r="Q1953" i="1" s="1"/>
  <c r="Q1954" i="1" s="1"/>
  <c r="Q1955" i="1" s="1"/>
  <c r="Q1956" i="1" s="1"/>
  <c r="Q1957" i="1" s="1"/>
  <c r="Q1958" i="1" s="1"/>
  <c r="Q1959" i="1" s="1"/>
  <c r="Q1960" i="1" s="1"/>
  <c r="Q1961" i="1" s="1"/>
  <c r="Q1962" i="1" s="1"/>
  <c r="Q1941" i="1"/>
  <c r="Q1942" i="1" s="1"/>
  <c r="Q1943" i="1" s="1"/>
  <c r="Q1944" i="1" s="1"/>
  <c r="Q1945" i="1" s="1"/>
  <c r="Q1946" i="1" s="1"/>
  <c r="Q1947" i="1" s="1"/>
  <c r="Q1948" i="1" s="1"/>
  <c r="Q1949" i="1" s="1"/>
  <c r="Q1950" i="1" s="1"/>
  <c r="Q1951" i="1" s="1"/>
  <c r="Q1932" i="1"/>
  <c r="Q1933" i="1" s="1"/>
  <c r="Q1934" i="1" s="1"/>
  <c r="Q1935" i="1" s="1"/>
  <c r="Q1936" i="1" s="1"/>
  <c r="Q1937" i="1" s="1"/>
  <c r="Q1938" i="1" s="1"/>
  <c r="Q1939" i="1" s="1"/>
  <c r="Q1940" i="1" s="1"/>
  <c r="Q1921" i="1"/>
  <c r="Q1922" i="1" s="1"/>
  <c r="Q1923" i="1" s="1"/>
  <c r="Q1924" i="1" s="1"/>
  <c r="Q1925" i="1" s="1"/>
  <c r="Q1926" i="1" s="1"/>
  <c r="Q1927" i="1" s="1"/>
  <c r="Q1928" i="1" s="1"/>
  <c r="Q1929" i="1" s="1"/>
  <c r="Q1930" i="1" s="1"/>
  <c r="Q1931" i="1" s="1"/>
  <c r="Q1914" i="1"/>
  <c r="Q1915" i="1" s="1"/>
  <c r="Q1916" i="1" s="1"/>
  <c r="Q1917" i="1" s="1"/>
  <c r="Q1918" i="1" s="1"/>
  <c r="Q1919" i="1" s="1"/>
  <c r="Q1920" i="1" s="1"/>
  <c r="Q1904" i="1"/>
  <c r="Q1905" i="1" s="1"/>
  <c r="Q1906" i="1" s="1"/>
  <c r="Q1907" i="1" s="1"/>
  <c r="Q1908" i="1" s="1"/>
  <c r="Q1909" i="1" s="1"/>
  <c r="Q1910" i="1" s="1"/>
  <c r="Q1911" i="1" s="1"/>
  <c r="Q1912" i="1" s="1"/>
  <c r="Q1913" i="1" s="1"/>
  <c r="Q1894" i="1"/>
  <c r="Q1895" i="1" s="1"/>
  <c r="Q1896" i="1" s="1"/>
  <c r="Q1897" i="1" s="1"/>
  <c r="Q1898" i="1" s="1"/>
  <c r="Q1899" i="1" s="1"/>
  <c r="Q1900" i="1" s="1"/>
  <c r="Q1901" i="1" s="1"/>
  <c r="Q1902" i="1" s="1"/>
  <c r="Q1903" i="1" s="1"/>
  <c r="Q1884" i="1"/>
  <c r="Q1885" i="1" s="1"/>
  <c r="Q1886" i="1" s="1"/>
  <c r="Q1887" i="1" s="1"/>
  <c r="Q1888" i="1" s="1"/>
  <c r="Q1889" i="1" s="1"/>
  <c r="Q1890" i="1" s="1"/>
  <c r="Q1891" i="1" s="1"/>
  <c r="Q1892" i="1" s="1"/>
  <c r="Q1893" i="1" s="1"/>
  <c r="Q1874" i="1"/>
  <c r="Q1875" i="1" s="1"/>
  <c r="Q1876" i="1" s="1"/>
  <c r="Q1877" i="1" s="1"/>
  <c r="Q1878" i="1" s="1"/>
  <c r="Q1879" i="1" s="1"/>
  <c r="Q1880" i="1" s="1"/>
  <c r="Q1881" i="1" s="1"/>
  <c r="Q1882" i="1" s="1"/>
  <c r="Q1883" i="1" s="1"/>
  <c r="Q1869" i="1"/>
  <c r="Q1870" i="1" s="1"/>
  <c r="Q1871" i="1" s="1"/>
  <c r="Q1872" i="1" s="1"/>
  <c r="Q1873" i="1" s="1"/>
  <c r="Q1865" i="1"/>
  <c r="Q1866" i="1" s="1"/>
  <c r="Q1867" i="1" s="1"/>
  <c r="Q1868" i="1" s="1"/>
  <c r="Q1861" i="1"/>
  <c r="Q1862" i="1" s="1"/>
  <c r="Q1863" i="1" s="1"/>
  <c r="Q1864" i="1" s="1"/>
  <c r="Q1857" i="1"/>
  <c r="Q1858" i="1" s="1"/>
  <c r="Q1859" i="1" s="1"/>
  <c r="Q1860" i="1" s="1"/>
  <c r="Q1853" i="1"/>
  <c r="Q1854" i="1" s="1"/>
  <c r="Q1855" i="1" s="1"/>
  <c r="Q1856" i="1" s="1"/>
  <c r="Q1849" i="1"/>
  <c r="Q1850" i="1" s="1"/>
  <c r="Q1851" i="1" s="1"/>
  <c r="Q1852" i="1" s="1"/>
  <c r="Q1842" i="1"/>
  <c r="Q1843" i="1" s="1"/>
  <c r="Q1844" i="1" s="1"/>
  <c r="Q1845" i="1" s="1"/>
  <c r="Q1846" i="1" s="1"/>
  <c r="Q1847" i="1" s="1"/>
  <c r="Q1848" i="1" s="1"/>
  <c r="Q1836" i="1"/>
  <c r="Q1837" i="1" s="1"/>
  <c r="Q1838" i="1" s="1"/>
  <c r="Q1839" i="1" s="1"/>
  <c r="Q1840" i="1" s="1"/>
  <c r="Q1841" i="1" s="1"/>
  <c r="Q1830" i="1"/>
  <c r="Q1831" i="1" s="1"/>
  <c r="Q1832" i="1" s="1"/>
  <c r="Q1833" i="1" s="1"/>
  <c r="Q1834" i="1" s="1"/>
  <c r="Q1835" i="1" s="1"/>
  <c r="Q1824" i="1"/>
  <c r="Q1825" i="1" s="1"/>
  <c r="Q1826" i="1" s="1"/>
  <c r="Q1827" i="1" s="1"/>
  <c r="Q1828" i="1" s="1"/>
  <c r="Q1829" i="1" s="1"/>
  <c r="Q1818" i="1"/>
  <c r="Q1819" i="1" s="1"/>
  <c r="Q1820" i="1" s="1"/>
  <c r="Q1821" i="1" s="1"/>
  <c r="Q1822" i="1" s="1"/>
  <c r="Q1823" i="1" s="1"/>
  <c r="Q1812" i="1"/>
  <c r="Q1813" i="1" s="1"/>
  <c r="Q1814" i="1" s="1"/>
  <c r="Q1815" i="1" s="1"/>
  <c r="Q1816" i="1" s="1"/>
  <c r="Q1817" i="1" s="1"/>
  <c r="Q1806" i="1"/>
  <c r="Q1807" i="1" s="1"/>
  <c r="Q1808" i="1" s="1"/>
  <c r="Q1809" i="1" s="1"/>
  <c r="Q1810" i="1" s="1"/>
  <c r="Q1811" i="1" s="1"/>
  <c r="Q1801" i="1"/>
  <c r="Q1802" i="1" s="1"/>
  <c r="Q1803" i="1" s="1"/>
  <c r="Q1804" i="1" s="1"/>
  <c r="Q1805" i="1" s="1"/>
  <c r="Q1797" i="1"/>
  <c r="Q1798" i="1" s="1"/>
  <c r="Q1799" i="1" s="1"/>
  <c r="Q1800" i="1" s="1"/>
  <c r="Q1793" i="1"/>
  <c r="Q1794" i="1" s="1"/>
  <c r="Q1795" i="1" s="1"/>
  <c r="Q1796" i="1" s="1"/>
  <c r="Q1789" i="1"/>
  <c r="Q1790" i="1" s="1"/>
  <c r="Q1791" i="1" s="1"/>
  <c r="Q1792" i="1" s="1"/>
  <c r="Q1785" i="1"/>
  <c r="Q1786" i="1" s="1"/>
  <c r="Q1787" i="1" s="1"/>
  <c r="Q1788" i="1" s="1"/>
  <c r="Q1781" i="1"/>
  <c r="Q1782" i="1" s="1"/>
  <c r="Q1783" i="1" s="1"/>
  <c r="Q1784" i="1" s="1"/>
  <c r="Q1776" i="1"/>
  <c r="Q1777" i="1" s="1"/>
  <c r="Q1778" i="1" s="1"/>
  <c r="Q1779" i="1" s="1"/>
  <c r="Q1780" i="1" s="1"/>
  <c r="Q1772" i="1"/>
  <c r="Q1773" i="1" s="1"/>
  <c r="Q1774" i="1" s="1"/>
  <c r="Q1775" i="1" s="1"/>
  <c r="Q1768" i="1"/>
  <c r="Q1769" i="1" s="1"/>
  <c r="Q1770" i="1" s="1"/>
  <c r="Q1771" i="1" s="1"/>
  <c r="Q1764" i="1"/>
  <c r="Q1765" i="1" s="1"/>
  <c r="Q1766" i="1" s="1"/>
  <c r="Q1767" i="1" s="1"/>
  <c r="Q1760" i="1"/>
  <c r="Q1761" i="1" s="1"/>
  <c r="Q1762" i="1" s="1"/>
  <c r="Q1763" i="1" s="1"/>
  <c r="Q1756" i="1"/>
  <c r="Q1757" i="1" s="1"/>
  <c r="Q1758" i="1" s="1"/>
  <c r="Q1759" i="1" s="1"/>
  <c r="Q1752" i="1"/>
  <c r="Q1753" i="1" s="1"/>
  <c r="Q1754" i="1" s="1"/>
  <c r="Q1755" i="1" s="1"/>
  <c r="Q1748" i="1"/>
  <c r="Q1749" i="1" s="1"/>
  <c r="Q1750" i="1" s="1"/>
  <c r="Q1751" i="1" s="1"/>
  <c r="Q1744" i="1"/>
  <c r="Q1745" i="1" s="1"/>
  <c r="Q1746" i="1" s="1"/>
  <c r="Q1747" i="1" s="1"/>
  <c r="Q1740" i="1"/>
  <c r="Q1741" i="1" s="1"/>
  <c r="Q1742" i="1" s="1"/>
  <c r="Q1743" i="1" s="1"/>
  <c r="Q1734" i="1"/>
  <c r="Q1735" i="1" s="1"/>
  <c r="Q1736" i="1" s="1"/>
  <c r="Q1737" i="1" s="1"/>
  <c r="Q1738" i="1" s="1"/>
  <c r="Q1739" i="1" s="1"/>
  <c r="Q1729" i="1"/>
  <c r="Q1730" i="1" s="1"/>
  <c r="Q1731" i="1" s="1"/>
  <c r="Q1732" i="1" s="1"/>
  <c r="Q1733" i="1" s="1"/>
  <c r="Q1725" i="1"/>
  <c r="Q1726" i="1" s="1"/>
  <c r="Q1727" i="1" s="1"/>
  <c r="Q1728" i="1" s="1"/>
  <c r="Q1721" i="1"/>
  <c r="Q1722" i="1" s="1"/>
  <c r="Q1723" i="1" s="1"/>
  <c r="Q1724" i="1" s="1"/>
  <c r="Q1715" i="1"/>
  <c r="Q1716" i="1" s="1"/>
  <c r="Q1717" i="1" s="1"/>
  <c r="Q1718" i="1" s="1"/>
  <c r="Q1719" i="1" s="1"/>
  <c r="Q1720" i="1" s="1"/>
  <c r="Q1710" i="1"/>
  <c r="Q1711" i="1" s="1"/>
  <c r="Q1712" i="1" s="1"/>
  <c r="Q1713" i="1" s="1"/>
  <c r="Q1714" i="1" s="1"/>
  <c r="Q1705" i="1"/>
  <c r="Q1706" i="1" s="1"/>
  <c r="Q1707" i="1" s="1"/>
  <c r="Q1708" i="1" s="1"/>
  <c r="Q1709" i="1" s="1"/>
  <c r="Q1700" i="1"/>
  <c r="Q1701" i="1" s="1"/>
  <c r="Q1702" i="1" s="1"/>
  <c r="Q1703" i="1" s="1"/>
  <c r="Q1704" i="1" s="1"/>
  <c r="Q1693" i="1"/>
  <c r="Q1694" i="1" s="1"/>
  <c r="Q1695" i="1" s="1"/>
  <c r="Q1696" i="1" s="1"/>
  <c r="Q1697" i="1" s="1"/>
  <c r="Q1698" i="1" s="1"/>
  <c r="Q1699" i="1" s="1"/>
  <c r="Q1689" i="1"/>
  <c r="Q1690" i="1" s="1"/>
  <c r="Q1691" i="1" s="1"/>
  <c r="Q1692" i="1" s="1"/>
  <c r="Q1683" i="1"/>
  <c r="Q1684" i="1" s="1"/>
  <c r="Q1685" i="1" s="1"/>
  <c r="Q1686" i="1" s="1"/>
  <c r="Q1687" i="1" s="1"/>
  <c r="Q1688" i="1" s="1"/>
  <c r="Q1678" i="1"/>
  <c r="Q1679" i="1" s="1"/>
  <c r="Q1680" i="1" s="1"/>
  <c r="Q1681" i="1" s="1"/>
  <c r="Q1682" i="1" s="1"/>
  <c r="Q1673" i="1"/>
  <c r="Q1674" i="1" s="1"/>
  <c r="Q1675" i="1" s="1"/>
  <c r="Q1676" i="1" s="1"/>
  <c r="Q1677" i="1" s="1"/>
  <c r="Q1668" i="1"/>
  <c r="Q1669" i="1" s="1"/>
  <c r="Q1670" i="1" s="1"/>
  <c r="Q1671" i="1" s="1"/>
  <c r="Q1672" i="1" s="1"/>
  <c r="Q1664" i="1"/>
  <c r="Q1665" i="1" s="1"/>
  <c r="Q1666" i="1" s="1"/>
  <c r="Q1667" i="1" s="1"/>
  <c r="Q1659" i="1"/>
  <c r="Q1660" i="1" s="1"/>
  <c r="Q1661" i="1" s="1"/>
  <c r="Q1662" i="1" s="1"/>
  <c r="Q1663" i="1" s="1"/>
  <c r="Q1655" i="1"/>
  <c r="Q1656" i="1" s="1"/>
  <c r="Q1657" i="1" s="1"/>
  <c r="Q1658" i="1" s="1"/>
  <c r="Q1651" i="1"/>
  <c r="Q1652" i="1" s="1"/>
  <c r="Q1653" i="1" s="1"/>
  <c r="Q1654" i="1" s="1"/>
  <c r="Q1647" i="1"/>
  <c r="Q1648" i="1" s="1"/>
  <c r="Q1649" i="1" s="1"/>
  <c r="Q1650" i="1" s="1"/>
  <c r="Q1643" i="1"/>
  <c r="Q1644" i="1" s="1"/>
  <c r="Q1645" i="1" s="1"/>
  <c r="Q1646" i="1" s="1"/>
  <c r="Q1639" i="1"/>
  <c r="Q1640" i="1" s="1"/>
  <c r="Q1641" i="1" s="1"/>
  <c r="Q1642" i="1" s="1"/>
  <c r="Q1634" i="1"/>
  <c r="Q1635" i="1" s="1"/>
  <c r="Q1636" i="1" s="1"/>
  <c r="Q1637" i="1" s="1"/>
  <c r="Q1638" i="1" s="1"/>
  <c r="Q1630" i="1"/>
  <c r="Q1631" i="1" s="1"/>
  <c r="Q1632" i="1" s="1"/>
  <c r="Q1633" i="1" s="1"/>
  <c r="Q1626" i="1"/>
  <c r="Q1627" i="1" s="1"/>
  <c r="Q1628" i="1" s="1"/>
  <c r="Q1629" i="1" s="1"/>
  <c r="Q1622" i="1"/>
  <c r="Q1623" i="1" s="1"/>
  <c r="Q1624" i="1" s="1"/>
  <c r="Q1625" i="1" s="1"/>
  <c r="Q1617" i="1"/>
  <c r="Q1618" i="1" s="1"/>
  <c r="Q1619" i="1" s="1"/>
  <c r="Q1620" i="1" s="1"/>
  <c r="Q1621" i="1" s="1"/>
  <c r="Q1613" i="1"/>
  <c r="Q1614" i="1" s="1"/>
  <c r="Q1615" i="1" s="1"/>
  <c r="Q1616" i="1" s="1"/>
  <c r="Q1607" i="1"/>
  <c r="Q1608" i="1" s="1"/>
  <c r="Q1609" i="1" s="1"/>
  <c r="Q1610" i="1" s="1"/>
  <c r="Q1611" i="1" s="1"/>
  <c r="Q1612" i="1" s="1"/>
  <c r="Q1602" i="1"/>
  <c r="Q1603" i="1" s="1"/>
  <c r="Q1604" i="1" s="1"/>
  <c r="Q1605" i="1" s="1"/>
  <c r="Q1606" i="1" s="1"/>
  <c r="Q1597" i="1"/>
  <c r="Q1598" i="1" s="1"/>
  <c r="Q1599" i="1" s="1"/>
  <c r="Q1600" i="1" s="1"/>
  <c r="Q1601" i="1" s="1"/>
  <c r="Q1592" i="1"/>
  <c r="Q1593" i="1" s="1"/>
  <c r="Q1594" i="1" s="1"/>
  <c r="Q1595" i="1" s="1"/>
  <c r="Q1596" i="1" s="1"/>
  <c r="Q1586" i="1"/>
  <c r="Q1587" i="1" s="1"/>
  <c r="Q1588" i="1" s="1"/>
  <c r="Q1589" i="1" s="1"/>
  <c r="Q1590" i="1" s="1"/>
  <c r="Q1591" i="1" s="1"/>
  <c r="Q1581" i="1"/>
  <c r="Q1582" i="1" s="1"/>
  <c r="Q1583" i="1" s="1"/>
  <c r="Q1584" i="1" s="1"/>
  <c r="Q1585" i="1" s="1"/>
  <c r="Q1576" i="1"/>
  <c r="Q1577" i="1" s="1"/>
  <c r="Q1578" i="1" s="1"/>
  <c r="Q1579" i="1" s="1"/>
  <c r="Q1580" i="1" s="1"/>
  <c r="Q1571" i="1"/>
  <c r="Q1572" i="1" s="1"/>
  <c r="Q1573" i="1" s="1"/>
  <c r="Q1574" i="1" s="1"/>
  <c r="Q1575" i="1" s="1"/>
  <c r="Q1567" i="1"/>
  <c r="Q1568" i="1" s="1"/>
  <c r="Q1569" i="1" s="1"/>
  <c r="Q1570" i="1" s="1"/>
  <c r="Q1563" i="1"/>
  <c r="Q1564" i="1" s="1"/>
  <c r="Q1565" i="1" s="1"/>
  <c r="Q1566" i="1" s="1"/>
  <c r="Q1559" i="1"/>
  <c r="Q1560" i="1" s="1"/>
  <c r="Q1561" i="1" s="1"/>
  <c r="Q1562" i="1" s="1"/>
  <c r="Q1555" i="1"/>
  <c r="Q1556" i="1" s="1"/>
  <c r="Q1557" i="1" s="1"/>
  <c r="Q1558" i="1" s="1"/>
  <c r="Q1551" i="1"/>
  <c r="Q1552" i="1" s="1"/>
  <c r="Q1553" i="1" s="1"/>
  <c r="Q1554" i="1" s="1"/>
  <c r="Q1547" i="1"/>
  <c r="Q1548" i="1" s="1"/>
  <c r="Q1549" i="1" s="1"/>
  <c r="Q1550" i="1" s="1"/>
  <c r="Q1542" i="1"/>
  <c r="Q1543" i="1" s="1"/>
  <c r="Q1544" i="1" s="1"/>
  <c r="Q1545" i="1" s="1"/>
  <c r="Q1546" i="1" s="1"/>
  <c r="Q1538" i="1"/>
  <c r="Q1539" i="1" s="1"/>
  <c r="Q1540" i="1" s="1"/>
  <c r="Q1541" i="1" s="1"/>
  <c r="Q1534" i="1"/>
  <c r="Q1535" i="1" s="1"/>
  <c r="Q1536" i="1" s="1"/>
  <c r="Q1537" i="1" s="1"/>
  <c r="Q1530" i="1"/>
  <c r="Q1531" i="1" s="1"/>
  <c r="Q1532" i="1" s="1"/>
  <c r="Q1533" i="1" s="1"/>
  <c r="Q1526" i="1"/>
  <c r="Q1527" i="1" s="1"/>
  <c r="Q1528" i="1" s="1"/>
  <c r="Q1529" i="1" s="1"/>
  <c r="Q1521" i="1"/>
  <c r="Q1522" i="1" s="1"/>
  <c r="Q1523" i="1" s="1"/>
  <c r="Q1524" i="1" s="1"/>
  <c r="Q1525" i="1" s="1"/>
  <c r="Q1517" i="1"/>
  <c r="Q1518" i="1" s="1"/>
  <c r="Q1519" i="1" s="1"/>
  <c r="Q1520" i="1" s="1"/>
  <c r="Q1513" i="1"/>
  <c r="Q1514" i="1" s="1"/>
  <c r="Q1515" i="1" s="1"/>
  <c r="Q1516" i="1" s="1"/>
  <c r="Q1509" i="1"/>
  <c r="Q1510" i="1" s="1"/>
  <c r="Q1511" i="1" s="1"/>
  <c r="Q1512" i="1" s="1"/>
  <c r="Q1505" i="1"/>
  <c r="Q1506" i="1" s="1"/>
  <c r="Q1507" i="1" s="1"/>
  <c r="Q1508" i="1" s="1"/>
  <c r="Q1501" i="1"/>
  <c r="Q1502" i="1" s="1"/>
  <c r="Q1503" i="1" s="1"/>
  <c r="Q1504" i="1" s="1"/>
  <c r="Q1497" i="1"/>
  <c r="Q1498" i="1" s="1"/>
  <c r="Q1499" i="1" s="1"/>
  <c r="Q1500" i="1" s="1"/>
  <c r="Q1492" i="1"/>
  <c r="Q1493" i="1" s="1"/>
  <c r="Q1494" i="1" s="1"/>
  <c r="Q1495" i="1" s="1"/>
  <c r="Q1496" i="1" s="1"/>
  <c r="Q1488" i="1"/>
  <c r="Q1489" i="1" s="1"/>
  <c r="Q1490" i="1" s="1"/>
  <c r="Q1491" i="1" s="1"/>
  <c r="Q1484" i="1"/>
  <c r="Q1485" i="1" s="1"/>
  <c r="Q1486" i="1" s="1"/>
  <c r="Q1487" i="1" s="1"/>
  <c r="Q1480" i="1"/>
  <c r="Q1481" i="1" s="1"/>
  <c r="Q1482" i="1" s="1"/>
  <c r="Q1483" i="1" s="1"/>
  <c r="Q1476" i="1"/>
  <c r="Q1477" i="1" s="1"/>
  <c r="Q1478" i="1" s="1"/>
  <c r="Q1479" i="1" s="1"/>
  <c r="Q1472" i="1"/>
  <c r="Q1473" i="1" s="1"/>
  <c r="Q1474" i="1" s="1"/>
  <c r="Q1475" i="1" s="1"/>
  <c r="Q1468" i="1"/>
  <c r="Q1469" i="1" s="1"/>
  <c r="Q1470" i="1" s="1"/>
  <c r="Q1471" i="1" s="1"/>
  <c r="Q1463" i="1"/>
  <c r="Q1464" i="1" s="1"/>
  <c r="Q1465" i="1" s="1"/>
  <c r="Q1466" i="1" s="1"/>
  <c r="Q1467" i="1" s="1"/>
  <c r="Q1459" i="1"/>
  <c r="Q1460" i="1" s="1"/>
  <c r="Q1461" i="1" s="1"/>
  <c r="Q1462" i="1" s="1"/>
  <c r="Q1455" i="1"/>
  <c r="Q1456" i="1" s="1"/>
  <c r="Q1457" i="1" s="1"/>
  <c r="Q1458" i="1" s="1"/>
  <c r="Q1450" i="1"/>
  <c r="Q1451" i="1" s="1"/>
  <c r="Q1452" i="1" s="1"/>
  <c r="Q1453" i="1" s="1"/>
  <c r="Q1454" i="1" s="1"/>
  <c r="Q1446" i="1"/>
  <c r="Q1447" i="1" s="1"/>
  <c r="Q1448" i="1" s="1"/>
  <c r="Q1449" i="1" s="1"/>
  <c r="Q1442" i="1"/>
  <c r="Q1443" i="1" s="1"/>
  <c r="Q1444" i="1" s="1"/>
  <c r="Q1445" i="1" s="1"/>
  <c r="Q1438" i="1"/>
  <c r="Q1439" i="1" s="1"/>
  <c r="Q1440" i="1" s="1"/>
  <c r="Q1441" i="1" s="1"/>
  <c r="Q1434" i="1"/>
  <c r="Q1435" i="1" s="1"/>
  <c r="Q1436" i="1" s="1"/>
  <c r="Q1437" i="1" s="1"/>
  <c r="Q1430" i="1"/>
  <c r="Q1431" i="1" s="1"/>
  <c r="Q1432" i="1" s="1"/>
  <c r="Q1433" i="1" s="1"/>
  <c r="Q1426" i="1"/>
  <c r="Q1427" i="1" s="1"/>
  <c r="Q1428" i="1" s="1"/>
  <c r="Q1429" i="1" s="1"/>
  <c r="Q1420" i="1"/>
  <c r="Q1421" i="1" s="1"/>
  <c r="Q1422" i="1" s="1"/>
  <c r="Q1423" i="1" s="1"/>
  <c r="Q1424" i="1" s="1"/>
  <c r="Q1425" i="1" s="1"/>
  <c r="Q1415" i="1"/>
  <c r="Q1416" i="1" s="1"/>
  <c r="Q1417" i="1" s="1"/>
  <c r="Q1418" i="1" s="1"/>
  <c r="Q1419" i="1" s="1"/>
  <c r="Q1410" i="1"/>
  <c r="Q1411" i="1" s="1"/>
  <c r="Q1412" i="1" s="1"/>
  <c r="Q1413" i="1" s="1"/>
  <c r="Q1414" i="1" s="1"/>
  <c r="Q1405" i="1"/>
  <c r="Q1406" i="1" s="1"/>
  <c r="Q1407" i="1" s="1"/>
  <c r="Q1408" i="1" s="1"/>
  <c r="Q1409" i="1" s="1"/>
  <c r="Q1400" i="1"/>
  <c r="Q1401" i="1" s="1"/>
  <c r="Q1402" i="1" s="1"/>
  <c r="Q1403" i="1" s="1"/>
  <c r="Q1404" i="1" s="1"/>
  <c r="Q1395" i="1"/>
  <c r="Q1396" i="1" s="1"/>
  <c r="Q1397" i="1" s="1"/>
  <c r="Q1398" i="1" s="1"/>
  <c r="Q1399" i="1" s="1"/>
  <c r="Q1390" i="1"/>
  <c r="Q1391" i="1" s="1"/>
  <c r="Q1392" i="1" s="1"/>
  <c r="Q1393" i="1" s="1"/>
  <c r="Q1394" i="1" s="1"/>
  <c r="Q1385" i="1"/>
  <c r="Q1386" i="1" s="1"/>
  <c r="Q1387" i="1" s="1"/>
  <c r="Q1388" i="1" s="1"/>
  <c r="Q1389" i="1" s="1"/>
  <c r="Q1380" i="1"/>
  <c r="Q1381" i="1" s="1"/>
  <c r="Q1382" i="1" s="1"/>
  <c r="Q1383" i="1" s="1"/>
  <c r="Q1384" i="1" s="1"/>
  <c r="Q1374" i="1"/>
  <c r="Q1375" i="1" s="1"/>
  <c r="Q1376" i="1" s="1"/>
  <c r="Q1377" i="1" s="1"/>
  <c r="Q1378" i="1" s="1"/>
  <c r="Q1379" i="1" s="1"/>
  <c r="Q1369" i="1"/>
  <c r="Q1370" i="1" s="1"/>
  <c r="Q1371" i="1" s="1"/>
  <c r="Q1372" i="1" s="1"/>
  <c r="Q1373" i="1" s="1"/>
  <c r="Q1364" i="1"/>
  <c r="Q1365" i="1" s="1"/>
  <c r="Q1366" i="1" s="1"/>
  <c r="Q1367" i="1" s="1"/>
  <c r="Q1368" i="1" s="1"/>
  <c r="Q1359" i="1"/>
  <c r="Q1360" i="1" s="1"/>
  <c r="Q1361" i="1" s="1"/>
  <c r="Q1362" i="1" s="1"/>
  <c r="Q1363" i="1" s="1"/>
  <c r="Q1354" i="1"/>
  <c r="Q1355" i="1" s="1"/>
  <c r="Q1356" i="1" s="1"/>
  <c r="Q1357" i="1" s="1"/>
  <c r="Q1358" i="1" s="1"/>
  <c r="Q1349" i="1"/>
  <c r="Q1350" i="1" s="1"/>
  <c r="Q1351" i="1" s="1"/>
  <c r="Q1352" i="1" s="1"/>
  <c r="Q1353" i="1" s="1"/>
  <c r="Q1344" i="1"/>
  <c r="Q1345" i="1" s="1"/>
  <c r="Q1346" i="1" s="1"/>
  <c r="Q1347" i="1" s="1"/>
  <c r="Q1348" i="1" s="1"/>
  <c r="Q1339" i="1"/>
  <c r="Q1340" i="1" s="1"/>
  <c r="Q1341" i="1" s="1"/>
  <c r="Q1342" i="1" s="1"/>
  <c r="Q1343" i="1" s="1"/>
  <c r="Q1334" i="1"/>
  <c r="Q1335" i="1" s="1"/>
  <c r="Q1336" i="1" s="1"/>
  <c r="Q1337" i="1" s="1"/>
  <c r="Q1338" i="1" s="1"/>
  <c r="Q1330" i="1"/>
  <c r="Q1331" i="1" s="1"/>
  <c r="Q1332" i="1" s="1"/>
  <c r="Q1333" i="1" s="1"/>
  <c r="Q1326" i="1"/>
  <c r="Q1327" i="1" s="1"/>
  <c r="Q1328" i="1" s="1"/>
  <c r="Q1329" i="1" s="1"/>
  <c r="Q1322" i="1"/>
  <c r="Q1323" i="1" s="1"/>
  <c r="Q1324" i="1" s="1"/>
  <c r="Q1325" i="1" s="1"/>
  <c r="Q1318" i="1"/>
  <c r="Q1319" i="1" s="1"/>
  <c r="Q1320" i="1" s="1"/>
  <c r="Q1321" i="1" s="1"/>
  <c r="Q1314" i="1"/>
  <c r="Q1315" i="1" s="1"/>
  <c r="Q1316" i="1" s="1"/>
  <c r="Q1317" i="1" s="1"/>
  <c r="Q1308" i="1"/>
  <c r="Q1309" i="1" s="1"/>
  <c r="Q1310" i="1" s="1"/>
  <c r="Q1311" i="1" s="1"/>
  <c r="Q1312" i="1" s="1"/>
  <c r="Q1313" i="1" s="1"/>
  <c r="Q1303" i="1"/>
  <c r="Q1304" i="1" s="1"/>
  <c r="Q1305" i="1" s="1"/>
  <c r="Q1306" i="1" s="1"/>
  <c r="Q1307" i="1" s="1"/>
  <c r="Q1298" i="1"/>
  <c r="Q1299" i="1" s="1"/>
  <c r="Q1300" i="1" s="1"/>
  <c r="Q1301" i="1" s="1"/>
  <c r="Q1302" i="1" s="1"/>
  <c r="Q1293" i="1"/>
  <c r="Q1294" i="1" s="1"/>
  <c r="Q1295" i="1" s="1"/>
  <c r="Q1296" i="1" s="1"/>
  <c r="Q1297" i="1" s="1"/>
  <c r="Q1288" i="1"/>
  <c r="Q1289" i="1" s="1"/>
  <c r="Q1290" i="1" s="1"/>
  <c r="Q1291" i="1" s="1"/>
  <c r="Q1292" i="1" s="1"/>
  <c r="Q1283" i="1"/>
  <c r="Q1284" i="1" s="1"/>
  <c r="Q1285" i="1" s="1"/>
  <c r="Q1286" i="1" s="1"/>
  <c r="Q1287" i="1" s="1"/>
  <c r="Q1278" i="1"/>
  <c r="Q1279" i="1" s="1"/>
  <c r="Q1280" i="1" s="1"/>
  <c r="Q1281" i="1" s="1"/>
  <c r="Q1282" i="1" s="1"/>
  <c r="Q1273" i="1"/>
  <c r="Q1274" i="1" s="1"/>
  <c r="Q1275" i="1" s="1"/>
  <c r="Q1276" i="1" s="1"/>
  <c r="Q1277" i="1" s="1"/>
  <c r="Q1269" i="1"/>
  <c r="Q1270" i="1" s="1"/>
  <c r="Q1271" i="1" s="1"/>
  <c r="Q1272" i="1" s="1"/>
  <c r="Q1265" i="1"/>
  <c r="Q1266" i="1" s="1"/>
  <c r="Q1267" i="1" s="1"/>
  <c r="Q1268" i="1" s="1"/>
  <c r="Q1261" i="1"/>
  <c r="Q1262" i="1" s="1"/>
  <c r="Q1263" i="1" s="1"/>
  <c r="Q1264" i="1" s="1"/>
  <c r="Q1257" i="1"/>
  <c r="Q1258" i="1" s="1"/>
  <c r="Q1259" i="1" s="1"/>
  <c r="Q1260" i="1" s="1"/>
  <c r="Q1252" i="1"/>
  <c r="Q1253" i="1" s="1"/>
  <c r="Q1254" i="1" s="1"/>
  <c r="Q1255" i="1" s="1"/>
  <c r="Q1256" i="1" s="1"/>
  <c r="Q1247" i="1"/>
  <c r="Q1248" i="1" s="1"/>
  <c r="Q1249" i="1" s="1"/>
  <c r="Q1250" i="1" s="1"/>
  <c r="Q1251" i="1" s="1"/>
  <c r="Q1243" i="1"/>
  <c r="Q1244" i="1" s="1"/>
  <c r="Q1245" i="1" s="1"/>
  <c r="Q1246" i="1" s="1"/>
  <c r="Q1238" i="1"/>
  <c r="Q1239" i="1" s="1"/>
  <c r="Q1240" i="1" s="1"/>
  <c r="Q1241" i="1" s="1"/>
  <c r="Q1242" i="1" s="1"/>
  <c r="Q1234" i="1"/>
  <c r="Q1235" i="1" s="1"/>
  <c r="Q1236" i="1" s="1"/>
  <c r="Q1237" i="1" s="1"/>
  <c r="Q1230" i="1"/>
  <c r="Q1231" i="1" s="1"/>
  <c r="Q1232" i="1" s="1"/>
  <c r="Q1233" i="1" s="1"/>
  <c r="Q1226" i="1"/>
  <c r="Q1227" i="1" s="1"/>
  <c r="Q1228" i="1" s="1"/>
  <c r="Q1229" i="1" s="1"/>
  <c r="Q1222" i="1"/>
  <c r="Q1223" i="1" s="1"/>
  <c r="Q1224" i="1" s="1"/>
  <c r="Q1225" i="1" s="1"/>
  <c r="Q1218" i="1"/>
  <c r="Q1219" i="1" s="1"/>
  <c r="Q1220" i="1" s="1"/>
  <c r="Q1221" i="1" s="1"/>
  <c r="Q1214" i="1"/>
  <c r="Q1215" i="1" s="1"/>
  <c r="Q1216" i="1" s="1"/>
  <c r="Q1217" i="1" s="1"/>
  <c r="Q1209" i="1"/>
  <c r="Q1210" i="1" s="1"/>
  <c r="Q1211" i="1" s="1"/>
  <c r="Q1212" i="1" s="1"/>
  <c r="Q1213" i="1" s="1"/>
  <c r="Q1205" i="1"/>
  <c r="Q1206" i="1" s="1"/>
  <c r="Q1207" i="1" s="1"/>
  <c r="Q1208" i="1" s="1"/>
  <c r="Q1201" i="1"/>
  <c r="Q1202" i="1" s="1"/>
  <c r="Q1203" i="1" s="1"/>
  <c r="Q1204" i="1" s="1"/>
  <c r="Q1197" i="1"/>
  <c r="Q1198" i="1" s="1"/>
  <c r="Q1199" i="1" s="1"/>
  <c r="Q1200" i="1" s="1"/>
  <c r="Q1193" i="1"/>
  <c r="Q1194" i="1" s="1"/>
  <c r="Q1195" i="1" s="1"/>
  <c r="Q1196" i="1" s="1"/>
  <c r="Q1188" i="1"/>
  <c r="Q1189" i="1" s="1"/>
  <c r="Q1190" i="1" s="1"/>
  <c r="Q1191" i="1" s="1"/>
  <c r="Q1192" i="1" s="1"/>
  <c r="Q1184" i="1"/>
  <c r="Q1185" i="1" s="1"/>
  <c r="Q1186" i="1" s="1"/>
  <c r="Q1187" i="1" s="1"/>
  <c r="Q1180" i="1"/>
  <c r="Q1181" i="1" s="1"/>
  <c r="Q1182" i="1" s="1"/>
  <c r="Q1183" i="1" s="1"/>
  <c r="Q1176" i="1"/>
  <c r="Q1177" i="1" s="1"/>
  <c r="Q1178" i="1" s="1"/>
  <c r="Q1179" i="1" s="1"/>
  <c r="Q1172" i="1"/>
  <c r="Q1173" i="1" s="1"/>
  <c r="Q1174" i="1" s="1"/>
  <c r="Q1175" i="1" s="1"/>
  <c r="Q1168" i="1"/>
  <c r="Q1169" i="1" s="1"/>
  <c r="Q1170" i="1" s="1"/>
  <c r="Q1171" i="1" s="1"/>
  <c r="Q1163" i="1"/>
  <c r="Q1164" i="1" s="1"/>
  <c r="Q1165" i="1" s="1"/>
  <c r="Q1166" i="1" s="1"/>
  <c r="Q1167" i="1" s="1"/>
  <c r="Q1159" i="1"/>
  <c r="Q1160" i="1" s="1"/>
  <c r="Q1161" i="1" s="1"/>
  <c r="Q1162" i="1" s="1"/>
  <c r="Q1155" i="1"/>
  <c r="Q1156" i="1" s="1"/>
  <c r="Q1157" i="1" s="1"/>
  <c r="Q1158" i="1" s="1"/>
  <c r="Q1151" i="1"/>
  <c r="Q1152" i="1" s="1"/>
  <c r="Q1153" i="1" s="1"/>
  <c r="Q1154" i="1" s="1"/>
  <c r="Q1147" i="1"/>
  <c r="Q1148" i="1" s="1"/>
  <c r="Q1149" i="1" s="1"/>
  <c r="Q1150" i="1" s="1"/>
  <c r="Q1143" i="1"/>
  <c r="Q1144" i="1" s="1"/>
  <c r="Q1145" i="1" s="1"/>
  <c r="Q1146" i="1" s="1"/>
  <c r="Q1139" i="1"/>
  <c r="Q1140" i="1" s="1"/>
  <c r="Q1141" i="1" s="1"/>
  <c r="Q1142" i="1" s="1"/>
  <c r="Q1135" i="1"/>
  <c r="Q1136" i="1" s="1"/>
  <c r="Q1137" i="1" s="1"/>
  <c r="Q1138" i="1" s="1"/>
  <c r="Q1130" i="1"/>
  <c r="Q1131" i="1" s="1"/>
  <c r="Q1132" i="1" s="1"/>
  <c r="Q1133" i="1" s="1"/>
  <c r="Q1134" i="1" s="1"/>
  <c r="Q1126" i="1"/>
  <c r="Q1127" i="1" s="1"/>
  <c r="Q1128" i="1" s="1"/>
  <c r="Q1129" i="1" s="1"/>
  <c r="Q1122" i="1"/>
  <c r="Q1123" i="1" s="1"/>
  <c r="Q1124" i="1" s="1"/>
  <c r="Q1125" i="1" s="1"/>
  <c r="Q1118" i="1"/>
  <c r="Q1119" i="1" s="1"/>
  <c r="Q1120" i="1" s="1"/>
  <c r="Q1121" i="1" s="1"/>
  <c r="Q1113" i="1"/>
  <c r="Q1114" i="1" s="1"/>
  <c r="Q1115" i="1" s="1"/>
  <c r="Q1116" i="1" s="1"/>
  <c r="Q1117" i="1" s="1"/>
  <c r="Q1109" i="1"/>
  <c r="Q1110" i="1" s="1"/>
  <c r="Q1111" i="1" s="1"/>
  <c r="Q1112" i="1" s="1"/>
  <c r="Q1105" i="1"/>
  <c r="Q1106" i="1" s="1"/>
  <c r="Q1107" i="1" s="1"/>
  <c r="Q1108" i="1" s="1"/>
  <c r="Q1101" i="1"/>
  <c r="Q1102" i="1" s="1"/>
  <c r="Q1103" i="1" s="1"/>
  <c r="Q1104" i="1" s="1"/>
  <c r="Q1097" i="1"/>
  <c r="Q1098" i="1" s="1"/>
  <c r="Q1099" i="1" s="1"/>
  <c r="Q1100" i="1" s="1"/>
  <c r="Q1093" i="1"/>
  <c r="Q1094" i="1" s="1"/>
  <c r="Q1095" i="1" s="1"/>
  <c r="Q1096" i="1" s="1"/>
  <c r="Q1088" i="1"/>
  <c r="Q1089" i="1" s="1"/>
  <c r="Q1090" i="1" s="1"/>
  <c r="Q1091" i="1" s="1"/>
  <c r="Q1092" i="1" s="1"/>
  <c r="Q1084" i="1"/>
  <c r="Q1085" i="1" s="1"/>
  <c r="Q1086" i="1" s="1"/>
  <c r="Q1087" i="1" s="1"/>
  <c r="Q1080" i="1"/>
  <c r="Q1081" i="1" s="1"/>
  <c r="Q1082" i="1" s="1"/>
  <c r="Q1083" i="1" s="1"/>
  <c r="Q1076" i="1"/>
  <c r="Q1077" i="1" s="1"/>
  <c r="Q1078" i="1" s="1"/>
  <c r="Q1079" i="1" s="1"/>
  <c r="Q1072" i="1"/>
  <c r="Q1073" i="1" s="1"/>
  <c r="Q1074" i="1" s="1"/>
  <c r="Q1075" i="1" s="1"/>
  <c r="Q1068" i="1"/>
  <c r="Q1069" i="1" s="1"/>
  <c r="Q1070" i="1" s="1"/>
  <c r="Q1071" i="1" s="1"/>
  <c r="Q1064" i="1"/>
  <c r="Q1065" i="1" s="1"/>
  <c r="Q1066" i="1" s="1"/>
  <c r="Q1067" i="1" s="1"/>
  <c r="Q1060" i="1"/>
  <c r="Q1061" i="1" s="1"/>
  <c r="Q1062" i="1" s="1"/>
  <c r="Q1063" i="1" s="1"/>
  <c r="Q1054" i="1"/>
  <c r="Q1055" i="1" s="1"/>
  <c r="Q1056" i="1" s="1"/>
  <c r="Q1057" i="1" s="1"/>
  <c r="Q1058" i="1" s="1"/>
  <c r="Q1059" i="1" s="1"/>
  <c r="Q1049" i="1"/>
  <c r="Q1050" i="1" s="1"/>
  <c r="Q1051" i="1" s="1"/>
  <c r="Q1052" i="1" s="1"/>
  <c r="Q1053" i="1" s="1"/>
  <c r="Q1044" i="1"/>
  <c r="Q1045" i="1" s="1"/>
  <c r="Q1046" i="1" s="1"/>
  <c r="Q1047" i="1" s="1"/>
  <c r="Q1048" i="1" s="1"/>
  <c r="Q1039" i="1"/>
  <c r="Q1040" i="1" s="1"/>
  <c r="Q1041" i="1" s="1"/>
  <c r="Q1042" i="1" s="1"/>
  <c r="Q1043" i="1" s="1"/>
  <c r="Q1034" i="1"/>
  <c r="Q1035" i="1" s="1"/>
  <c r="Q1036" i="1" s="1"/>
  <c r="Q1037" i="1" s="1"/>
  <c r="Q1038" i="1" s="1"/>
  <c r="Q1029" i="1"/>
  <c r="Q1030" i="1" s="1"/>
  <c r="Q1031" i="1" s="1"/>
  <c r="Q1032" i="1" s="1"/>
  <c r="Q1033" i="1" s="1"/>
  <c r="Q1024" i="1"/>
  <c r="Q1025" i="1" s="1"/>
  <c r="Q1026" i="1" s="1"/>
  <c r="Q1027" i="1" s="1"/>
  <c r="Q1028" i="1" s="1"/>
  <c r="Q1019" i="1"/>
  <c r="Q1020" i="1" s="1"/>
  <c r="Q1021" i="1" s="1"/>
  <c r="Q1022" i="1" s="1"/>
  <c r="Q1023" i="1" s="1"/>
  <c r="Q1014" i="1"/>
  <c r="Q1015" i="1" s="1"/>
  <c r="Q1016" i="1" s="1"/>
  <c r="Q1017" i="1" s="1"/>
  <c r="Q1018" i="1" s="1"/>
  <c r="Q1009" i="1"/>
  <c r="Q1010" i="1" s="1"/>
  <c r="Q1011" i="1" s="1"/>
  <c r="Q1012" i="1" s="1"/>
  <c r="Q1013" i="1" s="1"/>
  <c r="Q1005" i="1"/>
  <c r="Q1006" i="1" s="1"/>
  <c r="Q1007" i="1" s="1"/>
  <c r="Q1008" i="1" s="1"/>
  <c r="Q1001" i="1"/>
  <c r="Q1002" i="1" s="1"/>
  <c r="Q1003" i="1" s="1"/>
  <c r="Q1004" i="1" s="1"/>
  <c r="Q997" i="1"/>
  <c r="Q998" i="1" s="1"/>
  <c r="Q999" i="1" s="1"/>
  <c r="Q1000" i="1" s="1"/>
  <c r="Q993" i="1"/>
  <c r="Q994" i="1" s="1"/>
  <c r="Q995" i="1" s="1"/>
  <c r="Q996" i="1" s="1"/>
  <c r="Q987" i="1"/>
  <c r="Q988" i="1" s="1"/>
  <c r="Q989" i="1" s="1"/>
  <c r="Q990" i="1" s="1"/>
  <c r="Q991" i="1" s="1"/>
  <c r="Q992" i="1" s="1"/>
  <c r="Q982" i="1"/>
  <c r="Q983" i="1" s="1"/>
  <c r="Q984" i="1" s="1"/>
  <c r="Q985" i="1" s="1"/>
  <c r="Q986" i="1" s="1"/>
  <c r="Q977" i="1"/>
  <c r="Q978" i="1" s="1"/>
  <c r="Q979" i="1" s="1"/>
  <c r="Q980" i="1" s="1"/>
  <c r="Q981" i="1" s="1"/>
  <c r="Q972" i="1"/>
  <c r="Q973" i="1" s="1"/>
  <c r="Q974" i="1" s="1"/>
  <c r="Q975" i="1" s="1"/>
  <c r="Q976" i="1" s="1"/>
  <c r="Q967" i="1"/>
  <c r="Q968" i="1" s="1"/>
  <c r="Q969" i="1" s="1"/>
  <c r="Q970" i="1" s="1"/>
  <c r="Q971" i="1" s="1"/>
  <c r="Q963" i="1"/>
  <c r="Q964" i="1" s="1"/>
  <c r="Q965" i="1" s="1"/>
  <c r="Q966" i="1" s="1"/>
  <c r="Q959" i="1"/>
  <c r="Q960" i="1" s="1"/>
  <c r="Q961" i="1" s="1"/>
  <c r="Q962" i="1" s="1"/>
  <c r="Q955" i="1"/>
  <c r="Q956" i="1" s="1"/>
  <c r="Q957" i="1" s="1"/>
  <c r="Q958" i="1" s="1"/>
  <c r="Q951" i="1"/>
  <c r="Q952" i="1" s="1"/>
  <c r="Q953" i="1" s="1"/>
  <c r="Q954" i="1" s="1"/>
  <c r="Q947" i="1"/>
  <c r="Q948" i="1" s="1"/>
  <c r="Q949" i="1" s="1"/>
  <c r="Q950" i="1" s="1"/>
  <c r="Q943" i="1"/>
  <c r="Q944" i="1" s="1"/>
  <c r="Q945" i="1" s="1"/>
  <c r="Q946" i="1" s="1"/>
  <c r="Q938" i="1"/>
  <c r="Q939" i="1" s="1"/>
  <c r="Q940" i="1" s="1"/>
  <c r="Q941" i="1" s="1"/>
  <c r="Q942" i="1" s="1"/>
  <c r="Q934" i="1"/>
  <c r="Q935" i="1" s="1"/>
  <c r="Q936" i="1" s="1"/>
  <c r="Q937" i="1" s="1"/>
  <c r="Q930" i="1"/>
  <c r="Q931" i="1" s="1"/>
  <c r="Q932" i="1" s="1"/>
  <c r="Q933" i="1" s="1"/>
  <c r="Q926" i="1"/>
  <c r="Q927" i="1" s="1"/>
  <c r="Q928" i="1" s="1"/>
  <c r="Q929" i="1" s="1"/>
  <c r="Q922" i="1"/>
  <c r="Q923" i="1" s="1"/>
  <c r="Q924" i="1" s="1"/>
  <c r="Q925" i="1" s="1"/>
  <c r="Q918" i="1"/>
  <c r="Q919" i="1" s="1"/>
  <c r="Q920" i="1" s="1"/>
  <c r="Q921" i="1" s="1"/>
  <c r="Q913" i="1"/>
  <c r="Q914" i="1" s="1"/>
  <c r="Q915" i="1" s="1"/>
  <c r="Q916" i="1" s="1"/>
  <c r="Q917" i="1" s="1"/>
  <c r="Q909" i="1"/>
  <c r="Q910" i="1" s="1"/>
  <c r="Q911" i="1" s="1"/>
  <c r="Q912" i="1" s="1"/>
  <c r="Q905" i="1"/>
  <c r="Q906" i="1" s="1"/>
  <c r="Q907" i="1" s="1"/>
  <c r="Q908" i="1" s="1"/>
  <c r="Q901" i="1"/>
  <c r="Q902" i="1" s="1"/>
  <c r="Q903" i="1" s="1"/>
  <c r="Q904" i="1" s="1"/>
  <c r="Q896" i="1"/>
  <c r="Q897" i="1" s="1"/>
  <c r="Q898" i="1" s="1"/>
  <c r="Q899" i="1" s="1"/>
  <c r="Q900" i="1" s="1"/>
  <c r="Q892" i="1"/>
  <c r="Q893" i="1" s="1"/>
  <c r="Q894" i="1" s="1"/>
  <c r="Q895" i="1" s="1"/>
  <c r="Q888" i="1"/>
  <c r="Q889" i="1" s="1"/>
  <c r="Q890" i="1" s="1"/>
  <c r="Q891" i="1" s="1"/>
  <c r="Q884" i="1"/>
  <c r="Q885" i="1" s="1"/>
  <c r="Q886" i="1" s="1"/>
  <c r="Q887" i="1" s="1"/>
  <c r="Q880" i="1"/>
  <c r="Q881" i="1" s="1"/>
  <c r="Q882" i="1" s="1"/>
  <c r="Q883" i="1" s="1"/>
  <c r="Q876" i="1"/>
  <c r="Q877" i="1" s="1"/>
  <c r="Q878" i="1" s="1"/>
  <c r="Q879" i="1" s="1"/>
  <c r="Q872" i="1"/>
  <c r="Q873" i="1" s="1"/>
  <c r="Q874" i="1" s="1"/>
  <c r="Q875" i="1" s="1"/>
  <c r="Q868" i="1"/>
  <c r="Q869" i="1" s="1"/>
  <c r="Q870" i="1" s="1"/>
  <c r="Q871" i="1" s="1"/>
  <c r="Q863" i="1"/>
  <c r="Q864" i="1" s="1"/>
  <c r="Q865" i="1" s="1"/>
  <c r="Q866" i="1" s="1"/>
  <c r="Q867" i="1" s="1"/>
  <c r="Q859" i="1"/>
  <c r="Q860" i="1" s="1"/>
  <c r="Q861" i="1" s="1"/>
  <c r="Q862" i="1" s="1"/>
  <c r="Q855" i="1"/>
  <c r="Q856" i="1" s="1"/>
  <c r="Q857" i="1" s="1"/>
  <c r="Q858" i="1" s="1"/>
  <c r="Q851" i="1"/>
  <c r="Q852" i="1" s="1"/>
  <c r="Q853" i="1" s="1"/>
  <c r="Q854" i="1" s="1"/>
  <c r="Q847" i="1"/>
  <c r="Q848" i="1" s="1"/>
  <c r="Q849" i="1" s="1"/>
  <c r="Q850" i="1" s="1"/>
  <c r="Q842" i="1"/>
  <c r="Q843" i="1" s="1"/>
  <c r="Q844" i="1" s="1"/>
  <c r="Q845" i="1" s="1"/>
  <c r="Q846" i="1" s="1"/>
  <c r="Q838" i="1"/>
  <c r="Q839" i="1" s="1"/>
  <c r="Q840" i="1" s="1"/>
  <c r="Q841" i="1" s="1"/>
  <c r="Q834" i="1"/>
  <c r="Q835" i="1" s="1"/>
  <c r="Q836" i="1" s="1"/>
  <c r="Q837" i="1" s="1"/>
  <c r="Q830" i="1"/>
  <c r="Q831" i="1" s="1"/>
  <c r="Q832" i="1" s="1"/>
  <c r="Q833" i="1" s="1"/>
  <c r="Q824" i="1"/>
  <c r="Q825" i="1" s="1"/>
  <c r="Q826" i="1" s="1"/>
  <c r="Q827" i="1" s="1"/>
  <c r="Q828" i="1" s="1"/>
  <c r="Q829" i="1" s="1"/>
  <c r="Q816" i="1"/>
  <c r="Q817" i="1" s="1"/>
  <c r="Q818" i="1" s="1"/>
  <c r="Q819" i="1" s="1"/>
  <c r="Q820" i="1" s="1"/>
  <c r="Q821" i="1" s="1"/>
  <c r="Q822" i="1" s="1"/>
  <c r="Q823" i="1" s="1"/>
  <c r="Q809" i="1"/>
  <c r="Q810" i="1" s="1"/>
  <c r="Q811" i="1" s="1"/>
  <c r="Q812" i="1" s="1"/>
  <c r="Q813" i="1" s="1"/>
  <c r="Q814" i="1" s="1"/>
  <c r="Q815" i="1" s="1"/>
  <c r="Q802" i="1"/>
  <c r="Q803" i="1" s="1"/>
  <c r="Q804" i="1" s="1"/>
  <c r="Q805" i="1" s="1"/>
  <c r="Q806" i="1" s="1"/>
  <c r="Q807" i="1" s="1"/>
  <c r="Q808" i="1" s="1"/>
  <c r="Q795" i="1"/>
  <c r="Q796" i="1" s="1"/>
  <c r="Q797" i="1" s="1"/>
  <c r="Q798" i="1" s="1"/>
  <c r="Q799" i="1" s="1"/>
  <c r="Q800" i="1" s="1"/>
  <c r="Q801" i="1" s="1"/>
  <c r="Q788" i="1"/>
  <c r="Q789" i="1" s="1"/>
  <c r="Q790" i="1" s="1"/>
  <c r="Q791" i="1" s="1"/>
  <c r="Q792" i="1" s="1"/>
  <c r="Q793" i="1" s="1"/>
  <c r="Q794" i="1" s="1"/>
  <c r="Q781" i="1"/>
  <c r="Q782" i="1" s="1"/>
  <c r="Q783" i="1" s="1"/>
  <c r="Q784" i="1" s="1"/>
  <c r="Q785" i="1" s="1"/>
  <c r="Q786" i="1" s="1"/>
  <c r="Q787" i="1" s="1"/>
  <c r="Q774" i="1"/>
  <c r="Q775" i="1" s="1"/>
  <c r="Q776" i="1" s="1"/>
  <c r="Q777" i="1" s="1"/>
  <c r="Q778" i="1" s="1"/>
  <c r="Q779" i="1" s="1"/>
  <c r="Q780" i="1" s="1"/>
  <c r="Q767" i="1"/>
  <c r="Q768" i="1" s="1"/>
  <c r="Q769" i="1" s="1"/>
  <c r="Q770" i="1" s="1"/>
  <c r="Q771" i="1" s="1"/>
  <c r="Q772" i="1" s="1"/>
  <c r="Q773" i="1" s="1"/>
  <c r="Q762" i="1"/>
  <c r="Q763" i="1" s="1"/>
  <c r="Q764" i="1" s="1"/>
  <c r="Q765" i="1" s="1"/>
  <c r="Q766" i="1" s="1"/>
  <c r="Q758" i="1"/>
  <c r="Q759" i="1" s="1"/>
  <c r="Q760" i="1" s="1"/>
  <c r="Q761" i="1" s="1"/>
  <c r="Q753" i="1"/>
  <c r="Q754" i="1" s="1"/>
  <c r="Q755" i="1" s="1"/>
  <c r="Q756" i="1" s="1"/>
  <c r="Q757" i="1" s="1"/>
  <c r="Q749" i="1"/>
  <c r="Q750" i="1" s="1"/>
  <c r="Q751" i="1" s="1"/>
  <c r="Q752" i="1" s="1"/>
  <c r="Q745" i="1"/>
  <c r="Q746" i="1" s="1"/>
  <c r="Q747" i="1" s="1"/>
  <c r="Q748" i="1" s="1"/>
  <c r="Q741" i="1"/>
  <c r="Q742" i="1" s="1"/>
  <c r="Q743" i="1" s="1"/>
  <c r="Q744" i="1" s="1"/>
  <c r="Q737" i="1"/>
  <c r="Q738" i="1" s="1"/>
  <c r="Q739" i="1" s="1"/>
  <c r="Q740" i="1" s="1"/>
  <c r="Q729" i="1"/>
  <c r="Q730" i="1" s="1"/>
  <c r="Q731" i="1" s="1"/>
  <c r="Q732" i="1" s="1"/>
  <c r="Q733" i="1" s="1"/>
  <c r="Q734" i="1" s="1"/>
  <c r="Q735" i="1" s="1"/>
  <c r="Q736" i="1" s="1"/>
  <c r="Q722" i="1"/>
  <c r="Q723" i="1" s="1"/>
  <c r="Q724" i="1" s="1"/>
  <c r="Q725" i="1" s="1"/>
  <c r="Q726" i="1" s="1"/>
  <c r="Q727" i="1" s="1"/>
  <c r="Q728" i="1" s="1"/>
  <c r="Q715" i="1"/>
  <c r="Q716" i="1" s="1"/>
  <c r="Q717" i="1" s="1"/>
  <c r="Q718" i="1" s="1"/>
  <c r="Q719" i="1" s="1"/>
  <c r="Q720" i="1" s="1"/>
  <c r="Q721" i="1" s="1"/>
  <c r="Q708" i="1"/>
  <c r="Q709" i="1" s="1"/>
  <c r="Q710" i="1" s="1"/>
  <c r="Q711" i="1" s="1"/>
  <c r="Q712" i="1" s="1"/>
  <c r="Q713" i="1" s="1"/>
  <c r="Q714" i="1" s="1"/>
  <c r="Q701" i="1"/>
  <c r="Q702" i="1" s="1"/>
  <c r="Q703" i="1" s="1"/>
  <c r="Q704" i="1" s="1"/>
  <c r="Q705" i="1" s="1"/>
  <c r="Q706" i="1" s="1"/>
  <c r="Q707" i="1" s="1"/>
  <c r="Q694" i="1"/>
  <c r="Q695" i="1" s="1"/>
  <c r="Q696" i="1" s="1"/>
  <c r="Q697" i="1" s="1"/>
  <c r="Q698" i="1" s="1"/>
  <c r="Q699" i="1" s="1"/>
  <c r="Q700" i="1" s="1"/>
  <c r="Q687" i="1"/>
  <c r="Q688" i="1" s="1"/>
  <c r="Q689" i="1" s="1"/>
  <c r="Q690" i="1" s="1"/>
  <c r="Q691" i="1" s="1"/>
  <c r="Q692" i="1" s="1"/>
  <c r="Q693" i="1" s="1"/>
  <c r="Q681" i="1"/>
  <c r="Q682" i="1" s="1"/>
  <c r="Q683" i="1" s="1"/>
  <c r="Q684" i="1" s="1"/>
  <c r="Q685" i="1" s="1"/>
  <c r="Q686" i="1" s="1"/>
  <c r="Q676" i="1"/>
  <c r="Q677" i="1" s="1"/>
  <c r="Q678" i="1" s="1"/>
  <c r="Q679" i="1" s="1"/>
  <c r="Q680" i="1" s="1"/>
  <c r="Q671" i="1"/>
  <c r="Q672" i="1" s="1"/>
  <c r="Q673" i="1" s="1"/>
  <c r="Q674" i="1" s="1"/>
  <c r="Q675" i="1" s="1"/>
  <c r="Q666" i="1"/>
  <c r="Q667" i="1" s="1"/>
  <c r="Q668" i="1" s="1"/>
  <c r="Q669" i="1" s="1"/>
  <c r="Q670" i="1" s="1"/>
  <c r="Q661" i="1"/>
  <c r="Q662" i="1" s="1"/>
  <c r="Q663" i="1" s="1"/>
  <c r="Q664" i="1" s="1"/>
  <c r="Q665" i="1" s="1"/>
  <c r="Q656" i="1"/>
  <c r="Q657" i="1" s="1"/>
  <c r="Q658" i="1" s="1"/>
  <c r="Q659" i="1" s="1"/>
  <c r="Q660" i="1" s="1"/>
  <c r="Q651" i="1"/>
  <c r="Q652" i="1" s="1"/>
  <c r="Q653" i="1" s="1"/>
  <c r="Q654" i="1" s="1"/>
  <c r="Q655" i="1" s="1"/>
  <c r="Q646" i="1"/>
  <c r="Q647" i="1" s="1"/>
  <c r="Q648" i="1" s="1"/>
  <c r="Q649" i="1" s="1"/>
  <c r="Q650" i="1" s="1"/>
  <c r="Q642" i="1"/>
  <c r="Q643" i="1" s="1"/>
  <c r="Q644" i="1" s="1"/>
  <c r="Q645" i="1" s="1"/>
  <c r="Q638" i="1"/>
  <c r="Q639" i="1" s="1"/>
  <c r="Q640" i="1" s="1"/>
  <c r="Q641" i="1" s="1"/>
  <c r="Q634" i="1"/>
  <c r="Q635" i="1" s="1"/>
  <c r="Q636" i="1" s="1"/>
  <c r="Q637" i="1" s="1"/>
  <c r="Q629" i="1"/>
  <c r="Q630" i="1" s="1"/>
  <c r="Q631" i="1" s="1"/>
  <c r="Q632" i="1" s="1"/>
  <c r="Q633" i="1" s="1"/>
  <c r="Q625" i="1"/>
  <c r="Q626" i="1" s="1"/>
  <c r="Q627" i="1" s="1"/>
  <c r="Q628" i="1" s="1"/>
  <c r="Q621" i="1"/>
  <c r="Q622" i="1" s="1"/>
  <c r="Q623" i="1" s="1"/>
  <c r="Q624" i="1" s="1"/>
  <c r="Q617" i="1"/>
  <c r="Q618" i="1" s="1"/>
  <c r="Q619" i="1" s="1"/>
  <c r="Q620" i="1" s="1"/>
  <c r="Q613" i="1"/>
  <c r="Q614" i="1" s="1"/>
  <c r="Q615" i="1" s="1"/>
  <c r="Q616" i="1" s="1"/>
  <c r="Q609" i="1"/>
  <c r="Q610" i="1" s="1"/>
  <c r="Q611" i="1" s="1"/>
  <c r="Q612" i="1" s="1"/>
  <c r="Q605" i="1"/>
  <c r="Q606" i="1" s="1"/>
  <c r="Q607" i="1" s="1"/>
  <c r="Q608" i="1" s="1"/>
  <c r="Q599" i="1"/>
  <c r="Q600" i="1" s="1"/>
  <c r="Q601" i="1" s="1"/>
  <c r="Q602" i="1" s="1"/>
  <c r="Q603" i="1" s="1"/>
  <c r="Q604" i="1" s="1"/>
  <c r="Q594" i="1"/>
  <c r="Q595" i="1" s="1"/>
  <c r="Q596" i="1" s="1"/>
  <c r="Q597" i="1" s="1"/>
  <c r="Q598" i="1" s="1"/>
  <c r="Q589" i="1"/>
  <c r="Q590" i="1" s="1"/>
  <c r="Q591" i="1" s="1"/>
  <c r="Q592" i="1" s="1"/>
  <c r="Q593" i="1" s="1"/>
  <c r="Q584" i="1"/>
  <c r="Q585" i="1" s="1"/>
  <c r="Q586" i="1" s="1"/>
  <c r="Q587" i="1" s="1"/>
  <c r="Q588" i="1" s="1"/>
  <c r="Q579" i="1"/>
  <c r="Q580" i="1" s="1"/>
  <c r="Q581" i="1" s="1"/>
  <c r="Q582" i="1" s="1"/>
  <c r="Q583" i="1" s="1"/>
  <c r="Q574" i="1"/>
  <c r="Q575" i="1" s="1"/>
  <c r="Q576" i="1" s="1"/>
  <c r="Q577" i="1" s="1"/>
  <c r="Q578" i="1" s="1"/>
  <c r="Q569" i="1"/>
  <c r="Q570" i="1" s="1"/>
  <c r="Q571" i="1" s="1"/>
  <c r="Q572" i="1" s="1"/>
  <c r="Q573" i="1" s="1"/>
  <c r="Q564" i="1"/>
  <c r="Q565" i="1" s="1"/>
  <c r="Q566" i="1" s="1"/>
  <c r="Q567" i="1" s="1"/>
  <c r="Q568" i="1" s="1"/>
  <c r="Q559" i="1"/>
  <c r="Q560" i="1" s="1"/>
  <c r="Q561" i="1" s="1"/>
  <c r="Q562" i="1" s="1"/>
  <c r="Q563" i="1" s="1"/>
  <c r="Q554" i="1"/>
  <c r="Q555" i="1" s="1"/>
  <c r="Q556" i="1" s="1"/>
  <c r="Q557" i="1" s="1"/>
  <c r="Q558" i="1" s="1"/>
  <c r="Q549" i="1"/>
  <c r="Q550" i="1" s="1"/>
  <c r="Q551" i="1" s="1"/>
  <c r="Q552" i="1" s="1"/>
  <c r="Q553" i="1" s="1"/>
  <c r="Q545" i="1"/>
  <c r="Q546" i="1" s="1"/>
  <c r="Q547" i="1" s="1"/>
  <c r="Q548" i="1" s="1"/>
  <c r="Q540" i="1"/>
  <c r="Q541" i="1" s="1"/>
  <c r="Q542" i="1" s="1"/>
  <c r="Q543" i="1" s="1"/>
  <c r="Q544" i="1" s="1"/>
  <c r="Q536" i="1"/>
  <c r="Q537" i="1" s="1"/>
  <c r="Q538" i="1" s="1"/>
  <c r="Q539" i="1" s="1"/>
  <c r="Q532" i="1"/>
  <c r="Q533" i="1" s="1"/>
  <c r="Q534" i="1" s="1"/>
  <c r="Q535" i="1" s="1"/>
  <c r="Q528" i="1"/>
  <c r="Q529" i="1" s="1"/>
  <c r="Q530" i="1" s="1"/>
  <c r="Q531" i="1" s="1"/>
  <c r="Q524" i="1"/>
  <c r="Q525" i="1" s="1"/>
  <c r="Q526" i="1" s="1"/>
  <c r="Q527" i="1" s="1"/>
  <c r="Q520" i="1"/>
  <c r="Q521" i="1" s="1"/>
  <c r="Q522" i="1" s="1"/>
  <c r="Q523" i="1" s="1"/>
  <c r="Q516" i="1"/>
  <c r="Q517" i="1" s="1"/>
  <c r="Q518" i="1" s="1"/>
  <c r="Q519" i="1" s="1"/>
  <c r="Q512" i="1"/>
  <c r="Q513" i="1" s="1"/>
  <c r="Q514" i="1" s="1"/>
  <c r="Q515" i="1" s="1"/>
  <c r="Q508" i="1"/>
  <c r="Q509" i="1" s="1"/>
  <c r="Q510" i="1" s="1"/>
  <c r="Q511" i="1" s="1"/>
  <c r="Q504" i="1"/>
  <c r="Q505" i="1" s="1"/>
  <c r="Q506" i="1" s="1"/>
  <c r="Q507" i="1" s="1"/>
  <c r="Q498" i="1"/>
  <c r="Q499" i="1" s="1"/>
  <c r="Q500" i="1" s="1"/>
  <c r="Q501" i="1" s="1"/>
  <c r="Q502" i="1" s="1"/>
  <c r="Q503" i="1" s="1"/>
  <c r="Q493" i="1"/>
  <c r="Q494" i="1" s="1"/>
  <c r="Q495" i="1" s="1"/>
  <c r="Q496" i="1" s="1"/>
  <c r="Q497" i="1" s="1"/>
  <c r="Q488" i="1"/>
  <c r="Q489" i="1" s="1"/>
  <c r="Q490" i="1" s="1"/>
  <c r="Q491" i="1" s="1"/>
  <c r="Q492" i="1" s="1"/>
  <c r="Q483" i="1"/>
  <c r="Q484" i="1" s="1"/>
  <c r="Q485" i="1" s="1"/>
  <c r="Q486" i="1" s="1"/>
  <c r="Q487" i="1" s="1"/>
  <c r="Q478" i="1"/>
  <c r="Q479" i="1" s="1"/>
  <c r="Q480" i="1" s="1"/>
  <c r="Q481" i="1" s="1"/>
  <c r="Q482" i="1" s="1"/>
  <c r="Q473" i="1"/>
  <c r="Q474" i="1" s="1"/>
  <c r="Q475" i="1" s="1"/>
  <c r="Q476" i="1" s="1"/>
  <c r="Q477" i="1" s="1"/>
  <c r="Q468" i="1"/>
  <c r="Q469" i="1" s="1"/>
  <c r="Q470" i="1" s="1"/>
  <c r="Q471" i="1" s="1"/>
  <c r="Q472" i="1" s="1"/>
  <c r="Q463" i="1"/>
  <c r="Q464" i="1" s="1"/>
  <c r="Q465" i="1" s="1"/>
  <c r="Q466" i="1" s="1"/>
  <c r="Q467" i="1" s="1"/>
  <c r="Q458" i="1"/>
  <c r="Q459" i="1" s="1"/>
  <c r="Q460" i="1" s="1"/>
  <c r="Q461" i="1" s="1"/>
  <c r="Q462" i="1" s="1"/>
  <c r="Q454" i="1"/>
  <c r="Q455" i="1" s="1"/>
  <c r="Q456" i="1" s="1"/>
  <c r="Q457" i="1" s="1"/>
  <c r="Q450" i="1"/>
  <c r="Q451" i="1" s="1"/>
  <c r="Q452" i="1" s="1"/>
  <c r="Q453" i="1" s="1"/>
  <c r="Q446" i="1"/>
  <c r="Q447" i="1" s="1"/>
  <c r="Q448" i="1" s="1"/>
  <c r="Q449" i="1" s="1"/>
  <c r="Q442" i="1"/>
  <c r="Q443" i="1" s="1"/>
  <c r="Q444" i="1" s="1"/>
  <c r="Q445" i="1" s="1"/>
  <c r="Q438" i="1"/>
  <c r="Q439" i="1" s="1"/>
  <c r="Q440" i="1" s="1"/>
  <c r="Q441" i="1" s="1"/>
  <c r="Q434" i="1"/>
  <c r="Q435" i="1" s="1"/>
  <c r="Q436" i="1" s="1"/>
  <c r="Q437" i="1" s="1"/>
  <c r="Q430" i="1"/>
  <c r="Q431" i="1" s="1"/>
  <c r="Q432" i="1" s="1"/>
  <c r="Q433" i="1" s="1"/>
  <c r="Q425" i="1"/>
  <c r="Q426" i="1" s="1"/>
  <c r="Q427" i="1" s="1"/>
  <c r="Q428" i="1" s="1"/>
  <c r="Q429" i="1" s="1"/>
  <c r="Q421" i="1"/>
  <c r="Q422" i="1" s="1"/>
  <c r="Q423" i="1" s="1"/>
  <c r="Q424" i="1" s="1"/>
  <c r="Q417" i="1"/>
  <c r="Q418" i="1" s="1"/>
  <c r="Q419" i="1" s="1"/>
  <c r="Q420" i="1" s="1"/>
  <c r="Q413" i="1"/>
  <c r="Q414" i="1" s="1"/>
  <c r="Q415" i="1" s="1"/>
  <c r="Q416" i="1" s="1"/>
  <c r="Q409" i="1"/>
  <c r="Q410" i="1" s="1"/>
  <c r="Q411" i="1" s="1"/>
  <c r="Q412" i="1" s="1"/>
  <c r="Q405" i="1"/>
  <c r="Q406" i="1" s="1"/>
  <c r="Q407" i="1" s="1"/>
  <c r="Q408" i="1" s="1"/>
  <c r="Q401" i="1"/>
  <c r="Q402" i="1" s="1"/>
  <c r="Q403" i="1" s="1"/>
  <c r="Q404" i="1" s="1"/>
  <c r="Q397" i="1"/>
  <c r="Q398" i="1" s="1"/>
  <c r="Q399" i="1" s="1"/>
  <c r="Q400" i="1" s="1"/>
  <c r="Q393" i="1"/>
  <c r="Q394" i="1" s="1"/>
  <c r="Q395" i="1" s="1"/>
  <c r="Q396" i="1" s="1"/>
  <c r="Q387" i="1"/>
  <c r="Q388" i="1" s="1"/>
  <c r="Q389" i="1" s="1"/>
  <c r="Q390" i="1" s="1"/>
  <c r="Q391" i="1" s="1"/>
  <c r="Q392" i="1" s="1"/>
  <c r="Q382" i="1"/>
  <c r="Q383" i="1" s="1"/>
  <c r="Q384" i="1" s="1"/>
  <c r="Q385" i="1" s="1"/>
  <c r="Q386" i="1" s="1"/>
  <c r="Q377" i="1"/>
  <c r="Q378" i="1" s="1"/>
  <c r="Q379" i="1" s="1"/>
  <c r="Q380" i="1" s="1"/>
  <c r="Q381" i="1" s="1"/>
  <c r="Q372" i="1"/>
  <c r="Q373" i="1" s="1"/>
  <c r="Q374" i="1" s="1"/>
  <c r="Q375" i="1" s="1"/>
  <c r="Q376" i="1" s="1"/>
  <c r="Q367" i="1"/>
  <c r="Q368" i="1" s="1"/>
  <c r="Q369" i="1" s="1"/>
  <c r="Q370" i="1" s="1"/>
  <c r="Q371" i="1" s="1"/>
  <c r="Q362" i="1"/>
  <c r="Q363" i="1" s="1"/>
  <c r="Q364" i="1" s="1"/>
  <c r="Q365" i="1" s="1"/>
  <c r="Q366" i="1" s="1"/>
  <c r="Q357" i="1"/>
  <c r="Q358" i="1" s="1"/>
  <c r="Q359" i="1" s="1"/>
  <c r="Q360" i="1" s="1"/>
  <c r="Q361" i="1" s="1"/>
  <c r="Q352" i="1"/>
  <c r="Q353" i="1" s="1"/>
  <c r="Q354" i="1" s="1"/>
  <c r="Q355" i="1" s="1"/>
  <c r="Q356" i="1" s="1"/>
  <c r="Q346" i="1"/>
  <c r="Q347" i="1" s="1"/>
  <c r="Q348" i="1" s="1"/>
  <c r="Q349" i="1" s="1"/>
  <c r="Q350" i="1" s="1"/>
  <c r="Q351" i="1" s="1"/>
  <c r="Q341" i="1"/>
  <c r="Q342" i="1" s="1"/>
  <c r="Q343" i="1" s="1"/>
  <c r="Q344" i="1" s="1"/>
  <c r="Q345" i="1" s="1"/>
  <c r="Q336" i="1"/>
  <c r="Q337" i="1" s="1"/>
  <c r="Q338" i="1" s="1"/>
  <c r="Q339" i="1" s="1"/>
  <c r="Q340" i="1" s="1"/>
  <c r="Q331" i="1"/>
  <c r="Q332" i="1" s="1"/>
  <c r="Q333" i="1" s="1"/>
  <c r="Q334" i="1" s="1"/>
  <c r="Q335" i="1" s="1"/>
  <c r="Q326" i="1"/>
  <c r="Q327" i="1" s="1"/>
  <c r="Q328" i="1" s="1"/>
  <c r="Q329" i="1" s="1"/>
  <c r="Q330" i="1" s="1"/>
  <c r="Q321" i="1"/>
  <c r="Q322" i="1" s="1"/>
  <c r="Q323" i="1" s="1"/>
  <c r="Q324" i="1" s="1"/>
  <c r="Q325" i="1" s="1"/>
  <c r="Q316" i="1"/>
  <c r="Q317" i="1" s="1"/>
  <c r="Q318" i="1" s="1"/>
  <c r="Q319" i="1" s="1"/>
  <c r="Q320" i="1" s="1"/>
  <c r="Q312" i="1"/>
  <c r="Q313" i="1" s="1"/>
  <c r="Q314" i="1" s="1"/>
  <c r="Q315" i="1" s="1"/>
  <c r="Q308" i="1"/>
  <c r="Q309" i="1" s="1"/>
  <c r="Q310" i="1" s="1"/>
  <c r="Q311" i="1" s="1"/>
  <c r="Q304" i="1"/>
  <c r="Q305" i="1" s="1"/>
  <c r="Q306" i="1" s="1"/>
  <c r="Q307" i="1" s="1"/>
  <c r="Q300" i="1"/>
  <c r="Q301" i="1" s="1"/>
  <c r="Q302" i="1" s="1"/>
  <c r="Q303" i="1" s="1"/>
  <c r="Q295" i="1"/>
  <c r="Q296" i="1" s="1"/>
  <c r="Q297" i="1" s="1"/>
  <c r="Q298" i="1" s="1"/>
  <c r="Q299" i="1" s="1"/>
  <c r="Q291" i="1"/>
  <c r="Q292" i="1" s="1"/>
  <c r="Q293" i="1" s="1"/>
  <c r="Q294" i="1" s="1"/>
  <c r="Q287" i="1"/>
  <c r="Q288" i="1" s="1"/>
  <c r="Q289" i="1" s="1"/>
  <c r="Q290" i="1" s="1"/>
  <c r="Q283" i="1"/>
  <c r="Q284" i="1" s="1"/>
  <c r="Q285" i="1" s="1"/>
  <c r="Q286" i="1" s="1"/>
  <c r="Q279" i="1"/>
  <c r="Q280" i="1" s="1"/>
  <c r="Q281" i="1" s="1"/>
  <c r="Q282" i="1" s="1"/>
  <c r="Q275" i="1"/>
  <c r="Q276" i="1" s="1"/>
  <c r="Q277" i="1" s="1"/>
  <c r="Q278" i="1" s="1"/>
  <c r="Q271" i="1"/>
  <c r="Q272" i="1" s="1"/>
  <c r="Q273" i="1" s="1"/>
  <c r="Q274" i="1" s="1"/>
  <c r="Q267" i="1"/>
  <c r="Q268" i="1" s="1"/>
  <c r="Q269" i="1" s="1"/>
  <c r="Q270" i="1" s="1"/>
  <c r="Q263" i="1"/>
  <c r="Q264" i="1" s="1"/>
  <c r="Q265" i="1" s="1"/>
  <c r="Q266" i="1" s="1"/>
  <c r="Q258" i="1"/>
  <c r="Q259" i="1" s="1"/>
  <c r="Q260" i="1" s="1"/>
  <c r="Q261" i="1" s="1"/>
  <c r="Q262" i="1" s="1"/>
  <c r="Q254" i="1"/>
  <c r="Q255" i="1" s="1"/>
  <c r="Q256" i="1" s="1"/>
  <c r="Q257" i="1" s="1"/>
  <c r="Q250" i="1"/>
  <c r="Q251" i="1" s="1"/>
  <c r="Q252" i="1" s="1"/>
  <c r="Q253" i="1" s="1"/>
  <c r="Q246" i="1"/>
  <c r="Q247" i="1" s="1"/>
  <c r="Q248" i="1" s="1"/>
  <c r="Q249" i="1" s="1"/>
  <c r="Q242" i="1"/>
  <c r="Q243" i="1" s="1"/>
  <c r="Q244" i="1" s="1"/>
  <c r="Q245" i="1" s="1"/>
  <c r="Q238" i="1"/>
  <c r="Q239" i="1" s="1"/>
  <c r="Q240" i="1" s="1"/>
  <c r="Q241" i="1" s="1"/>
  <c r="Q234" i="1"/>
  <c r="Q235" i="1" s="1"/>
  <c r="Q236" i="1" s="1"/>
  <c r="Q237" i="1" s="1"/>
  <c r="Q230" i="1"/>
  <c r="Q231" i="1" s="1"/>
  <c r="Q232" i="1" s="1"/>
  <c r="Q233" i="1" s="1"/>
  <c r="Q226" i="1"/>
  <c r="Q227" i="1" s="1"/>
  <c r="Q228" i="1" s="1"/>
  <c r="Q229" i="1" s="1"/>
  <c r="Q222" i="1"/>
  <c r="Q223" i="1" s="1"/>
  <c r="Q224" i="1" s="1"/>
  <c r="Q225" i="1" s="1"/>
  <c r="Q217" i="1"/>
  <c r="Q218" i="1" s="1"/>
  <c r="Q219" i="1" s="1"/>
  <c r="Q220" i="1" s="1"/>
  <c r="Q221" i="1" s="1"/>
  <c r="Q213" i="1"/>
  <c r="Q214" i="1" s="1"/>
  <c r="Q215" i="1" s="1"/>
  <c r="Q216" i="1" s="1"/>
  <c r="Q209" i="1"/>
  <c r="Q210" i="1" s="1"/>
  <c r="Q211" i="1" s="1"/>
  <c r="Q212" i="1" s="1"/>
  <c r="Q205" i="1"/>
  <c r="Q206" i="1" s="1"/>
  <c r="Q207" i="1" s="1"/>
  <c r="Q208" i="1" s="1"/>
  <c r="Q201" i="1"/>
  <c r="Q202" i="1" s="1"/>
  <c r="Q203" i="1" s="1"/>
  <c r="Q204" i="1" s="1"/>
  <c r="Q197" i="1"/>
  <c r="Q198" i="1" s="1"/>
  <c r="Q199" i="1" s="1"/>
  <c r="Q200" i="1" s="1"/>
  <c r="Q193" i="1"/>
  <c r="Q194" i="1" s="1"/>
  <c r="Q195" i="1" s="1"/>
  <c r="Q196" i="1" s="1"/>
  <c r="Q189" i="1"/>
  <c r="Q190" i="1" s="1"/>
  <c r="Q191" i="1" s="1"/>
  <c r="Q192" i="1" s="1"/>
  <c r="Q185" i="1"/>
  <c r="Q186" i="1" s="1"/>
  <c r="Q187" i="1" s="1"/>
  <c r="Q188" i="1" s="1"/>
  <c r="Q180" i="1"/>
  <c r="Q181" i="1" s="1"/>
  <c r="Q182" i="1" s="1"/>
  <c r="Q183" i="1" s="1"/>
  <c r="Q184" i="1" s="1"/>
  <c r="Q176" i="1"/>
  <c r="Q177" i="1" s="1"/>
  <c r="Q178" i="1" s="1"/>
  <c r="Q179" i="1" s="1"/>
  <c r="Q172" i="1"/>
  <c r="Q173" i="1" s="1"/>
  <c r="Q174" i="1" s="1"/>
  <c r="Q175" i="1" s="1"/>
  <c r="Q168" i="1"/>
  <c r="Q169" i="1" s="1"/>
  <c r="Q170" i="1" s="1"/>
  <c r="Q171" i="1" s="1"/>
  <c r="Q164" i="1"/>
  <c r="Q165" i="1" s="1"/>
  <c r="Q166" i="1" s="1"/>
  <c r="Q167" i="1" s="1"/>
  <c r="Q160" i="1"/>
  <c r="Q161" i="1" s="1"/>
  <c r="Q162" i="1" s="1"/>
  <c r="Q163" i="1" s="1"/>
  <c r="Q156" i="1"/>
  <c r="Q157" i="1" s="1"/>
  <c r="Q158" i="1" s="1"/>
  <c r="Q159" i="1" s="1"/>
  <c r="Q152" i="1"/>
  <c r="Q153" i="1" s="1"/>
  <c r="Q154" i="1" s="1"/>
  <c r="Q155" i="1" s="1"/>
  <c r="Q147" i="1"/>
  <c r="Q148" i="1" s="1"/>
  <c r="Q149" i="1" s="1"/>
  <c r="Q150" i="1" s="1"/>
  <c r="Q151" i="1" s="1"/>
  <c r="Q143" i="1"/>
  <c r="Q144" i="1" s="1"/>
  <c r="Q145" i="1" s="1"/>
  <c r="Q146" i="1" s="1"/>
  <c r="Q139" i="1"/>
  <c r="Q140" i="1" s="1"/>
  <c r="Q141" i="1" s="1"/>
  <c r="Q142" i="1" s="1"/>
  <c r="Q135" i="1"/>
  <c r="Q136" i="1" s="1"/>
  <c r="Q137" i="1" s="1"/>
  <c r="Q138" i="1" s="1"/>
  <c r="Q131" i="1"/>
  <c r="Q132" i="1" s="1"/>
  <c r="Q133" i="1" s="1"/>
  <c r="Q134" i="1" s="1"/>
  <c r="Q127" i="1"/>
  <c r="Q128" i="1" s="1"/>
  <c r="Q129" i="1" s="1"/>
  <c r="Q130" i="1" s="1"/>
  <c r="Q122" i="1"/>
  <c r="Q123" i="1" s="1"/>
  <c r="Q124" i="1" s="1"/>
  <c r="Q125" i="1" s="1"/>
  <c r="Q126" i="1" s="1"/>
  <c r="Q118" i="1"/>
  <c r="Q119" i="1" s="1"/>
  <c r="Q120" i="1" s="1"/>
  <c r="Q121" i="1" s="1"/>
  <c r="Q114" i="1"/>
  <c r="Q115" i="1" s="1"/>
  <c r="Q116" i="1" s="1"/>
  <c r="Q117" i="1" s="1"/>
  <c r="Q110" i="1"/>
  <c r="Q111" i="1" s="1"/>
  <c r="Q112" i="1" s="1"/>
  <c r="Q113" i="1" s="1"/>
  <c r="Q106" i="1"/>
  <c r="Q107" i="1" s="1"/>
  <c r="Q108" i="1" s="1"/>
  <c r="Q109" i="1" s="1"/>
  <c r="Q102" i="1"/>
  <c r="Q103" i="1" s="1"/>
  <c r="Q104" i="1" s="1"/>
  <c r="Q105" i="1" s="1"/>
  <c r="Q98" i="1"/>
  <c r="Q99" i="1" s="1"/>
  <c r="Q100" i="1" s="1"/>
  <c r="Q101" i="1" s="1"/>
  <c r="Q94" i="1"/>
  <c r="Q95" i="1" s="1"/>
  <c r="Q96" i="1" s="1"/>
  <c r="Q97" i="1" s="1"/>
  <c r="Q90" i="1"/>
  <c r="Q91" i="1" s="1"/>
  <c r="Q92" i="1" s="1"/>
  <c r="Q93" i="1" s="1"/>
  <c r="Q86" i="1"/>
  <c r="Q87" i="1" s="1"/>
  <c r="Q88" i="1" s="1"/>
  <c r="Q89" i="1" s="1"/>
  <c r="Q82" i="1"/>
  <c r="Q83" i="1" s="1"/>
  <c r="Q84" i="1" s="1"/>
  <c r="Q85" i="1" s="1"/>
  <c r="Q78" i="1"/>
  <c r="Q79" i="1" s="1"/>
  <c r="Q80" i="1" s="1"/>
  <c r="Q81" i="1" s="1"/>
  <c r="Q73" i="1"/>
  <c r="Q74" i="1" s="1"/>
  <c r="Q75" i="1" s="1"/>
  <c r="Q76" i="1" s="1"/>
  <c r="Q77" i="1" s="1"/>
  <c r="Q69" i="1"/>
  <c r="Q70" i="1" s="1"/>
  <c r="Q71" i="1" s="1"/>
  <c r="Q72" i="1" s="1"/>
  <c r="Q65" i="1"/>
  <c r="Q66" i="1" s="1"/>
  <c r="Q67" i="1" s="1"/>
  <c r="Q68" i="1" s="1"/>
  <c r="Q61" i="1"/>
  <c r="Q62" i="1" s="1"/>
  <c r="Q63" i="1" s="1"/>
  <c r="Q64" i="1" s="1"/>
  <c r="Q57" i="1"/>
  <c r="Q58" i="1" s="1"/>
  <c r="Q59" i="1" s="1"/>
  <c r="Q60" i="1" s="1"/>
  <c r="Q53" i="1"/>
  <c r="Q54" i="1" s="1"/>
  <c r="Q55" i="1" s="1"/>
  <c r="Q56" i="1" s="1"/>
  <c r="Q49" i="1"/>
  <c r="Q50" i="1" s="1"/>
  <c r="Q51" i="1" s="1"/>
  <c r="Q52" i="1" s="1"/>
  <c r="Q45" i="1"/>
  <c r="Q46" i="1" s="1"/>
  <c r="Q47" i="1" s="1"/>
  <c r="Q48" i="1" s="1"/>
  <c r="Q40" i="1"/>
  <c r="Q41" i="1" s="1"/>
  <c r="Q42" i="1" s="1"/>
  <c r="Q43" i="1" s="1"/>
  <c r="Q44" i="1" s="1"/>
  <c r="Q36" i="1"/>
  <c r="Q37" i="1" s="1"/>
  <c r="Q38" i="1" s="1"/>
  <c r="Q39" i="1" s="1"/>
  <c r="Q32" i="1"/>
  <c r="Q33" i="1" s="1"/>
  <c r="Q34" i="1" s="1"/>
  <c r="Q35" i="1" s="1"/>
  <c r="Q28" i="1"/>
  <c r="Q29" i="1" s="1"/>
  <c r="Q30" i="1" s="1"/>
  <c r="Q31" i="1" s="1"/>
  <c r="Q24" i="1"/>
  <c r="Q25" i="1" s="1"/>
  <c r="Q26" i="1" s="1"/>
  <c r="Q27" i="1" s="1"/>
  <c r="Q20" i="1"/>
  <c r="Q21" i="1" s="1"/>
  <c r="Q22" i="1" s="1"/>
  <c r="Q23" i="1" s="1"/>
  <c r="Q16" i="1"/>
  <c r="Q17" i="1" s="1"/>
  <c r="Q18" i="1" s="1"/>
  <c r="Q19" i="1" s="1"/>
  <c r="Q12" i="1"/>
  <c r="Q13" i="1" s="1"/>
  <c r="Q14" i="1" s="1"/>
  <c r="Q15" i="1" s="1"/>
  <c r="O5007" i="1"/>
  <c r="O5006" i="1"/>
  <c r="O5003" i="1"/>
  <c r="O5002" i="1"/>
  <c r="O4999" i="1"/>
  <c r="O4998" i="1"/>
  <c r="O4995" i="1"/>
  <c r="O4994" i="1"/>
  <c r="O4991" i="1"/>
  <c r="O4990" i="1"/>
  <c r="O4987" i="1"/>
  <c r="O4986" i="1"/>
  <c r="O4983" i="1"/>
  <c r="O4982" i="1"/>
  <c r="O4980" i="1"/>
  <c r="O4978" i="1"/>
  <c r="O4977" i="1"/>
  <c r="O4976" i="1"/>
  <c r="O4973" i="1"/>
  <c r="O4972" i="1"/>
  <c r="O4971" i="1"/>
  <c r="O4968" i="1"/>
  <c r="O4967" i="1"/>
  <c r="O4966" i="1"/>
  <c r="O4963" i="1"/>
  <c r="O4962" i="1"/>
  <c r="O4961" i="1"/>
  <c r="O4960" i="1"/>
  <c r="O4959" i="1"/>
  <c r="O4956" i="1"/>
  <c r="O4955" i="1"/>
  <c r="O4954" i="1"/>
  <c r="O4953" i="1"/>
  <c r="O4952" i="1"/>
  <c r="O4949" i="1"/>
  <c r="O4948" i="1"/>
  <c r="O4947" i="1"/>
  <c r="O4944" i="1"/>
  <c r="O4943" i="1"/>
  <c r="O4942" i="1"/>
  <c r="O4941" i="1"/>
  <c r="O4938" i="1"/>
  <c r="O4937" i="1"/>
  <c r="O4936" i="1"/>
  <c r="O4935" i="1"/>
  <c r="O4932" i="1"/>
  <c r="O4931" i="1"/>
  <c r="O4930" i="1"/>
  <c r="O4929" i="1"/>
  <c r="O4926" i="1"/>
  <c r="O4925" i="1"/>
  <c r="O4924" i="1"/>
  <c r="O4923" i="1"/>
  <c r="O4921" i="1"/>
  <c r="O4920" i="1"/>
  <c r="O4918" i="1"/>
  <c r="O4917" i="1"/>
  <c r="O4915" i="1"/>
  <c r="O4913" i="1"/>
  <c r="O4912" i="1"/>
  <c r="O4909" i="1"/>
  <c r="O4908" i="1"/>
  <c r="O4906" i="1"/>
  <c r="O4904" i="1"/>
  <c r="O4903" i="1"/>
  <c r="O4900" i="1"/>
  <c r="O4899" i="1"/>
  <c r="O4897" i="1"/>
  <c r="O4895" i="1"/>
  <c r="O4894" i="1"/>
  <c r="O4891" i="1"/>
  <c r="O4890" i="1"/>
  <c r="O4887" i="1"/>
  <c r="O4886" i="1"/>
  <c r="O4883" i="1"/>
  <c r="O4882" i="1"/>
  <c r="O4879" i="1"/>
  <c r="O4878" i="1"/>
  <c r="O4875" i="1"/>
  <c r="O4874" i="1"/>
  <c r="O4871" i="1"/>
  <c r="O4870" i="1"/>
  <c r="O4867" i="1"/>
  <c r="O4866" i="1"/>
  <c r="O4863" i="1"/>
  <c r="O4862" i="1"/>
  <c r="O4859" i="1"/>
  <c r="O4858" i="1"/>
  <c r="O4855" i="1"/>
  <c r="O4854" i="1"/>
  <c r="O4851" i="1"/>
  <c r="O4850" i="1"/>
  <c r="O4847" i="1"/>
  <c r="O4846" i="1"/>
  <c r="O4843" i="1"/>
  <c r="O4842" i="1"/>
  <c r="O4839" i="1"/>
  <c r="O4838" i="1"/>
  <c r="O4835" i="1"/>
  <c r="O4834" i="1"/>
  <c r="O4831" i="1"/>
  <c r="O4830" i="1"/>
  <c r="O4827" i="1"/>
  <c r="O4826" i="1"/>
  <c r="O4823" i="1"/>
  <c r="O4822" i="1"/>
  <c r="O4819" i="1"/>
  <c r="O4818" i="1"/>
  <c r="O4815" i="1"/>
  <c r="O4814" i="1"/>
  <c r="O4811" i="1"/>
  <c r="O4810" i="1"/>
  <c r="O4807" i="1"/>
  <c r="O4806" i="1"/>
  <c r="O4803" i="1"/>
  <c r="O4802" i="1"/>
  <c r="O4800" i="1"/>
  <c r="O4798" i="1"/>
  <c r="O4797" i="1"/>
  <c r="O4796" i="1"/>
  <c r="O4793" i="1"/>
  <c r="O4792" i="1"/>
  <c r="O4791" i="1"/>
  <c r="O4788" i="1"/>
  <c r="O4787" i="1"/>
  <c r="O4786" i="1"/>
  <c r="O4783" i="1"/>
  <c r="O4782" i="1"/>
  <c r="O4781" i="1"/>
  <c r="O4779" i="1"/>
  <c r="O4777" i="1"/>
  <c r="O4776" i="1"/>
  <c r="O4773" i="1"/>
  <c r="O4772" i="1"/>
  <c r="O4770" i="1"/>
  <c r="O4768" i="1"/>
  <c r="O4767" i="1"/>
  <c r="O4764" i="1"/>
  <c r="O4763" i="1"/>
  <c r="O4761" i="1"/>
  <c r="O4759" i="1"/>
  <c r="O4758" i="1"/>
  <c r="O4755" i="1"/>
  <c r="O4754" i="1"/>
  <c r="O4751" i="1"/>
  <c r="O4750" i="1"/>
  <c r="O4747" i="1"/>
  <c r="O4746" i="1"/>
  <c r="O4743" i="1"/>
  <c r="O4742" i="1"/>
  <c r="O4739" i="1"/>
  <c r="O4738" i="1"/>
  <c r="O4736" i="1"/>
  <c r="O4734" i="1"/>
  <c r="O4733" i="1"/>
  <c r="O4731" i="1"/>
  <c r="O4729" i="1"/>
  <c r="O4728" i="1"/>
  <c r="O4725" i="1"/>
  <c r="O4724" i="1"/>
  <c r="O4721" i="1"/>
  <c r="O4720" i="1"/>
  <c r="O4718" i="1"/>
  <c r="O4716" i="1"/>
  <c r="O4715" i="1"/>
  <c r="O4712" i="1"/>
  <c r="O4711" i="1"/>
  <c r="O4708" i="1"/>
  <c r="O4707" i="1"/>
  <c r="O4704" i="1"/>
  <c r="O4703" i="1"/>
  <c r="O4701" i="1"/>
  <c r="O4699" i="1"/>
  <c r="O4698" i="1"/>
  <c r="O4695" i="1"/>
  <c r="O4694" i="1"/>
  <c r="O4691" i="1"/>
  <c r="O4690" i="1"/>
  <c r="O4687" i="1"/>
  <c r="O4686" i="1"/>
  <c r="O4684" i="1"/>
  <c r="O4682" i="1"/>
  <c r="O4681" i="1"/>
  <c r="O4678" i="1"/>
  <c r="O4677" i="1"/>
  <c r="O4674" i="1"/>
  <c r="O4673" i="1"/>
  <c r="O4670" i="1"/>
  <c r="O4669" i="1"/>
  <c r="O4667" i="1"/>
  <c r="O4665" i="1"/>
  <c r="O4664" i="1"/>
  <c r="O4661" i="1"/>
  <c r="O4660" i="1"/>
  <c r="O4657" i="1"/>
  <c r="O4656" i="1"/>
  <c r="O4653" i="1"/>
  <c r="O4652" i="1"/>
  <c r="O4649" i="1"/>
  <c r="O4648" i="1"/>
  <c r="O4646" i="1"/>
  <c r="O4644" i="1"/>
  <c r="O4643" i="1"/>
  <c r="O4640" i="1"/>
  <c r="O4639" i="1"/>
  <c r="O4636" i="1"/>
  <c r="O4635" i="1"/>
  <c r="O4632" i="1"/>
  <c r="O4631" i="1"/>
  <c r="O4628" i="1"/>
  <c r="O4627" i="1"/>
  <c r="O4624" i="1"/>
  <c r="O4623" i="1"/>
  <c r="O4620" i="1"/>
  <c r="O4619" i="1"/>
  <c r="O4617" i="1"/>
  <c r="O4615" i="1"/>
  <c r="O4614" i="1"/>
  <c r="O4611" i="1"/>
  <c r="O4610" i="1"/>
  <c r="O4607" i="1"/>
  <c r="O4606" i="1"/>
  <c r="O4603" i="1"/>
  <c r="O4602" i="1"/>
  <c r="O4600" i="1"/>
  <c r="O4598" i="1"/>
  <c r="O4597" i="1"/>
  <c r="O4594" i="1"/>
  <c r="O4593" i="1"/>
  <c r="O4590" i="1"/>
  <c r="O4589" i="1"/>
  <c r="O4586" i="1"/>
  <c r="O4585" i="1"/>
  <c r="O4582" i="1"/>
  <c r="O4581" i="1"/>
  <c r="O4579" i="1"/>
  <c r="O4577" i="1"/>
  <c r="O4576" i="1"/>
  <c r="O4573" i="1"/>
  <c r="O4572" i="1"/>
  <c r="O4569" i="1"/>
  <c r="O4568" i="1"/>
  <c r="O4566" i="1"/>
  <c r="O4564" i="1"/>
  <c r="O4563" i="1"/>
  <c r="O4560" i="1"/>
  <c r="O4559" i="1"/>
  <c r="O4556" i="1"/>
  <c r="O4555" i="1"/>
  <c r="O4552" i="1"/>
  <c r="O4551" i="1"/>
  <c r="O4548" i="1"/>
  <c r="O4547" i="1"/>
  <c r="O4544" i="1"/>
  <c r="O4543" i="1"/>
  <c r="O4540" i="1"/>
  <c r="O4539" i="1"/>
  <c r="O4536" i="1"/>
  <c r="O4535" i="1"/>
  <c r="O4532" i="1"/>
  <c r="O4531" i="1"/>
  <c r="O4529" i="1"/>
  <c r="O4527" i="1"/>
  <c r="O4526" i="1"/>
  <c r="O4523" i="1"/>
  <c r="O4522" i="1"/>
  <c r="O4519" i="1"/>
  <c r="O4518" i="1"/>
  <c r="O4515" i="1"/>
  <c r="O4514" i="1"/>
  <c r="O4511" i="1"/>
  <c r="O4510" i="1"/>
  <c r="O4507" i="1"/>
  <c r="O4506" i="1"/>
  <c r="O4504" i="1"/>
  <c r="O4503" i="1"/>
  <c r="O4501" i="1"/>
  <c r="O4500" i="1"/>
  <c r="O4498" i="1"/>
  <c r="O4496" i="1"/>
  <c r="O4495" i="1"/>
  <c r="O4492" i="1"/>
  <c r="O4491" i="1"/>
  <c r="O4488" i="1"/>
  <c r="O4487" i="1"/>
  <c r="O4484" i="1"/>
  <c r="O4483" i="1"/>
  <c r="O4481" i="1"/>
  <c r="O4479" i="1"/>
  <c r="O4478" i="1"/>
  <c r="O4476" i="1"/>
  <c r="O4474" i="1"/>
  <c r="O4473" i="1"/>
  <c r="O4470" i="1"/>
  <c r="O4469" i="1"/>
  <c r="O4466" i="1"/>
  <c r="O4465" i="1"/>
  <c r="O4462" i="1"/>
  <c r="O4461" i="1"/>
  <c r="O4458" i="1"/>
  <c r="O4457" i="1"/>
  <c r="O4454" i="1"/>
  <c r="O4453" i="1"/>
  <c r="O4450" i="1"/>
  <c r="O4449" i="1"/>
  <c r="O4446" i="1"/>
  <c r="O4445" i="1"/>
  <c r="O4443" i="1"/>
  <c r="O4441" i="1"/>
  <c r="O4440" i="1"/>
  <c r="O4437" i="1"/>
  <c r="O4436" i="1"/>
  <c r="O4433" i="1"/>
  <c r="O4432" i="1"/>
  <c r="O4430" i="1"/>
  <c r="O4428" i="1"/>
  <c r="O4427" i="1"/>
  <c r="O4426" i="1"/>
  <c r="O4424" i="1"/>
  <c r="O4422" i="1"/>
  <c r="O4421" i="1"/>
  <c r="O4418" i="1"/>
  <c r="O4417" i="1"/>
  <c r="O4415" i="1"/>
  <c r="O4413" i="1"/>
  <c r="O4412" i="1"/>
  <c r="O4409" i="1"/>
  <c r="O4408" i="1"/>
  <c r="O4405" i="1"/>
  <c r="O4404" i="1"/>
  <c r="O4401" i="1"/>
  <c r="O4400" i="1"/>
  <c r="O4397" i="1"/>
  <c r="O4396" i="1"/>
  <c r="O4394" i="1"/>
  <c r="O4392" i="1"/>
  <c r="O4391" i="1"/>
  <c r="O4388" i="1"/>
  <c r="O4387" i="1"/>
  <c r="O4384" i="1"/>
  <c r="O4383" i="1"/>
  <c r="O4380" i="1"/>
  <c r="O4379" i="1"/>
  <c r="O4377" i="1"/>
  <c r="O4375" i="1"/>
  <c r="O4374" i="1"/>
  <c r="O4371" i="1"/>
  <c r="O4370" i="1"/>
  <c r="O4367" i="1"/>
  <c r="O4366" i="1"/>
  <c r="O4363" i="1"/>
  <c r="O4362" i="1"/>
  <c r="O4359" i="1"/>
  <c r="O4358" i="1"/>
  <c r="O4355" i="1"/>
  <c r="O4354" i="1"/>
  <c r="O4352" i="1"/>
  <c r="O4350" i="1"/>
  <c r="O4349" i="1"/>
  <c r="O4346" i="1"/>
  <c r="O4345" i="1"/>
  <c r="O4342" i="1"/>
  <c r="O4341" i="1"/>
  <c r="O4338" i="1"/>
  <c r="O4337" i="1"/>
  <c r="O4335" i="1"/>
  <c r="O4333" i="1"/>
  <c r="O4332" i="1"/>
  <c r="O4329" i="1"/>
  <c r="O4328" i="1"/>
  <c r="O4325" i="1"/>
  <c r="O4324" i="1"/>
  <c r="O4321" i="1"/>
  <c r="O4320" i="1"/>
  <c r="O4318" i="1"/>
  <c r="O4316" i="1"/>
  <c r="O4315" i="1"/>
  <c r="O4312" i="1"/>
  <c r="O4311" i="1"/>
  <c r="O4308" i="1"/>
  <c r="O4307" i="1"/>
  <c r="O4304" i="1"/>
  <c r="O4303" i="1"/>
  <c r="O4301" i="1"/>
  <c r="O4299" i="1"/>
  <c r="O4298" i="1"/>
  <c r="O4297" i="1"/>
  <c r="O4294" i="1"/>
  <c r="O4293" i="1"/>
  <c r="O4292" i="1"/>
  <c r="O4289" i="1"/>
  <c r="O4288" i="1"/>
  <c r="O4287" i="1"/>
  <c r="O4284" i="1"/>
  <c r="O4283" i="1"/>
  <c r="O4282" i="1"/>
  <c r="O4279" i="1"/>
  <c r="O4278" i="1"/>
  <c r="O4277" i="1"/>
  <c r="O4275" i="1"/>
  <c r="O4273" i="1"/>
  <c r="O4272" i="1"/>
  <c r="O4271" i="1"/>
  <c r="O4270" i="1"/>
  <c r="O4269" i="1"/>
  <c r="O4266" i="1"/>
  <c r="O4265" i="1"/>
  <c r="O4264" i="1"/>
  <c r="O4263" i="1"/>
  <c r="O4262" i="1"/>
  <c r="O4259" i="1"/>
  <c r="O4258" i="1"/>
  <c r="O4257" i="1"/>
  <c r="O4256" i="1"/>
  <c r="O4255" i="1"/>
  <c r="O4252" i="1"/>
  <c r="O4251" i="1"/>
  <c r="O4250" i="1"/>
  <c r="O4249" i="1"/>
  <c r="O4248" i="1"/>
  <c r="O4246" i="1"/>
  <c r="O4244" i="1"/>
  <c r="O4243" i="1"/>
  <c r="O4240" i="1"/>
  <c r="O4239" i="1"/>
  <c r="O4236" i="1"/>
  <c r="O4235" i="1"/>
  <c r="O4232" i="1"/>
  <c r="O4231" i="1"/>
  <c r="O4228" i="1"/>
  <c r="O4227" i="1"/>
  <c r="O4225" i="1"/>
  <c r="O4223" i="1"/>
  <c r="O4222" i="1"/>
  <c r="O4221" i="1"/>
  <c r="O4219" i="1"/>
  <c r="O4217" i="1"/>
  <c r="O4216" i="1"/>
  <c r="O4214" i="1"/>
  <c r="O4212" i="1"/>
  <c r="O4211" i="1"/>
  <c r="O4208" i="1"/>
  <c r="O4207" i="1"/>
  <c r="O4205" i="1"/>
  <c r="O4203" i="1"/>
  <c r="O4202" i="1"/>
  <c r="O4201" i="1"/>
  <c r="O4198" i="1"/>
  <c r="O4197" i="1"/>
  <c r="O4196" i="1"/>
  <c r="O4193" i="1"/>
  <c r="O4192" i="1"/>
  <c r="O4191" i="1"/>
  <c r="O4188" i="1"/>
  <c r="O4187" i="1"/>
  <c r="O4186" i="1"/>
  <c r="O4183" i="1"/>
  <c r="O4182" i="1"/>
  <c r="O4181" i="1"/>
  <c r="O4178" i="1"/>
  <c r="O4177" i="1"/>
  <c r="O4176" i="1"/>
  <c r="O4173" i="1"/>
  <c r="O4172" i="1"/>
  <c r="O4171" i="1"/>
  <c r="O4168" i="1"/>
  <c r="O4167" i="1"/>
  <c r="O4166" i="1"/>
  <c r="O4163" i="1"/>
  <c r="O4162" i="1"/>
  <c r="O4161" i="1"/>
  <c r="O4158" i="1"/>
  <c r="O4157" i="1"/>
  <c r="O4156" i="1"/>
  <c r="O4154" i="1"/>
  <c r="O4152" i="1"/>
  <c r="O4151" i="1"/>
  <c r="O4150" i="1"/>
  <c r="O4149" i="1"/>
  <c r="O4148" i="1"/>
  <c r="O4147" i="1"/>
  <c r="O4146" i="1"/>
  <c r="O4143" i="1"/>
  <c r="O4142" i="1"/>
  <c r="O4141" i="1"/>
  <c r="O4140" i="1"/>
  <c r="O4139" i="1"/>
  <c r="O4138" i="1"/>
  <c r="O4137" i="1"/>
  <c r="O4134" i="1"/>
  <c r="O4133" i="1"/>
  <c r="O4132" i="1"/>
  <c r="O4131" i="1"/>
  <c r="O4130" i="1"/>
  <c r="O4129" i="1"/>
  <c r="O4128" i="1"/>
  <c r="O4125" i="1"/>
  <c r="O4124" i="1"/>
  <c r="O4123" i="1"/>
  <c r="O4122" i="1"/>
  <c r="O4121" i="1"/>
  <c r="O4120" i="1"/>
  <c r="O4119" i="1"/>
  <c r="O4116" i="1"/>
  <c r="O4115" i="1"/>
  <c r="O4114" i="1"/>
  <c r="O4113" i="1"/>
  <c r="O4112" i="1"/>
  <c r="O4111" i="1"/>
  <c r="O4110" i="1"/>
  <c r="O4108" i="1"/>
  <c r="O4106" i="1"/>
  <c r="O4105" i="1"/>
  <c r="O4102" i="1"/>
  <c r="O4101" i="1"/>
  <c r="O4098" i="1"/>
  <c r="O4097" i="1"/>
  <c r="O4094" i="1"/>
  <c r="O4093" i="1"/>
  <c r="O4090" i="1"/>
  <c r="O4089" i="1"/>
  <c r="O4086" i="1"/>
  <c r="O4085" i="1"/>
  <c r="O4082" i="1"/>
  <c r="O4081" i="1"/>
  <c r="O4079" i="1"/>
  <c r="O4077" i="1"/>
  <c r="O4076" i="1"/>
  <c r="O4073" i="1"/>
  <c r="O4072" i="1"/>
  <c r="O4069" i="1"/>
  <c r="O4068" i="1"/>
  <c r="O4065" i="1"/>
  <c r="O4064" i="1"/>
  <c r="O4061" i="1"/>
  <c r="O4060" i="1"/>
  <c r="O4057" i="1"/>
  <c r="O4056" i="1"/>
  <c r="O4053" i="1"/>
  <c r="O4052" i="1"/>
  <c r="O4049" i="1"/>
  <c r="O4048" i="1"/>
  <c r="O4046" i="1"/>
  <c r="O4044" i="1"/>
  <c r="O4043" i="1"/>
  <c r="O4040" i="1"/>
  <c r="O4039" i="1"/>
  <c r="O4036" i="1"/>
  <c r="O4035" i="1"/>
  <c r="O4032" i="1"/>
  <c r="O4031" i="1"/>
  <c r="O4028" i="1"/>
  <c r="O4027" i="1"/>
  <c r="O4024" i="1"/>
  <c r="O4023" i="1"/>
  <c r="O4020" i="1"/>
  <c r="O4019" i="1"/>
  <c r="O4016" i="1"/>
  <c r="O4015" i="1"/>
  <c r="O4012" i="1"/>
  <c r="O4011" i="1"/>
  <c r="O4009" i="1"/>
  <c r="O4007" i="1"/>
  <c r="O4006" i="1"/>
  <c r="O4003" i="1"/>
  <c r="O4002" i="1"/>
  <c r="O3999" i="1"/>
  <c r="O3998" i="1"/>
  <c r="O3995" i="1"/>
  <c r="O3994" i="1"/>
  <c r="O3991" i="1"/>
  <c r="O3990" i="1"/>
  <c r="O3987" i="1"/>
  <c r="O3986" i="1"/>
  <c r="O3983" i="1"/>
  <c r="O3982" i="1"/>
  <c r="O3979" i="1"/>
  <c r="O3978" i="1"/>
  <c r="O3975" i="1"/>
  <c r="O3974" i="1"/>
  <c r="O3971" i="1"/>
  <c r="O3970" i="1"/>
  <c r="O3968" i="1"/>
  <c r="O3966" i="1"/>
  <c r="O3965" i="1"/>
  <c r="O3962" i="1"/>
  <c r="O3961" i="1"/>
  <c r="O3958" i="1"/>
  <c r="O3957" i="1"/>
  <c r="O3954" i="1"/>
  <c r="O3953" i="1"/>
  <c r="O3951" i="1"/>
  <c r="O3949" i="1"/>
  <c r="O3948" i="1"/>
  <c r="O3945" i="1"/>
  <c r="O3944" i="1"/>
  <c r="O3941" i="1"/>
  <c r="O3940" i="1"/>
  <c r="O3937" i="1"/>
  <c r="O3936" i="1"/>
  <c r="O3933" i="1"/>
  <c r="O3932" i="1"/>
  <c r="O3929" i="1"/>
  <c r="O3928" i="1"/>
  <c r="O3925" i="1"/>
  <c r="O3924" i="1"/>
  <c r="O3922" i="1"/>
  <c r="O3920" i="1"/>
  <c r="O3919" i="1"/>
  <c r="O3916" i="1"/>
  <c r="O3915" i="1"/>
  <c r="O3913" i="1"/>
  <c r="O3911" i="1"/>
  <c r="O3910" i="1"/>
  <c r="O3907" i="1"/>
  <c r="O3906" i="1"/>
  <c r="O3904" i="1"/>
  <c r="O3902" i="1"/>
  <c r="O3901" i="1"/>
  <c r="O3898" i="1"/>
  <c r="O3897" i="1"/>
  <c r="O3894" i="1"/>
  <c r="O3893" i="1"/>
  <c r="O3890" i="1"/>
  <c r="O3889" i="1"/>
  <c r="O3886" i="1"/>
  <c r="O3885" i="1"/>
  <c r="O3882" i="1"/>
  <c r="O3881" i="1"/>
  <c r="O3879" i="1"/>
  <c r="O3877" i="1"/>
  <c r="O3876" i="1"/>
  <c r="O3875" i="1"/>
  <c r="O3872" i="1"/>
  <c r="O3871" i="1"/>
  <c r="O3870" i="1"/>
  <c r="O3867" i="1"/>
  <c r="O3866" i="1"/>
  <c r="O3865" i="1"/>
  <c r="O3862" i="1"/>
  <c r="O3861" i="1"/>
  <c r="O3860" i="1"/>
  <c r="O3857" i="1"/>
  <c r="O3856" i="1"/>
  <c r="O3855" i="1"/>
  <c r="O3852" i="1"/>
  <c r="O3851" i="1"/>
  <c r="O3850" i="1"/>
  <c r="O3848" i="1"/>
  <c r="O3846" i="1"/>
  <c r="O3845" i="1"/>
  <c r="O3842" i="1"/>
  <c r="O3841" i="1"/>
  <c r="O3838" i="1"/>
  <c r="O3837" i="1"/>
  <c r="O3834" i="1"/>
  <c r="O3833" i="1"/>
  <c r="O3830" i="1"/>
  <c r="O3829" i="1"/>
  <c r="O3826" i="1"/>
  <c r="O3825" i="1"/>
  <c r="O3822" i="1"/>
  <c r="O3821" i="1"/>
  <c r="O3818" i="1"/>
  <c r="O3817" i="1"/>
  <c r="O3815" i="1"/>
  <c r="O3813" i="1"/>
  <c r="O3812" i="1"/>
  <c r="O3809" i="1"/>
  <c r="O3808" i="1"/>
  <c r="O3805" i="1"/>
  <c r="O3804" i="1"/>
  <c r="O3801" i="1"/>
  <c r="O3800" i="1"/>
  <c r="O3798" i="1"/>
  <c r="O3796" i="1"/>
  <c r="O3795" i="1"/>
  <c r="O3794" i="1"/>
  <c r="O3791" i="1"/>
  <c r="O3790" i="1"/>
  <c r="O3789" i="1"/>
  <c r="O3786" i="1"/>
  <c r="O3785" i="1"/>
  <c r="O3784" i="1"/>
  <c r="O3781" i="1"/>
  <c r="O3780" i="1"/>
  <c r="O3779" i="1"/>
  <c r="O3776" i="1"/>
  <c r="O3775" i="1"/>
  <c r="O3774" i="1"/>
  <c r="O3771" i="1"/>
  <c r="O3770" i="1"/>
  <c r="O3769" i="1"/>
  <c r="O3766" i="1"/>
  <c r="O3765" i="1"/>
  <c r="O3764" i="1"/>
  <c r="O3762" i="1"/>
  <c r="O3760" i="1"/>
  <c r="O3759" i="1"/>
  <c r="O3756" i="1"/>
  <c r="O3755" i="1"/>
  <c r="O3752" i="1"/>
  <c r="O3751" i="1"/>
  <c r="O3748" i="1"/>
  <c r="O3747" i="1"/>
  <c r="O3744" i="1"/>
  <c r="O3743" i="1"/>
  <c r="O3740" i="1"/>
  <c r="O3739" i="1"/>
  <c r="O3736" i="1"/>
  <c r="O3735" i="1"/>
  <c r="O3733" i="1"/>
  <c r="O3731" i="1"/>
  <c r="O3730" i="1"/>
  <c r="O3727" i="1"/>
  <c r="O3726" i="1"/>
  <c r="O3723" i="1"/>
  <c r="O3722" i="1"/>
  <c r="O3719" i="1"/>
  <c r="O3718" i="1"/>
  <c r="O3715" i="1"/>
  <c r="O3714" i="1"/>
  <c r="O3711" i="1"/>
  <c r="O3710" i="1"/>
  <c r="O3708" i="1"/>
  <c r="O3706" i="1"/>
  <c r="O3705" i="1"/>
  <c r="O3702" i="1"/>
  <c r="O3701" i="1"/>
  <c r="O3698" i="1"/>
  <c r="O3697" i="1"/>
  <c r="O3694" i="1"/>
  <c r="O3693" i="1"/>
  <c r="O3690" i="1"/>
  <c r="O3689" i="1"/>
  <c r="O3686" i="1"/>
  <c r="O3685" i="1"/>
  <c r="O3682" i="1"/>
  <c r="O3681" i="1"/>
  <c r="O3678" i="1"/>
  <c r="O3677" i="1"/>
  <c r="O3674" i="1"/>
  <c r="O3673" i="1"/>
  <c r="O3670" i="1"/>
  <c r="O3669" i="1"/>
  <c r="O3667" i="1"/>
  <c r="O3665" i="1"/>
  <c r="O3664" i="1"/>
  <c r="O3661" i="1"/>
  <c r="O3660" i="1"/>
  <c r="O3657" i="1"/>
  <c r="O3656" i="1"/>
  <c r="O3653" i="1"/>
  <c r="O3652" i="1"/>
  <c r="O3649" i="1"/>
  <c r="O3648" i="1"/>
  <c r="O3645" i="1"/>
  <c r="O3644" i="1"/>
  <c r="O3641" i="1"/>
  <c r="O3640" i="1"/>
  <c r="O3637" i="1"/>
  <c r="O3636" i="1"/>
  <c r="O3634" i="1"/>
  <c r="O3632" i="1"/>
  <c r="O3631" i="1"/>
  <c r="O3628" i="1"/>
  <c r="O3627" i="1"/>
  <c r="O3624" i="1"/>
  <c r="O3623" i="1"/>
  <c r="O3620" i="1"/>
  <c r="O3619" i="1"/>
  <c r="O3616" i="1"/>
  <c r="O3615" i="1"/>
  <c r="O3612" i="1"/>
  <c r="O3611" i="1"/>
  <c r="O3608" i="1"/>
  <c r="O3607" i="1"/>
  <c r="O3604" i="1"/>
  <c r="O3603" i="1"/>
  <c r="O3601" i="1"/>
  <c r="O3599" i="1"/>
  <c r="O3598" i="1"/>
  <c r="O3595" i="1"/>
  <c r="O3594" i="1"/>
  <c r="O3591" i="1"/>
  <c r="O3590" i="1"/>
  <c r="O3587" i="1"/>
  <c r="O3586" i="1"/>
  <c r="O3583" i="1"/>
  <c r="O3582" i="1"/>
  <c r="O3579" i="1"/>
  <c r="O3578" i="1"/>
  <c r="O3575" i="1"/>
  <c r="O3574" i="1"/>
  <c r="O3572" i="1"/>
  <c r="O3570" i="1"/>
  <c r="O3569" i="1"/>
  <c r="O3566" i="1"/>
  <c r="O3565" i="1"/>
  <c r="O3562" i="1"/>
  <c r="O3561" i="1"/>
  <c r="O3558" i="1"/>
  <c r="O3557" i="1"/>
  <c r="O3554" i="1"/>
  <c r="O3553" i="1"/>
  <c r="O3550" i="1"/>
  <c r="O3549" i="1"/>
  <c r="O3546" i="1"/>
  <c r="O3545" i="1"/>
  <c r="O3542" i="1"/>
  <c r="O3541" i="1"/>
  <c r="O3538" i="1"/>
  <c r="O3537" i="1"/>
  <c r="O3534" i="1"/>
  <c r="O3533" i="1"/>
  <c r="O3530" i="1"/>
  <c r="O3529" i="1"/>
  <c r="O3527" i="1"/>
  <c r="O3525" i="1"/>
  <c r="O3524" i="1"/>
  <c r="O3521" i="1"/>
  <c r="O3520" i="1"/>
  <c r="O3517" i="1"/>
  <c r="O3516" i="1"/>
  <c r="O3513" i="1"/>
  <c r="O3512" i="1"/>
  <c r="O3509" i="1"/>
  <c r="O3508" i="1"/>
  <c r="O3505" i="1"/>
  <c r="O3504" i="1"/>
  <c r="O3501" i="1"/>
  <c r="O3500" i="1"/>
  <c r="O3497" i="1"/>
  <c r="O3496" i="1"/>
  <c r="O3494" i="1"/>
  <c r="O3492" i="1"/>
  <c r="O3491" i="1"/>
  <c r="O3488" i="1"/>
  <c r="O3487" i="1"/>
  <c r="O3484" i="1"/>
  <c r="O3483" i="1"/>
  <c r="O3480" i="1"/>
  <c r="O3479" i="1"/>
  <c r="O3476" i="1"/>
  <c r="O3475" i="1"/>
  <c r="O3472" i="1"/>
  <c r="O3471" i="1"/>
  <c r="O3468" i="1"/>
  <c r="O3467" i="1"/>
  <c r="O3464" i="1"/>
  <c r="O3463" i="1"/>
  <c r="O3461" i="1"/>
  <c r="O3459" i="1"/>
  <c r="O3458" i="1"/>
  <c r="O3457" i="1"/>
  <c r="O3454" i="1"/>
  <c r="O3453" i="1"/>
  <c r="O3452" i="1"/>
  <c r="O3449" i="1"/>
  <c r="O3448" i="1"/>
  <c r="O3447" i="1"/>
  <c r="O3444" i="1"/>
  <c r="O3443" i="1"/>
  <c r="O3442" i="1"/>
  <c r="O3439" i="1"/>
  <c r="O3438" i="1"/>
  <c r="O3437" i="1"/>
  <c r="O3434" i="1"/>
  <c r="O3433" i="1"/>
  <c r="O3432" i="1"/>
  <c r="O3429" i="1"/>
  <c r="O3428" i="1"/>
  <c r="O3427" i="1"/>
  <c r="O3424" i="1"/>
  <c r="O3423" i="1"/>
  <c r="O3422" i="1"/>
  <c r="O3420" i="1"/>
  <c r="O3418" i="1"/>
  <c r="O3417" i="1"/>
  <c r="O3414" i="1"/>
  <c r="O3413" i="1"/>
  <c r="O3410" i="1"/>
  <c r="O3409" i="1"/>
  <c r="O3406" i="1"/>
  <c r="O3405" i="1"/>
  <c r="O3402" i="1"/>
  <c r="O3401" i="1"/>
  <c r="O3398" i="1"/>
  <c r="O3397" i="1"/>
  <c r="O3394" i="1"/>
  <c r="O3393" i="1"/>
  <c r="O3390" i="1"/>
  <c r="O3389" i="1"/>
  <c r="O3387" i="1"/>
  <c r="O3385" i="1"/>
  <c r="O3384" i="1"/>
  <c r="O3381" i="1"/>
  <c r="O3380" i="1"/>
  <c r="O3377" i="1"/>
  <c r="O3376" i="1"/>
  <c r="O3373" i="1"/>
  <c r="O3372" i="1"/>
  <c r="O3369" i="1"/>
  <c r="O3368" i="1"/>
  <c r="O3365" i="1"/>
  <c r="O3364" i="1"/>
  <c r="O3361" i="1"/>
  <c r="O3360" i="1"/>
  <c r="O3357" i="1"/>
  <c r="O3356" i="1"/>
  <c r="O3353" i="1"/>
  <c r="O3352" i="1"/>
  <c r="O3349" i="1"/>
  <c r="O3348" i="1"/>
  <c r="O3346" i="1"/>
  <c r="O3344" i="1"/>
  <c r="O3343" i="1"/>
  <c r="O3340" i="1"/>
  <c r="O3339" i="1"/>
  <c r="O3336" i="1"/>
  <c r="O3335" i="1"/>
  <c r="O3332" i="1"/>
  <c r="O3331" i="1"/>
  <c r="O3328" i="1"/>
  <c r="O3327" i="1"/>
  <c r="O3324" i="1"/>
  <c r="O3323" i="1"/>
  <c r="O3320" i="1"/>
  <c r="O3319" i="1"/>
  <c r="O3317" i="1"/>
  <c r="O3315" i="1"/>
  <c r="O3314" i="1"/>
  <c r="O3311" i="1"/>
  <c r="O3310" i="1"/>
  <c r="O3307" i="1"/>
  <c r="O3306" i="1"/>
  <c r="O3303" i="1"/>
  <c r="O3302" i="1"/>
  <c r="O3299" i="1"/>
  <c r="O3298" i="1"/>
  <c r="O3295" i="1"/>
  <c r="O3294" i="1"/>
  <c r="O3291" i="1"/>
  <c r="O3290" i="1"/>
  <c r="O3287" i="1"/>
  <c r="O3286" i="1"/>
  <c r="O3283" i="1"/>
  <c r="O3282" i="1"/>
  <c r="O3279" i="1"/>
  <c r="O3278" i="1"/>
  <c r="O3276" i="1"/>
  <c r="O3274" i="1"/>
  <c r="O3273" i="1"/>
  <c r="O3272" i="1"/>
  <c r="O3269" i="1"/>
  <c r="O3268" i="1"/>
  <c r="O3267" i="1"/>
  <c r="O3264" i="1"/>
  <c r="O3263" i="1"/>
  <c r="O3262" i="1"/>
  <c r="O3259" i="1"/>
  <c r="O3258" i="1"/>
  <c r="O3257" i="1"/>
  <c r="O3254" i="1"/>
  <c r="O3253" i="1"/>
  <c r="O3252" i="1"/>
  <c r="O3249" i="1"/>
  <c r="O3248" i="1"/>
  <c r="O3247" i="1"/>
  <c r="O3245" i="1"/>
  <c r="O3243" i="1"/>
  <c r="O3242" i="1"/>
  <c r="O3239" i="1"/>
  <c r="O3238" i="1"/>
  <c r="O3235" i="1"/>
  <c r="O3234" i="1"/>
  <c r="O3231" i="1"/>
  <c r="O3230" i="1"/>
  <c r="O3227" i="1"/>
  <c r="O3226" i="1"/>
  <c r="O3223" i="1"/>
  <c r="O3222" i="1"/>
  <c r="O3220" i="1"/>
  <c r="O3219" i="1"/>
  <c r="O3217" i="1"/>
  <c r="O3216" i="1"/>
  <c r="O3214" i="1"/>
  <c r="O3212" i="1"/>
  <c r="O3211" i="1"/>
  <c r="O3209" i="1"/>
  <c r="O3207" i="1"/>
  <c r="O3206" i="1"/>
  <c r="O3204" i="1"/>
  <c r="O3202" i="1"/>
  <c r="O3201" i="1"/>
  <c r="O3200" i="1"/>
  <c r="O3199" i="1"/>
  <c r="O3196" i="1"/>
  <c r="O3195" i="1"/>
  <c r="O3194" i="1"/>
  <c r="O3193" i="1"/>
  <c r="O3190" i="1"/>
  <c r="O3189" i="1"/>
  <c r="O3188" i="1"/>
  <c r="O3186" i="1"/>
  <c r="O3184" i="1"/>
  <c r="O3183" i="1"/>
  <c r="O3181" i="1"/>
  <c r="O3179" i="1"/>
  <c r="O3178" i="1"/>
  <c r="O3176" i="1"/>
  <c r="O3174" i="1"/>
  <c r="O3173" i="1"/>
  <c r="O3170" i="1"/>
  <c r="O3169" i="1"/>
  <c r="O3167" i="1"/>
  <c r="O3165" i="1"/>
  <c r="O3164" i="1"/>
  <c r="O3163" i="1"/>
  <c r="O3160" i="1"/>
  <c r="O3159" i="1"/>
  <c r="O3158" i="1"/>
  <c r="O3155" i="1"/>
  <c r="O3154" i="1"/>
  <c r="O3153" i="1"/>
  <c r="O3151" i="1"/>
  <c r="O3149" i="1"/>
  <c r="O3148" i="1"/>
  <c r="O3146" i="1"/>
  <c r="O3144" i="1"/>
  <c r="O3143" i="1"/>
  <c r="O3140" i="1"/>
  <c r="O3139" i="1"/>
  <c r="O3136" i="1"/>
  <c r="O3135" i="1"/>
  <c r="O3132" i="1"/>
  <c r="O3131" i="1"/>
  <c r="O3129" i="1"/>
  <c r="O3127" i="1"/>
  <c r="O3126" i="1"/>
  <c r="O3124" i="1"/>
  <c r="O3122" i="1"/>
  <c r="O3121" i="1"/>
  <c r="O3120" i="1"/>
  <c r="O3117" i="1"/>
  <c r="O3116" i="1"/>
  <c r="O3115" i="1"/>
  <c r="O3112" i="1"/>
  <c r="O3111" i="1"/>
  <c r="O3110" i="1"/>
  <c r="O3107" i="1"/>
  <c r="O3106" i="1"/>
  <c r="O3105" i="1"/>
  <c r="O3102" i="1"/>
  <c r="O3101" i="1"/>
  <c r="O3100" i="1"/>
  <c r="O3097" i="1"/>
  <c r="O3096" i="1"/>
  <c r="O3095" i="1"/>
  <c r="O3093" i="1"/>
  <c r="O3091" i="1"/>
  <c r="O3090" i="1"/>
  <c r="O3087" i="1"/>
  <c r="O3086" i="1"/>
  <c r="O3084" i="1"/>
  <c r="O3082" i="1"/>
  <c r="O3081" i="1"/>
  <c r="O3080" i="1"/>
  <c r="O3077" i="1"/>
  <c r="O3076" i="1"/>
  <c r="O3075" i="1"/>
  <c r="O3073" i="1"/>
  <c r="O3071" i="1"/>
  <c r="O3070" i="1"/>
  <c r="O3069" i="1"/>
  <c r="O3066" i="1"/>
  <c r="O3065" i="1"/>
  <c r="O3064" i="1"/>
  <c r="O3061" i="1"/>
  <c r="O3060" i="1"/>
  <c r="O3059" i="1"/>
  <c r="O3056" i="1"/>
  <c r="O3055" i="1"/>
  <c r="O3054" i="1"/>
  <c r="O3052" i="1"/>
  <c r="O3050" i="1"/>
  <c r="O3049" i="1"/>
  <c r="O3046" i="1"/>
  <c r="O3045" i="1"/>
  <c r="O3042" i="1"/>
  <c r="O3041" i="1"/>
  <c r="O3038" i="1"/>
  <c r="O3037" i="1"/>
  <c r="O3034" i="1"/>
  <c r="O3033" i="1"/>
  <c r="O3030" i="1"/>
  <c r="O3029" i="1"/>
  <c r="O3027" i="1"/>
  <c r="O3025" i="1"/>
  <c r="O3024" i="1"/>
  <c r="O3021" i="1"/>
  <c r="O3020" i="1"/>
  <c r="O3017" i="1"/>
  <c r="O3016" i="1"/>
  <c r="O3013" i="1"/>
  <c r="O3012" i="1"/>
  <c r="O3010" i="1"/>
  <c r="O3008" i="1"/>
  <c r="O3007" i="1"/>
  <c r="O3005" i="1"/>
  <c r="O3003" i="1"/>
  <c r="O3002" i="1"/>
  <c r="O2999" i="1"/>
  <c r="O2998" i="1"/>
  <c r="O2995" i="1"/>
  <c r="O2994" i="1"/>
  <c r="O2992" i="1"/>
  <c r="O2990" i="1"/>
  <c r="O2989" i="1"/>
  <c r="O2986" i="1"/>
  <c r="O2985" i="1"/>
  <c r="O2983" i="1"/>
  <c r="O2981" i="1"/>
  <c r="O2980" i="1"/>
  <c r="O2977" i="1"/>
  <c r="O2976" i="1"/>
  <c r="O2973" i="1"/>
  <c r="O2972" i="1"/>
  <c r="O2969" i="1"/>
  <c r="O2968" i="1"/>
  <c r="O2965" i="1"/>
  <c r="O2964" i="1"/>
  <c r="O2961" i="1"/>
  <c r="O2960" i="1"/>
  <c r="O2958" i="1"/>
  <c r="O2956" i="1"/>
  <c r="O2955" i="1"/>
  <c r="O2954" i="1"/>
  <c r="O2951" i="1"/>
  <c r="O2950" i="1"/>
  <c r="O2949" i="1"/>
  <c r="O2946" i="1"/>
  <c r="O2945" i="1"/>
  <c r="O2944" i="1"/>
  <c r="O2942" i="1"/>
  <c r="O2940" i="1"/>
  <c r="O2939" i="1"/>
  <c r="O2936" i="1"/>
  <c r="O2935" i="1"/>
  <c r="O2932" i="1"/>
  <c r="O2931" i="1"/>
  <c r="O2929" i="1"/>
  <c r="O2927" i="1"/>
  <c r="O2926" i="1"/>
  <c r="O2923" i="1"/>
  <c r="O2922" i="1"/>
  <c r="O2919" i="1"/>
  <c r="O2918" i="1"/>
  <c r="O2915" i="1"/>
  <c r="O2914" i="1"/>
  <c r="O2911" i="1"/>
  <c r="O2910" i="1"/>
  <c r="O2908" i="1"/>
  <c r="O2906" i="1"/>
  <c r="O2905" i="1"/>
  <c r="O2902" i="1"/>
  <c r="O2901" i="1"/>
  <c r="O2898" i="1"/>
  <c r="O2897" i="1"/>
  <c r="O2894" i="1"/>
  <c r="O2893" i="1"/>
  <c r="O2890" i="1"/>
  <c r="O2889" i="1"/>
  <c r="O2886" i="1"/>
  <c r="O2885" i="1"/>
  <c r="O2882" i="1"/>
  <c r="O2881" i="1"/>
  <c r="O2879" i="1"/>
  <c r="O2877" i="1"/>
  <c r="O2876" i="1"/>
  <c r="O2873" i="1"/>
  <c r="O2872" i="1"/>
  <c r="O2869" i="1"/>
  <c r="O2868" i="1"/>
  <c r="O2865" i="1"/>
  <c r="O2864" i="1"/>
  <c r="O2861" i="1"/>
  <c r="O2860" i="1"/>
  <c r="O2857" i="1"/>
  <c r="O2856" i="1"/>
  <c r="O2854" i="1"/>
  <c r="O2852" i="1"/>
  <c r="O2851" i="1"/>
  <c r="O2850" i="1"/>
  <c r="O2847" i="1"/>
  <c r="O2846" i="1"/>
  <c r="O2845" i="1"/>
  <c r="O2842" i="1"/>
  <c r="O2841" i="1"/>
  <c r="O2840" i="1"/>
  <c r="O2837" i="1"/>
  <c r="O2836" i="1"/>
  <c r="O2835" i="1"/>
  <c r="O2832" i="1"/>
  <c r="O2831" i="1"/>
  <c r="O2830" i="1"/>
  <c r="O2828" i="1"/>
  <c r="O2826" i="1"/>
  <c r="O2825" i="1"/>
  <c r="O2824" i="1"/>
  <c r="O2821" i="1"/>
  <c r="O2820" i="1"/>
  <c r="O2819" i="1"/>
  <c r="O2817" i="1"/>
  <c r="O2815" i="1"/>
  <c r="O2814" i="1"/>
  <c r="O2811" i="1"/>
  <c r="O2810" i="1"/>
  <c r="O2807" i="1"/>
  <c r="O2806" i="1"/>
  <c r="O2803" i="1"/>
  <c r="O2802" i="1"/>
  <c r="O2799" i="1"/>
  <c r="O2798" i="1"/>
  <c r="O2795" i="1"/>
  <c r="O2794" i="1"/>
  <c r="O2791" i="1"/>
  <c r="O2790" i="1"/>
  <c r="O2787" i="1"/>
  <c r="O2786" i="1"/>
  <c r="O2784" i="1"/>
  <c r="O2782" i="1"/>
  <c r="O2781" i="1"/>
  <c r="O2778" i="1"/>
  <c r="O2777" i="1"/>
  <c r="O2774" i="1"/>
  <c r="O2773" i="1"/>
  <c r="O2770" i="1"/>
  <c r="O2769" i="1"/>
  <c r="O2766" i="1"/>
  <c r="O2765" i="1"/>
  <c r="O2762" i="1"/>
  <c r="O2761" i="1"/>
  <c r="O2758" i="1"/>
  <c r="O2757" i="1"/>
  <c r="O2755" i="1"/>
  <c r="O2753" i="1"/>
  <c r="O2752" i="1"/>
  <c r="O2749" i="1"/>
  <c r="O2748" i="1"/>
  <c r="O2745" i="1"/>
  <c r="O2744" i="1"/>
  <c r="O2741" i="1"/>
  <c r="O2740" i="1"/>
  <c r="O2737" i="1"/>
  <c r="O2736" i="1"/>
  <c r="O2733" i="1"/>
  <c r="O2732" i="1"/>
  <c r="O2730" i="1"/>
  <c r="O2728" i="1"/>
  <c r="O2727" i="1"/>
  <c r="O2724" i="1"/>
  <c r="O2723" i="1"/>
  <c r="O2720" i="1"/>
  <c r="O2719" i="1"/>
  <c r="O2716" i="1"/>
  <c r="O2715" i="1"/>
  <c r="O2712" i="1"/>
  <c r="O2711" i="1"/>
  <c r="O2708" i="1"/>
  <c r="O2707" i="1"/>
  <c r="O2706" i="1"/>
  <c r="O2704" i="1"/>
  <c r="O2702" i="1"/>
  <c r="O2701" i="1"/>
  <c r="O2698" i="1"/>
  <c r="O2697" i="1"/>
  <c r="O2694" i="1"/>
  <c r="O2693" i="1"/>
  <c r="O2690" i="1"/>
  <c r="O2689" i="1"/>
  <c r="O2687" i="1"/>
  <c r="O2685" i="1"/>
  <c r="O2684" i="1"/>
  <c r="O2681" i="1"/>
  <c r="O2680" i="1"/>
  <c r="O2677" i="1"/>
  <c r="O2676" i="1"/>
  <c r="O2673" i="1"/>
  <c r="O2672" i="1"/>
  <c r="O2669" i="1"/>
  <c r="O2668" i="1"/>
  <c r="O2665" i="1"/>
  <c r="O2664" i="1"/>
  <c r="O2662" i="1"/>
  <c r="O2660" i="1"/>
  <c r="O2659" i="1"/>
  <c r="O2656" i="1"/>
  <c r="O2655" i="1"/>
  <c r="O2652" i="1"/>
  <c r="O2651" i="1"/>
  <c r="O2648" i="1"/>
  <c r="O2647" i="1"/>
  <c r="O2644" i="1"/>
  <c r="O2643" i="1"/>
  <c r="O2640" i="1"/>
  <c r="O2639" i="1"/>
  <c r="O2636" i="1"/>
  <c r="O2635" i="1"/>
  <c r="O2632" i="1"/>
  <c r="O2631" i="1"/>
  <c r="O2629" i="1"/>
  <c r="O2627" i="1"/>
  <c r="O2626" i="1"/>
  <c r="O2623" i="1"/>
  <c r="O2622" i="1"/>
  <c r="O2619" i="1"/>
  <c r="O2618" i="1"/>
  <c r="O2615" i="1"/>
  <c r="O2614" i="1"/>
  <c r="O2611" i="1"/>
  <c r="O2610" i="1"/>
  <c r="O2607" i="1"/>
  <c r="O2606" i="1"/>
  <c r="O2603" i="1"/>
  <c r="O2602" i="1"/>
  <c r="O2599" i="1"/>
  <c r="O2598" i="1"/>
  <c r="O2595" i="1"/>
  <c r="O2594" i="1"/>
  <c r="O2592" i="1"/>
  <c r="O2590" i="1"/>
  <c r="O2589" i="1"/>
  <c r="O2587" i="1"/>
  <c r="O2585" i="1"/>
  <c r="O2584" i="1"/>
  <c r="O2581" i="1"/>
  <c r="O2580" i="1"/>
  <c r="O2577" i="1"/>
  <c r="O2576" i="1"/>
  <c r="O2573" i="1"/>
  <c r="O2572" i="1"/>
  <c r="O2570" i="1"/>
  <c r="O2568" i="1"/>
  <c r="O2567" i="1"/>
  <c r="O2566" i="1"/>
  <c r="O2565" i="1"/>
  <c r="O2562" i="1"/>
  <c r="O2561" i="1"/>
  <c r="O2560" i="1"/>
  <c r="O2559" i="1"/>
  <c r="O2556" i="1"/>
  <c r="O2555" i="1"/>
  <c r="O2554" i="1"/>
  <c r="O2553" i="1"/>
  <c r="O2550" i="1"/>
  <c r="O2549" i="1"/>
  <c r="O2548" i="1"/>
  <c r="O2547" i="1"/>
  <c r="O2544" i="1"/>
  <c r="O2543" i="1"/>
  <c r="O2542" i="1"/>
  <c r="O2541" i="1"/>
  <c r="O2538" i="1"/>
  <c r="O2537" i="1"/>
  <c r="O2536" i="1"/>
  <c r="O2535" i="1"/>
  <c r="O2533" i="1"/>
  <c r="O2531" i="1"/>
  <c r="O2530" i="1"/>
  <c r="O2527" i="1"/>
  <c r="O2526" i="1"/>
  <c r="O2523" i="1"/>
  <c r="O2522" i="1"/>
  <c r="O2519" i="1"/>
  <c r="O2518" i="1"/>
  <c r="O2515" i="1"/>
  <c r="O2514" i="1"/>
  <c r="O2511" i="1"/>
  <c r="O2510" i="1"/>
  <c r="O2508" i="1"/>
  <c r="O2506" i="1"/>
  <c r="O2505" i="1"/>
  <c r="O2504" i="1"/>
  <c r="O2501" i="1"/>
  <c r="O2500" i="1"/>
  <c r="O2499" i="1"/>
  <c r="O2497" i="1"/>
  <c r="O2495" i="1"/>
  <c r="O2494" i="1"/>
  <c r="O2493" i="1"/>
  <c r="O2490" i="1"/>
  <c r="O2489" i="1"/>
  <c r="O2488" i="1"/>
  <c r="O2485" i="1"/>
  <c r="O2484" i="1"/>
  <c r="O2483" i="1"/>
  <c r="O2480" i="1"/>
  <c r="O2479" i="1"/>
  <c r="O2478" i="1"/>
  <c r="O2475" i="1"/>
  <c r="O2474" i="1"/>
  <c r="O2473" i="1"/>
  <c r="O2470" i="1"/>
  <c r="O2469" i="1"/>
  <c r="O2468" i="1"/>
  <c r="O2466" i="1"/>
  <c r="O2464" i="1"/>
  <c r="O2463" i="1"/>
  <c r="O2460" i="1"/>
  <c r="O2459" i="1"/>
  <c r="O2456" i="1"/>
  <c r="O2455" i="1"/>
  <c r="O2452" i="1"/>
  <c r="O2451" i="1"/>
  <c r="O2448" i="1"/>
  <c r="O2447" i="1"/>
  <c r="O2444" i="1"/>
  <c r="O2443" i="1"/>
  <c r="O2440" i="1"/>
  <c r="O2439" i="1"/>
  <c r="O2436" i="1"/>
  <c r="O2435" i="1"/>
  <c r="O2433" i="1"/>
  <c r="O2431" i="1"/>
  <c r="O2430" i="1"/>
  <c r="O2427" i="1"/>
  <c r="O2426" i="1"/>
  <c r="O2423" i="1"/>
  <c r="O2422" i="1"/>
  <c r="O2419" i="1"/>
  <c r="O2418" i="1"/>
  <c r="O2415" i="1"/>
  <c r="O2414" i="1"/>
  <c r="O2412" i="1"/>
  <c r="O2410" i="1"/>
  <c r="O2409" i="1"/>
  <c r="O2408" i="1"/>
  <c r="O2405" i="1"/>
  <c r="O2404" i="1"/>
  <c r="O2403" i="1"/>
  <c r="O2400" i="1"/>
  <c r="O2399" i="1"/>
  <c r="O2398" i="1"/>
  <c r="O2395" i="1"/>
  <c r="O2394" i="1"/>
  <c r="O2393" i="1"/>
  <c r="O2390" i="1"/>
  <c r="O2389" i="1"/>
  <c r="O2388" i="1"/>
  <c r="O2385" i="1"/>
  <c r="O2384" i="1"/>
  <c r="O2383" i="1"/>
  <c r="O2380" i="1"/>
  <c r="O2379" i="1"/>
  <c r="O2378" i="1"/>
  <c r="O2375" i="1"/>
  <c r="O2374" i="1"/>
  <c r="O2373" i="1"/>
  <c r="O2370" i="1"/>
  <c r="O2369" i="1"/>
  <c r="O2368" i="1"/>
  <c r="O2365" i="1"/>
  <c r="O2364" i="1"/>
  <c r="O2363" i="1"/>
  <c r="O2361" i="1"/>
  <c r="O2359" i="1"/>
  <c r="O2358" i="1"/>
  <c r="O2355" i="1"/>
  <c r="O2354" i="1"/>
  <c r="O2351" i="1"/>
  <c r="O2350" i="1"/>
  <c r="O2347" i="1"/>
  <c r="O2346" i="1"/>
  <c r="O2343" i="1"/>
  <c r="O2342" i="1"/>
  <c r="O2339" i="1"/>
  <c r="O2338" i="1"/>
  <c r="O2335" i="1"/>
  <c r="O2334" i="1"/>
  <c r="O2332" i="1"/>
  <c r="O2330" i="1"/>
  <c r="O2329" i="1"/>
  <c r="O2326" i="1"/>
  <c r="O2325" i="1"/>
  <c r="O2322" i="1"/>
  <c r="O2321" i="1"/>
  <c r="O2318" i="1"/>
  <c r="O2317" i="1"/>
  <c r="O2314" i="1"/>
  <c r="O2313" i="1"/>
  <c r="O2310" i="1"/>
  <c r="O2309" i="1"/>
  <c r="O2306" i="1"/>
  <c r="O2305" i="1"/>
  <c r="O2303" i="1"/>
  <c r="O2301" i="1"/>
  <c r="O2300" i="1"/>
  <c r="O2297" i="1"/>
  <c r="O2296" i="1"/>
  <c r="O2293" i="1"/>
  <c r="O2292" i="1"/>
  <c r="O2289" i="1"/>
  <c r="O2288" i="1"/>
  <c r="O2286" i="1"/>
  <c r="O2284" i="1"/>
  <c r="O2283" i="1"/>
  <c r="O2280" i="1"/>
  <c r="O2279" i="1"/>
  <c r="O2276" i="1"/>
  <c r="O2275" i="1"/>
  <c r="O2272" i="1"/>
  <c r="O2271" i="1"/>
  <c r="O2268" i="1"/>
  <c r="O2267" i="1"/>
  <c r="O2264" i="1"/>
  <c r="O2263" i="1"/>
  <c r="O2261" i="1"/>
  <c r="O2259" i="1"/>
  <c r="O2258" i="1"/>
  <c r="O2257" i="1"/>
  <c r="O2254" i="1"/>
  <c r="O2253" i="1"/>
  <c r="O2252" i="1"/>
  <c r="O2249" i="1"/>
  <c r="O2248" i="1"/>
  <c r="O2247" i="1"/>
  <c r="O2244" i="1"/>
  <c r="O2243" i="1"/>
  <c r="O2242" i="1"/>
  <c r="O2239" i="1"/>
  <c r="O2238" i="1"/>
  <c r="O2237" i="1"/>
  <c r="O2235" i="1"/>
  <c r="O2233" i="1"/>
  <c r="O2232" i="1"/>
  <c r="O2229" i="1"/>
  <c r="O2228" i="1"/>
  <c r="O2225" i="1"/>
  <c r="O2224" i="1"/>
  <c r="O2221" i="1"/>
  <c r="O2220" i="1"/>
  <c r="O2217" i="1"/>
  <c r="O2216" i="1"/>
  <c r="O2215" i="1"/>
  <c r="O2212" i="1"/>
  <c r="O2211" i="1"/>
  <c r="O2210" i="1"/>
  <c r="O2207" i="1"/>
  <c r="O2206" i="1"/>
  <c r="O2203" i="1"/>
  <c r="O2202" i="1"/>
  <c r="O2201" i="1"/>
  <c r="O2199" i="1"/>
  <c r="O2197" i="1"/>
  <c r="O2196" i="1"/>
  <c r="O2193" i="1"/>
  <c r="O2192" i="1"/>
  <c r="O2189" i="1"/>
  <c r="O2188" i="1"/>
  <c r="O2185" i="1"/>
  <c r="O2184" i="1"/>
  <c r="O2181" i="1"/>
  <c r="O2180" i="1"/>
  <c r="O2177" i="1"/>
  <c r="O2176" i="1"/>
  <c r="O2173" i="1"/>
  <c r="O2172" i="1"/>
  <c r="O2170" i="1"/>
  <c r="O2168" i="1"/>
  <c r="O2167" i="1"/>
  <c r="O2164" i="1"/>
  <c r="O2163" i="1"/>
  <c r="O2160" i="1"/>
  <c r="O2159" i="1"/>
  <c r="O2156" i="1"/>
  <c r="O2155" i="1"/>
  <c r="O2152" i="1"/>
  <c r="O2151" i="1"/>
  <c r="O2148" i="1"/>
  <c r="O2147" i="1"/>
  <c r="O2144" i="1"/>
  <c r="O2143" i="1"/>
  <c r="O2140" i="1"/>
  <c r="O2139" i="1"/>
  <c r="O2136" i="1"/>
  <c r="O2135" i="1"/>
  <c r="O2133" i="1"/>
  <c r="O2131" i="1"/>
  <c r="O2130" i="1"/>
  <c r="O2129" i="1"/>
  <c r="O2128" i="1"/>
  <c r="O2127" i="1"/>
  <c r="O2124" i="1"/>
  <c r="O2123" i="1"/>
  <c r="O2122" i="1"/>
  <c r="O2121" i="1"/>
  <c r="O2120" i="1"/>
  <c r="O2117" i="1"/>
  <c r="O2116" i="1"/>
  <c r="O2115" i="1"/>
  <c r="O2114" i="1"/>
  <c r="O2113" i="1"/>
  <c r="O2110" i="1"/>
  <c r="O2109" i="1"/>
  <c r="O2108" i="1"/>
  <c r="O2107" i="1"/>
  <c r="O2106" i="1"/>
  <c r="O2103" i="1"/>
  <c r="O2102" i="1"/>
  <c r="O2101" i="1"/>
  <c r="O2100" i="1"/>
  <c r="O2099" i="1"/>
  <c r="O2097" i="1"/>
  <c r="O2095" i="1"/>
  <c r="O2094" i="1"/>
  <c r="O2093" i="1"/>
  <c r="O2090" i="1"/>
  <c r="O2089" i="1"/>
  <c r="O2088" i="1"/>
  <c r="O2085" i="1"/>
  <c r="O2084" i="1"/>
  <c r="O2083" i="1"/>
  <c r="O2080" i="1"/>
  <c r="O2079" i="1"/>
  <c r="O2078" i="1"/>
  <c r="O2075" i="1"/>
  <c r="O2074" i="1"/>
  <c r="O2073" i="1"/>
  <c r="O2070" i="1"/>
  <c r="O2069" i="1"/>
  <c r="O2068" i="1"/>
  <c r="O2065" i="1"/>
  <c r="O2064" i="1"/>
  <c r="O2063" i="1"/>
  <c r="O2060" i="1"/>
  <c r="O2059" i="1"/>
  <c r="O2058" i="1"/>
  <c r="O2056" i="1"/>
  <c r="O2054" i="1"/>
  <c r="O2053" i="1"/>
  <c r="O2050" i="1"/>
  <c r="O2049" i="1"/>
  <c r="O2046" i="1"/>
  <c r="O2045" i="1"/>
  <c r="O2042" i="1"/>
  <c r="O2041" i="1"/>
  <c r="O2038" i="1"/>
  <c r="O2037" i="1"/>
  <c r="O2034" i="1"/>
  <c r="O2033" i="1"/>
  <c r="O2031" i="1"/>
  <c r="O2029" i="1"/>
  <c r="O2028" i="1"/>
  <c r="O2027" i="1"/>
  <c r="O2026" i="1"/>
  <c r="O2025" i="1"/>
  <c r="O2022" i="1"/>
  <c r="O2021" i="1"/>
  <c r="O2020" i="1"/>
  <c r="O2019" i="1"/>
  <c r="O2018" i="1"/>
  <c r="O2015" i="1"/>
  <c r="O2014" i="1"/>
  <c r="O2013" i="1"/>
  <c r="O2012" i="1"/>
  <c r="O2011" i="1"/>
  <c r="O2008" i="1"/>
  <c r="O2007" i="1"/>
  <c r="O2006" i="1"/>
  <c r="O2005" i="1"/>
  <c r="O2004" i="1"/>
  <c r="O2001" i="1"/>
  <c r="O2000" i="1"/>
  <c r="O1999" i="1"/>
  <c r="O1998" i="1"/>
  <c r="O1997" i="1"/>
  <c r="O1994" i="1"/>
  <c r="O1993" i="1"/>
  <c r="O1992" i="1"/>
  <c r="O1991" i="1"/>
  <c r="O1990" i="1"/>
  <c r="O1988" i="1"/>
  <c r="O1986" i="1"/>
  <c r="O1985" i="1"/>
  <c r="O1984" i="1"/>
  <c r="O1981" i="1"/>
  <c r="O1980" i="1"/>
  <c r="O1979" i="1"/>
  <c r="O1976" i="1"/>
  <c r="O1975" i="1"/>
  <c r="O1974" i="1"/>
  <c r="O1971" i="1"/>
  <c r="O1970" i="1"/>
  <c r="O1969" i="1"/>
  <c r="O1966" i="1"/>
  <c r="O1965" i="1"/>
  <c r="O1964" i="1"/>
  <c r="O1961" i="1"/>
  <c r="O1960" i="1"/>
  <c r="O1959" i="1"/>
  <c r="O1958" i="1"/>
  <c r="O1957" i="1"/>
  <c r="O1956" i="1"/>
  <c r="O1955" i="1"/>
  <c r="O1954" i="1"/>
  <c r="O1953" i="1"/>
  <c r="O1950" i="1"/>
  <c r="O1949" i="1"/>
  <c r="O1948" i="1"/>
  <c r="O1947" i="1"/>
  <c r="O1946" i="1"/>
  <c r="O1945" i="1"/>
  <c r="O1944" i="1"/>
  <c r="O1943" i="1"/>
  <c r="O1942" i="1"/>
  <c r="O1939" i="1"/>
  <c r="O1938" i="1"/>
  <c r="O1937" i="1"/>
  <c r="O1936" i="1"/>
  <c r="O1935" i="1"/>
  <c r="O1934" i="1"/>
  <c r="O1933" i="1"/>
  <c r="O1930" i="1"/>
  <c r="O1929" i="1"/>
  <c r="O1928" i="1"/>
  <c r="O1927" i="1"/>
  <c r="O1926" i="1"/>
  <c r="O1925" i="1"/>
  <c r="O1924" i="1"/>
  <c r="O1923" i="1"/>
  <c r="O1922" i="1"/>
  <c r="O1919" i="1"/>
  <c r="O1918" i="1"/>
  <c r="O1917" i="1"/>
  <c r="O1916" i="1"/>
  <c r="O1915" i="1"/>
  <c r="O1912" i="1"/>
  <c r="O1911" i="1"/>
  <c r="O1910" i="1"/>
  <c r="O1909" i="1"/>
  <c r="O1908" i="1"/>
  <c r="O1907" i="1"/>
  <c r="O1906" i="1"/>
  <c r="O1905" i="1"/>
  <c r="O1902" i="1"/>
  <c r="O1901" i="1"/>
  <c r="O1900" i="1"/>
  <c r="O1899" i="1"/>
  <c r="O1898" i="1"/>
  <c r="O1897" i="1"/>
  <c r="O1896" i="1"/>
  <c r="O1895" i="1"/>
  <c r="O1892" i="1"/>
  <c r="O1891" i="1"/>
  <c r="O1890" i="1"/>
  <c r="O1889" i="1"/>
  <c r="O1888" i="1"/>
  <c r="O1887" i="1"/>
  <c r="O1886" i="1"/>
  <c r="O1885" i="1"/>
  <c r="O1882" i="1"/>
  <c r="O1881" i="1"/>
  <c r="O1880" i="1"/>
  <c r="O1879" i="1"/>
  <c r="O1878" i="1"/>
  <c r="O1877" i="1"/>
  <c r="O1876" i="1"/>
  <c r="O1875" i="1"/>
  <c r="O1873" i="1"/>
  <c r="O1871" i="1"/>
  <c r="O1870" i="1"/>
  <c r="O1867" i="1"/>
  <c r="O1866" i="1"/>
  <c r="O1863" i="1"/>
  <c r="O1862" i="1"/>
  <c r="O1859" i="1"/>
  <c r="O1858" i="1"/>
  <c r="O1855" i="1"/>
  <c r="O1854" i="1"/>
  <c r="O1851" i="1"/>
  <c r="O1850" i="1"/>
  <c r="O1848" i="1"/>
  <c r="O1846" i="1"/>
  <c r="O1845" i="1"/>
  <c r="O1844" i="1"/>
  <c r="O1843" i="1"/>
  <c r="O1840" i="1"/>
  <c r="O1839" i="1"/>
  <c r="O1838" i="1"/>
  <c r="O1837" i="1"/>
  <c r="O1834" i="1"/>
  <c r="O1833" i="1"/>
  <c r="O1832" i="1"/>
  <c r="O1831" i="1"/>
  <c r="O1828" i="1"/>
  <c r="O1827" i="1"/>
  <c r="O1826" i="1"/>
  <c r="O1825" i="1"/>
  <c r="O1822" i="1"/>
  <c r="O1821" i="1"/>
  <c r="O1820" i="1"/>
  <c r="O1819" i="1"/>
  <c r="O1816" i="1"/>
  <c r="O1815" i="1"/>
  <c r="O1814" i="1"/>
  <c r="O1813" i="1"/>
  <c r="O1810" i="1"/>
  <c r="O1809" i="1"/>
  <c r="O1808" i="1"/>
  <c r="O1807" i="1"/>
  <c r="O1805" i="1"/>
  <c r="O1803" i="1"/>
  <c r="O1802" i="1"/>
  <c r="O1799" i="1"/>
  <c r="O1798" i="1"/>
  <c r="O1795" i="1"/>
  <c r="O1794" i="1"/>
  <c r="O1791" i="1"/>
  <c r="O1790" i="1"/>
  <c r="O1787" i="1"/>
  <c r="O1786" i="1"/>
  <c r="O1783" i="1"/>
  <c r="O1782" i="1"/>
  <c r="O1780" i="1"/>
  <c r="O1778" i="1"/>
  <c r="O1777" i="1"/>
  <c r="O1774" i="1"/>
  <c r="O1773" i="1"/>
  <c r="O1770" i="1"/>
  <c r="O1769" i="1"/>
  <c r="O1766" i="1"/>
  <c r="O1765" i="1"/>
  <c r="O1762" i="1"/>
  <c r="O1761" i="1"/>
  <c r="O1758" i="1"/>
  <c r="O1757" i="1"/>
  <c r="O1754" i="1"/>
  <c r="O1753" i="1"/>
  <c r="O1750" i="1"/>
  <c r="O1749" i="1"/>
  <c r="O1746" i="1"/>
  <c r="O1745" i="1"/>
  <c r="O1742" i="1"/>
  <c r="O1741" i="1"/>
  <c r="O1739" i="1"/>
  <c r="O1738" i="1"/>
  <c r="O1736" i="1"/>
  <c r="O1735" i="1"/>
  <c r="O1733" i="1"/>
  <c r="O1731" i="1"/>
  <c r="O1730" i="1"/>
  <c r="O1727" i="1"/>
  <c r="O1726" i="1"/>
  <c r="O1723" i="1"/>
  <c r="O1722" i="1"/>
  <c r="O1720" i="1"/>
  <c r="O1718" i="1"/>
  <c r="O1717" i="1"/>
  <c r="O1716" i="1"/>
  <c r="O1713" i="1"/>
  <c r="O1712" i="1"/>
  <c r="O1711" i="1"/>
  <c r="O1709" i="1"/>
  <c r="O1707" i="1"/>
  <c r="O1706" i="1"/>
  <c r="O1704" i="1"/>
  <c r="O1702" i="1"/>
  <c r="O1701" i="1"/>
  <c r="O1699" i="1"/>
  <c r="O1697" i="1"/>
  <c r="O1696" i="1"/>
  <c r="O1695" i="1"/>
  <c r="O1694" i="1"/>
  <c r="O1691" i="1"/>
  <c r="O1690" i="1"/>
  <c r="O1688" i="1"/>
  <c r="O1686" i="1"/>
  <c r="O1685" i="1"/>
  <c r="O1684" i="1"/>
  <c r="O1681" i="1"/>
  <c r="O1680" i="1"/>
  <c r="O1679" i="1"/>
  <c r="O1677" i="1"/>
  <c r="O1675" i="1"/>
  <c r="O1674" i="1"/>
  <c r="O1672" i="1"/>
  <c r="O1670" i="1"/>
  <c r="O1669" i="1"/>
  <c r="O1666" i="1"/>
  <c r="O1665" i="1"/>
  <c r="O1663" i="1"/>
  <c r="O1661" i="1"/>
  <c r="O1660" i="1"/>
  <c r="O1657" i="1"/>
  <c r="O1656" i="1"/>
  <c r="O1653" i="1"/>
  <c r="O1652" i="1"/>
  <c r="O1649" i="1"/>
  <c r="O1648" i="1"/>
  <c r="O1645" i="1"/>
  <c r="O1644" i="1"/>
  <c r="O1641" i="1"/>
  <c r="O1640" i="1"/>
  <c r="O1638" i="1"/>
  <c r="O1636" i="1"/>
  <c r="O1635" i="1"/>
  <c r="O1632" i="1"/>
  <c r="O1631" i="1"/>
  <c r="O1628" i="1"/>
  <c r="O1627" i="1"/>
  <c r="O1624" i="1"/>
  <c r="O1623" i="1"/>
  <c r="O1621" i="1"/>
  <c r="O1619" i="1"/>
  <c r="O1618" i="1"/>
  <c r="O1615" i="1"/>
  <c r="O1614" i="1"/>
  <c r="O1612" i="1"/>
  <c r="O1610" i="1"/>
  <c r="O1609" i="1"/>
  <c r="O1608" i="1"/>
  <c r="O1605" i="1"/>
  <c r="O1604" i="1"/>
  <c r="O1603" i="1"/>
  <c r="O1600" i="1"/>
  <c r="O1599" i="1"/>
  <c r="O1598" i="1"/>
  <c r="O1595" i="1"/>
  <c r="O1594" i="1"/>
  <c r="O1593" i="1"/>
  <c r="O1591" i="1"/>
  <c r="O1589" i="1"/>
  <c r="O1588" i="1"/>
  <c r="O1587" i="1"/>
  <c r="O1584" i="1"/>
  <c r="O1583" i="1"/>
  <c r="O1582" i="1"/>
  <c r="O1579" i="1"/>
  <c r="O1578" i="1"/>
  <c r="O1577" i="1"/>
  <c r="O1575" i="1"/>
  <c r="O1573" i="1"/>
  <c r="O1572" i="1"/>
  <c r="O1569" i="1"/>
  <c r="O1568" i="1"/>
  <c r="O1565" i="1"/>
  <c r="O1564" i="1"/>
  <c r="O1561" i="1"/>
  <c r="O1560" i="1"/>
  <c r="O1557" i="1"/>
  <c r="O1556" i="1"/>
  <c r="O1553" i="1"/>
  <c r="O1552" i="1"/>
  <c r="O1549" i="1"/>
  <c r="O1548" i="1"/>
  <c r="O1546" i="1"/>
  <c r="O1544" i="1"/>
  <c r="O1543" i="1"/>
  <c r="O1540" i="1"/>
  <c r="O1539" i="1"/>
  <c r="O1536" i="1"/>
  <c r="O1535" i="1"/>
  <c r="O1532" i="1"/>
  <c r="O1531" i="1"/>
  <c r="O1528" i="1"/>
  <c r="O1527" i="1"/>
  <c r="O1525" i="1"/>
  <c r="O1523" i="1"/>
  <c r="O1522" i="1"/>
  <c r="O1519" i="1"/>
  <c r="O1518" i="1"/>
  <c r="O1515" i="1"/>
  <c r="O1514" i="1"/>
  <c r="O1511" i="1"/>
  <c r="O1510" i="1"/>
  <c r="O1507" i="1"/>
  <c r="O1506" i="1"/>
  <c r="O1503" i="1"/>
  <c r="O1502" i="1"/>
  <c r="O1499" i="1"/>
  <c r="O1498" i="1"/>
  <c r="O1496" i="1"/>
  <c r="O1494" i="1"/>
  <c r="O1493" i="1"/>
  <c r="O1490" i="1"/>
  <c r="O1489" i="1"/>
  <c r="O1486" i="1"/>
  <c r="O1485" i="1"/>
  <c r="O1482" i="1"/>
  <c r="O1481" i="1"/>
  <c r="O1478" i="1"/>
  <c r="O1477" i="1"/>
  <c r="O1474" i="1"/>
  <c r="O1473" i="1"/>
  <c r="O1470" i="1"/>
  <c r="O1469" i="1"/>
  <c r="O1467" i="1"/>
  <c r="O1465" i="1"/>
  <c r="O1464" i="1"/>
  <c r="O1461" i="1"/>
  <c r="O1460" i="1"/>
  <c r="O1457" i="1"/>
  <c r="O1456" i="1"/>
  <c r="O1454" i="1"/>
  <c r="O1452" i="1"/>
  <c r="O1451" i="1"/>
  <c r="O1448" i="1"/>
  <c r="O1447" i="1"/>
  <c r="O1444" i="1"/>
  <c r="O1443" i="1"/>
  <c r="O1440" i="1"/>
  <c r="O1439" i="1"/>
  <c r="O1436" i="1"/>
  <c r="O1435" i="1"/>
  <c r="O1432" i="1"/>
  <c r="O1431" i="1"/>
  <c r="O1428" i="1"/>
  <c r="O1427" i="1"/>
  <c r="O1425" i="1"/>
  <c r="O1423" i="1"/>
  <c r="O1422" i="1"/>
  <c r="O1421" i="1"/>
  <c r="O1418" i="1"/>
  <c r="O1417" i="1"/>
  <c r="O1416" i="1"/>
  <c r="O1413" i="1"/>
  <c r="O1412" i="1"/>
  <c r="O1411" i="1"/>
  <c r="O1408" i="1"/>
  <c r="O1407" i="1"/>
  <c r="O1406" i="1"/>
  <c r="O1403" i="1"/>
  <c r="O1402" i="1"/>
  <c r="O1401" i="1"/>
  <c r="O1398" i="1"/>
  <c r="O1397" i="1"/>
  <c r="O1396" i="1"/>
  <c r="O1393" i="1"/>
  <c r="O1392" i="1"/>
  <c r="O1391" i="1"/>
  <c r="O1388" i="1"/>
  <c r="O1387" i="1"/>
  <c r="O1386" i="1"/>
  <c r="O1383" i="1"/>
  <c r="O1382" i="1"/>
  <c r="O1381" i="1"/>
  <c r="O1379" i="1"/>
  <c r="O1377" i="1"/>
  <c r="O1376" i="1"/>
  <c r="O1375" i="1"/>
  <c r="O1372" i="1"/>
  <c r="O1371" i="1"/>
  <c r="O1370" i="1"/>
  <c r="O1367" i="1"/>
  <c r="O1366" i="1"/>
  <c r="O1365" i="1"/>
  <c r="O1362" i="1"/>
  <c r="O1361" i="1"/>
  <c r="O1360" i="1"/>
  <c r="O1357" i="1"/>
  <c r="O1356" i="1"/>
  <c r="O1355" i="1"/>
  <c r="O1352" i="1"/>
  <c r="O1351" i="1"/>
  <c r="O1350" i="1"/>
  <c r="O1347" i="1"/>
  <c r="O1346" i="1"/>
  <c r="O1345" i="1"/>
  <c r="O1342" i="1"/>
  <c r="O1341" i="1"/>
  <c r="O1340" i="1"/>
  <c r="O1338" i="1"/>
  <c r="O1336" i="1"/>
  <c r="O1335" i="1"/>
  <c r="O1332" i="1"/>
  <c r="O1331" i="1"/>
  <c r="O1328" i="1"/>
  <c r="O1327" i="1"/>
  <c r="O1324" i="1"/>
  <c r="O1323" i="1"/>
  <c r="O1320" i="1"/>
  <c r="O1319" i="1"/>
  <c r="O1316" i="1"/>
  <c r="O1315" i="1"/>
  <c r="O1313" i="1"/>
  <c r="O1311" i="1"/>
  <c r="O1310" i="1"/>
  <c r="O1309" i="1"/>
  <c r="O1306" i="1"/>
  <c r="O1305" i="1"/>
  <c r="O1304" i="1"/>
  <c r="O1301" i="1"/>
  <c r="O1300" i="1"/>
  <c r="O1299" i="1"/>
  <c r="O1296" i="1"/>
  <c r="O1295" i="1"/>
  <c r="O1294" i="1"/>
  <c r="O1291" i="1"/>
  <c r="O1290" i="1"/>
  <c r="O1289" i="1"/>
  <c r="O1286" i="1"/>
  <c r="O1285" i="1"/>
  <c r="O1284" i="1"/>
  <c r="O1281" i="1"/>
  <c r="O1280" i="1"/>
  <c r="O1279" i="1"/>
  <c r="O1277" i="1"/>
  <c r="O1275" i="1"/>
  <c r="O1274" i="1"/>
  <c r="O1271" i="1"/>
  <c r="O1270" i="1"/>
  <c r="O1267" i="1"/>
  <c r="O1266" i="1"/>
  <c r="O1263" i="1"/>
  <c r="O1262" i="1"/>
  <c r="O1259" i="1"/>
  <c r="O1258" i="1"/>
  <c r="O1256" i="1"/>
  <c r="O1254" i="1"/>
  <c r="O1253" i="1"/>
  <c r="O1251" i="1"/>
  <c r="O1249" i="1"/>
  <c r="O1248" i="1"/>
  <c r="O1245" i="1"/>
  <c r="O1244" i="1"/>
  <c r="O1242" i="1"/>
  <c r="O1240" i="1"/>
  <c r="O1239" i="1"/>
  <c r="O1236" i="1"/>
  <c r="O1235" i="1"/>
  <c r="O1232" i="1"/>
  <c r="O1231" i="1"/>
  <c r="O1228" i="1"/>
  <c r="O1227" i="1"/>
  <c r="O1224" i="1"/>
  <c r="O1223" i="1"/>
  <c r="O1220" i="1"/>
  <c r="O1219" i="1"/>
  <c r="O1216" i="1"/>
  <c r="O1215" i="1"/>
  <c r="O1213" i="1"/>
  <c r="O1211" i="1"/>
  <c r="O1210" i="1"/>
  <c r="O1207" i="1"/>
  <c r="O1206" i="1"/>
  <c r="O1203" i="1"/>
  <c r="O1202" i="1"/>
  <c r="O1199" i="1"/>
  <c r="O1198" i="1"/>
  <c r="O1195" i="1"/>
  <c r="O1194" i="1"/>
  <c r="O1192" i="1"/>
  <c r="O1190" i="1"/>
  <c r="O1189" i="1"/>
  <c r="O1186" i="1"/>
  <c r="O1185" i="1"/>
  <c r="O1182" i="1"/>
  <c r="O1181" i="1"/>
  <c r="O1178" i="1"/>
  <c r="O1177" i="1"/>
  <c r="O1174" i="1"/>
  <c r="O1173" i="1"/>
  <c r="O1170" i="1"/>
  <c r="O1169" i="1"/>
  <c r="O1167" i="1"/>
  <c r="O1165" i="1"/>
  <c r="O1164" i="1"/>
  <c r="O1161" i="1"/>
  <c r="O1160" i="1"/>
  <c r="O1157" i="1"/>
  <c r="O1156" i="1"/>
  <c r="O1153" i="1"/>
  <c r="O1152" i="1"/>
  <c r="O1149" i="1"/>
  <c r="O1148" i="1"/>
  <c r="O1145" i="1"/>
  <c r="O1144" i="1"/>
  <c r="O1141" i="1"/>
  <c r="O1140" i="1"/>
  <c r="O1137" i="1"/>
  <c r="O1136" i="1"/>
  <c r="O1134" i="1"/>
  <c r="O1132" i="1"/>
  <c r="O1131" i="1"/>
  <c r="O1128" i="1"/>
  <c r="O1127" i="1"/>
  <c r="O1124" i="1"/>
  <c r="O1123" i="1"/>
  <c r="O1120" i="1"/>
  <c r="O1119" i="1"/>
  <c r="O1117" i="1"/>
  <c r="O1115" i="1"/>
  <c r="O1114" i="1"/>
  <c r="O1111" i="1"/>
  <c r="O1110" i="1"/>
  <c r="O1107" i="1"/>
  <c r="O1106" i="1"/>
  <c r="O1103" i="1"/>
  <c r="O1102" i="1"/>
  <c r="O1099" i="1"/>
  <c r="O1098" i="1"/>
  <c r="O1095" i="1"/>
  <c r="O1094" i="1"/>
  <c r="O1092" i="1"/>
  <c r="O1090" i="1"/>
  <c r="O1089" i="1"/>
  <c r="O1086" i="1"/>
  <c r="O1085" i="1"/>
  <c r="O1082" i="1"/>
  <c r="O1081" i="1"/>
  <c r="O1078" i="1"/>
  <c r="O1077" i="1"/>
  <c r="O1074" i="1"/>
  <c r="O1073" i="1"/>
  <c r="O1070" i="1"/>
  <c r="O1069" i="1"/>
  <c r="O1066" i="1"/>
  <c r="O1065" i="1"/>
  <c r="O1062" i="1"/>
  <c r="O1061" i="1"/>
  <c r="O1059" i="1"/>
  <c r="O1057" i="1"/>
  <c r="O1056" i="1"/>
  <c r="O1055" i="1"/>
  <c r="O1052" i="1"/>
  <c r="O1051" i="1"/>
  <c r="O1050" i="1"/>
  <c r="O1047" i="1"/>
  <c r="O1046" i="1"/>
  <c r="O1045" i="1"/>
  <c r="O1042" i="1"/>
  <c r="O1041" i="1"/>
  <c r="O1040" i="1"/>
  <c r="O1037" i="1"/>
  <c r="O1036" i="1"/>
  <c r="O1035" i="1"/>
  <c r="O1032" i="1"/>
  <c r="O1031" i="1"/>
  <c r="O1030" i="1"/>
  <c r="O1027" i="1"/>
  <c r="O1026" i="1"/>
  <c r="O1025" i="1"/>
  <c r="O1022" i="1"/>
  <c r="O1021" i="1"/>
  <c r="O1020" i="1"/>
  <c r="O1017" i="1"/>
  <c r="O1016" i="1"/>
  <c r="O1015" i="1"/>
  <c r="O1013" i="1"/>
  <c r="O1011" i="1"/>
  <c r="O1010" i="1"/>
  <c r="O1007" i="1"/>
  <c r="O1006" i="1"/>
  <c r="O1003" i="1"/>
  <c r="O1002" i="1"/>
  <c r="O999" i="1"/>
  <c r="O998" i="1"/>
  <c r="O995" i="1"/>
  <c r="O994" i="1"/>
  <c r="O992" i="1"/>
  <c r="O990" i="1"/>
  <c r="O989" i="1"/>
  <c r="O988" i="1"/>
  <c r="O985" i="1"/>
  <c r="O984" i="1"/>
  <c r="O983" i="1"/>
  <c r="O980" i="1"/>
  <c r="O979" i="1"/>
  <c r="O978" i="1"/>
  <c r="O975" i="1"/>
  <c r="O974" i="1"/>
  <c r="O973" i="1"/>
  <c r="O971" i="1"/>
  <c r="O969" i="1"/>
  <c r="O968" i="1"/>
  <c r="O965" i="1"/>
  <c r="O964" i="1"/>
  <c r="O961" i="1"/>
  <c r="O960" i="1"/>
  <c r="O957" i="1"/>
  <c r="O956" i="1"/>
  <c r="O953" i="1"/>
  <c r="O952" i="1"/>
  <c r="O949" i="1"/>
  <c r="O948" i="1"/>
  <c r="O945" i="1"/>
  <c r="O944" i="1"/>
  <c r="O942" i="1"/>
  <c r="O940" i="1"/>
  <c r="O939" i="1"/>
  <c r="O936" i="1"/>
  <c r="O935" i="1"/>
  <c r="O932" i="1"/>
  <c r="O931" i="1"/>
  <c r="O928" i="1"/>
  <c r="O927" i="1"/>
  <c r="O924" i="1"/>
  <c r="O923" i="1"/>
  <c r="O920" i="1"/>
  <c r="O919" i="1"/>
  <c r="O917" i="1"/>
  <c r="O915" i="1"/>
  <c r="O914" i="1"/>
  <c r="O911" i="1"/>
  <c r="O910" i="1"/>
  <c r="O907" i="1"/>
  <c r="O906" i="1"/>
  <c r="O903" i="1"/>
  <c r="O902" i="1"/>
  <c r="O900" i="1"/>
  <c r="O898" i="1"/>
  <c r="O897" i="1"/>
  <c r="O894" i="1"/>
  <c r="O893" i="1"/>
  <c r="O890" i="1"/>
  <c r="O889" i="1"/>
  <c r="O886" i="1"/>
  <c r="O885" i="1"/>
  <c r="O882" i="1"/>
  <c r="O881" i="1"/>
  <c r="O878" i="1"/>
  <c r="O877" i="1"/>
  <c r="O874" i="1"/>
  <c r="O873" i="1"/>
  <c r="O870" i="1"/>
  <c r="O869" i="1"/>
  <c r="O867" i="1"/>
  <c r="O865" i="1"/>
  <c r="O864" i="1"/>
  <c r="O861" i="1"/>
  <c r="O860" i="1"/>
  <c r="O857" i="1"/>
  <c r="O856" i="1"/>
  <c r="O853" i="1"/>
  <c r="O852" i="1"/>
  <c r="O849" i="1"/>
  <c r="O848" i="1"/>
  <c r="O846" i="1"/>
  <c r="O844" i="1"/>
  <c r="O843" i="1"/>
  <c r="O840" i="1"/>
  <c r="O839" i="1"/>
  <c r="O836" i="1"/>
  <c r="O835" i="1"/>
  <c r="O832" i="1"/>
  <c r="O831" i="1"/>
  <c r="O828" i="1"/>
  <c r="O827" i="1"/>
  <c r="O826" i="1"/>
  <c r="O825" i="1"/>
  <c r="O823" i="1"/>
  <c r="O821" i="1"/>
  <c r="O820" i="1"/>
  <c r="O819" i="1"/>
  <c r="O818" i="1"/>
  <c r="O817" i="1"/>
  <c r="O814" i="1"/>
  <c r="O813" i="1"/>
  <c r="O812" i="1"/>
  <c r="O811" i="1"/>
  <c r="O810" i="1"/>
  <c r="O807" i="1"/>
  <c r="O806" i="1"/>
  <c r="O805" i="1"/>
  <c r="O804" i="1"/>
  <c r="O803" i="1"/>
  <c r="O800" i="1"/>
  <c r="O799" i="1"/>
  <c r="O798" i="1"/>
  <c r="O797" i="1"/>
  <c r="O796" i="1"/>
  <c r="O793" i="1"/>
  <c r="O792" i="1"/>
  <c r="O791" i="1"/>
  <c r="O790" i="1"/>
  <c r="O789" i="1"/>
  <c r="O786" i="1"/>
  <c r="O785" i="1"/>
  <c r="O784" i="1"/>
  <c r="O783" i="1"/>
  <c r="O782" i="1"/>
  <c r="O779" i="1"/>
  <c r="O778" i="1"/>
  <c r="O777" i="1"/>
  <c r="O776" i="1"/>
  <c r="O775" i="1"/>
  <c r="O772" i="1"/>
  <c r="O771" i="1"/>
  <c r="O770" i="1"/>
  <c r="O769" i="1"/>
  <c r="O768" i="1"/>
  <c r="O766" i="1"/>
  <c r="O764" i="1"/>
  <c r="O763" i="1"/>
  <c r="O760" i="1"/>
  <c r="O759" i="1"/>
  <c r="O757" i="1"/>
  <c r="O755" i="1"/>
  <c r="O754" i="1"/>
  <c r="O751" i="1"/>
  <c r="O750" i="1"/>
  <c r="O747" i="1"/>
  <c r="O746" i="1"/>
  <c r="O743" i="1"/>
  <c r="O742" i="1"/>
  <c r="O739" i="1"/>
  <c r="O738" i="1"/>
  <c r="O736" i="1"/>
  <c r="O734" i="1"/>
  <c r="O733" i="1"/>
  <c r="O732" i="1"/>
  <c r="O731" i="1"/>
  <c r="O730" i="1"/>
  <c r="O727" i="1"/>
  <c r="O726" i="1"/>
  <c r="O725" i="1"/>
  <c r="O724" i="1"/>
  <c r="O723" i="1"/>
  <c r="O720" i="1"/>
  <c r="O719" i="1"/>
  <c r="O718" i="1"/>
  <c r="O717" i="1"/>
  <c r="O716" i="1"/>
  <c r="O713" i="1"/>
  <c r="O712" i="1"/>
  <c r="O711" i="1"/>
  <c r="O710" i="1"/>
  <c r="O709" i="1"/>
  <c r="O706" i="1"/>
  <c r="O705" i="1"/>
  <c r="O704" i="1"/>
  <c r="O703" i="1"/>
  <c r="O702" i="1"/>
  <c r="O699" i="1"/>
  <c r="O698" i="1"/>
  <c r="O697" i="1"/>
  <c r="O696" i="1"/>
  <c r="O695" i="1"/>
  <c r="O692" i="1"/>
  <c r="O691" i="1"/>
  <c r="O690" i="1"/>
  <c r="O689" i="1"/>
  <c r="O688" i="1"/>
  <c r="O686" i="1"/>
  <c r="O684" i="1"/>
  <c r="O683" i="1"/>
  <c r="O682" i="1"/>
  <c r="O679" i="1"/>
  <c r="O678" i="1"/>
  <c r="O677" i="1"/>
  <c r="O674" i="1"/>
  <c r="O673" i="1"/>
  <c r="O672" i="1"/>
  <c r="O669" i="1"/>
  <c r="O668" i="1"/>
  <c r="O667" i="1"/>
  <c r="O664" i="1"/>
  <c r="O663" i="1"/>
  <c r="O662" i="1"/>
  <c r="O659" i="1"/>
  <c r="O658" i="1"/>
  <c r="O657" i="1"/>
  <c r="O654" i="1"/>
  <c r="O653" i="1"/>
  <c r="O652" i="1"/>
  <c r="O650" i="1"/>
  <c r="O648" i="1"/>
  <c r="O647" i="1"/>
  <c r="O644" i="1"/>
  <c r="O643" i="1"/>
  <c r="O640" i="1"/>
  <c r="O639" i="1"/>
  <c r="O636" i="1"/>
  <c r="O635" i="1"/>
  <c r="O633" i="1"/>
  <c r="O631" i="1"/>
  <c r="O630" i="1"/>
  <c r="O627" i="1"/>
  <c r="O626" i="1"/>
  <c r="O623" i="1"/>
  <c r="O622" i="1"/>
  <c r="O619" i="1"/>
  <c r="O618" i="1"/>
  <c r="O615" i="1"/>
  <c r="O614" i="1"/>
  <c r="O611" i="1"/>
  <c r="O610" i="1"/>
  <c r="O607" i="1"/>
  <c r="O606" i="1"/>
  <c r="O604" i="1"/>
  <c r="O602" i="1"/>
  <c r="O601" i="1"/>
  <c r="O600" i="1"/>
  <c r="O597" i="1"/>
  <c r="O596" i="1"/>
  <c r="O595" i="1"/>
  <c r="O592" i="1"/>
  <c r="O591" i="1"/>
  <c r="O590" i="1"/>
  <c r="O587" i="1"/>
  <c r="O586" i="1"/>
  <c r="O585" i="1"/>
  <c r="O582" i="1"/>
  <c r="O581" i="1"/>
  <c r="O580" i="1"/>
  <c r="O577" i="1"/>
  <c r="O576" i="1"/>
  <c r="O575" i="1"/>
  <c r="O572" i="1"/>
  <c r="O571" i="1"/>
  <c r="O570" i="1"/>
  <c r="O567" i="1"/>
  <c r="O566" i="1"/>
  <c r="O565" i="1"/>
  <c r="O562" i="1"/>
  <c r="O561" i="1"/>
  <c r="O560" i="1"/>
  <c r="O557" i="1"/>
  <c r="O556" i="1"/>
  <c r="O555" i="1"/>
  <c r="O553" i="1"/>
  <c r="O551" i="1"/>
  <c r="O550" i="1"/>
  <c r="O547" i="1"/>
  <c r="O546" i="1"/>
  <c r="O544" i="1"/>
  <c r="O542" i="1"/>
  <c r="O541" i="1"/>
  <c r="O538" i="1"/>
  <c r="O537" i="1"/>
  <c r="O534" i="1"/>
  <c r="O533" i="1"/>
  <c r="O530" i="1"/>
  <c r="O529" i="1"/>
  <c r="O526" i="1"/>
  <c r="O525" i="1"/>
  <c r="O522" i="1"/>
  <c r="O521" i="1"/>
  <c r="O518" i="1"/>
  <c r="O517" i="1"/>
  <c r="O514" i="1"/>
  <c r="O513" i="1"/>
  <c r="O510" i="1"/>
  <c r="O509" i="1"/>
  <c r="O506" i="1"/>
  <c r="O505" i="1"/>
  <c r="O503" i="1"/>
  <c r="O501" i="1"/>
  <c r="O500" i="1"/>
  <c r="O499" i="1"/>
  <c r="O496" i="1"/>
  <c r="O495" i="1"/>
  <c r="O494" i="1"/>
  <c r="O491" i="1"/>
  <c r="O490" i="1"/>
  <c r="O489" i="1"/>
  <c r="O486" i="1"/>
  <c r="O485" i="1"/>
  <c r="O484" i="1"/>
  <c r="O481" i="1"/>
  <c r="O480" i="1"/>
  <c r="O479" i="1"/>
  <c r="O476" i="1"/>
  <c r="O475" i="1"/>
  <c r="O474" i="1"/>
  <c r="O471" i="1"/>
  <c r="O470" i="1"/>
  <c r="O469" i="1"/>
  <c r="O466" i="1"/>
  <c r="O465" i="1"/>
  <c r="O464" i="1"/>
  <c r="O462" i="1"/>
  <c r="O460" i="1"/>
  <c r="O459" i="1"/>
  <c r="O456" i="1"/>
  <c r="O455" i="1"/>
  <c r="O452" i="1"/>
  <c r="O451" i="1"/>
  <c r="O448" i="1"/>
  <c r="O447" i="1"/>
  <c r="O444" i="1"/>
  <c r="O443" i="1"/>
  <c r="O440" i="1"/>
  <c r="O439" i="1"/>
  <c r="O436" i="1"/>
  <c r="O435" i="1"/>
  <c r="O432" i="1"/>
  <c r="O431" i="1"/>
  <c r="O429" i="1"/>
  <c r="O427" i="1"/>
  <c r="O426" i="1"/>
  <c r="O423" i="1"/>
  <c r="O422" i="1"/>
  <c r="O419" i="1"/>
  <c r="O418" i="1"/>
  <c r="O415" i="1"/>
  <c r="O414" i="1"/>
  <c r="O411" i="1"/>
  <c r="O410" i="1"/>
  <c r="O407" i="1"/>
  <c r="O406" i="1"/>
  <c r="O403" i="1"/>
  <c r="O402" i="1"/>
  <c r="O399" i="1"/>
  <c r="O398" i="1"/>
  <c r="O395" i="1"/>
  <c r="O394" i="1"/>
  <c r="O392" i="1"/>
  <c r="O390" i="1"/>
  <c r="O389" i="1"/>
  <c r="O388" i="1"/>
  <c r="O385" i="1"/>
  <c r="O384" i="1"/>
  <c r="O383" i="1"/>
  <c r="O380" i="1"/>
  <c r="O379" i="1"/>
  <c r="O378" i="1"/>
  <c r="O375" i="1"/>
  <c r="O374" i="1"/>
  <c r="O373" i="1"/>
  <c r="O370" i="1"/>
  <c r="O369" i="1"/>
  <c r="O368" i="1"/>
  <c r="O365" i="1"/>
  <c r="O364" i="1"/>
  <c r="O363" i="1"/>
  <c r="O360" i="1"/>
  <c r="O359" i="1"/>
  <c r="O358" i="1"/>
  <c r="O355" i="1"/>
  <c r="O354" i="1"/>
  <c r="O353" i="1"/>
  <c r="O351" i="1"/>
  <c r="O349" i="1"/>
  <c r="O348" i="1"/>
  <c r="O347" i="1"/>
  <c r="O344" i="1"/>
  <c r="O343" i="1"/>
  <c r="O342" i="1"/>
  <c r="O339" i="1"/>
  <c r="O338" i="1"/>
  <c r="O337" i="1"/>
  <c r="O334" i="1"/>
  <c r="O333" i="1"/>
  <c r="O332" i="1"/>
  <c r="O329" i="1"/>
  <c r="O328" i="1"/>
  <c r="O327" i="1"/>
  <c r="O324" i="1"/>
  <c r="O323" i="1"/>
  <c r="O322" i="1"/>
  <c r="O320" i="1"/>
  <c r="O318" i="1"/>
  <c r="O317" i="1"/>
  <c r="O314" i="1"/>
  <c r="O313" i="1"/>
  <c r="O310" i="1"/>
  <c r="O309" i="1"/>
  <c r="O306" i="1"/>
  <c r="O305" i="1"/>
  <c r="O302" i="1"/>
  <c r="O301" i="1"/>
  <c r="O299" i="1"/>
  <c r="O297" i="1"/>
  <c r="O296" i="1"/>
  <c r="O293" i="1"/>
  <c r="O292" i="1"/>
  <c r="O289" i="1"/>
  <c r="O288" i="1"/>
  <c r="O285" i="1"/>
  <c r="O284" i="1"/>
  <c r="O281" i="1"/>
  <c r="O280" i="1"/>
  <c r="O277" i="1"/>
  <c r="O276" i="1"/>
  <c r="O273" i="1"/>
  <c r="O272" i="1"/>
  <c r="O269" i="1"/>
  <c r="O268" i="1"/>
  <c r="O265" i="1"/>
  <c r="O264" i="1"/>
  <c r="O262" i="1"/>
  <c r="O260" i="1"/>
  <c r="O259" i="1"/>
  <c r="O256" i="1"/>
  <c r="O255" i="1"/>
  <c r="O252" i="1"/>
  <c r="O251" i="1"/>
  <c r="O248" i="1"/>
  <c r="O247" i="1"/>
  <c r="O244" i="1"/>
  <c r="O243" i="1"/>
  <c r="O240" i="1"/>
  <c r="O239" i="1"/>
  <c r="O236" i="1"/>
  <c r="O235" i="1"/>
  <c r="O232" i="1"/>
  <c r="O231" i="1"/>
  <c r="O228" i="1"/>
  <c r="O227" i="1"/>
  <c r="O224" i="1"/>
  <c r="O223" i="1"/>
  <c r="O221" i="1"/>
  <c r="O219" i="1"/>
  <c r="O218" i="1"/>
  <c r="O215" i="1"/>
  <c r="O214" i="1"/>
  <c r="O211" i="1"/>
  <c r="O210" i="1"/>
  <c r="O207" i="1"/>
  <c r="O206" i="1"/>
  <c r="O203" i="1"/>
  <c r="O202" i="1"/>
  <c r="O199" i="1"/>
  <c r="O198" i="1"/>
  <c r="O195" i="1"/>
  <c r="O194" i="1"/>
  <c r="O191" i="1"/>
  <c r="O190" i="1"/>
  <c r="O187" i="1"/>
  <c r="O186" i="1"/>
  <c r="O184" i="1"/>
  <c r="O182" i="1"/>
  <c r="O181" i="1"/>
  <c r="O178" i="1"/>
  <c r="O177" i="1"/>
  <c r="O174" i="1"/>
  <c r="O173" i="1"/>
  <c r="O170" i="1"/>
  <c r="O169" i="1"/>
  <c r="O166" i="1"/>
  <c r="O165" i="1"/>
  <c r="O162" i="1"/>
  <c r="O161" i="1"/>
  <c r="O158" i="1"/>
  <c r="O157" i="1"/>
  <c r="O154" i="1"/>
  <c r="O153" i="1"/>
  <c r="O151" i="1"/>
  <c r="O149" i="1"/>
  <c r="O148" i="1"/>
  <c r="O145" i="1"/>
  <c r="O144" i="1"/>
  <c r="O141" i="1"/>
  <c r="O140" i="1"/>
  <c r="O137" i="1"/>
  <c r="O136" i="1"/>
  <c r="O133" i="1"/>
  <c r="O132" i="1"/>
  <c r="O129" i="1"/>
  <c r="O128" i="1"/>
  <c r="O126" i="1"/>
  <c r="O124" i="1"/>
  <c r="O123" i="1"/>
  <c r="O120" i="1"/>
  <c r="O119" i="1"/>
  <c r="O116" i="1"/>
  <c r="O115" i="1"/>
  <c r="O112" i="1"/>
  <c r="O111" i="1"/>
  <c r="O108" i="1"/>
  <c r="O107" i="1"/>
  <c r="O104" i="1"/>
  <c r="O103" i="1"/>
  <c r="O100" i="1"/>
  <c r="O99" i="1"/>
  <c r="O96" i="1"/>
  <c r="O95" i="1"/>
  <c r="O92" i="1"/>
  <c r="O91" i="1"/>
  <c r="O88" i="1"/>
  <c r="O87" i="1"/>
  <c r="O84" i="1"/>
  <c r="O83" i="1"/>
  <c r="O80" i="1"/>
  <c r="O79" i="1"/>
  <c r="O77" i="1"/>
  <c r="O75" i="1"/>
  <c r="O74" i="1"/>
  <c r="O71" i="1"/>
  <c r="O70" i="1"/>
  <c r="O67" i="1"/>
  <c r="O66" i="1"/>
  <c r="O63" i="1"/>
  <c r="O62" i="1"/>
  <c r="O59" i="1"/>
  <c r="O58" i="1"/>
  <c r="O55" i="1"/>
  <c r="O54" i="1"/>
  <c r="O51" i="1"/>
  <c r="O50" i="1"/>
  <c r="O47" i="1"/>
  <c r="O46" i="1"/>
  <c r="O44" i="1"/>
  <c r="O42" i="1"/>
  <c r="O41" i="1"/>
  <c r="O38" i="1"/>
  <c r="O37" i="1"/>
  <c r="O34" i="1"/>
  <c r="O33" i="1"/>
  <c r="O30" i="1"/>
  <c r="O29" i="1"/>
  <c r="O26" i="1"/>
  <c r="O25" i="1"/>
  <c r="O22" i="1"/>
  <c r="O21" i="1"/>
  <c r="O18" i="1"/>
  <c r="O17" i="1"/>
  <c r="O14" i="1"/>
  <c r="O13" i="1"/>
  <c r="Q10" i="1"/>
  <c r="O10" i="1"/>
  <c r="D43" i="1" l="1"/>
  <c r="D39" i="1"/>
  <c r="D35" i="1"/>
  <c r="D31" i="1"/>
  <c r="D27" i="1"/>
  <c r="D23" i="1"/>
  <c r="D19" i="1"/>
  <c r="D15" i="1"/>
  <c r="O11" i="1"/>
  <c r="D4524" i="1"/>
  <c r="D4520" i="1"/>
  <c r="D4516" i="1"/>
  <c r="D4512" i="1"/>
  <c r="D4508" i="1"/>
  <c r="D4528" i="1"/>
  <c r="R4508" i="1" l="1"/>
  <c r="R4507" i="1" s="1"/>
  <c r="R4506" i="1" s="1"/>
  <c r="R4505" i="1" s="1"/>
  <c r="R4504" i="1" s="1"/>
  <c r="R4503" i="1" s="1"/>
  <c r="O4508" i="1"/>
  <c r="R4516" i="1"/>
  <c r="R4515" i="1" s="1"/>
  <c r="R4514" i="1" s="1"/>
  <c r="R4513" i="1" s="1"/>
  <c r="O4516" i="1"/>
  <c r="R4524" i="1"/>
  <c r="R4523" i="1" s="1"/>
  <c r="R4522" i="1" s="1"/>
  <c r="R4521" i="1" s="1"/>
  <c r="O4524" i="1"/>
  <c r="R15" i="1"/>
  <c r="R14" i="1" s="1"/>
  <c r="R13" i="1" s="1"/>
  <c r="R12" i="1" s="1"/>
  <c r="O15" i="1"/>
  <c r="R23" i="1"/>
  <c r="R22" i="1" s="1"/>
  <c r="R21" i="1" s="1"/>
  <c r="R20" i="1" s="1"/>
  <c r="O23" i="1"/>
  <c r="R31" i="1"/>
  <c r="R30" i="1" s="1"/>
  <c r="R29" i="1" s="1"/>
  <c r="R28" i="1" s="1"/>
  <c r="O31" i="1"/>
  <c r="R39" i="1"/>
  <c r="R38" i="1" s="1"/>
  <c r="R37" i="1" s="1"/>
  <c r="R36" i="1" s="1"/>
  <c r="O39" i="1"/>
  <c r="R4528" i="1"/>
  <c r="R4527" i="1" s="1"/>
  <c r="R4526" i="1" s="1"/>
  <c r="R4525" i="1" s="1"/>
  <c r="O4528" i="1"/>
  <c r="R4512" i="1"/>
  <c r="R4511" i="1" s="1"/>
  <c r="R4510" i="1" s="1"/>
  <c r="R4509" i="1" s="1"/>
  <c r="O4512" i="1"/>
  <c r="R4520" i="1"/>
  <c r="R4519" i="1" s="1"/>
  <c r="R4518" i="1" s="1"/>
  <c r="R4517" i="1" s="1"/>
  <c r="O4520" i="1"/>
  <c r="R19" i="1"/>
  <c r="R18" i="1" s="1"/>
  <c r="R17" i="1" s="1"/>
  <c r="R16" i="1" s="1"/>
  <c r="O19" i="1"/>
  <c r="R27" i="1"/>
  <c r="R26" i="1" s="1"/>
  <c r="R25" i="1" s="1"/>
  <c r="R24" i="1" s="1"/>
  <c r="O27" i="1"/>
  <c r="R35" i="1"/>
  <c r="R34" i="1" s="1"/>
  <c r="R33" i="1" s="1"/>
  <c r="R32" i="1" s="1"/>
  <c r="O35" i="1"/>
  <c r="R43" i="1"/>
  <c r="R42" i="1" s="1"/>
  <c r="R41" i="1" s="1"/>
  <c r="R40" i="1" s="1"/>
  <c r="O43" i="1"/>
  <c r="Q11" i="1"/>
  <c r="O4509" i="1"/>
  <c r="O4513" i="1"/>
  <c r="O12" i="1"/>
  <c r="O28" i="1"/>
  <c r="O4525" i="1"/>
  <c r="O16" i="1"/>
  <c r="O32" i="1"/>
  <c r="O4521" i="1"/>
  <c r="O20" i="1"/>
  <c r="O36" i="1"/>
  <c r="O4517" i="1"/>
  <c r="O24" i="1"/>
  <c r="O40" i="1"/>
  <c r="R11" i="1" l="1"/>
  <c r="R10" i="1" s="1"/>
  <c r="D4561" i="1"/>
  <c r="D4565" i="1"/>
  <c r="D4557" i="1"/>
  <c r="D4553" i="1"/>
  <c r="D4549" i="1"/>
  <c r="D4545" i="1"/>
  <c r="D4541" i="1"/>
  <c r="D4537" i="1"/>
  <c r="D4533" i="1"/>
  <c r="D4574" i="1"/>
  <c r="D4570" i="1"/>
  <c r="D4578" i="1"/>
  <c r="O4505" i="1"/>
  <c r="R4578" i="1" l="1"/>
  <c r="R4577" i="1" s="1"/>
  <c r="R4576" i="1" s="1"/>
  <c r="R4575" i="1" s="1"/>
  <c r="O4578" i="1"/>
  <c r="R4570" i="1"/>
  <c r="R4569" i="1" s="1"/>
  <c r="R4568" i="1" s="1"/>
  <c r="R4567" i="1" s="1"/>
  <c r="R4566" i="1" s="1"/>
  <c r="O4570" i="1"/>
  <c r="R4533" i="1"/>
  <c r="R4532" i="1" s="1"/>
  <c r="R4531" i="1" s="1"/>
  <c r="R4530" i="1" s="1"/>
  <c r="R4529" i="1" s="1"/>
  <c r="O4533" i="1"/>
  <c r="R4541" i="1"/>
  <c r="R4540" i="1" s="1"/>
  <c r="R4539" i="1" s="1"/>
  <c r="R4538" i="1" s="1"/>
  <c r="O4541" i="1"/>
  <c r="R4549" i="1"/>
  <c r="R4548" i="1" s="1"/>
  <c r="R4547" i="1" s="1"/>
  <c r="R4546" i="1" s="1"/>
  <c r="O4549" i="1"/>
  <c r="R4557" i="1"/>
  <c r="R4556" i="1" s="1"/>
  <c r="R4555" i="1" s="1"/>
  <c r="R4554" i="1" s="1"/>
  <c r="O4557" i="1"/>
  <c r="R4561" i="1"/>
  <c r="R4560" i="1" s="1"/>
  <c r="R4559" i="1" s="1"/>
  <c r="R4558" i="1" s="1"/>
  <c r="O4561" i="1"/>
  <c r="R4574" i="1"/>
  <c r="R4573" i="1" s="1"/>
  <c r="R4572" i="1" s="1"/>
  <c r="R4571" i="1" s="1"/>
  <c r="O4574" i="1"/>
  <c r="R4537" i="1"/>
  <c r="R4536" i="1" s="1"/>
  <c r="R4535" i="1" s="1"/>
  <c r="R4534" i="1" s="1"/>
  <c r="O4537" i="1"/>
  <c r="R4545" i="1"/>
  <c r="R4544" i="1" s="1"/>
  <c r="R4543" i="1" s="1"/>
  <c r="R4542" i="1" s="1"/>
  <c r="O4545" i="1"/>
  <c r="R4553" i="1"/>
  <c r="R4552" i="1" s="1"/>
  <c r="R4551" i="1" s="1"/>
  <c r="R4550" i="1" s="1"/>
  <c r="O4553" i="1"/>
  <c r="R4565" i="1"/>
  <c r="R4564" i="1" s="1"/>
  <c r="R4563" i="1" s="1"/>
  <c r="R4562" i="1" s="1"/>
  <c r="O4565" i="1"/>
  <c r="D3240" i="1"/>
  <c r="D3236" i="1"/>
  <c r="D3232" i="1"/>
  <c r="D3228" i="1"/>
  <c r="D3224" i="1"/>
  <c r="D3244" i="1"/>
  <c r="O4575" i="1"/>
  <c r="O4546" i="1"/>
  <c r="O4558" i="1"/>
  <c r="O4534" i="1"/>
  <c r="O4550" i="1"/>
  <c r="O4554" i="1"/>
  <c r="O4571" i="1"/>
  <c r="O4562" i="1"/>
  <c r="O4538" i="1"/>
  <c r="O4542" i="1"/>
  <c r="R3244" i="1" l="1"/>
  <c r="R3243" i="1" s="1"/>
  <c r="R3242" i="1" s="1"/>
  <c r="R3241" i="1" s="1"/>
  <c r="O3244" i="1"/>
  <c r="R3228" i="1"/>
  <c r="R3227" i="1" s="1"/>
  <c r="R3226" i="1" s="1"/>
  <c r="R3225" i="1" s="1"/>
  <c r="O3228" i="1"/>
  <c r="R3236" i="1"/>
  <c r="R3235" i="1" s="1"/>
  <c r="R3234" i="1" s="1"/>
  <c r="R3233" i="1" s="1"/>
  <c r="O3236" i="1"/>
  <c r="R3224" i="1"/>
  <c r="R3223" i="1" s="1"/>
  <c r="R3222" i="1" s="1"/>
  <c r="R3221" i="1" s="1"/>
  <c r="R3220" i="1" s="1"/>
  <c r="R3219" i="1" s="1"/>
  <c r="O3224" i="1"/>
  <c r="R3232" i="1"/>
  <c r="R3231" i="1" s="1"/>
  <c r="R3230" i="1" s="1"/>
  <c r="R3229" i="1" s="1"/>
  <c r="O3232" i="1"/>
  <c r="R3240" i="1"/>
  <c r="R3239" i="1" s="1"/>
  <c r="R3238" i="1" s="1"/>
  <c r="R3237" i="1" s="1"/>
  <c r="O3240" i="1"/>
  <c r="D3275" i="1"/>
  <c r="D3270" i="1"/>
  <c r="D3265" i="1"/>
  <c r="D3260" i="1"/>
  <c r="D3255" i="1"/>
  <c r="D3250" i="1"/>
  <c r="O3241" i="1"/>
  <c r="O3233" i="1"/>
  <c r="O4567" i="1"/>
  <c r="O4530" i="1"/>
  <c r="O3229" i="1"/>
  <c r="O3225" i="1"/>
  <c r="O3237" i="1"/>
  <c r="R3250" i="1" l="1"/>
  <c r="R3249" i="1" s="1"/>
  <c r="R3248" i="1" s="1"/>
  <c r="R3247" i="1" s="1"/>
  <c r="R3246" i="1" s="1"/>
  <c r="R3245" i="1" s="1"/>
  <c r="O3250" i="1"/>
  <c r="R3260" i="1"/>
  <c r="R3259" i="1" s="1"/>
  <c r="R3258" i="1" s="1"/>
  <c r="R3257" i="1" s="1"/>
  <c r="R3256" i="1" s="1"/>
  <c r="O3260" i="1"/>
  <c r="R3270" i="1"/>
  <c r="R3269" i="1" s="1"/>
  <c r="R3268" i="1" s="1"/>
  <c r="R3267" i="1" s="1"/>
  <c r="R3266" i="1" s="1"/>
  <c r="O3270" i="1"/>
  <c r="R3255" i="1"/>
  <c r="R3254" i="1" s="1"/>
  <c r="R3253" i="1" s="1"/>
  <c r="R3252" i="1" s="1"/>
  <c r="R3251" i="1" s="1"/>
  <c r="O3255" i="1"/>
  <c r="R3265" i="1"/>
  <c r="R3264" i="1" s="1"/>
  <c r="R3263" i="1" s="1"/>
  <c r="R3262" i="1" s="1"/>
  <c r="R3261" i="1" s="1"/>
  <c r="O3265" i="1"/>
  <c r="R3275" i="1"/>
  <c r="R3274" i="1" s="1"/>
  <c r="R3273" i="1" s="1"/>
  <c r="R3272" i="1" s="1"/>
  <c r="R3271" i="1" s="1"/>
  <c r="O3275" i="1"/>
  <c r="D3312" i="1"/>
  <c r="D3308" i="1"/>
  <c r="D3304" i="1"/>
  <c r="D3300" i="1"/>
  <c r="D3296" i="1"/>
  <c r="D3292" i="1"/>
  <c r="D3288" i="1"/>
  <c r="D3284" i="1"/>
  <c r="D3280" i="1"/>
  <c r="D3316" i="1"/>
  <c r="O3251" i="1"/>
  <c r="O3266" i="1"/>
  <c r="O3221" i="1"/>
  <c r="O3271" i="1"/>
  <c r="O3256" i="1"/>
  <c r="O3261" i="1"/>
  <c r="R3316" i="1" l="1"/>
  <c r="R3315" i="1" s="1"/>
  <c r="R3314" i="1" s="1"/>
  <c r="R3313" i="1" s="1"/>
  <c r="O3316" i="1"/>
  <c r="R3284" i="1"/>
  <c r="R3283" i="1" s="1"/>
  <c r="R3282" i="1" s="1"/>
  <c r="R3281" i="1" s="1"/>
  <c r="O3284" i="1"/>
  <c r="R3292" i="1"/>
  <c r="R3291" i="1" s="1"/>
  <c r="R3290" i="1" s="1"/>
  <c r="R3289" i="1" s="1"/>
  <c r="O3292" i="1"/>
  <c r="R3300" i="1"/>
  <c r="R3299" i="1" s="1"/>
  <c r="R3298" i="1" s="1"/>
  <c r="R3297" i="1" s="1"/>
  <c r="O3300" i="1"/>
  <c r="R3308" i="1"/>
  <c r="R3307" i="1" s="1"/>
  <c r="R3306" i="1" s="1"/>
  <c r="R3305" i="1" s="1"/>
  <c r="O3308" i="1"/>
  <c r="R3280" i="1"/>
  <c r="R3279" i="1" s="1"/>
  <c r="R3278" i="1" s="1"/>
  <c r="R3277" i="1" s="1"/>
  <c r="R3276" i="1" s="1"/>
  <c r="O3280" i="1"/>
  <c r="R3288" i="1"/>
  <c r="R3287" i="1" s="1"/>
  <c r="R3286" i="1" s="1"/>
  <c r="R3285" i="1" s="1"/>
  <c r="O3288" i="1"/>
  <c r="R3296" i="1"/>
  <c r="R3295" i="1" s="1"/>
  <c r="R3294" i="1" s="1"/>
  <c r="R3293" i="1" s="1"/>
  <c r="O3296" i="1"/>
  <c r="R3304" i="1"/>
  <c r="R3303" i="1" s="1"/>
  <c r="R3302" i="1" s="1"/>
  <c r="R3301" i="1" s="1"/>
  <c r="O3304" i="1"/>
  <c r="R3312" i="1"/>
  <c r="R3311" i="1" s="1"/>
  <c r="R3310" i="1" s="1"/>
  <c r="R3309" i="1" s="1"/>
  <c r="O3312" i="1"/>
  <c r="D60" i="1"/>
  <c r="D68" i="1"/>
  <c r="D56" i="1"/>
  <c r="D72" i="1"/>
  <c r="D64" i="1"/>
  <c r="D76" i="1"/>
  <c r="D52" i="1"/>
  <c r="D48" i="1"/>
  <c r="O3285" i="1"/>
  <c r="O3301" i="1"/>
  <c r="O3313" i="1"/>
  <c r="O3289" i="1"/>
  <c r="O3246" i="1"/>
  <c r="O3293" i="1"/>
  <c r="O3309" i="1"/>
  <c r="O3281" i="1"/>
  <c r="O3297" i="1"/>
  <c r="O3305" i="1"/>
  <c r="R48" i="1" l="1"/>
  <c r="R47" i="1" s="1"/>
  <c r="R46" i="1" s="1"/>
  <c r="R45" i="1" s="1"/>
  <c r="R44" i="1" s="1"/>
  <c r="O48" i="1"/>
  <c r="R76" i="1"/>
  <c r="R75" i="1" s="1"/>
  <c r="R74" i="1" s="1"/>
  <c r="R73" i="1" s="1"/>
  <c r="O76" i="1"/>
  <c r="R72" i="1"/>
  <c r="R71" i="1" s="1"/>
  <c r="R70" i="1" s="1"/>
  <c r="R69" i="1" s="1"/>
  <c r="O72" i="1"/>
  <c r="R68" i="1"/>
  <c r="R67" i="1" s="1"/>
  <c r="R66" i="1" s="1"/>
  <c r="R65" i="1" s="1"/>
  <c r="O68" i="1"/>
  <c r="R52" i="1"/>
  <c r="R51" i="1" s="1"/>
  <c r="R50" i="1" s="1"/>
  <c r="R49" i="1" s="1"/>
  <c r="O52" i="1"/>
  <c r="R64" i="1"/>
  <c r="R63" i="1" s="1"/>
  <c r="R62" i="1" s="1"/>
  <c r="R61" i="1" s="1"/>
  <c r="O64" i="1"/>
  <c r="R56" i="1"/>
  <c r="R55" i="1" s="1"/>
  <c r="R54" i="1" s="1"/>
  <c r="R53" i="1" s="1"/>
  <c r="O56" i="1"/>
  <c r="R60" i="1"/>
  <c r="R59" i="1" s="1"/>
  <c r="R58" i="1" s="1"/>
  <c r="R57" i="1" s="1"/>
  <c r="O60" i="1"/>
  <c r="D3341" i="1"/>
  <c r="D3337" i="1"/>
  <c r="D3333" i="1"/>
  <c r="D3329" i="1"/>
  <c r="D3325" i="1"/>
  <c r="D3321" i="1"/>
  <c r="D3345" i="1"/>
  <c r="D121" i="1"/>
  <c r="D117" i="1"/>
  <c r="D113" i="1"/>
  <c r="D109" i="1"/>
  <c r="D125" i="1"/>
  <c r="D105" i="1"/>
  <c r="D101" i="1"/>
  <c r="D97" i="1"/>
  <c r="D93" i="1"/>
  <c r="D89" i="1"/>
  <c r="D85" i="1"/>
  <c r="D81" i="1"/>
  <c r="O49" i="1"/>
  <c r="O57" i="1"/>
  <c r="O73" i="1"/>
  <c r="O65" i="1"/>
  <c r="O3277" i="1"/>
  <c r="O53" i="1"/>
  <c r="O45" i="1"/>
  <c r="O69" i="1"/>
  <c r="O61" i="1"/>
  <c r="R3329" i="1" l="1"/>
  <c r="R3328" i="1" s="1"/>
  <c r="R3327" i="1" s="1"/>
  <c r="R3326" i="1" s="1"/>
  <c r="O3329" i="1"/>
  <c r="R3337" i="1"/>
  <c r="R3336" i="1" s="1"/>
  <c r="R3335" i="1" s="1"/>
  <c r="R3334" i="1" s="1"/>
  <c r="O3337" i="1"/>
  <c r="R85" i="1"/>
  <c r="R84" i="1" s="1"/>
  <c r="R83" i="1" s="1"/>
  <c r="R82" i="1" s="1"/>
  <c r="O85" i="1"/>
  <c r="R93" i="1"/>
  <c r="R92" i="1" s="1"/>
  <c r="R91" i="1" s="1"/>
  <c r="R90" i="1" s="1"/>
  <c r="O93" i="1"/>
  <c r="R101" i="1"/>
  <c r="R100" i="1" s="1"/>
  <c r="R99" i="1" s="1"/>
  <c r="R98" i="1" s="1"/>
  <c r="O101" i="1"/>
  <c r="R125" i="1"/>
  <c r="R124" i="1" s="1"/>
  <c r="R123" i="1" s="1"/>
  <c r="R122" i="1" s="1"/>
  <c r="O125" i="1"/>
  <c r="R113" i="1"/>
  <c r="R112" i="1" s="1"/>
  <c r="R111" i="1" s="1"/>
  <c r="R110" i="1" s="1"/>
  <c r="O113" i="1"/>
  <c r="R121" i="1"/>
  <c r="R120" i="1" s="1"/>
  <c r="R119" i="1" s="1"/>
  <c r="R118" i="1" s="1"/>
  <c r="O121" i="1"/>
  <c r="R3321" i="1"/>
  <c r="R3320" i="1" s="1"/>
  <c r="R3319" i="1" s="1"/>
  <c r="R3318" i="1" s="1"/>
  <c r="R3317" i="1" s="1"/>
  <c r="O3321" i="1"/>
  <c r="R81" i="1"/>
  <c r="R80" i="1" s="1"/>
  <c r="R79" i="1" s="1"/>
  <c r="R78" i="1" s="1"/>
  <c r="R77" i="1" s="1"/>
  <c r="O81" i="1"/>
  <c r="R89" i="1"/>
  <c r="R88" i="1" s="1"/>
  <c r="R87" i="1" s="1"/>
  <c r="R86" i="1" s="1"/>
  <c r="O89" i="1"/>
  <c r="R97" i="1"/>
  <c r="R96" i="1" s="1"/>
  <c r="R95" i="1" s="1"/>
  <c r="R94" i="1" s="1"/>
  <c r="O97" i="1"/>
  <c r="R105" i="1"/>
  <c r="R104" i="1" s="1"/>
  <c r="R103" i="1" s="1"/>
  <c r="R102" i="1" s="1"/>
  <c r="O105" i="1"/>
  <c r="R109" i="1"/>
  <c r="R108" i="1" s="1"/>
  <c r="R107" i="1" s="1"/>
  <c r="R106" i="1" s="1"/>
  <c r="O109" i="1"/>
  <c r="R117" i="1"/>
  <c r="R116" i="1" s="1"/>
  <c r="R115" i="1" s="1"/>
  <c r="R114" i="1" s="1"/>
  <c r="O117" i="1"/>
  <c r="R3345" i="1"/>
  <c r="R3344" i="1" s="1"/>
  <c r="R3343" i="1" s="1"/>
  <c r="R3342" i="1" s="1"/>
  <c r="O3345" i="1"/>
  <c r="R3325" i="1"/>
  <c r="R3324" i="1" s="1"/>
  <c r="R3323" i="1" s="1"/>
  <c r="R3322" i="1" s="1"/>
  <c r="O3325" i="1"/>
  <c r="R3333" i="1"/>
  <c r="R3332" i="1" s="1"/>
  <c r="R3331" i="1" s="1"/>
  <c r="R3330" i="1" s="1"/>
  <c r="O3333" i="1"/>
  <c r="R3341" i="1"/>
  <c r="R3340" i="1" s="1"/>
  <c r="R3339" i="1" s="1"/>
  <c r="R3338" i="1" s="1"/>
  <c r="O3341" i="1"/>
  <c r="D4595" i="1"/>
  <c r="D4591" i="1"/>
  <c r="D4587" i="1"/>
  <c r="D4583" i="1"/>
  <c r="D4599" i="1"/>
  <c r="D3386" i="1"/>
  <c r="D3382" i="1"/>
  <c r="D3378" i="1"/>
  <c r="D3374" i="1"/>
  <c r="D3370" i="1"/>
  <c r="D3366" i="1"/>
  <c r="D3362" i="1"/>
  <c r="D3358" i="1"/>
  <c r="D3354" i="1"/>
  <c r="D3350" i="1"/>
  <c r="O86" i="1"/>
  <c r="O114" i="1"/>
  <c r="O3330" i="1"/>
  <c r="O82" i="1"/>
  <c r="O98" i="1"/>
  <c r="O110" i="1"/>
  <c r="O3334" i="1"/>
  <c r="O94" i="1"/>
  <c r="O102" i="1"/>
  <c r="O3342" i="1"/>
  <c r="O3338" i="1"/>
  <c r="O90" i="1"/>
  <c r="O122" i="1"/>
  <c r="O118" i="1"/>
  <c r="O3326" i="1"/>
  <c r="O106" i="1"/>
  <c r="O3322" i="1"/>
  <c r="R3350" i="1" l="1"/>
  <c r="R3349" i="1" s="1"/>
  <c r="R3348" i="1" s="1"/>
  <c r="R3347" i="1" s="1"/>
  <c r="R3346" i="1" s="1"/>
  <c r="O3350" i="1"/>
  <c r="R3366" i="1"/>
  <c r="R3365" i="1" s="1"/>
  <c r="R3364" i="1" s="1"/>
  <c r="R3363" i="1" s="1"/>
  <c r="O3366" i="1"/>
  <c r="R3374" i="1"/>
  <c r="R3373" i="1" s="1"/>
  <c r="R3372" i="1" s="1"/>
  <c r="R3371" i="1" s="1"/>
  <c r="O3374" i="1"/>
  <c r="R3382" i="1"/>
  <c r="R3381" i="1" s="1"/>
  <c r="R3380" i="1" s="1"/>
  <c r="R3379" i="1" s="1"/>
  <c r="O3382" i="1"/>
  <c r="R4587" i="1"/>
  <c r="R4586" i="1" s="1"/>
  <c r="R4585" i="1" s="1"/>
  <c r="R4584" i="1" s="1"/>
  <c r="O4587" i="1"/>
  <c r="R4595" i="1"/>
  <c r="R4594" i="1" s="1"/>
  <c r="R4593" i="1" s="1"/>
  <c r="R4592" i="1" s="1"/>
  <c r="O4595" i="1"/>
  <c r="R3354" i="1"/>
  <c r="R3353" i="1" s="1"/>
  <c r="R3352" i="1" s="1"/>
  <c r="R3351" i="1" s="1"/>
  <c r="O3354" i="1"/>
  <c r="R3362" i="1"/>
  <c r="R3361" i="1" s="1"/>
  <c r="R3360" i="1" s="1"/>
  <c r="R3359" i="1" s="1"/>
  <c r="O3362" i="1"/>
  <c r="R3370" i="1"/>
  <c r="R3369" i="1" s="1"/>
  <c r="R3368" i="1" s="1"/>
  <c r="R3367" i="1" s="1"/>
  <c r="O3370" i="1"/>
  <c r="R3378" i="1"/>
  <c r="R3377" i="1" s="1"/>
  <c r="R3376" i="1" s="1"/>
  <c r="R3375" i="1" s="1"/>
  <c r="O3378" i="1"/>
  <c r="R3386" i="1"/>
  <c r="R3385" i="1" s="1"/>
  <c r="R3384" i="1" s="1"/>
  <c r="R3383" i="1" s="1"/>
  <c r="O3386" i="1"/>
  <c r="R4583" i="1"/>
  <c r="R4582" i="1" s="1"/>
  <c r="R4581" i="1" s="1"/>
  <c r="R4580" i="1" s="1"/>
  <c r="R4579" i="1" s="1"/>
  <c r="O4583" i="1"/>
  <c r="R4591" i="1"/>
  <c r="R4590" i="1" s="1"/>
  <c r="R4589" i="1" s="1"/>
  <c r="R4588" i="1" s="1"/>
  <c r="O4591" i="1"/>
  <c r="R3358" i="1"/>
  <c r="R3357" i="1" s="1"/>
  <c r="R3356" i="1" s="1"/>
  <c r="R3355" i="1" s="1"/>
  <c r="O3358" i="1"/>
  <c r="R4599" i="1"/>
  <c r="R4598" i="1" s="1"/>
  <c r="R4597" i="1" s="1"/>
  <c r="R4596" i="1" s="1"/>
  <c r="O4599" i="1"/>
  <c r="D146" i="1"/>
  <c r="D142" i="1"/>
  <c r="D138" i="1"/>
  <c r="D134" i="1"/>
  <c r="D130" i="1"/>
  <c r="D150" i="1"/>
  <c r="O3359" i="1"/>
  <c r="O3383" i="1"/>
  <c r="O4588" i="1"/>
  <c r="O3355" i="1"/>
  <c r="O3371" i="1"/>
  <c r="O4596" i="1"/>
  <c r="O3375" i="1"/>
  <c r="O78" i="1"/>
  <c r="O3318" i="1"/>
  <c r="O3367" i="1"/>
  <c r="O3363" i="1"/>
  <c r="O3379" i="1"/>
  <c r="O4584" i="1"/>
  <c r="O3351" i="1"/>
  <c r="O4592" i="1"/>
  <c r="R130" i="1" l="1"/>
  <c r="R129" i="1" s="1"/>
  <c r="R128" i="1" s="1"/>
  <c r="R127" i="1" s="1"/>
  <c r="R126" i="1" s="1"/>
  <c r="O130" i="1"/>
  <c r="R146" i="1"/>
  <c r="R145" i="1" s="1"/>
  <c r="R144" i="1" s="1"/>
  <c r="R143" i="1" s="1"/>
  <c r="O146" i="1"/>
  <c r="R150" i="1"/>
  <c r="R149" i="1" s="1"/>
  <c r="R148" i="1" s="1"/>
  <c r="R147" i="1" s="1"/>
  <c r="O150" i="1"/>
  <c r="R134" i="1"/>
  <c r="R133" i="1" s="1"/>
  <c r="R132" i="1" s="1"/>
  <c r="R131" i="1" s="1"/>
  <c r="O134" i="1"/>
  <c r="R142" i="1"/>
  <c r="R141" i="1" s="1"/>
  <c r="R140" i="1" s="1"/>
  <c r="R139" i="1" s="1"/>
  <c r="O142" i="1"/>
  <c r="R138" i="1"/>
  <c r="R137" i="1" s="1"/>
  <c r="R136" i="1" s="1"/>
  <c r="R135" i="1" s="1"/>
  <c r="O138" i="1"/>
  <c r="D3415" i="1"/>
  <c r="D3411" i="1"/>
  <c r="D3407" i="1"/>
  <c r="D3403" i="1"/>
  <c r="D3399" i="1"/>
  <c r="D3395" i="1"/>
  <c r="D3391" i="1"/>
  <c r="D3419" i="1"/>
  <c r="O147" i="1"/>
  <c r="O3347" i="1"/>
  <c r="O4580" i="1"/>
  <c r="O143" i="1"/>
  <c r="O131" i="1"/>
  <c r="O135" i="1"/>
  <c r="O139" i="1"/>
  <c r="R3419" i="1" l="1"/>
  <c r="R3418" i="1" s="1"/>
  <c r="R3417" i="1" s="1"/>
  <c r="R3416" i="1" s="1"/>
  <c r="O3419" i="1"/>
  <c r="R3395" i="1"/>
  <c r="R3394" i="1" s="1"/>
  <c r="R3393" i="1" s="1"/>
  <c r="R3392" i="1" s="1"/>
  <c r="O3395" i="1"/>
  <c r="R3403" i="1"/>
  <c r="R3402" i="1" s="1"/>
  <c r="R3401" i="1" s="1"/>
  <c r="R3400" i="1" s="1"/>
  <c r="O3403" i="1"/>
  <c r="R3411" i="1"/>
  <c r="R3410" i="1" s="1"/>
  <c r="R3409" i="1" s="1"/>
  <c r="R3408" i="1" s="1"/>
  <c r="O3411" i="1"/>
  <c r="R3391" i="1"/>
  <c r="R3390" i="1" s="1"/>
  <c r="R3389" i="1" s="1"/>
  <c r="R3388" i="1" s="1"/>
  <c r="R3387" i="1" s="1"/>
  <c r="O3391" i="1"/>
  <c r="R3399" i="1"/>
  <c r="R3398" i="1" s="1"/>
  <c r="R3397" i="1" s="1"/>
  <c r="R3396" i="1" s="1"/>
  <c r="O3399" i="1"/>
  <c r="R3407" i="1"/>
  <c r="R3406" i="1" s="1"/>
  <c r="R3405" i="1" s="1"/>
  <c r="R3404" i="1" s="1"/>
  <c r="O3407" i="1"/>
  <c r="R3415" i="1"/>
  <c r="R3414" i="1" s="1"/>
  <c r="R3413" i="1" s="1"/>
  <c r="R3412" i="1" s="1"/>
  <c r="O3415" i="1"/>
  <c r="D179" i="1"/>
  <c r="D175" i="1"/>
  <c r="D171" i="1"/>
  <c r="D167" i="1"/>
  <c r="D163" i="1"/>
  <c r="D159" i="1"/>
  <c r="D155" i="1"/>
  <c r="D183" i="1"/>
  <c r="O3416" i="1"/>
  <c r="O3400" i="1"/>
  <c r="O3396" i="1"/>
  <c r="O127" i="1"/>
  <c r="O3404" i="1"/>
  <c r="O3392" i="1"/>
  <c r="O3408" i="1"/>
  <c r="O3412" i="1"/>
  <c r="R183" i="1" l="1"/>
  <c r="R182" i="1" s="1"/>
  <c r="R181" i="1" s="1"/>
  <c r="R180" i="1" s="1"/>
  <c r="O183" i="1"/>
  <c r="R159" i="1"/>
  <c r="R158" i="1" s="1"/>
  <c r="R157" i="1" s="1"/>
  <c r="R156" i="1" s="1"/>
  <c r="O159" i="1"/>
  <c r="R167" i="1"/>
  <c r="R166" i="1" s="1"/>
  <c r="R165" i="1" s="1"/>
  <c r="R164" i="1" s="1"/>
  <c r="O167" i="1"/>
  <c r="R175" i="1"/>
  <c r="R174" i="1" s="1"/>
  <c r="R173" i="1" s="1"/>
  <c r="R172" i="1" s="1"/>
  <c r="O175" i="1"/>
  <c r="R155" i="1"/>
  <c r="R154" i="1" s="1"/>
  <c r="R153" i="1" s="1"/>
  <c r="R152" i="1" s="1"/>
  <c r="R151" i="1" s="1"/>
  <c r="O155" i="1"/>
  <c r="R163" i="1"/>
  <c r="R162" i="1" s="1"/>
  <c r="R161" i="1" s="1"/>
  <c r="R160" i="1" s="1"/>
  <c r="O163" i="1"/>
  <c r="R171" i="1"/>
  <c r="R170" i="1" s="1"/>
  <c r="R169" i="1" s="1"/>
  <c r="R168" i="1" s="1"/>
  <c r="O171" i="1"/>
  <c r="R179" i="1"/>
  <c r="R178" i="1" s="1"/>
  <c r="R177" i="1" s="1"/>
  <c r="R176" i="1" s="1"/>
  <c r="O179" i="1"/>
  <c r="D4612" i="1"/>
  <c r="D4608" i="1"/>
  <c r="D4604" i="1"/>
  <c r="D4616" i="1"/>
  <c r="O160" i="1"/>
  <c r="O180" i="1"/>
  <c r="O164" i="1"/>
  <c r="O3388" i="1"/>
  <c r="O168" i="1"/>
  <c r="O156" i="1"/>
  <c r="O172" i="1"/>
  <c r="O176" i="1"/>
  <c r="R4616" i="1" l="1"/>
  <c r="R4615" i="1" s="1"/>
  <c r="R4614" i="1" s="1"/>
  <c r="R4613" i="1" s="1"/>
  <c r="O4616" i="1"/>
  <c r="R4608" i="1"/>
  <c r="R4607" i="1" s="1"/>
  <c r="R4606" i="1" s="1"/>
  <c r="R4605" i="1" s="1"/>
  <c r="O4608" i="1"/>
  <c r="R4604" i="1"/>
  <c r="R4603" i="1" s="1"/>
  <c r="R4602" i="1" s="1"/>
  <c r="R4601" i="1" s="1"/>
  <c r="R4600" i="1" s="1"/>
  <c r="O4604" i="1"/>
  <c r="R4612" i="1"/>
  <c r="R4611" i="1" s="1"/>
  <c r="R4610" i="1" s="1"/>
  <c r="R4609" i="1" s="1"/>
  <c r="O4612" i="1"/>
  <c r="D3460" i="1"/>
  <c r="D3455" i="1"/>
  <c r="D3450" i="1"/>
  <c r="D3445" i="1"/>
  <c r="D3440" i="1"/>
  <c r="D3435" i="1"/>
  <c r="D3430" i="1"/>
  <c r="D3425" i="1"/>
  <c r="O4613" i="1"/>
  <c r="O152" i="1"/>
  <c r="O4605" i="1"/>
  <c r="O4609" i="1"/>
  <c r="R3425" i="1" l="1"/>
  <c r="R3424" i="1" s="1"/>
  <c r="R3423" i="1" s="1"/>
  <c r="R3422" i="1" s="1"/>
  <c r="R3421" i="1" s="1"/>
  <c r="R3420" i="1" s="1"/>
  <c r="O3425" i="1"/>
  <c r="R3435" i="1"/>
  <c r="R3434" i="1" s="1"/>
  <c r="R3433" i="1" s="1"/>
  <c r="R3432" i="1" s="1"/>
  <c r="R3431" i="1" s="1"/>
  <c r="O3435" i="1"/>
  <c r="R3445" i="1"/>
  <c r="R3444" i="1" s="1"/>
  <c r="R3443" i="1" s="1"/>
  <c r="R3442" i="1" s="1"/>
  <c r="R3441" i="1" s="1"/>
  <c r="O3445" i="1"/>
  <c r="R3455" i="1"/>
  <c r="R3454" i="1" s="1"/>
  <c r="R3453" i="1" s="1"/>
  <c r="R3452" i="1" s="1"/>
  <c r="R3451" i="1" s="1"/>
  <c r="O3455" i="1"/>
  <c r="R3430" i="1"/>
  <c r="R3429" i="1" s="1"/>
  <c r="R3428" i="1" s="1"/>
  <c r="R3427" i="1" s="1"/>
  <c r="R3426" i="1" s="1"/>
  <c r="O3430" i="1"/>
  <c r="R3440" i="1"/>
  <c r="R3439" i="1" s="1"/>
  <c r="R3438" i="1" s="1"/>
  <c r="R3437" i="1" s="1"/>
  <c r="R3436" i="1" s="1"/>
  <c r="O3440" i="1"/>
  <c r="R3450" i="1"/>
  <c r="R3449" i="1" s="1"/>
  <c r="R3448" i="1" s="1"/>
  <c r="R3447" i="1" s="1"/>
  <c r="R3446" i="1" s="1"/>
  <c r="O3450" i="1"/>
  <c r="R3460" i="1"/>
  <c r="R3459" i="1" s="1"/>
  <c r="R3458" i="1" s="1"/>
  <c r="R3457" i="1" s="1"/>
  <c r="R3456" i="1" s="1"/>
  <c r="O3460" i="1"/>
  <c r="D1775" i="1"/>
  <c r="D1771" i="1"/>
  <c r="D1767" i="1"/>
  <c r="D1763" i="1"/>
  <c r="D1759" i="1"/>
  <c r="D1755" i="1"/>
  <c r="D1751" i="1"/>
  <c r="D1747" i="1"/>
  <c r="D1743" i="1"/>
  <c r="D1779" i="1"/>
  <c r="O3426" i="1"/>
  <c r="O3441" i="1"/>
  <c r="O3436" i="1"/>
  <c r="O4601" i="1"/>
  <c r="O3446" i="1"/>
  <c r="O3431" i="1"/>
  <c r="O3451" i="1"/>
  <c r="O3456" i="1"/>
  <c r="R1779" i="1" l="1"/>
  <c r="R1778" i="1" s="1"/>
  <c r="R1777" i="1" s="1"/>
  <c r="R1776" i="1" s="1"/>
  <c r="O1779" i="1"/>
  <c r="R1747" i="1"/>
  <c r="R1746" i="1" s="1"/>
  <c r="R1745" i="1" s="1"/>
  <c r="R1744" i="1" s="1"/>
  <c r="O1747" i="1"/>
  <c r="R1755" i="1"/>
  <c r="R1754" i="1" s="1"/>
  <c r="R1753" i="1" s="1"/>
  <c r="R1752" i="1" s="1"/>
  <c r="O1755" i="1"/>
  <c r="R1763" i="1"/>
  <c r="R1762" i="1" s="1"/>
  <c r="R1761" i="1" s="1"/>
  <c r="R1760" i="1" s="1"/>
  <c r="O1763" i="1"/>
  <c r="R1771" i="1"/>
  <c r="R1770" i="1" s="1"/>
  <c r="R1769" i="1" s="1"/>
  <c r="R1768" i="1" s="1"/>
  <c r="O1771" i="1"/>
  <c r="R1743" i="1"/>
  <c r="R1742" i="1" s="1"/>
  <c r="R1741" i="1" s="1"/>
  <c r="R1740" i="1" s="1"/>
  <c r="R1739" i="1" s="1"/>
  <c r="R1738" i="1" s="1"/>
  <c r="O1743" i="1"/>
  <c r="R1751" i="1"/>
  <c r="R1750" i="1" s="1"/>
  <c r="R1749" i="1" s="1"/>
  <c r="R1748" i="1" s="1"/>
  <c r="O1751" i="1"/>
  <c r="R1759" i="1"/>
  <c r="R1758" i="1" s="1"/>
  <c r="R1757" i="1" s="1"/>
  <c r="R1756" i="1" s="1"/>
  <c r="O1759" i="1"/>
  <c r="R1767" i="1"/>
  <c r="R1766" i="1" s="1"/>
  <c r="R1765" i="1" s="1"/>
  <c r="R1764" i="1" s="1"/>
  <c r="O1767" i="1"/>
  <c r="R1775" i="1"/>
  <c r="R1774" i="1" s="1"/>
  <c r="R1773" i="1" s="1"/>
  <c r="R1772" i="1" s="1"/>
  <c r="O1775" i="1"/>
  <c r="D4641" i="1"/>
  <c r="D4637" i="1"/>
  <c r="D4633" i="1"/>
  <c r="D4629" i="1"/>
  <c r="D4625" i="1"/>
  <c r="D4645" i="1"/>
  <c r="D4621" i="1"/>
  <c r="O1748" i="1"/>
  <c r="O1772" i="1"/>
  <c r="O1744" i="1"/>
  <c r="O1760" i="1"/>
  <c r="O3421" i="1"/>
  <c r="O1756" i="1"/>
  <c r="O1776" i="1"/>
  <c r="O1752" i="1"/>
  <c r="O1768" i="1"/>
  <c r="O1764" i="1"/>
  <c r="R4645" i="1" l="1"/>
  <c r="R4644" i="1" s="1"/>
  <c r="R4643" i="1" s="1"/>
  <c r="R4642" i="1" s="1"/>
  <c r="O4645" i="1"/>
  <c r="R4629" i="1"/>
  <c r="R4628" i="1" s="1"/>
  <c r="R4627" i="1" s="1"/>
  <c r="R4626" i="1" s="1"/>
  <c r="O4629" i="1"/>
  <c r="R4637" i="1"/>
  <c r="R4636" i="1" s="1"/>
  <c r="R4635" i="1" s="1"/>
  <c r="R4634" i="1" s="1"/>
  <c r="O4637" i="1"/>
  <c r="R4621" i="1"/>
  <c r="R4620" i="1" s="1"/>
  <c r="R4619" i="1" s="1"/>
  <c r="R4618" i="1" s="1"/>
  <c r="R4617" i="1" s="1"/>
  <c r="O4621" i="1"/>
  <c r="R4625" i="1"/>
  <c r="R4624" i="1" s="1"/>
  <c r="R4623" i="1" s="1"/>
  <c r="R4622" i="1" s="1"/>
  <c r="O4625" i="1"/>
  <c r="R4633" i="1"/>
  <c r="R4632" i="1" s="1"/>
  <c r="R4631" i="1" s="1"/>
  <c r="R4630" i="1" s="1"/>
  <c r="O4633" i="1"/>
  <c r="R4641" i="1"/>
  <c r="R4640" i="1" s="1"/>
  <c r="R4639" i="1" s="1"/>
  <c r="R4638" i="1" s="1"/>
  <c r="O4641" i="1"/>
  <c r="D4658" i="1"/>
  <c r="D4654" i="1"/>
  <c r="D4650" i="1"/>
  <c r="D4666" i="1"/>
  <c r="D4662" i="1"/>
  <c r="O4638" i="1"/>
  <c r="O4622" i="1"/>
  <c r="O1740" i="1"/>
  <c r="O4630" i="1"/>
  <c r="O4642" i="1"/>
  <c r="O4634" i="1"/>
  <c r="O4626" i="1"/>
  <c r="R4666" i="1" l="1"/>
  <c r="R4665" i="1" s="1"/>
  <c r="R4664" i="1" s="1"/>
  <c r="R4663" i="1" s="1"/>
  <c r="O4666" i="1"/>
  <c r="R4654" i="1"/>
  <c r="R4653" i="1" s="1"/>
  <c r="R4652" i="1" s="1"/>
  <c r="R4651" i="1" s="1"/>
  <c r="O4654" i="1"/>
  <c r="R4662" i="1"/>
  <c r="R4661" i="1" s="1"/>
  <c r="R4660" i="1" s="1"/>
  <c r="R4659" i="1" s="1"/>
  <c r="O4662" i="1"/>
  <c r="R4650" i="1"/>
  <c r="R4649" i="1" s="1"/>
  <c r="R4648" i="1" s="1"/>
  <c r="R4647" i="1" s="1"/>
  <c r="R4646" i="1" s="1"/>
  <c r="O4650" i="1"/>
  <c r="R4658" i="1"/>
  <c r="R4657" i="1" s="1"/>
  <c r="R4656" i="1" s="1"/>
  <c r="R4655" i="1" s="1"/>
  <c r="O4658" i="1"/>
  <c r="D3493" i="1"/>
  <c r="D3489" i="1"/>
  <c r="D3485" i="1"/>
  <c r="D3481" i="1"/>
  <c r="D3477" i="1"/>
  <c r="D3473" i="1"/>
  <c r="D3469" i="1"/>
  <c r="D3465" i="1"/>
  <c r="O4663" i="1"/>
  <c r="O4618" i="1"/>
  <c r="O4655" i="1"/>
  <c r="O4651" i="1"/>
  <c r="O4659" i="1"/>
  <c r="R3465" i="1" l="1"/>
  <c r="R3464" i="1" s="1"/>
  <c r="R3463" i="1" s="1"/>
  <c r="R3462" i="1" s="1"/>
  <c r="R3461" i="1" s="1"/>
  <c r="O3465" i="1"/>
  <c r="R3473" i="1"/>
  <c r="R3472" i="1" s="1"/>
  <c r="R3471" i="1" s="1"/>
  <c r="R3470" i="1" s="1"/>
  <c r="O3473" i="1"/>
  <c r="R3481" i="1"/>
  <c r="R3480" i="1" s="1"/>
  <c r="R3479" i="1" s="1"/>
  <c r="R3478" i="1" s="1"/>
  <c r="O3481" i="1"/>
  <c r="R3489" i="1"/>
  <c r="R3488" i="1" s="1"/>
  <c r="R3487" i="1" s="1"/>
  <c r="R3486" i="1" s="1"/>
  <c r="O3489" i="1"/>
  <c r="R3469" i="1"/>
  <c r="R3468" i="1" s="1"/>
  <c r="R3467" i="1" s="1"/>
  <c r="R3466" i="1" s="1"/>
  <c r="O3469" i="1"/>
  <c r="R3477" i="1"/>
  <c r="R3476" i="1" s="1"/>
  <c r="R3475" i="1" s="1"/>
  <c r="R3474" i="1" s="1"/>
  <c r="O3477" i="1"/>
  <c r="R3485" i="1"/>
  <c r="R3484" i="1" s="1"/>
  <c r="R3483" i="1" s="1"/>
  <c r="R3482" i="1" s="1"/>
  <c r="O3485" i="1"/>
  <c r="R3493" i="1"/>
  <c r="R3492" i="1" s="1"/>
  <c r="R3491" i="1" s="1"/>
  <c r="R3490" i="1" s="1"/>
  <c r="O3493" i="1"/>
  <c r="D216" i="1"/>
  <c r="D212" i="1"/>
  <c r="D208" i="1"/>
  <c r="D204" i="1"/>
  <c r="D200" i="1"/>
  <c r="D196" i="1"/>
  <c r="D192" i="1"/>
  <c r="D188" i="1"/>
  <c r="D220" i="1"/>
  <c r="O3474" i="1"/>
  <c r="O3470" i="1"/>
  <c r="O3486" i="1"/>
  <c r="O3482" i="1"/>
  <c r="O4647" i="1"/>
  <c r="O3478" i="1"/>
  <c r="O3466" i="1"/>
  <c r="O3490" i="1"/>
  <c r="R188" i="1" l="1"/>
  <c r="R187" i="1" s="1"/>
  <c r="R186" i="1" s="1"/>
  <c r="R185" i="1" s="1"/>
  <c r="R184" i="1" s="1"/>
  <c r="O188" i="1"/>
  <c r="R196" i="1"/>
  <c r="R195" i="1" s="1"/>
  <c r="R194" i="1" s="1"/>
  <c r="R193" i="1" s="1"/>
  <c r="O196" i="1"/>
  <c r="R204" i="1"/>
  <c r="R203" i="1" s="1"/>
  <c r="R202" i="1" s="1"/>
  <c r="R201" i="1" s="1"/>
  <c r="O204" i="1"/>
  <c r="R212" i="1"/>
  <c r="R211" i="1" s="1"/>
  <c r="R210" i="1" s="1"/>
  <c r="R209" i="1" s="1"/>
  <c r="O212" i="1"/>
  <c r="R220" i="1"/>
  <c r="R219" i="1" s="1"/>
  <c r="R218" i="1" s="1"/>
  <c r="R217" i="1" s="1"/>
  <c r="O220" i="1"/>
  <c r="R192" i="1"/>
  <c r="R191" i="1" s="1"/>
  <c r="R190" i="1" s="1"/>
  <c r="R189" i="1" s="1"/>
  <c r="O192" i="1"/>
  <c r="R200" i="1"/>
  <c r="R199" i="1" s="1"/>
  <c r="R198" i="1" s="1"/>
  <c r="R197" i="1" s="1"/>
  <c r="O200" i="1"/>
  <c r="R208" i="1"/>
  <c r="R207" i="1" s="1"/>
  <c r="R206" i="1" s="1"/>
  <c r="R205" i="1" s="1"/>
  <c r="O208" i="1"/>
  <c r="R216" i="1"/>
  <c r="R215" i="1" s="1"/>
  <c r="R214" i="1" s="1"/>
  <c r="R213" i="1" s="1"/>
  <c r="O216" i="1"/>
  <c r="D257" i="1"/>
  <c r="D253" i="1"/>
  <c r="D249" i="1"/>
  <c r="D245" i="1"/>
  <c r="D241" i="1"/>
  <c r="D237" i="1"/>
  <c r="D233" i="1"/>
  <c r="D229" i="1"/>
  <c r="D225" i="1"/>
  <c r="D261" i="1"/>
  <c r="O201" i="1"/>
  <c r="O217" i="1"/>
  <c r="O213" i="1"/>
  <c r="O3462" i="1"/>
  <c r="O193" i="1"/>
  <c r="O209" i="1"/>
  <c r="O189" i="1"/>
  <c r="O205" i="1"/>
  <c r="O197" i="1"/>
  <c r="R261" i="1" l="1"/>
  <c r="R260" i="1" s="1"/>
  <c r="R259" i="1" s="1"/>
  <c r="R258" i="1" s="1"/>
  <c r="O261" i="1"/>
  <c r="R229" i="1"/>
  <c r="R228" i="1" s="1"/>
  <c r="R227" i="1" s="1"/>
  <c r="R226" i="1" s="1"/>
  <c r="O229" i="1"/>
  <c r="R237" i="1"/>
  <c r="R236" i="1" s="1"/>
  <c r="R235" i="1" s="1"/>
  <c r="R234" i="1" s="1"/>
  <c r="O237" i="1"/>
  <c r="R245" i="1"/>
  <c r="R244" i="1" s="1"/>
  <c r="R243" i="1" s="1"/>
  <c r="R242" i="1" s="1"/>
  <c r="O245" i="1"/>
  <c r="R253" i="1"/>
  <c r="R252" i="1" s="1"/>
  <c r="R251" i="1" s="1"/>
  <c r="R250" i="1" s="1"/>
  <c r="O253" i="1"/>
  <c r="R225" i="1"/>
  <c r="R224" i="1" s="1"/>
  <c r="R223" i="1" s="1"/>
  <c r="R222" i="1" s="1"/>
  <c r="R221" i="1" s="1"/>
  <c r="O225" i="1"/>
  <c r="R233" i="1"/>
  <c r="R232" i="1" s="1"/>
  <c r="R231" i="1" s="1"/>
  <c r="R230" i="1" s="1"/>
  <c r="O233" i="1"/>
  <c r="R241" i="1"/>
  <c r="R240" i="1" s="1"/>
  <c r="R239" i="1" s="1"/>
  <c r="R238" i="1" s="1"/>
  <c r="O241" i="1"/>
  <c r="R249" i="1"/>
  <c r="R248" i="1" s="1"/>
  <c r="R247" i="1" s="1"/>
  <c r="R246" i="1" s="1"/>
  <c r="O249" i="1"/>
  <c r="R257" i="1"/>
  <c r="R256" i="1" s="1"/>
  <c r="R255" i="1" s="1"/>
  <c r="R254" i="1" s="1"/>
  <c r="O257" i="1"/>
  <c r="D294" i="1"/>
  <c r="D290" i="1"/>
  <c r="D286" i="1"/>
  <c r="D282" i="1"/>
  <c r="D278" i="1"/>
  <c r="D274" i="1"/>
  <c r="D270" i="1"/>
  <c r="D266" i="1"/>
  <c r="D298" i="1"/>
  <c r="O246" i="1"/>
  <c r="O258" i="1"/>
  <c r="O234" i="1"/>
  <c r="O250" i="1"/>
  <c r="O185" i="1"/>
  <c r="O238" i="1"/>
  <c r="O254" i="1"/>
  <c r="O226" i="1"/>
  <c r="O242" i="1"/>
  <c r="O230" i="1"/>
  <c r="R266" i="1" l="1"/>
  <c r="R265" i="1" s="1"/>
  <c r="R264" i="1" s="1"/>
  <c r="R263" i="1" s="1"/>
  <c r="R262" i="1" s="1"/>
  <c r="O266" i="1"/>
  <c r="R274" i="1"/>
  <c r="R273" i="1" s="1"/>
  <c r="R272" i="1" s="1"/>
  <c r="R271" i="1" s="1"/>
  <c r="O274" i="1"/>
  <c r="R282" i="1"/>
  <c r="R281" i="1" s="1"/>
  <c r="R280" i="1" s="1"/>
  <c r="R279" i="1" s="1"/>
  <c r="O282" i="1"/>
  <c r="R290" i="1"/>
  <c r="R289" i="1" s="1"/>
  <c r="R288" i="1" s="1"/>
  <c r="R287" i="1" s="1"/>
  <c r="O290" i="1"/>
  <c r="R298" i="1"/>
  <c r="R297" i="1" s="1"/>
  <c r="R296" i="1" s="1"/>
  <c r="R295" i="1" s="1"/>
  <c r="O298" i="1"/>
  <c r="R270" i="1"/>
  <c r="R269" i="1" s="1"/>
  <c r="R268" i="1" s="1"/>
  <c r="R267" i="1" s="1"/>
  <c r="O270" i="1"/>
  <c r="R278" i="1"/>
  <c r="R277" i="1" s="1"/>
  <c r="R276" i="1" s="1"/>
  <c r="R275" i="1" s="1"/>
  <c r="O278" i="1"/>
  <c r="R286" i="1"/>
  <c r="R285" i="1" s="1"/>
  <c r="R284" i="1" s="1"/>
  <c r="R283" i="1" s="1"/>
  <c r="O286" i="1"/>
  <c r="R294" i="1"/>
  <c r="R293" i="1" s="1"/>
  <c r="R292" i="1" s="1"/>
  <c r="R291" i="1" s="1"/>
  <c r="O294" i="1"/>
  <c r="D1800" i="1"/>
  <c r="D1796" i="1"/>
  <c r="D1792" i="1"/>
  <c r="D1788" i="1"/>
  <c r="D1784" i="1"/>
  <c r="D1804" i="1"/>
  <c r="O267" i="1"/>
  <c r="O291" i="1"/>
  <c r="O271" i="1"/>
  <c r="O275" i="1"/>
  <c r="O222" i="1"/>
  <c r="O283" i="1"/>
  <c r="O279" i="1"/>
  <c r="O295" i="1"/>
  <c r="O287" i="1"/>
  <c r="R1804" i="1" l="1"/>
  <c r="R1803" i="1" s="1"/>
  <c r="R1802" i="1" s="1"/>
  <c r="R1801" i="1" s="1"/>
  <c r="O1804" i="1"/>
  <c r="R1788" i="1"/>
  <c r="R1787" i="1" s="1"/>
  <c r="R1786" i="1" s="1"/>
  <c r="R1785" i="1" s="1"/>
  <c r="O1788" i="1"/>
  <c r="R1796" i="1"/>
  <c r="R1795" i="1" s="1"/>
  <c r="R1794" i="1" s="1"/>
  <c r="R1793" i="1" s="1"/>
  <c r="O1796" i="1"/>
  <c r="R1784" i="1"/>
  <c r="R1783" i="1" s="1"/>
  <c r="R1782" i="1" s="1"/>
  <c r="R1781" i="1" s="1"/>
  <c r="R1780" i="1" s="1"/>
  <c r="O1784" i="1"/>
  <c r="R1792" i="1"/>
  <c r="R1791" i="1" s="1"/>
  <c r="R1790" i="1" s="1"/>
  <c r="R1789" i="1" s="1"/>
  <c r="O1792" i="1"/>
  <c r="R1800" i="1"/>
  <c r="R1799" i="1" s="1"/>
  <c r="R1798" i="1" s="1"/>
  <c r="R1797" i="1" s="1"/>
  <c r="O1800" i="1"/>
  <c r="D315" i="1"/>
  <c r="D311" i="1"/>
  <c r="D307" i="1"/>
  <c r="D303" i="1"/>
  <c r="D319" i="1"/>
  <c r="O1789" i="1"/>
  <c r="O1785" i="1"/>
  <c r="O263" i="1"/>
  <c r="O1801" i="1"/>
  <c r="O1793" i="1"/>
  <c r="O1797" i="1"/>
  <c r="R303" i="1" l="1"/>
  <c r="R302" i="1" s="1"/>
  <c r="R301" i="1" s="1"/>
  <c r="R300" i="1" s="1"/>
  <c r="R299" i="1" s="1"/>
  <c r="O303" i="1"/>
  <c r="R311" i="1"/>
  <c r="R310" i="1" s="1"/>
  <c r="R309" i="1" s="1"/>
  <c r="R308" i="1" s="1"/>
  <c r="O311" i="1"/>
  <c r="R319" i="1"/>
  <c r="R318" i="1" s="1"/>
  <c r="R317" i="1" s="1"/>
  <c r="R316" i="1" s="1"/>
  <c r="O319" i="1"/>
  <c r="R307" i="1"/>
  <c r="R306" i="1" s="1"/>
  <c r="R305" i="1" s="1"/>
  <c r="R304" i="1" s="1"/>
  <c r="O307" i="1"/>
  <c r="R315" i="1"/>
  <c r="R314" i="1" s="1"/>
  <c r="R313" i="1" s="1"/>
  <c r="R312" i="1" s="1"/>
  <c r="O315" i="1"/>
  <c r="D345" i="1"/>
  <c r="D340" i="1"/>
  <c r="D335" i="1"/>
  <c r="D330" i="1"/>
  <c r="D325" i="1"/>
  <c r="D350" i="1"/>
  <c r="O316" i="1"/>
  <c r="O1781" i="1"/>
  <c r="O312" i="1"/>
  <c r="O308" i="1"/>
  <c r="O304" i="1"/>
  <c r="R350" i="1" l="1"/>
  <c r="R349" i="1" s="1"/>
  <c r="R348" i="1" s="1"/>
  <c r="R347" i="1" s="1"/>
  <c r="R346" i="1" s="1"/>
  <c r="O350" i="1"/>
  <c r="R330" i="1"/>
  <c r="R329" i="1" s="1"/>
  <c r="R328" i="1" s="1"/>
  <c r="R327" i="1" s="1"/>
  <c r="R326" i="1" s="1"/>
  <c r="O330" i="1"/>
  <c r="R340" i="1"/>
  <c r="R339" i="1" s="1"/>
  <c r="R338" i="1" s="1"/>
  <c r="R337" i="1" s="1"/>
  <c r="R336" i="1" s="1"/>
  <c r="O340" i="1"/>
  <c r="R325" i="1"/>
  <c r="R324" i="1" s="1"/>
  <c r="R323" i="1" s="1"/>
  <c r="R322" i="1" s="1"/>
  <c r="R321" i="1" s="1"/>
  <c r="R320" i="1" s="1"/>
  <c r="O325" i="1"/>
  <c r="R335" i="1"/>
  <c r="R334" i="1" s="1"/>
  <c r="R333" i="1" s="1"/>
  <c r="R332" i="1" s="1"/>
  <c r="R331" i="1" s="1"/>
  <c r="O335" i="1"/>
  <c r="R345" i="1"/>
  <c r="R344" i="1" s="1"/>
  <c r="R343" i="1" s="1"/>
  <c r="R342" i="1" s="1"/>
  <c r="R341" i="1" s="1"/>
  <c r="O345" i="1"/>
  <c r="D3522" i="1"/>
  <c r="D3518" i="1"/>
  <c r="D3514" i="1"/>
  <c r="D3510" i="1"/>
  <c r="D3506" i="1"/>
  <c r="D3502" i="1"/>
  <c r="D3498" i="1"/>
  <c r="D3526" i="1"/>
  <c r="O331" i="1"/>
  <c r="O346" i="1"/>
  <c r="O300" i="1"/>
  <c r="O341" i="1"/>
  <c r="O326" i="1"/>
  <c r="O336" i="1"/>
  <c r="R3526" i="1" l="1"/>
  <c r="R3525" i="1" s="1"/>
  <c r="R3524" i="1" s="1"/>
  <c r="R3523" i="1" s="1"/>
  <c r="O3526" i="1"/>
  <c r="R3502" i="1"/>
  <c r="R3501" i="1" s="1"/>
  <c r="R3500" i="1" s="1"/>
  <c r="R3499" i="1" s="1"/>
  <c r="O3502" i="1"/>
  <c r="R3510" i="1"/>
  <c r="R3509" i="1" s="1"/>
  <c r="R3508" i="1" s="1"/>
  <c r="R3507" i="1" s="1"/>
  <c r="O3510" i="1"/>
  <c r="R3518" i="1"/>
  <c r="R3517" i="1" s="1"/>
  <c r="R3516" i="1" s="1"/>
  <c r="R3515" i="1" s="1"/>
  <c r="O3518" i="1"/>
  <c r="R3498" i="1"/>
  <c r="R3497" i="1" s="1"/>
  <c r="R3496" i="1" s="1"/>
  <c r="R3495" i="1" s="1"/>
  <c r="R3494" i="1" s="1"/>
  <c r="O3498" i="1"/>
  <c r="R3506" i="1"/>
  <c r="R3505" i="1" s="1"/>
  <c r="R3504" i="1" s="1"/>
  <c r="R3503" i="1" s="1"/>
  <c r="O3506" i="1"/>
  <c r="R3514" i="1"/>
  <c r="R3513" i="1" s="1"/>
  <c r="R3512" i="1" s="1"/>
  <c r="R3511" i="1" s="1"/>
  <c r="O3514" i="1"/>
  <c r="R3522" i="1"/>
  <c r="R3521" i="1" s="1"/>
  <c r="R3520" i="1" s="1"/>
  <c r="R3519" i="1" s="1"/>
  <c r="O3522" i="1"/>
  <c r="D1829" i="1"/>
  <c r="D1835" i="1"/>
  <c r="D1841" i="1"/>
  <c r="D1817" i="1"/>
  <c r="D1847" i="1"/>
  <c r="D1823" i="1"/>
  <c r="D1811" i="1"/>
  <c r="D386" i="1"/>
  <c r="D381" i="1"/>
  <c r="D376" i="1"/>
  <c r="D371" i="1"/>
  <c r="D366" i="1"/>
  <c r="D361" i="1"/>
  <c r="D356" i="1"/>
  <c r="D391" i="1"/>
  <c r="O3503" i="1"/>
  <c r="O3523" i="1"/>
  <c r="O3507" i="1"/>
  <c r="O321" i="1"/>
  <c r="O3511" i="1"/>
  <c r="O3499" i="1"/>
  <c r="O3515" i="1"/>
  <c r="O3519" i="1"/>
  <c r="R356" i="1" l="1"/>
  <c r="R355" i="1" s="1"/>
  <c r="R354" i="1" s="1"/>
  <c r="R353" i="1" s="1"/>
  <c r="R352" i="1" s="1"/>
  <c r="R351" i="1" s="1"/>
  <c r="O356" i="1"/>
  <c r="R366" i="1"/>
  <c r="R365" i="1" s="1"/>
  <c r="R364" i="1" s="1"/>
  <c r="R363" i="1" s="1"/>
  <c r="R362" i="1" s="1"/>
  <c r="O366" i="1"/>
  <c r="R376" i="1"/>
  <c r="R375" i="1" s="1"/>
  <c r="R374" i="1" s="1"/>
  <c r="R373" i="1" s="1"/>
  <c r="R372" i="1" s="1"/>
  <c r="O376" i="1"/>
  <c r="R386" i="1"/>
  <c r="R385" i="1" s="1"/>
  <c r="R384" i="1" s="1"/>
  <c r="R383" i="1" s="1"/>
  <c r="R382" i="1" s="1"/>
  <c r="O386" i="1"/>
  <c r="R1823" i="1"/>
  <c r="R1822" i="1" s="1"/>
  <c r="R1821" i="1" s="1"/>
  <c r="R1820" i="1" s="1"/>
  <c r="R1819" i="1" s="1"/>
  <c r="R1818" i="1" s="1"/>
  <c r="O1823" i="1"/>
  <c r="R1817" i="1"/>
  <c r="R1816" i="1" s="1"/>
  <c r="R1815" i="1" s="1"/>
  <c r="R1814" i="1" s="1"/>
  <c r="R1813" i="1" s="1"/>
  <c r="R1812" i="1" s="1"/>
  <c r="O1817" i="1"/>
  <c r="R1835" i="1"/>
  <c r="R1834" i="1" s="1"/>
  <c r="R1833" i="1" s="1"/>
  <c r="R1832" i="1" s="1"/>
  <c r="R1831" i="1" s="1"/>
  <c r="R1830" i="1" s="1"/>
  <c r="O1835" i="1"/>
  <c r="R391" i="1"/>
  <c r="R390" i="1" s="1"/>
  <c r="R389" i="1" s="1"/>
  <c r="R388" i="1" s="1"/>
  <c r="R387" i="1" s="1"/>
  <c r="O391" i="1"/>
  <c r="R361" i="1"/>
  <c r="R360" i="1" s="1"/>
  <c r="R359" i="1" s="1"/>
  <c r="R358" i="1" s="1"/>
  <c r="R357" i="1" s="1"/>
  <c r="O361" i="1"/>
  <c r="R371" i="1"/>
  <c r="R370" i="1" s="1"/>
  <c r="R369" i="1" s="1"/>
  <c r="R368" i="1" s="1"/>
  <c r="R367" i="1" s="1"/>
  <c r="O371" i="1"/>
  <c r="R381" i="1"/>
  <c r="R380" i="1" s="1"/>
  <c r="R379" i="1" s="1"/>
  <c r="R378" i="1" s="1"/>
  <c r="R377" i="1" s="1"/>
  <c r="O381" i="1"/>
  <c r="R1811" i="1"/>
  <c r="R1810" i="1" s="1"/>
  <c r="R1809" i="1" s="1"/>
  <c r="R1808" i="1" s="1"/>
  <c r="R1807" i="1" s="1"/>
  <c r="R1806" i="1" s="1"/>
  <c r="R1805" i="1" s="1"/>
  <c r="O1811" i="1"/>
  <c r="R1847" i="1"/>
  <c r="R1846" i="1" s="1"/>
  <c r="R1845" i="1" s="1"/>
  <c r="R1844" i="1" s="1"/>
  <c r="R1843" i="1" s="1"/>
  <c r="R1842" i="1" s="1"/>
  <c r="O1847" i="1"/>
  <c r="R1841" i="1"/>
  <c r="R1840" i="1" s="1"/>
  <c r="R1839" i="1" s="1"/>
  <c r="R1838" i="1" s="1"/>
  <c r="R1837" i="1" s="1"/>
  <c r="R1836" i="1" s="1"/>
  <c r="O1841" i="1"/>
  <c r="R1829" i="1"/>
  <c r="R1828" i="1" s="1"/>
  <c r="R1827" i="1" s="1"/>
  <c r="R1826" i="1" s="1"/>
  <c r="R1825" i="1" s="1"/>
  <c r="R1824" i="1" s="1"/>
  <c r="O1829" i="1"/>
  <c r="D1852" i="1"/>
  <c r="D1856" i="1"/>
  <c r="D1860" i="1"/>
  <c r="D1864" i="1"/>
  <c r="D1872" i="1"/>
  <c r="D1868" i="1"/>
  <c r="D412" i="1"/>
  <c r="D400" i="1"/>
  <c r="D420" i="1"/>
  <c r="D396" i="1"/>
  <c r="D404" i="1"/>
  <c r="D424" i="1"/>
  <c r="D408" i="1"/>
  <c r="D428" i="1"/>
  <c r="D416" i="1"/>
  <c r="O387" i="1"/>
  <c r="O377" i="1"/>
  <c r="O1836" i="1"/>
  <c r="O372" i="1"/>
  <c r="O1818" i="1"/>
  <c r="O1830" i="1"/>
  <c r="O3495" i="1"/>
  <c r="O367" i="1"/>
  <c r="O1842" i="1"/>
  <c r="O1824" i="1"/>
  <c r="O362" i="1"/>
  <c r="O382" i="1"/>
  <c r="O1812" i="1"/>
  <c r="O357" i="1"/>
  <c r="R424" i="1" l="1"/>
  <c r="R423" i="1" s="1"/>
  <c r="R422" i="1" s="1"/>
  <c r="R421" i="1" s="1"/>
  <c r="O424" i="1"/>
  <c r="R1864" i="1"/>
  <c r="R1863" i="1" s="1"/>
  <c r="R1862" i="1" s="1"/>
  <c r="R1861" i="1" s="1"/>
  <c r="O1864" i="1"/>
  <c r="R428" i="1"/>
  <c r="R427" i="1" s="1"/>
  <c r="R426" i="1" s="1"/>
  <c r="R425" i="1" s="1"/>
  <c r="O428" i="1"/>
  <c r="R396" i="1"/>
  <c r="R395" i="1" s="1"/>
  <c r="R394" i="1" s="1"/>
  <c r="R393" i="1" s="1"/>
  <c r="R392" i="1" s="1"/>
  <c r="O396" i="1"/>
  <c r="R400" i="1"/>
  <c r="R399" i="1" s="1"/>
  <c r="R398" i="1" s="1"/>
  <c r="R397" i="1" s="1"/>
  <c r="O400" i="1"/>
  <c r="R1868" i="1"/>
  <c r="R1867" i="1" s="1"/>
  <c r="R1866" i="1" s="1"/>
  <c r="R1865" i="1" s="1"/>
  <c r="O1868" i="1"/>
  <c r="R1856" i="1"/>
  <c r="R1855" i="1" s="1"/>
  <c r="R1854" i="1" s="1"/>
  <c r="R1853" i="1" s="1"/>
  <c r="O1856" i="1"/>
  <c r="R416" i="1"/>
  <c r="R415" i="1" s="1"/>
  <c r="R414" i="1" s="1"/>
  <c r="R413" i="1" s="1"/>
  <c r="O416" i="1"/>
  <c r="R408" i="1"/>
  <c r="R407" i="1" s="1"/>
  <c r="R406" i="1" s="1"/>
  <c r="R405" i="1" s="1"/>
  <c r="O408" i="1"/>
  <c r="R404" i="1"/>
  <c r="R403" i="1" s="1"/>
  <c r="R402" i="1" s="1"/>
  <c r="R401" i="1" s="1"/>
  <c r="O404" i="1"/>
  <c r="R420" i="1"/>
  <c r="R419" i="1" s="1"/>
  <c r="R418" i="1" s="1"/>
  <c r="R417" i="1" s="1"/>
  <c r="O420" i="1"/>
  <c r="R412" i="1"/>
  <c r="R411" i="1" s="1"/>
  <c r="R410" i="1" s="1"/>
  <c r="R409" i="1" s="1"/>
  <c r="O412" i="1"/>
  <c r="R1872" i="1"/>
  <c r="R1871" i="1" s="1"/>
  <c r="R1870" i="1" s="1"/>
  <c r="R1869" i="1" s="1"/>
  <c r="O1872" i="1"/>
  <c r="R1860" i="1"/>
  <c r="R1859" i="1" s="1"/>
  <c r="R1858" i="1" s="1"/>
  <c r="R1857" i="1" s="1"/>
  <c r="O1860" i="1"/>
  <c r="R1852" i="1"/>
  <c r="R1851" i="1" s="1"/>
  <c r="R1850" i="1" s="1"/>
  <c r="R1849" i="1" s="1"/>
  <c r="R1848" i="1" s="1"/>
  <c r="O1852" i="1"/>
  <c r="D453" i="1"/>
  <c r="D449" i="1"/>
  <c r="D437" i="1"/>
  <c r="D457" i="1"/>
  <c r="D433" i="1"/>
  <c r="D445" i="1"/>
  <c r="D461" i="1"/>
  <c r="D441" i="1"/>
  <c r="O413" i="1"/>
  <c r="O401" i="1"/>
  <c r="O409" i="1"/>
  <c r="O421" i="1"/>
  <c r="O397" i="1"/>
  <c r="O1861" i="1"/>
  <c r="O1869" i="1"/>
  <c r="O1806" i="1"/>
  <c r="O352" i="1"/>
  <c r="O405" i="1"/>
  <c r="O417" i="1"/>
  <c r="O425" i="1"/>
  <c r="O1865" i="1"/>
  <c r="O1853" i="1"/>
  <c r="O1857" i="1"/>
  <c r="R441" i="1" l="1"/>
  <c r="R440" i="1" s="1"/>
  <c r="R439" i="1" s="1"/>
  <c r="R438" i="1" s="1"/>
  <c r="O441" i="1"/>
  <c r="R445" i="1"/>
  <c r="R444" i="1" s="1"/>
  <c r="R443" i="1" s="1"/>
  <c r="R442" i="1" s="1"/>
  <c r="O445" i="1"/>
  <c r="R457" i="1"/>
  <c r="R456" i="1" s="1"/>
  <c r="R455" i="1" s="1"/>
  <c r="R454" i="1" s="1"/>
  <c r="O457" i="1"/>
  <c r="R449" i="1"/>
  <c r="R448" i="1" s="1"/>
  <c r="R447" i="1" s="1"/>
  <c r="R446" i="1" s="1"/>
  <c r="O449" i="1"/>
  <c r="R461" i="1"/>
  <c r="R460" i="1" s="1"/>
  <c r="R459" i="1" s="1"/>
  <c r="R458" i="1" s="1"/>
  <c r="O461" i="1"/>
  <c r="R433" i="1"/>
  <c r="R432" i="1" s="1"/>
  <c r="R431" i="1" s="1"/>
  <c r="R430" i="1" s="1"/>
  <c r="R429" i="1" s="1"/>
  <c r="O433" i="1"/>
  <c r="R437" i="1"/>
  <c r="R436" i="1" s="1"/>
  <c r="R435" i="1" s="1"/>
  <c r="R434" i="1" s="1"/>
  <c r="O437" i="1"/>
  <c r="R453" i="1"/>
  <c r="R452" i="1" s="1"/>
  <c r="R451" i="1" s="1"/>
  <c r="R450" i="1" s="1"/>
  <c r="O453" i="1"/>
  <c r="D487" i="1"/>
  <c r="D477" i="1"/>
  <c r="D492" i="1"/>
  <c r="D467" i="1"/>
  <c r="D482" i="1"/>
  <c r="D497" i="1"/>
  <c r="D472" i="1"/>
  <c r="D502" i="1"/>
  <c r="O442" i="1"/>
  <c r="O446" i="1"/>
  <c r="O1849" i="1"/>
  <c r="O393" i="1"/>
  <c r="O438" i="1"/>
  <c r="O454" i="1"/>
  <c r="O458" i="1"/>
  <c r="O450" i="1"/>
  <c r="O434" i="1"/>
  <c r="R497" i="1" l="1"/>
  <c r="R496" i="1" s="1"/>
  <c r="R495" i="1" s="1"/>
  <c r="R494" i="1" s="1"/>
  <c r="R493" i="1" s="1"/>
  <c r="O497" i="1"/>
  <c r="R502" i="1"/>
  <c r="R501" i="1" s="1"/>
  <c r="R500" i="1" s="1"/>
  <c r="R499" i="1" s="1"/>
  <c r="R498" i="1" s="1"/>
  <c r="O502" i="1"/>
  <c r="R467" i="1"/>
  <c r="R466" i="1" s="1"/>
  <c r="R465" i="1" s="1"/>
  <c r="R464" i="1" s="1"/>
  <c r="R463" i="1" s="1"/>
  <c r="R462" i="1" s="1"/>
  <c r="O467" i="1"/>
  <c r="R477" i="1"/>
  <c r="R476" i="1" s="1"/>
  <c r="R475" i="1" s="1"/>
  <c r="R474" i="1" s="1"/>
  <c r="R473" i="1" s="1"/>
  <c r="O477" i="1"/>
  <c r="R472" i="1"/>
  <c r="R471" i="1" s="1"/>
  <c r="R470" i="1" s="1"/>
  <c r="R469" i="1" s="1"/>
  <c r="R468" i="1" s="1"/>
  <c r="O472" i="1"/>
  <c r="R482" i="1"/>
  <c r="R481" i="1" s="1"/>
  <c r="R480" i="1" s="1"/>
  <c r="R479" i="1" s="1"/>
  <c r="R478" i="1" s="1"/>
  <c r="O482" i="1"/>
  <c r="R492" i="1"/>
  <c r="R491" i="1" s="1"/>
  <c r="R490" i="1" s="1"/>
  <c r="R489" i="1" s="1"/>
  <c r="R488" i="1" s="1"/>
  <c r="O492" i="1"/>
  <c r="R487" i="1"/>
  <c r="R486" i="1" s="1"/>
  <c r="R485" i="1" s="1"/>
  <c r="R484" i="1" s="1"/>
  <c r="R483" i="1" s="1"/>
  <c r="O487" i="1"/>
  <c r="D535" i="1"/>
  <c r="D527" i="1"/>
  <c r="D511" i="1"/>
  <c r="D523" i="1"/>
  <c r="D531" i="1"/>
  <c r="D507" i="1"/>
  <c r="D539" i="1"/>
  <c r="D515" i="1"/>
  <c r="D519" i="1"/>
  <c r="D543" i="1"/>
  <c r="D1967" i="1"/>
  <c r="D1883" i="1"/>
  <c r="D1987" i="1"/>
  <c r="D1982" i="1"/>
  <c r="D1977" i="1"/>
  <c r="D1972" i="1"/>
  <c r="D1962" i="1"/>
  <c r="D1951" i="1"/>
  <c r="D1940" i="1"/>
  <c r="D1931" i="1"/>
  <c r="D1920" i="1"/>
  <c r="D1913" i="1"/>
  <c r="D1903" i="1"/>
  <c r="D1893" i="1"/>
  <c r="O468" i="1"/>
  <c r="O498" i="1"/>
  <c r="O430" i="1"/>
  <c r="O488" i="1"/>
  <c r="O493" i="1"/>
  <c r="O473" i="1"/>
  <c r="O483" i="1"/>
  <c r="O478" i="1"/>
  <c r="R1903" i="1" l="1"/>
  <c r="R1902" i="1" s="1"/>
  <c r="R1901" i="1" s="1"/>
  <c r="R1900" i="1" s="1"/>
  <c r="R1899" i="1" s="1"/>
  <c r="R1898" i="1" s="1"/>
  <c r="R1897" i="1" s="1"/>
  <c r="R1896" i="1" s="1"/>
  <c r="R1895" i="1" s="1"/>
  <c r="R1894" i="1" s="1"/>
  <c r="O1903" i="1"/>
  <c r="R1893" i="1"/>
  <c r="R1892" i="1" s="1"/>
  <c r="R1891" i="1" s="1"/>
  <c r="R1890" i="1" s="1"/>
  <c r="R1889" i="1" s="1"/>
  <c r="R1888" i="1" s="1"/>
  <c r="R1887" i="1" s="1"/>
  <c r="R1886" i="1" s="1"/>
  <c r="R1885" i="1" s="1"/>
  <c r="R1884" i="1" s="1"/>
  <c r="O1893" i="1"/>
  <c r="R1913" i="1"/>
  <c r="R1912" i="1" s="1"/>
  <c r="R1911" i="1" s="1"/>
  <c r="R1910" i="1" s="1"/>
  <c r="R1909" i="1" s="1"/>
  <c r="R1908" i="1" s="1"/>
  <c r="R1907" i="1" s="1"/>
  <c r="R1906" i="1" s="1"/>
  <c r="R1905" i="1" s="1"/>
  <c r="R1904" i="1" s="1"/>
  <c r="O1913" i="1"/>
  <c r="R1931" i="1"/>
  <c r="R1930" i="1" s="1"/>
  <c r="R1929" i="1" s="1"/>
  <c r="R1928" i="1" s="1"/>
  <c r="R1927" i="1" s="1"/>
  <c r="R1926" i="1" s="1"/>
  <c r="R1925" i="1" s="1"/>
  <c r="R1924" i="1" s="1"/>
  <c r="R1923" i="1" s="1"/>
  <c r="R1922" i="1" s="1"/>
  <c r="R1921" i="1" s="1"/>
  <c r="O1931" i="1"/>
  <c r="R1951" i="1"/>
  <c r="R1950" i="1" s="1"/>
  <c r="R1949" i="1" s="1"/>
  <c r="R1948" i="1" s="1"/>
  <c r="R1947" i="1" s="1"/>
  <c r="R1946" i="1" s="1"/>
  <c r="R1945" i="1" s="1"/>
  <c r="R1944" i="1" s="1"/>
  <c r="R1943" i="1" s="1"/>
  <c r="R1942" i="1" s="1"/>
  <c r="R1941" i="1" s="1"/>
  <c r="O1951" i="1"/>
  <c r="R1972" i="1"/>
  <c r="R1971" i="1" s="1"/>
  <c r="R1970" i="1" s="1"/>
  <c r="R1969" i="1" s="1"/>
  <c r="R1968" i="1" s="1"/>
  <c r="O1972" i="1"/>
  <c r="R1982" i="1"/>
  <c r="R1981" i="1" s="1"/>
  <c r="R1980" i="1" s="1"/>
  <c r="R1979" i="1" s="1"/>
  <c r="R1978" i="1" s="1"/>
  <c r="O1982" i="1"/>
  <c r="R1883" i="1"/>
  <c r="R1882" i="1" s="1"/>
  <c r="R1881" i="1" s="1"/>
  <c r="R1880" i="1" s="1"/>
  <c r="R1879" i="1" s="1"/>
  <c r="R1878" i="1" s="1"/>
  <c r="R1877" i="1" s="1"/>
  <c r="R1876" i="1" s="1"/>
  <c r="R1875" i="1" s="1"/>
  <c r="R1874" i="1" s="1"/>
  <c r="R1873" i="1" s="1"/>
  <c r="O1883" i="1"/>
  <c r="R543" i="1"/>
  <c r="R542" i="1" s="1"/>
  <c r="R541" i="1" s="1"/>
  <c r="R540" i="1" s="1"/>
  <c r="O543" i="1"/>
  <c r="R515" i="1"/>
  <c r="R514" i="1" s="1"/>
  <c r="R513" i="1" s="1"/>
  <c r="R512" i="1" s="1"/>
  <c r="O515" i="1"/>
  <c r="R507" i="1"/>
  <c r="R506" i="1" s="1"/>
  <c r="R505" i="1" s="1"/>
  <c r="R504" i="1" s="1"/>
  <c r="R503" i="1" s="1"/>
  <c r="O507" i="1"/>
  <c r="R523" i="1"/>
  <c r="R522" i="1" s="1"/>
  <c r="R521" i="1" s="1"/>
  <c r="R520" i="1" s="1"/>
  <c r="O523" i="1"/>
  <c r="R527" i="1"/>
  <c r="R526" i="1" s="1"/>
  <c r="R525" i="1" s="1"/>
  <c r="R524" i="1" s="1"/>
  <c r="O527" i="1"/>
  <c r="R1920" i="1"/>
  <c r="R1919" i="1" s="1"/>
  <c r="R1918" i="1" s="1"/>
  <c r="R1917" i="1" s="1"/>
  <c r="R1916" i="1" s="1"/>
  <c r="R1915" i="1" s="1"/>
  <c r="R1914" i="1" s="1"/>
  <c r="O1920" i="1"/>
  <c r="R1940" i="1"/>
  <c r="R1939" i="1" s="1"/>
  <c r="R1938" i="1" s="1"/>
  <c r="R1937" i="1" s="1"/>
  <c r="R1936" i="1" s="1"/>
  <c r="R1935" i="1" s="1"/>
  <c r="R1934" i="1" s="1"/>
  <c r="R1933" i="1" s="1"/>
  <c r="R1932" i="1" s="1"/>
  <c r="O1940" i="1"/>
  <c r="R1962" i="1"/>
  <c r="R1961" i="1" s="1"/>
  <c r="R1960" i="1" s="1"/>
  <c r="R1959" i="1" s="1"/>
  <c r="R1958" i="1" s="1"/>
  <c r="R1957" i="1" s="1"/>
  <c r="R1956" i="1" s="1"/>
  <c r="R1955" i="1" s="1"/>
  <c r="R1954" i="1" s="1"/>
  <c r="R1953" i="1" s="1"/>
  <c r="R1952" i="1" s="1"/>
  <c r="O1962" i="1"/>
  <c r="R1977" i="1"/>
  <c r="R1976" i="1" s="1"/>
  <c r="R1975" i="1" s="1"/>
  <c r="R1974" i="1" s="1"/>
  <c r="R1973" i="1" s="1"/>
  <c r="O1977" i="1"/>
  <c r="R1987" i="1"/>
  <c r="R1986" i="1" s="1"/>
  <c r="R1985" i="1" s="1"/>
  <c r="R1984" i="1" s="1"/>
  <c r="R1983" i="1" s="1"/>
  <c r="O1987" i="1"/>
  <c r="R1967" i="1"/>
  <c r="R1966" i="1" s="1"/>
  <c r="R1965" i="1" s="1"/>
  <c r="R1964" i="1" s="1"/>
  <c r="R1963" i="1" s="1"/>
  <c r="O1967" i="1"/>
  <c r="R519" i="1"/>
  <c r="R518" i="1" s="1"/>
  <c r="R517" i="1" s="1"/>
  <c r="R516" i="1" s="1"/>
  <c r="O519" i="1"/>
  <c r="R539" i="1"/>
  <c r="R538" i="1" s="1"/>
  <c r="R537" i="1" s="1"/>
  <c r="R536" i="1" s="1"/>
  <c r="O539" i="1"/>
  <c r="R531" i="1"/>
  <c r="R530" i="1" s="1"/>
  <c r="R529" i="1" s="1"/>
  <c r="R528" i="1" s="1"/>
  <c r="O531" i="1"/>
  <c r="R511" i="1"/>
  <c r="R510" i="1" s="1"/>
  <c r="R509" i="1" s="1"/>
  <c r="R508" i="1" s="1"/>
  <c r="O511" i="1"/>
  <c r="R535" i="1"/>
  <c r="R534" i="1" s="1"/>
  <c r="R533" i="1" s="1"/>
  <c r="R532" i="1" s="1"/>
  <c r="O535" i="1"/>
  <c r="D3559" i="1"/>
  <c r="D3555" i="1"/>
  <c r="D3551" i="1"/>
  <c r="D3547" i="1"/>
  <c r="D3543" i="1"/>
  <c r="D3539" i="1"/>
  <c r="D3535" i="1"/>
  <c r="D3531" i="1"/>
  <c r="D3563" i="1"/>
  <c r="D3567" i="1"/>
  <c r="D3571" i="1"/>
  <c r="O1904" i="1"/>
  <c r="O1978" i="1"/>
  <c r="O1884" i="1"/>
  <c r="O1968" i="1"/>
  <c r="O540" i="1"/>
  <c r="O520" i="1"/>
  <c r="O1894" i="1"/>
  <c r="O1932" i="1"/>
  <c r="O1973" i="1"/>
  <c r="O1963" i="1"/>
  <c r="O536" i="1"/>
  <c r="O508" i="1"/>
  <c r="O512" i="1"/>
  <c r="O1914" i="1"/>
  <c r="O1983" i="1"/>
  <c r="O516" i="1"/>
  <c r="O532" i="1"/>
  <c r="O463" i="1"/>
  <c r="O1941" i="1"/>
  <c r="O1921" i="1"/>
  <c r="O524" i="1"/>
  <c r="O1952" i="1"/>
  <c r="O528" i="1"/>
  <c r="R3571" i="1" l="1"/>
  <c r="R3570" i="1" s="1"/>
  <c r="R3569" i="1" s="1"/>
  <c r="R3568" i="1" s="1"/>
  <c r="O3571" i="1"/>
  <c r="R3563" i="1"/>
  <c r="R3562" i="1" s="1"/>
  <c r="R3561" i="1" s="1"/>
  <c r="R3560" i="1" s="1"/>
  <c r="O3563" i="1"/>
  <c r="R3535" i="1"/>
  <c r="R3534" i="1" s="1"/>
  <c r="R3533" i="1" s="1"/>
  <c r="R3532" i="1" s="1"/>
  <c r="O3535" i="1"/>
  <c r="R3543" i="1"/>
  <c r="R3542" i="1" s="1"/>
  <c r="R3541" i="1" s="1"/>
  <c r="R3540" i="1" s="1"/>
  <c r="O3543" i="1"/>
  <c r="R3551" i="1"/>
  <c r="R3550" i="1" s="1"/>
  <c r="R3549" i="1" s="1"/>
  <c r="R3548" i="1" s="1"/>
  <c r="O3551" i="1"/>
  <c r="R3559" i="1"/>
  <c r="R3558" i="1" s="1"/>
  <c r="R3557" i="1" s="1"/>
  <c r="R3556" i="1" s="1"/>
  <c r="O3559" i="1"/>
  <c r="R3567" i="1"/>
  <c r="R3566" i="1" s="1"/>
  <c r="R3565" i="1" s="1"/>
  <c r="R3564" i="1" s="1"/>
  <c r="O3567" i="1"/>
  <c r="R3531" i="1"/>
  <c r="R3530" i="1" s="1"/>
  <c r="R3529" i="1" s="1"/>
  <c r="R3528" i="1" s="1"/>
  <c r="R3527" i="1" s="1"/>
  <c r="O3531" i="1"/>
  <c r="R3539" i="1"/>
  <c r="R3538" i="1" s="1"/>
  <c r="R3537" i="1" s="1"/>
  <c r="R3536" i="1" s="1"/>
  <c r="O3539" i="1"/>
  <c r="R3547" i="1"/>
  <c r="R3546" i="1" s="1"/>
  <c r="R3545" i="1" s="1"/>
  <c r="R3544" i="1" s="1"/>
  <c r="O3547" i="1"/>
  <c r="R3555" i="1"/>
  <c r="R3554" i="1" s="1"/>
  <c r="R3553" i="1" s="1"/>
  <c r="R3552" i="1" s="1"/>
  <c r="O3555" i="1"/>
  <c r="D552" i="1"/>
  <c r="D548" i="1"/>
  <c r="O3568" i="1"/>
  <c r="O3540" i="1"/>
  <c r="O3556" i="1"/>
  <c r="O3544" i="1"/>
  <c r="O1874" i="1"/>
  <c r="O504" i="1"/>
  <c r="O3560" i="1"/>
  <c r="O3548" i="1"/>
  <c r="O3564" i="1"/>
  <c r="O3536" i="1"/>
  <c r="O3552" i="1"/>
  <c r="O3532" i="1"/>
  <c r="R548" i="1" l="1"/>
  <c r="R547" i="1" s="1"/>
  <c r="R546" i="1" s="1"/>
  <c r="R545" i="1" s="1"/>
  <c r="R544" i="1" s="1"/>
  <c r="O548" i="1"/>
  <c r="R552" i="1"/>
  <c r="R551" i="1" s="1"/>
  <c r="R550" i="1" s="1"/>
  <c r="R549" i="1" s="1"/>
  <c r="O552" i="1"/>
  <c r="D598" i="1"/>
  <c r="D593" i="1"/>
  <c r="D588" i="1"/>
  <c r="D583" i="1"/>
  <c r="D578" i="1"/>
  <c r="D573" i="1"/>
  <c r="D568" i="1"/>
  <c r="D563" i="1"/>
  <c r="D558" i="1"/>
  <c r="D603" i="1"/>
  <c r="O3528" i="1"/>
  <c r="O549" i="1"/>
  <c r="R603" i="1" l="1"/>
  <c r="R602" i="1" s="1"/>
  <c r="R601" i="1" s="1"/>
  <c r="R600" i="1" s="1"/>
  <c r="R599" i="1" s="1"/>
  <c r="O603" i="1"/>
  <c r="R563" i="1"/>
  <c r="R562" i="1" s="1"/>
  <c r="R561" i="1" s="1"/>
  <c r="R560" i="1" s="1"/>
  <c r="R559" i="1" s="1"/>
  <c r="O563" i="1"/>
  <c r="R573" i="1"/>
  <c r="R572" i="1" s="1"/>
  <c r="R571" i="1" s="1"/>
  <c r="R570" i="1" s="1"/>
  <c r="R569" i="1" s="1"/>
  <c r="O573" i="1"/>
  <c r="R583" i="1"/>
  <c r="R582" i="1" s="1"/>
  <c r="R581" i="1" s="1"/>
  <c r="R580" i="1" s="1"/>
  <c r="R579" i="1" s="1"/>
  <c r="O583" i="1"/>
  <c r="R593" i="1"/>
  <c r="R592" i="1" s="1"/>
  <c r="R591" i="1" s="1"/>
  <c r="R590" i="1" s="1"/>
  <c r="R589" i="1" s="1"/>
  <c r="O593" i="1"/>
  <c r="R558" i="1"/>
  <c r="R557" i="1" s="1"/>
  <c r="R556" i="1" s="1"/>
  <c r="R555" i="1" s="1"/>
  <c r="R554" i="1" s="1"/>
  <c r="R553" i="1" s="1"/>
  <c r="O558" i="1"/>
  <c r="R568" i="1"/>
  <c r="R567" i="1" s="1"/>
  <c r="R566" i="1" s="1"/>
  <c r="R565" i="1" s="1"/>
  <c r="R564" i="1" s="1"/>
  <c r="O568" i="1"/>
  <c r="R578" i="1"/>
  <c r="R577" i="1" s="1"/>
  <c r="R576" i="1" s="1"/>
  <c r="R575" i="1" s="1"/>
  <c r="R574" i="1" s="1"/>
  <c r="O578" i="1"/>
  <c r="R588" i="1"/>
  <c r="R587" i="1" s="1"/>
  <c r="R586" i="1" s="1"/>
  <c r="R585" i="1" s="1"/>
  <c r="R584" i="1" s="1"/>
  <c r="O588" i="1"/>
  <c r="R598" i="1"/>
  <c r="R597" i="1" s="1"/>
  <c r="R596" i="1" s="1"/>
  <c r="R595" i="1" s="1"/>
  <c r="R594" i="1" s="1"/>
  <c r="O598" i="1"/>
  <c r="D612" i="1"/>
  <c r="D608" i="1"/>
  <c r="D632" i="1"/>
  <c r="D628" i="1"/>
  <c r="D624" i="1"/>
  <c r="D620" i="1"/>
  <c r="D616" i="1"/>
  <c r="D2030" i="1"/>
  <c r="D2023" i="1"/>
  <c r="D2016" i="1"/>
  <c r="D2009" i="1"/>
  <c r="D2002" i="1"/>
  <c r="D1995" i="1"/>
  <c r="O564" i="1"/>
  <c r="O599" i="1"/>
  <c r="O569" i="1"/>
  <c r="O589" i="1"/>
  <c r="O574" i="1"/>
  <c r="O545" i="1"/>
  <c r="O584" i="1"/>
  <c r="O559" i="1"/>
  <c r="O579" i="1"/>
  <c r="O594" i="1"/>
  <c r="R2002" i="1" l="1"/>
  <c r="R2001" i="1" s="1"/>
  <c r="R2000" i="1" s="1"/>
  <c r="R1999" i="1" s="1"/>
  <c r="R1998" i="1" s="1"/>
  <c r="R1997" i="1" s="1"/>
  <c r="R1996" i="1" s="1"/>
  <c r="O2002" i="1"/>
  <c r="R2016" i="1"/>
  <c r="R2015" i="1" s="1"/>
  <c r="R2014" i="1" s="1"/>
  <c r="R2013" i="1" s="1"/>
  <c r="R2012" i="1" s="1"/>
  <c r="R2011" i="1" s="1"/>
  <c r="R2010" i="1" s="1"/>
  <c r="O2016" i="1"/>
  <c r="R2030" i="1"/>
  <c r="R2029" i="1" s="1"/>
  <c r="R2028" i="1" s="1"/>
  <c r="R2027" i="1" s="1"/>
  <c r="R2026" i="1" s="1"/>
  <c r="R2025" i="1" s="1"/>
  <c r="R2024" i="1" s="1"/>
  <c r="O2030" i="1"/>
  <c r="R620" i="1"/>
  <c r="R619" i="1" s="1"/>
  <c r="R618" i="1" s="1"/>
  <c r="R617" i="1" s="1"/>
  <c r="O620" i="1"/>
  <c r="R628" i="1"/>
  <c r="R627" i="1" s="1"/>
  <c r="R626" i="1" s="1"/>
  <c r="R625" i="1" s="1"/>
  <c r="O628" i="1"/>
  <c r="R608" i="1"/>
  <c r="R607" i="1" s="1"/>
  <c r="R606" i="1" s="1"/>
  <c r="R605" i="1" s="1"/>
  <c r="R604" i="1" s="1"/>
  <c r="O608" i="1"/>
  <c r="R1995" i="1"/>
  <c r="R1994" i="1" s="1"/>
  <c r="R1993" i="1" s="1"/>
  <c r="R1992" i="1" s="1"/>
  <c r="R1991" i="1" s="1"/>
  <c r="R1990" i="1" s="1"/>
  <c r="R1989" i="1" s="1"/>
  <c r="R1988" i="1" s="1"/>
  <c r="O1995" i="1"/>
  <c r="R2009" i="1"/>
  <c r="R2008" i="1" s="1"/>
  <c r="R2007" i="1" s="1"/>
  <c r="R2006" i="1" s="1"/>
  <c r="R2005" i="1" s="1"/>
  <c r="R2004" i="1" s="1"/>
  <c r="R2003" i="1" s="1"/>
  <c r="O2009" i="1"/>
  <c r="R2023" i="1"/>
  <c r="R2022" i="1" s="1"/>
  <c r="R2021" i="1" s="1"/>
  <c r="R2020" i="1" s="1"/>
  <c r="R2019" i="1" s="1"/>
  <c r="R2018" i="1" s="1"/>
  <c r="R2017" i="1" s="1"/>
  <c r="O2023" i="1"/>
  <c r="R616" i="1"/>
  <c r="R615" i="1" s="1"/>
  <c r="R614" i="1" s="1"/>
  <c r="R613" i="1" s="1"/>
  <c r="O616" i="1"/>
  <c r="R624" i="1"/>
  <c r="R623" i="1" s="1"/>
  <c r="R622" i="1" s="1"/>
  <c r="R621" i="1" s="1"/>
  <c r="O624" i="1"/>
  <c r="R632" i="1"/>
  <c r="R631" i="1" s="1"/>
  <c r="R630" i="1" s="1"/>
  <c r="R629" i="1" s="1"/>
  <c r="O632" i="1"/>
  <c r="R612" i="1"/>
  <c r="R611" i="1" s="1"/>
  <c r="R610" i="1" s="1"/>
  <c r="R609" i="1" s="1"/>
  <c r="O612" i="1"/>
  <c r="D641" i="1"/>
  <c r="D637" i="1"/>
  <c r="D645" i="1"/>
  <c r="D649" i="1"/>
  <c r="O621" i="1"/>
  <c r="O1996" i="1"/>
  <c r="O2024" i="1"/>
  <c r="O625" i="1"/>
  <c r="O609" i="1"/>
  <c r="O554" i="1"/>
  <c r="O2017" i="1"/>
  <c r="O629" i="1"/>
  <c r="O2010" i="1"/>
  <c r="O617" i="1"/>
  <c r="O613" i="1"/>
  <c r="O2003" i="1"/>
  <c r="R649" i="1" l="1"/>
  <c r="R648" i="1" s="1"/>
  <c r="R647" i="1" s="1"/>
  <c r="R646" i="1" s="1"/>
  <c r="O649" i="1"/>
  <c r="R637" i="1"/>
  <c r="R636" i="1" s="1"/>
  <c r="R635" i="1" s="1"/>
  <c r="R634" i="1" s="1"/>
  <c r="R633" i="1" s="1"/>
  <c r="O637" i="1"/>
  <c r="R645" i="1"/>
  <c r="R644" i="1" s="1"/>
  <c r="R643" i="1" s="1"/>
  <c r="R642" i="1" s="1"/>
  <c r="O645" i="1"/>
  <c r="R641" i="1"/>
  <c r="R640" i="1" s="1"/>
  <c r="R639" i="1" s="1"/>
  <c r="R638" i="1" s="1"/>
  <c r="O641" i="1"/>
  <c r="D680" i="1"/>
  <c r="D675" i="1"/>
  <c r="D670" i="1"/>
  <c r="D665" i="1"/>
  <c r="D660" i="1"/>
  <c r="D655" i="1"/>
  <c r="D685" i="1"/>
  <c r="D3588" i="1"/>
  <c r="D3580" i="1"/>
  <c r="D3592" i="1"/>
  <c r="D3596" i="1"/>
  <c r="D3584" i="1"/>
  <c r="D3576" i="1"/>
  <c r="D3600" i="1"/>
  <c r="O646" i="1"/>
  <c r="O605" i="1"/>
  <c r="O1989" i="1"/>
  <c r="O638" i="1"/>
  <c r="O642" i="1"/>
  <c r="R3600" i="1" l="1"/>
  <c r="R3599" i="1" s="1"/>
  <c r="R3598" i="1" s="1"/>
  <c r="R3597" i="1" s="1"/>
  <c r="O3600" i="1"/>
  <c r="R3584" i="1"/>
  <c r="R3583" i="1" s="1"/>
  <c r="R3582" i="1" s="1"/>
  <c r="R3581" i="1" s="1"/>
  <c r="O3584" i="1"/>
  <c r="R3592" i="1"/>
  <c r="R3591" i="1" s="1"/>
  <c r="R3590" i="1" s="1"/>
  <c r="R3589" i="1" s="1"/>
  <c r="O3592" i="1"/>
  <c r="R3588" i="1"/>
  <c r="R3587" i="1" s="1"/>
  <c r="R3586" i="1" s="1"/>
  <c r="R3585" i="1" s="1"/>
  <c r="O3588" i="1"/>
  <c r="R655" i="1"/>
  <c r="R654" i="1" s="1"/>
  <c r="R653" i="1" s="1"/>
  <c r="R652" i="1" s="1"/>
  <c r="R651" i="1" s="1"/>
  <c r="R650" i="1" s="1"/>
  <c r="O655" i="1"/>
  <c r="R665" i="1"/>
  <c r="R664" i="1" s="1"/>
  <c r="R663" i="1" s="1"/>
  <c r="R662" i="1" s="1"/>
  <c r="R661" i="1" s="1"/>
  <c r="O665" i="1"/>
  <c r="R675" i="1"/>
  <c r="R674" i="1" s="1"/>
  <c r="R673" i="1" s="1"/>
  <c r="R672" i="1" s="1"/>
  <c r="R671" i="1" s="1"/>
  <c r="O675" i="1"/>
  <c r="R3576" i="1"/>
  <c r="R3575" i="1" s="1"/>
  <c r="R3574" i="1" s="1"/>
  <c r="R3573" i="1" s="1"/>
  <c r="R3572" i="1" s="1"/>
  <c r="O3576" i="1"/>
  <c r="R3596" i="1"/>
  <c r="R3595" i="1" s="1"/>
  <c r="R3594" i="1" s="1"/>
  <c r="R3593" i="1" s="1"/>
  <c r="O3596" i="1"/>
  <c r="R3580" i="1"/>
  <c r="R3579" i="1" s="1"/>
  <c r="R3578" i="1" s="1"/>
  <c r="R3577" i="1" s="1"/>
  <c r="O3580" i="1"/>
  <c r="R685" i="1"/>
  <c r="R684" i="1" s="1"/>
  <c r="R683" i="1" s="1"/>
  <c r="R682" i="1" s="1"/>
  <c r="R681" i="1" s="1"/>
  <c r="O685" i="1"/>
  <c r="R660" i="1"/>
  <c r="R659" i="1" s="1"/>
  <c r="R658" i="1" s="1"/>
  <c r="R657" i="1" s="1"/>
  <c r="R656" i="1" s="1"/>
  <c r="O660" i="1"/>
  <c r="R670" i="1"/>
  <c r="R669" i="1" s="1"/>
  <c r="R668" i="1" s="1"/>
  <c r="R667" i="1" s="1"/>
  <c r="R666" i="1" s="1"/>
  <c r="O670" i="1"/>
  <c r="R680" i="1"/>
  <c r="R679" i="1" s="1"/>
  <c r="R678" i="1" s="1"/>
  <c r="R677" i="1" s="1"/>
  <c r="R676" i="1" s="1"/>
  <c r="O680" i="1"/>
  <c r="D2051" i="1"/>
  <c r="D2047" i="1"/>
  <c r="D2043" i="1"/>
  <c r="D2039" i="1"/>
  <c r="D2035" i="1"/>
  <c r="D2055" i="1"/>
  <c r="O3593" i="1"/>
  <c r="O656" i="1"/>
  <c r="O3597" i="1"/>
  <c r="O3589" i="1"/>
  <c r="O671" i="1"/>
  <c r="O3577" i="1"/>
  <c r="O634" i="1"/>
  <c r="O681" i="1"/>
  <c r="O676" i="1"/>
  <c r="O3581" i="1"/>
  <c r="O3585" i="1"/>
  <c r="O661" i="1"/>
  <c r="O666" i="1"/>
  <c r="R2055" i="1" l="1"/>
  <c r="R2054" i="1" s="1"/>
  <c r="R2053" i="1" s="1"/>
  <c r="R2052" i="1" s="1"/>
  <c r="O2055" i="1"/>
  <c r="R2039" i="1"/>
  <c r="R2038" i="1" s="1"/>
  <c r="R2037" i="1" s="1"/>
  <c r="R2036" i="1" s="1"/>
  <c r="O2039" i="1"/>
  <c r="R2047" i="1"/>
  <c r="R2046" i="1" s="1"/>
  <c r="R2045" i="1" s="1"/>
  <c r="R2044" i="1" s="1"/>
  <c r="O2047" i="1"/>
  <c r="R2035" i="1"/>
  <c r="R2034" i="1" s="1"/>
  <c r="R2033" i="1" s="1"/>
  <c r="R2032" i="1" s="1"/>
  <c r="R2031" i="1" s="1"/>
  <c r="O2035" i="1"/>
  <c r="R2043" i="1"/>
  <c r="R2042" i="1" s="1"/>
  <c r="R2041" i="1" s="1"/>
  <c r="R2040" i="1" s="1"/>
  <c r="O2043" i="1"/>
  <c r="R2051" i="1"/>
  <c r="R2050" i="1" s="1"/>
  <c r="R2049" i="1" s="1"/>
  <c r="R2048" i="1" s="1"/>
  <c r="O2051" i="1"/>
  <c r="D735" i="1"/>
  <c r="D728" i="1"/>
  <c r="D721" i="1"/>
  <c r="D714" i="1"/>
  <c r="D707" i="1"/>
  <c r="D700" i="1"/>
  <c r="D693" i="1"/>
  <c r="O2052" i="1"/>
  <c r="O2044" i="1"/>
  <c r="O3573" i="1"/>
  <c r="O651" i="1"/>
  <c r="O2040" i="1"/>
  <c r="O2036" i="1"/>
  <c r="O2048" i="1"/>
  <c r="R700" i="1" l="1"/>
  <c r="R699" i="1" s="1"/>
  <c r="R698" i="1" s="1"/>
  <c r="R697" i="1" s="1"/>
  <c r="R696" i="1" s="1"/>
  <c r="R695" i="1" s="1"/>
  <c r="R694" i="1" s="1"/>
  <c r="O700" i="1"/>
  <c r="R714" i="1"/>
  <c r="R713" i="1" s="1"/>
  <c r="R712" i="1" s="1"/>
  <c r="R711" i="1" s="1"/>
  <c r="R710" i="1" s="1"/>
  <c r="R709" i="1" s="1"/>
  <c r="R708" i="1" s="1"/>
  <c r="O714" i="1"/>
  <c r="R728" i="1"/>
  <c r="R727" i="1" s="1"/>
  <c r="R726" i="1" s="1"/>
  <c r="R725" i="1" s="1"/>
  <c r="R724" i="1" s="1"/>
  <c r="R723" i="1" s="1"/>
  <c r="R722" i="1" s="1"/>
  <c r="O728" i="1"/>
  <c r="R693" i="1"/>
  <c r="R692" i="1" s="1"/>
  <c r="R691" i="1" s="1"/>
  <c r="R690" i="1" s="1"/>
  <c r="R689" i="1" s="1"/>
  <c r="R688" i="1" s="1"/>
  <c r="R687" i="1" s="1"/>
  <c r="R686" i="1" s="1"/>
  <c r="O693" i="1"/>
  <c r="R707" i="1"/>
  <c r="R706" i="1" s="1"/>
  <c r="R705" i="1" s="1"/>
  <c r="R704" i="1" s="1"/>
  <c r="R703" i="1" s="1"/>
  <c r="R702" i="1" s="1"/>
  <c r="R701" i="1" s="1"/>
  <c r="O707" i="1"/>
  <c r="R721" i="1"/>
  <c r="R720" i="1" s="1"/>
  <c r="R719" i="1" s="1"/>
  <c r="R718" i="1" s="1"/>
  <c r="R717" i="1" s="1"/>
  <c r="R716" i="1" s="1"/>
  <c r="R715" i="1" s="1"/>
  <c r="O721" i="1"/>
  <c r="R735" i="1"/>
  <c r="R734" i="1" s="1"/>
  <c r="R733" i="1" s="1"/>
  <c r="R732" i="1" s="1"/>
  <c r="R731" i="1" s="1"/>
  <c r="R730" i="1" s="1"/>
  <c r="R729" i="1" s="1"/>
  <c r="O735" i="1"/>
  <c r="D3625" i="1"/>
  <c r="D3621" i="1"/>
  <c r="D3617" i="1"/>
  <c r="D3609" i="1"/>
  <c r="D3605" i="1"/>
  <c r="D3613" i="1"/>
  <c r="D3633" i="1"/>
  <c r="D3629" i="1"/>
  <c r="D2091" i="1"/>
  <c r="D2086" i="1"/>
  <c r="D2081" i="1"/>
  <c r="D2076" i="1"/>
  <c r="D2071" i="1"/>
  <c r="D2066" i="1"/>
  <c r="D2061" i="1"/>
  <c r="D2096" i="1"/>
  <c r="O701" i="1"/>
  <c r="O694" i="1"/>
  <c r="O722" i="1"/>
  <c r="O2032" i="1"/>
  <c r="O715" i="1"/>
  <c r="O708" i="1"/>
  <c r="O729" i="1"/>
  <c r="R2096" i="1" l="1"/>
  <c r="R2095" i="1" s="1"/>
  <c r="R2094" i="1" s="1"/>
  <c r="R2093" i="1" s="1"/>
  <c r="R2092" i="1" s="1"/>
  <c r="O2096" i="1"/>
  <c r="R2066" i="1"/>
  <c r="R2065" i="1" s="1"/>
  <c r="R2064" i="1" s="1"/>
  <c r="R2063" i="1" s="1"/>
  <c r="R2062" i="1" s="1"/>
  <c r="O2066" i="1"/>
  <c r="R2076" i="1"/>
  <c r="R2075" i="1" s="1"/>
  <c r="R2074" i="1" s="1"/>
  <c r="R2073" i="1" s="1"/>
  <c r="R2072" i="1" s="1"/>
  <c r="O2076" i="1"/>
  <c r="R2086" i="1"/>
  <c r="R2085" i="1" s="1"/>
  <c r="R2084" i="1" s="1"/>
  <c r="R2083" i="1" s="1"/>
  <c r="R2082" i="1" s="1"/>
  <c r="O2086" i="1"/>
  <c r="R3629" i="1"/>
  <c r="R3628" i="1" s="1"/>
  <c r="R3627" i="1" s="1"/>
  <c r="R3626" i="1" s="1"/>
  <c r="O3629" i="1"/>
  <c r="R3613" i="1"/>
  <c r="R3612" i="1" s="1"/>
  <c r="R3611" i="1" s="1"/>
  <c r="R3610" i="1" s="1"/>
  <c r="O3613" i="1"/>
  <c r="R3609" i="1"/>
  <c r="R3608" i="1" s="1"/>
  <c r="R3607" i="1" s="1"/>
  <c r="R3606" i="1" s="1"/>
  <c r="O3609" i="1"/>
  <c r="R3621" i="1"/>
  <c r="R3620" i="1" s="1"/>
  <c r="R3619" i="1" s="1"/>
  <c r="R3618" i="1" s="1"/>
  <c r="O3621" i="1"/>
  <c r="R2061" i="1"/>
  <c r="R2060" i="1" s="1"/>
  <c r="R2059" i="1" s="1"/>
  <c r="R2058" i="1" s="1"/>
  <c r="R2057" i="1" s="1"/>
  <c r="R2056" i="1" s="1"/>
  <c r="O2061" i="1"/>
  <c r="R2071" i="1"/>
  <c r="R2070" i="1" s="1"/>
  <c r="R2069" i="1" s="1"/>
  <c r="R2068" i="1" s="1"/>
  <c r="R2067" i="1" s="1"/>
  <c r="O2071" i="1"/>
  <c r="R2081" i="1"/>
  <c r="R2080" i="1" s="1"/>
  <c r="R2079" i="1" s="1"/>
  <c r="R2078" i="1" s="1"/>
  <c r="R2077" i="1" s="1"/>
  <c r="O2081" i="1"/>
  <c r="R2091" i="1"/>
  <c r="R2090" i="1" s="1"/>
  <c r="R2089" i="1" s="1"/>
  <c r="R2088" i="1" s="1"/>
  <c r="R2087" i="1" s="1"/>
  <c r="O2091" i="1"/>
  <c r="R3633" i="1"/>
  <c r="R3632" i="1" s="1"/>
  <c r="R3631" i="1" s="1"/>
  <c r="R3630" i="1" s="1"/>
  <c r="O3633" i="1"/>
  <c r="R3605" i="1"/>
  <c r="R3604" i="1" s="1"/>
  <c r="R3603" i="1" s="1"/>
  <c r="R3602" i="1" s="1"/>
  <c r="R3601" i="1" s="1"/>
  <c r="O3605" i="1"/>
  <c r="R3617" i="1"/>
  <c r="R3616" i="1" s="1"/>
  <c r="R3615" i="1" s="1"/>
  <c r="R3614" i="1" s="1"/>
  <c r="O3617" i="1"/>
  <c r="R3625" i="1"/>
  <c r="R3624" i="1" s="1"/>
  <c r="R3623" i="1" s="1"/>
  <c r="R3622" i="1" s="1"/>
  <c r="O3625" i="1"/>
  <c r="D756" i="1"/>
  <c r="D752" i="1"/>
  <c r="D748" i="1"/>
  <c r="D740" i="1"/>
  <c r="D744" i="1"/>
  <c r="O2067" i="1"/>
  <c r="O2062" i="1"/>
  <c r="O2082" i="1"/>
  <c r="O3610" i="1"/>
  <c r="O3618" i="1"/>
  <c r="O2077" i="1"/>
  <c r="O687" i="1"/>
  <c r="O2087" i="1"/>
  <c r="O2092" i="1"/>
  <c r="O2072" i="1"/>
  <c r="O3626" i="1"/>
  <c r="O3606" i="1"/>
  <c r="O3630" i="1"/>
  <c r="O3622" i="1"/>
  <c r="O3614" i="1"/>
  <c r="R740" i="1" l="1"/>
  <c r="R739" i="1" s="1"/>
  <c r="R738" i="1" s="1"/>
  <c r="R737" i="1" s="1"/>
  <c r="R736" i="1" s="1"/>
  <c r="O740" i="1"/>
  <c r="R752" i="1"/>
  <c r="R751" i="1" s="1"/>
  <c r="R750" i="1" s="1"/>
  <c r="R749" i="1" s="1"/>
  <c r="O752" i="1"/>
  <c r="R744" i="1"/>
  <c r="R743" i="1" s="1"/>
  <c r="R742" i="1" s="1"/>
  <c r="R741" i="1" s="1"/>
  <c r="O744" i="1"/>
  <c r="R748" i="1"/>
  <c r="R747" i="1" s="1"/>
  <c r="R746" i="1" s="1"/>
  <c r="R745" i="1" s="1"/>
  <c r="O748" i="1"/>
  <c r="R756" i="1"/>
  <c r="R755" i="1" s="1"/>
  <c r="R754" i="1" s="1"/>
  <c r="R753" i="1" s="1"/>
  <c r="O756" i="1"/>
  <c r="D3662" i="1"/>
  <c r="D3654" i="1"/>
  <c r="D3658" i="1"/>
  <c r="D3650" i="1"/>
  <c r="D3646" i="1"/>
  <c r="D3666" i="1"/>
  <c r="D3642" i="1"/>
  <c r="D3638" i="1"/>
  <c r="O741" i="1"/>
  <c r="O749" i="1"/>
  <c r="O2057" i="1"/>
  <c r="O3602" i="1"/>
  <c r="O745" i="1"/>
  <c r="O753" i="1"/>
  <c r="R3638" i="1" l="1"/>
  <c r="R3637" i="1" s="1"/>
  <c r="R3636" i="1" s="1"/>
  <c r="R3635" i="1" s="1"/>
  <c r="R3634" i="1" s="1"/>
  <c r="O3638" i="1"/>
  <c r="R3666" i="1"/>
  <c r="R3665" i="1" s="1"/>
  <c r="R3664" i="1" s="1"/>
  <c r="R3663" i="1" s="1"/>
  <c r="O3666" i="1"/>
  <c r="R3650" i="1"/>
  <c r="R3649" i="1" s="1"/>
  <c r="R3648" i="1" s="1"/>
  <c r="R3647" i="1" s="1"/>
  <c r="O3650" i="1"/>
  <c r="R3654" i="1"/>
  <c r="R3653" i="1" s="1"/>
  <c r="R3652" i="1" s="1"/>
  <c r="R3651" i="1" s="1"/>
  <c r="O3654" i="1"/>
  <c r="R3642" i="1"/>
  <c r="R3641" i="1" s="1"/>
  <c r="R3640" i="1" s="1"/>
  <c r="R3639" i="1" s="1"/>
  <c r="O3642" i="1"/>
  <c r="R3646" i="1"/>
  <c r="R3645" i="1" s="1"/>
  <c r="R3644" i="1" s="1"/>
  <c r="R3643" i="1" s="1"/>
  <c r="O3646" i="1"/>
  <c r="R3658" i="1"/>
  <c r="R3657" i="1" s="1"/>
  <c r="R3656" i="1" s="1"/>
  <c r="R3655" i="1" s="1"/>
  <c r="O3658" i="1"/>
  <c r="R3662" i="1"/>
  <c r="R3661" i="1" s="1"/>
  <c r="R3660" i="1" s="1"/>
  <c r="R3659" i="1" s="1"/>
  <c r="O3662" i="1"/>
  <c r="D2132" i="1"/>
  <c r="D2125" i="1"/>
  <c r="D2118" i="1"/>
  <c r="D2111" i="1"/>
  <c r="D2104" i="1"/>
  <c r="O3639" i="1"/>
  <c r="O3647" i="1"/>
  <c r="O3643" i="1"/>
  <c r="O737" i="1"/>
  <c r="O3655" i="1"/>
  <c r="O3663" i="1"/>
  <c r="O3651" i="1"/>
  <c r="O3659" i="1"/>
  <c r="R2111" i="1" l="1"/>
  <c r="R2110" i="1" s="1"/>
  <c r="R2109" i="1" s="1"/>
  <c r="R2108" i="1" s="1"/>
  <c r="R2107" i="1" s="1"/>
  <c r="R2106" i="1" s="1"/>
  <c r="R2105" i="1" s="1"/>
  <c r="O2111" i="1"/>
  <c r="R2125" i="1"/>
  <c r="R2124" i="1" s="1"/>
  <c r="R2123" i="1" s="1"/>
  <c r="R2122" i="1" s="1"/>
  <c r="R2121" i="1" s="1"/>
  <c r="R2120" i="1" s="1"/>
  <c r="R2119" i="1" s="1"/>
  <c r="O2125" i="1"/>
  <c r="R2104" i="1"/>
  <c r="R2103" i="1" s="1"/>
  <c r="R2102" i="1" s="1"/>
  <c r="R2101" i="1" s="1"/>
  <c r="R2100" i="1" s="1"/>
  <c r="R2099" i="1" s="1"/>
  <c r="R2098" i="1" s="1"/>
  <c r="R2097" i="1" s="1"/>
  <c r="O2104" i="1"/>
  <c r="R2118" i="1"/>
  <c r="R2117" i="1" s="1"/>
  <c r="R2116" i="1" s="1"/>
  <c r="R2115" i="1" s="1"/>
  <c r="R2114" i="1" s="1"/>
  <c r="R2113" i="1" s="1"/>
  <c r="R2112" i="1" s="1"/>
  <c r="O2118" i="1"/>
  <c r="R2132" i="1"/>
  <c r="R2131" i="1" s="1"/>
  <c r="R2130" i="1" s="1"/>
  <c r="R2129" i="1" s="1"/>
  <c r="R2128" i="1" s="1"/>
  <c r="R2127" i="1" s="1"/>
  <c r="R2126" i="1" s="1"/>
  <c r="O2132" i="1"/>
  <c r="D765" i="1"/>
  <c r="D761" i="1"/>
  <c r="O2105" i="1"/>
  <c r="O3635" i="1"/>
  <c r="O2112" i="1"/>
  <c r="O2119" i="1"/>
  <c r="O2126" i="1"/>
  <c r="R761" i="1" l="1"/>
  <c r="R760" i="1" s="1"/>
  <c r="R759" i="1" s="1"/>
  <c r="R758" i="1" s="1"/>
  <c r="R757" i="1" s="1"/>
  <c r="O761" i="1"/>
  <c r="R765" i="1"/>
  <c r="R764" i="1" s="1"/>
  <c r="R763" i="1" s="1"/>
  <c r="R762" i="1" s="1"/>
  <c r="O765" i="1"/>
  <c r="D2165" i="1"/>
  <c r="D2161" i="1"/>
  <c r="D2157" i="1"/>
  <c r="D2153" i="1"/>
  <c r="D2149" i="1"/>
  <c r="D2145" i="1"/>
  <c r="D2141" i="1"/>
  <c r="D2137" i="1"/>
  <c r="D2169" i="1"/>
  <c r="O2098" i="1"/>
  <c r="O762" i="1"/>
  <c r="R2137" i="1" l="1"/>
  <c r="R2136" i="1" s="1"/>
  <c r="R2135" i="1" s="1"/>
  <c r="R2134" i="1" s="1"/>
  <c r="R2133" i="1" s="1"/>
  <c r="O2137" i="1"/>
  <c r="R2145" i="1"/>
  <c r="R2144" i="1" s="1"/>
  <c r="R2143" i="1" s="1"/>
  <c r="R2142" i="1" s="1"/>
  <c r="O2145" i="1"/>
  <c r="R2153" i="1"/>
  <c r="R2152" i="1" s="1"/>
  <c r="R2151" i="1" s="1"/>
  <c r="R2150" i="1" s="1"/>
  <c r="O2153" i="1"/>
  <c r="R2161" i="1"/>
  <c r="R2160" i="1" s="1"/>
  <c r="R2159" i="1" s="1"/>
  <c r="R2158" i="1" s="1"/>
  <c r="O2161" i="1"/>
  <c r="R2169" i="1"/>
  <c r="R2168" i="1" s="1"/>
  <c r="R2167" i="1" s="1"/>
  <c r="R2166" i="1" s="1"/>
  <c r="O2169" i="1"/>
  <c r="R2141" i="1"/>
  <c r="R2140" i="1" s="1"/>
  <c r="R2139" i="1" s="1"/>
  <c r="R2138" i="1" s="1"/>
  <c r="O2141" i="1"/>
  <c r="R2149" i="1"/>
  <c r="R2148" i="1" s="1"/>
  <c r="R2147" i="1" s="1"/>
  <c r="R2146" i="1" s="1"/>
  <c r="O2149" i="1"/>
  <c r="R2157" i="1"/>
  <c r="R2156" i="1" s="1"/>
  <c r="R2155" i="1" s="1"/>
  <c r="R2154" i="1" s="1"/>
  <c r="O2157" i="1"/>
  <c r="R2165" i="1"/>
  <c r="R2164" i="1" s="1"/>
  <c r="R2163" i="1" s="1"/>
  <c r="R2162" i="1" s="1"/>
  <c r="O2165" i="1"/>
  <c r="D3703" i="1"/>
  <c r="D3699" i="1"/>
  <c r="D3695" i="1"/>
  <c r="D3691" i="1"/>
  <c r="D3687" i="1"/>
  <c r="D3683" i="1"/>
  <c r="D3679" i="1"/>
  <c r="D3675" i="1"/>
  <c r="D3671" i="1"/>
  <c r="D3707" i="1"/>
  <c r="D822" i="1"/>
  <c r="D815" i="1"/>
  <c r="D808" i="1"/>
  <c r="D801" i="1"/>
  <c r="D794" i="1"/>
  <c r="D787" i="1"/>
  <c r="D780" i="1"/>
  <c r="D773" i="1"/>
  <c r="O2166" i="1"/>
  <c r="O2154" i="1"/>
  <c r="O2142" i="1"/>
  <c r="O2162" i="1"/>
  <c r="O758" i="1"/>
  <c r="O2146" i="1"/>
  <c r="O2150" i="1"/>
  <c r="O2138" i="1"/>
  <c r="O2158" i="1"/>
  <c r="R773" i="1" l="1"/>
  <c r="R772" i="1" s="1"/>
  <c r="R771" i="1" s="1"/>
  <c r="R770" i="1" s="1"/>
  <c r="R769" i="1" s="1"/>
  <c r="R768" i="1" s="1"/>
  <c r="R767" i="1" s="1"/>
  <c r="R766" i="1" s="1"/>
  <c r="O773" i="1"/>
  <c r="R787" i="1"/>
  <c r="R786" i="1" s="1"/>
  <c r="R785" i="1" s="1"/>
  <c r="R784" i="1" s="1"/>
  <c r="R783" i="1" s="1"/>
  <c r="R782" i="1" s="1"/>
  <c r="R781" i="1" s="1"/>
  <c r="O787" i="1"/>
  <c r="R801" i="1"/>
  <c r="R800" i="1" s="1"/>
  <c r="R799" i="1" s="1"/>
  <c r="R798" i="1" s="1"/>
  <c r="R797" i="1" s="1"/>
  <c r="R796" i="1" s="1"/>
  <c r="R795" i="1" s="1"/>
  <c r="O801" i="1"/>
  <c r="R815" i="1"/>
  <c r="R814" i="1" s="1"/>
  <c r="R813" i="1" s="1"/>
  <c r="R812" i="1" s="1"/>
  <c r="R811" i="1" s="1"/>
  <c r="R810" i="1" s="1"/>
  <c r="R809" i="1" s="1"/>
  <c r="O815" i="1"/>
  <c r="R3707" i="1"/>
  <c r="R3706" i="1" s="1"/>
  <c r="R3705" i="1" s="1"/>
  <c r="R3704" i="1" s="1"/>
  <c r="O3707" i="1"/>
  <c r="R3675" i="1"/>
  <c r="R3674" i="1" s="1"/>
  <c r="R3673" i="1" s="1"/>
  <c r="R3672" i="1" s="1"/>
  <c r="O3675" i="1"/>
  <c r="R3683" i="1"/>
  <c r="R3682" i="1" s="1"/>
  <c r="R3681" i="1" s="1"/>
  <c r="R3680" i="1" s="1"/>
  <c r="O3683" i="1"/>
  <c r="R3691" i="1"/>
  <c r="R3690" i="1" s="1"/>
  <c r="R3689" i="1" s="1"/>
  <c r="R3688" i="1" s="1"/>
  <c r="O3691" i="1"/>
  <c r="R3699" i="1"/>
  <c r="R3698" i="1" s="1"/>
  <c r="R3697" i="1" s="1"/>
  <c r="R3696" i="1" s="1"/>
  <c r="O3699" i="1"/>
  <c r="R780" i="1"/>
  <c r="R779" i="1" s="1"/>
  <c r="R778" i="1" s="1"/>
  <c r="R777" i="1" s="1"/>
  <c r="R776" i="1" s="1"/>
  <c r="R775" i="1" s="1"/>
  <c r="R774" i="1" s="1"/>
  <c r="O780" i="1"/>
  <c r="R794" i="1"/>
  <c r="R793" i="1" s="1"/>
  <c r="R792" i="1" s="1"/>
  <c r="R791" i="1" s="1"/>
  <c r="R790" i="1" s="1"/>
  <c r="R789" i="1" s="1"/>
  <c r="R788" i="1" s="1"/>
  <c r="O794" i="1"/>
  <c r="R808" i="1"/>
  <c r="R807" i="1" s="1"/>
  <c r="R806" i="1" s="1"/>
  <c r="R805" i="1" s="1"/>
  <c r="R804" i="1" s="1"/>
  <c r="R803" i="1" s="1"/>
  <c r="R802" i="1" s="1"/>
  <c r="O808" i="1"/>
  <c r="R822" i="1"/>
  <c r="R821" i="1" s="1"/>
  <c r="R820" i="1" s="1"/>
  <c r="R819" i="1" s="1"/>
  <c r="R818" i="1" s="1"/>
  <c r="R817" i="1" s="1"/>
  <c r="R816" i="1" s="1"/>
  <c r="O822" i="1"/>
  <c r="R3671" i="1"/>
  <c r="R3670" i="1" s="1"/>
  <c r="R3669" i="1" s="1"/>
  <c r="R3668" i="1" s="1"/>
  <c r="R3667" i="1" s="1"/>
  <c r="O3671" i="1"/>
  <c r="R3679" i="1"/>
  <c r="R3678" i="1" s="1"/>
  <c r="R3677" i="1" s="1"/>
  <c r="R3676" i="1" s="1"/>
  <c r="O3679" i="1"/>
  <c r="R3687" i="1"/>
  <c r="R3686" i="1" s="1"/>
  <c r="R3685" i="1" s="1"/>
  <c r="R3684" i="1" s="1"/>
  <c r="O3687" i="1"/>
  <c r="R3695" i="1"/>
  <c r="R3694" i="1" s="1"/>
  <c r="R3693" i="1" s="1"/>
  <c r="R3692" i="1" s="1"/>
  <c r="O3695" i="1"/>
  <c r="R3703" i="1"/>
  <c r="R3702" i="1" s="1"/>
  <c r="R3701" i="1" s="1"/>
  <c r="R3700" i="1" s="1"/>
  <c r="O3703" i="1"/>
  <c r="D841" i="1"/>
  <c r="D837" i="1"/>
  <c r="D845" i="1"/>
  <c r="D833" i="1"/>
  <c r="D829" i="1"/>
  <c r="D2198" i="1"/>
  <c r="D2194" i="1"/>
  <c r="D2190" i="1"/>
  <c r="D2186" i="1"/>
  <c r="D2182" i="1"/>
  <c r="D2178" i="1"/>
  <c r="D2174" i="1"/>
  <c r="O788" i="1"/>
  <c r="O3700" i="1"/>
  <c r="O781" i="1"/>
  <c r="O809" i="1"/>
  <c r="O3672" i="1"/>
  <c r="O3688" i="1"/>
  <c r="O774" i="1"/>
  <c r="O3676" i="1"/>
  <c r="O2134" i="1"/>
  <c r="O802" i="1"/>
  <c r="O3684" i="1"/>
  <c r="O795" i="1"/>
  <c r="O3704" i="1"/>
  <c r="O3680" i="1"/>
  <c r="O3696" i="1"/>
  <c r="O816" i="1"/>
  <c r="O3692" i="1"/>
  <c r="R2174" i="1" l="1"/>
  <c r="R2173" i="1" s="1"/>
  <c r="R2172" i="1" s="1"/>
  <c r="R2171" i="1" s="1"/>
  <c r="R2170" i="1" s="1"/>
  <c r="O2174" i="1"/>
  <c r="R2182" i="1"/>
  <c r="R2181" i="1" s="1"/>
  <c r="R2180" i="1" s="1"/>
  <c r="R2179" i="1" s="1"/>
  <c r="O2182" i="1"/>
  <c r="R2190" i="1"/>
  <c r="R2189" i="1" s="1"/>
  <c r="R2188" i="1" s="1"/>
  <c r="R2187" i="1" s="1"/>
  <c r="O2190" i="1"/>
  <c r="R2198" i="1"/>
  <c r="R2197" i="1" s="1"/>
  <c r="R2196" i="1" s="1"/>
  <c r="R2195" i="1" s="1"/>
  <c r="O2198" i="1"/>
  <c r="R833" i="1"/>
  <c r="R832" i="1" s="1"/>
  <c r="R831" i="1" s="1"/>
  <c r="R830" i="1" s="1"/>
  <c r="O833" i="1"/>
  <c r="R837" i="1"/>
  <c r="R836" i="1" s="1"/>
  <c r="R835" i="1" s="1"/>
  <c r="R834" i="1" s="1"/>
  <c r="O837" i="1"/>
  <c r="R2178" i="1"/>
  <c r="R2177" i="1" s="1"/>
  <c r="R2176" i="1" s="1"/>
  <c r="R2175" i="1" s="1"/>
  <c r="O2178" i="1"/>
  <c r="R2186" i="1"/>
  <c r="R2185" i="1" s="1"/>
  <c r="R2184" i="1" s="1"/>
  <c r="R2183" i="1" s="1"/>
  <c r="O2186" i="1"/>
  <c r="R2194" i="1"/>
  <c r="R2193" i="1" s="1"/>
  <c r="R2192" i="1" s="1"/>
  <c r="R2191" i="1" s="1"/>
  <c r="O2194" i="1"/>
  <c r="R829" i="1"/>
  <c r="R828" i="1" s="1"/>
  <c r="R827" i="1" s="1"/>
  <c r="R826" i="1" s="1"/>
  <c r="R825" i="1" s="1"/>
  <c r="R824" i="1" s="1"/>
  <c r="R823" i="1" s="1"/>
  <c r="O829" i="1"/>
  <c r="R845" i="1"/>
  <c r="R844" i="1" s="1"/>
  <c r="R843" i="1" s="1"/>
  <c r="R842" i="1" s="1"/>
  <c r="O845" i="1"/>
  <c r="R841" i="1"/>
  <c r="R840" i="1" s="1"/>
  <c r="R839" i="1" s="1"/>
  <c r="R838" i="1" s="1"/>
  <c r="O841" i="1"/>
  <c r="D2208" i="1"/>
  <c r="D2218" i="1"/>
  <c r="D2204" i="1"/>
  <c r="D2213" i="1"/>
  <c r="D2222" i="1"/>
  <c r="D2234" i="1"/>
  <c r="D2230" i="1"/>
  <c r="D2226" i="1"/>
  <c r="O2183" i="1"/>
  <c r="O842" i="1"/>
  <c r="O2179" i="1"/>
  <c r="O2195" i="1"/>
  <c r="O834" i="1"/>
  <c r="O767" i="1"/>
  <c r="O3668" i="1"/>
  <c r="O2187" i="1"/>
  <c r="O830" i="1"/>
  <c r="O2175" i="1"/>
  <c r="O838" i="1"/>
  <c r="O2191" i="1"/>
  <c r="R2226" i="1" l="1"/>
  <c r="R2225" i="1" s="1"/>
  <c r="R2224" i="1" s="1"/>
  <c r="R2223" i="1" s="1"/>
  <c r="O2226" i="1"/>
  <c r="R2234" i="1"/>
  <c r="R2233" i="1" s="1"/>
  <c r="R2232" i="1" s="1"/>
  <c r="R2231" i="1" s="1"/>
  <c r="O2234" i="1"/>
  <c r="R2213" i="1"/>
  <c r="R2212" i="1" s="1"/>
  <c r="R2211" i="1" s="1"/>
  <c r="R2210" i="1" s="1"/>
  <c r="R2209" i="1" s="1"/>
  <c r="O2213" i="1"/>
  <c r="R2218" i="1"/>
  <c r="R2217" i="1" s="1"/>
  <c r="R2216" i="1" s="1"/>
  <c r="R2215" i="1" s="1"/>
  <c r="R2214" i="1" s="1"/>
  <c r="O2218" i="1"/>
  <c r="R2230" i="1"/>
  <c r="R2229" i="1" s="1"/>
  <c r="R2228" i="1" s="1"/>
  <c r="R2227" i="1" s="1"/>
  <c r="O2230" i="1"/>
  <c r="R2222" i="1"/>
  <c r="R2221" i="1" s="1"/>
  <c r="R2220" i="1" s="1"/>
  <c r="R2219" i="1" s="1"/>
  <c r="O2222" i="1"/>
  <c r="R2204" i="1"/>
  <c r="R2203" i="1" s="1"/>
  <c r="R2202" i="1" s="1"/>
  <c r="R2201" i="1" s="1"/>
  <c r="R2200" i="1" s="1"/>
  <c r="R2199" i="1" s="1"/>
  <c r="O2204" i="1"/>
  <c r="R2208" i="1"/>
  <c r="R2207" i="1" s="1"/>
  <c r="R2206" i="1" s="1"/>
  <c r="R2205" i="1" s="1"/>
  <c r="O2208" i="1"/>
  <c r="D866" i="1"/>
  <c r="D862" i="1"/>
  <c r="D858" i="1"/>
  <c r="D854" i="1"/>
  <c r="D850" i="1"/>
  <c r="O2219" i="1"/>
  <c r="O2223" i="1"/>
  <c r="O2209" i="1"/>
  <c r="O2227" i="1"/>
  <c r="O2171" i="1"/>
  <c r="O824" i="1"/>
  <c r="O2231" i="1"/>
  <c r="O2214" i="1"/>
  <c r="O2205" i="1"/>
  <c r="R854" i="1" l="1"/>
  <c r="R853" i="1" s="1"/>
  <c r="R852" i="1" s="1"/>
  <c r="R851" i="1" s="1"/>
  <c r="O854" i="1"/>
  <c r="R862" i="1"/>
  <c r="R861" i="1" s="1"/>
  <c r="R860" i="1" s="1"/>
  <c r="R859" i="1" s="1"/>
  <c r="O862" i="1"/>
  <c r="O850" i="1"/>
  <c r="R850" i="1"/>
  <c r="R849" i="1" s="1"/>
  <c r="R848" i="1" s="1"/>
  <c r="R847" i="1" s="1"/>
  <c r="R846" i="1" s="1"/>
  <c r="O858" i="1"/>
  <c r="R858" i="1"/>
  <c r="R857" i="1" s="1"/>
  <c r="R856" i="1" s="1"/>
  <c r="R855" i="1" s="1"/>
  <c r="O866" i="1"/>
  <c r="R866" i="1"/>
  <c r="R865" i="1" s="1"/>
  <c r="R864" i="1" s="1"/>
  <c r="R863" i="1" s="1"/>
  <c r="D2255" i="1"/>
  <c r="D2250" i="1"/>
  <c r="D2245" i="1"/>
  <c r="D2260" i="1"/>
  <c r="D2240" i="1"/>
  <c r="O851" i="1"/>
  <c r="O855" i="1"/>
  <c r="O2200" i="1"/>
  <c r="O863" i="1"/>
  <c r="O859" i="1"/>
  <c r="R2260" i="1" l="1"/>
  <c r="R2259" i="1" s="1"/>
  <c r="R2258" i="1" s="1"/>
  <c r="R2257" i="1" s="1"/>
  <c r="R2256" i="1" s="1"/>
  <c r="O2260" i="1"/>
  <c r="R2250" i="1"/>
  <c r="R2249" i="1" s="1"/>
  <c r="R2248" i="1" s="1"/>
  <c r="R2247" i="1" s="1"/>
  <c r="R2246" i="1" s="1"/>
  <c r="O2250" i="1"/>
  <c r="R2240" i="1"/>
  <c r="R2239" i="1" s="1"/>
  <c r="R2238" i="1" s="1"/>
  <c r="R2237" i="1" s="1"/>
  <c r="R2236" i="1" s="1"/>
  <c r="R2235" i="1" s="1"/>
  <c r="O2240" i="1"/>
  <c r="R2245" i="1"/>
  <c r="R2244" i="1" s="1"/>
  <c r="R2243" i="1" s="1"/>
  <c r="R2242" i="1" s="1"/>
  <c r="R2241" i="1" s="1"/>
  <c r="O2245" i="1"/>
  <c r="R2255" i="1"/>
  <c r="R2254" i="1" s="1"/>
  <c r="R2253" i="1" s="1"/>
  <c r="R2252" i="1" s="1"/>
  <c r="R2251" i="1" s="1"/>
  <c r="O2255" i="1"/>
  <c r="D887" i="1"/>
  <c r="D883" i="1"/>
  <c r="D879" i="1"/>
  <c r="D871" i="1"/>
  <c r="D891" i="1"/>
  <c r="D875" i="1"/>
  <c r="D895" i="1"/>
  <c r="D899" i="1"/>
  <c r="O2246" i="1"/>
  <c r="O847" i="1"/>
  <c r="O2256" i="1"/>
  <c r="O2241" i="1"/>
  <c r="O2251" i="1"/>
  <c r="R899" i="1" l="1"/>
  <c r="R898" i="1" s="1"/>
  <c r="R897" i="1" s="1"/>
  <c r="R896" i="1" s="1"/>
  <c r="O899" i="1"/>
  <c r="R875" i="1"/>
  <c r="R874" i="1" s="1"/>
  <c r="R873" i="1" s="1"/>
  <c r="R872" i="1" s="1"/>
  <c r="O875" i="1"/>
  <c r="R871" i="1"/>
  <c r="R870" i="1" s="1"/>
  <c r="R869" i="1" s="1"/>
  <c r="R868" i="1" s="1"/>
  <c r="R867" i="1" s="1"/>
  <c r="O871" i="1"/>
  <c r="R883" i="1"/>
  <c r="R882" i="1" s="1"/>
  <c r="R881" i="1" s="1"/>
  <c r="R880" i="1" s="1"/>
  <c r="O883" i="1"/>
  <c r="R895" i="1"/>
  <c r="R894" i="1" s="1"/>
  <c r="R893" i="1" s="1"/>
  <c r="R892" i="1" s="1"/>
  <c r="O895" i="1"/>
  <c r="R891" i="1"/>
  <c r="R890" i="1" s="1"/>
  <c r="R889" i="1" s="1"/>
  <c r="R888" i="1" s="1"/>
  <c r="O891" i="1"/>
  <c r="R879" i="1"/>
  <c r="R878" i="1" s="1"/>
  <c r="R877" i="1" s="1"/>
  <c r="R876" i="1" s="1"/>
  <c r="O879" i="1"/>
  <c r="R887" i="1"/>
  <c r="R886" i="1" s="1"/>
  <c r="R885" i="1" s="1"/>
  <c r="R884" i="1" s="1"/>
  <c r="O887" i="1"/>
  <c r="D912" i="1"/>
  <c r="D908" i="1"/>
  <c r="D904" i="1"/>
  <c r="D916" i="1"/>
  <c r="O892" i="1"/>
  <c r="O896" i="1"/>
  <c r="O888" i="1"/>
  <c r="O2236" i="1"/>
  <c r="O876" i="1"/>
  <c r="O872" i="1"/>
  <c r="O880" i="1"/>
  <c r="O884" i="1"/>
  <c r="R916" i="1" l="1"/>
  <c r="R915" i="1" s="1"/>
  <c r="R914" i="1" s="1"/>
  <c r="R913" i="1" s="1"/>
  <c r="O916" i="1"/>
  <c r="R908" i="1"/>
  <c r="R907" i="1" s="1"/>
  <c r="R906" i="1" s="1"/>
  <c r="R905" i="1" s="1"/>
  <c r="O908" i="1"/>
  <c r="R904" i="1"/>
  <c r="R903" i="1" s="1"/>
  <c r="R902" i="1" s="1"/>
  <c r="R901" i="1" s="1"/>
  <c r="R900" i="1" s="1"/>
  <c r="O904" i="1"/>
  <c r="R912" i="1"/>
  <c r="R911" i="1" s="1"/>
  <c r="R910" i="1" s="1"/>
  <c r="R909" i="1" s="1"/>
  <c r="O912" i="1"/>
  <c r="D2281" i="1"/>
  <c r="D2277" i="1"/>
  <c r="D2269" i="1"/>
  <c r="D2265" i="1"/>
  <c r="D2273" i="1"/>
  <c r="D2285" i="1"/>
  <c r="O909" i="1"/>
  <c r="O905" i="1"/>
  <c r="O868" i="1"/>
  <c r="O913" i="1"/>
  <c r="R2285" i="1" l="1"/>
  <c r="R2284" i="1" s="1"/>
  <c r="R2283" i="1" s="1"/>
  <c r="R2282" i="1" s="1"/>
  <c r="O2285" i="1"/>
  <c r="R2265" i="1"/>
  <c r="R2264" i="1" s="1"/>
  <c r="R2263" i="1" s="1"/>
  <c r="R2262" i="1" s="1"/>
  <c r="R2261" i="1" s="1"/>
  <c r="O2265" i="1"/>
  <c r="R2277" i="1"/>
  <c r="R2276" i="1" s="1"/>
  <c r="R2275" i="1" s="1"/>
  <c r="R2274" i="1" s="1"/>
  <c r="O2277" i="1"/>
  <c r="R2273" i="1"/>
  <c r="R2272" i="1" s="1"/>
  <c r="R2271" i="1" s="1"/>
  <c r="R2270" i="1" s="1"/>
  <c r="O2273" i="1"/>
  <c r="R2269" i="1"/>
  <c r="R2268" i="1" s="1"/>
  <c r="R2267" i="1" s="1"/>
  <c r="R2266" i="1" s="1"/>
  <c r="O2269" i="1"/>
  <c r="R2281" i="1"/>
  <c r="R2280" i="1" s="1"/>
  <c r="R2279" i="1" s="1"/>
  <c r="R2278" i="1" s="1"/>
  <c r="O2281" i="1"/>
  <c r="D1212" i="1"/>
  <c r="O2266" i="1"/>
  <c r="O2282" i="1"/>
  <c r="O2274" i="1"/>
  <c r="O901" i="1"/>
  <c r="O2278" i="1"/>
  <c r="O2270" i="1"/>
  <c r="R1212" i="1" l="1"/>
  <c r="R1211" i="1" s="1"/>
  <c r="R1210" i="1" s="1"/>
  <c r="R1209" i="1" s="1"/>
  <c r="O1212" i="1"/>
  <c r="D2302" i="1"/>
  <c r="D2298" i="1"/>
  <c r="D2294" i="1"/>
  <c r="D2290" i="1"/>
  <c r="O1209" i="1"/>
  <c r="O2262" i="1"/>
  <c r="R2290" i="1" l="1"/>
  <c r="R2289" i="1" s="1"/>
  <c r="R2288" i="1" s="1"/>
  <c r="R2287" i="1" s="1"/>
  <c r="R2286" i="1" s="1"/>
  <c r="O2290" i="1"/>
  <c r="R2298" i="1"/>
  <c r="R2297" i="1" s="1"/>
  <c r="R2296" i="1" s="1"/>
  <c r="R2295" i="1" s="1"/>
  <c r="O2298" i="1"/>
  <c r="R2294" i="1"/>
  <c r="R2293" i="1" s="1"/>
  <c r="R2292" i="1" s="1"/>
  <c r="R2291" i="1" s="1"/>
  <c r="O2294" i="1"/>
  <c r="R2302" i="1"/>
  <c r="R2301" i="1" s="1"/>
  <c r="R2300" i="1" s="1"/>
  <c r="R2299" i="1" s="1"/>
  <c r="O2302" i="1"/>
  <c r="D2327" i="1"/>
  <c r="D2323" i="1"/>
  <c r="D2319" i="1"/>
  <c r="D2315" i="1"/>
  <c r="D2311" i="1"/>
  <c r="D2307" i="1"/>
  <c r="D2331" i="1"/>
  <c r="O2291" i="1"/>
  <c r="O2295" i="1"/>
  <c r="O2299" i="1"/>
  <c r="R2307" i="1" l="1"/>
  <c r="R2306" i="1" s="1"/>
  <c r="R2305" i="1" s="1"/>
  <c r="R2304" i="1" s="1"/>
  <c r="R2303" i="1" s="1"/>
  <c r="O2307" i="1"/>
  <c r="R2315" i="1"/>
  <c r="R2314" i="1" s="1"/>
  <c r="R2313" i="1" s="1"/>
  <c r="R2312" i="1" s="1"/>
  <c r="O2315" i="1"/>
  <c r="R2323" i="1"/>
  <c r="R2322" i="1" s="1"/>
  <c r="R2321" i="1" s="1"/>
  <c r="R2320" i="1" s="1"/>
  <c r="O2323" i="1"/>
  <c r="R2331" i="1"/>
  <c r="R2330" i="1" s="1"/>
  <c r="R2329" i="1" s="1"/>
  <c r="R2328" i="1" s="1"/>
  <c r="O2331" i="1"/>
  <c r="R2311" i="1"/>
  <c r="R2310" i="1" s="1"/>
  <c r="R2309" i="1" s="1"/>
  <c r="R2308" i="1" s="1"/>
  <c r="O2311" i="1"/>
  <c r="R2319" i="1"/>
  <c r="R2318" i="1" s="1"/>
  <c r="R2317" i="1" s="1"/>
  <c r="R2316" i="1" s="1"/>
  <c r="O2319" i="1"/>
  <c r="R2327" i="1"/>
  <c r="R2326" i="1" s="1"/>
  <c r="R2325" i="1" s="1"/>
  <c r="R2324" i="1" s="1"/>
  <c r="O2327" i="1"/>
  <c r="D2356" i="1"/>
  <c r="D2352" i="1"/>
  <c r="D2348" i="1"/>
  <c r="D2344" i="1"/>
  <c r="D2340" i="1"/>
  <c r="D2336" i="1"/>
  <c r="D2360" i="1"/>
  <c r="O2328" i="1"/>
  <c r="O2320" i="1"/>
  <c r="O2287" i="1"/>
  <c r="O2316" i="1"/>
  <c r="O2312" i="1"/>
  <c r="O2308" i="1"/>
  <c r="O2324" i="1"/>
  <c r="R2336" i="1" l="1"/>
  <c r="R2335" i="1" s="1"/>
  <c r="R2334" i="1" s="1"/>
  <c r="R2333" i="1" s="1"/>
  <c r="R2332" i="1" s="1"/>
  <c r="O2336" i="1"/>
  <c r="R2344" i="1"/>
  <c r="R2343" i="1" s="1"/>
  <c r="R2342" i="1" s="1"/>
  <c r="R2341" i="1" s="1"/>
  <c r="O2344" i="1"/>
  <c r="R2352" i="1"/>
  <c r="R2351" i="1" s="1"/>
  <c r="R2350" i="1" s="1"/>
  <c r="R2349" i="1" s="1"/>
  <c r="O2352" i="1"/>
  <c r="R2360" i="1"/>
  <c r="R2359" i="1" s="1"/>
  <c r="R2358" i="1" s="1"/>
  <c r="R2357" i="1" s="1"/>
  <c r="O2360" i="1"/>
  <c r="R2340" i="1"/>
  <c r="R2339" i="1" s="1"/>
  <c r="R2338" i="1" s="1"/>
  <c r="R2337" i="1" s="1"/>
  <c r="O2340" i="1"/>
  <c r="R2348" i="1"/>
  <c r="R2347" i="1" s="1"/>
  <c r="R2346" i="1" s="1"/>
  <c r="R2345" i="1" s="1"/>
  <c r="O2348" i="1"/>
  <c r="R2356" i="1"/>
  <c r="R2355" i="1" s="1"/>
  <c r="R2354" i="1" s="1"/>
  <c r="R2353" i="1" s="1"/>
  <c r="O2356" i="1"/>
  <c r="D937" i="1"/>
  <c r="D933" i="1"/>
  <c r="D929" i="1"/>
  <c r="D925" i="1"/>
  <c r="D921" i="1"/>
  <c r="D941" i="1"/>
  <c r="D958" i="1"/>
  <c r="D966" i="1"/>
  <c r="D950" i="1"/>
  <c r="D970" i="1"/>
  <c r="D954" i="1"/>
  <c r="D962" i="1"/>
  <c r="D946" i="1"/>
  <c r="O2357" i="1"/>
  <c r="O2349" i="1"/>
  <c r="O2304" i="1"/>
  <c r="O2345" i="1"/>
  <c r="O2341" i="1"/>
  <c r="O2337" i="1"/>
  <c r="O2353" i="1"/>
  <c r="R962" i="1" l="1"/>
  <c r="R961" i="1" s="1"/>
  <c r="R960" i="1" s="1"/>
  <c r="R959" i="1" s="1"/>
  <c r="O962" i="1"/>
  <c r="R970" i="1"/>
  <c r="R969" i="1" s="1"/>
  <c r="R968" i="1" s="1"/>
  <c r="R967" i="1" s="1"/>
  <c r="O970" i="1"/>
  <c r="R966" i="1"/>
  <c r="R965" i="1" s="1"/>
  <c r="R964" i="1" s="1"/>
  <c r="R963" i="1" s="1"/>
  <c r="O966" i="1"/>
  <c r="R941" i="1"/>
  <c r="R940" i="1" s="1"/>
  <c r="R939" i="1" s="1"/>
  <c r="R938" i="1" s="1"/>
  <c r="O941" i="1"/>
  <c r="R925" i="1"/>
  <c r="R924" i="1" s="1"/>
  <c r="R923" i="1" s="1"/>
  <c r="R922" i="1" s="1"/>
  <c r="O925" i="1"/>
  <c r="R933" i="1"/>
  <c r="R932" i="1" s="1"/>
  <c r="R931" i="1" s="1"/>
  <c r="R930" i="1" s="1"/>
  <c r="O933" i="1"/>
  <c r="R946" i="1"/>
  <c r="R945" i="1" s="1"/>
  <c r="R944" i="1" s="1"/>
  <c r="R943" i="1" s="1"/>
  <c r="R942" i="1" s="1"/>
  <c r="O946" i="1"/>
  <c r="R954" i="1"/>
  <c r="R953" i="1" s="1"/>
  <c r="R952" i="1" s="1"/>
  <c r="R951" i="1" s="1"/>
  <c r="O954" i="1"/>
  <c r="R950" i="1"/>
  <c r="R949" i="1" s="1"/>
  <c r="R948" i="1" s="1"/>
  <c r="R947" i="1" s="1"/>
  <c r="O950" i="1"/>
  <c r="R958" i="1"/>
  <c r="R957" i="1" s="1"/>
  <c r="R956" i="1" s="1"/>
  <c r="R955" i="1" s="1"/>
  <c r="O958" i="1"/>
  <c r="O921" i="1"/>
  <c r="R921" i="1"/>
  <c r="R920" i="1" s="1"/>
  <c r="R919" i="1" s="1"/>
  <c r="R918" i="1" s="1"/>
  <c r="R917" i="1" s="1"/>
  <c r="O929" i="1"/>
  <c r="R929" i="1"/>
  <c r="R928" i="1" s="1"/>
  <c r="R927" i="1" s="1"/>
  <c r="R926" i="1" s="1"/>
  <c r="O937" i="1"/>
  <c r="R937" i="1"/>
  <c r="R936" i="1" s="1"/>
  <c r="R935" i="1" s="1"/>
  <c r="R934" i="1" s="1"/>
  <c r="D2432" i="1"/>
  <c r="D2428" i="1"/>
  <c r="D2424" i="1"/>
  <c r="D2420" i="1"/>
  <c r="D2416" i="1"/>
  <c r="D2406" i="1"/>
  <c r="D2401" i="1"/>
  <c r="D2396" i="1"/>
  <c r="D2391" i="1"/>
  <c r="D2386" i="1"/>
  <c r="D2381" i="1"/>
  <c r="D2376" i="1"/>
  <c r="D2371" i="1"/>
  <c r="D2366" i="1"/>
  <c r="D2411" i="1"/>
  <c r="O951" i="1"/>
  <c r="O926" i="1"/>
  <c r="O959" i="1"/>
  <c r="O963" i="1"/>
  <c r="O922" i="1"/>
  <c r="O2333" i="1"/>
  <c r="O955" i="1"/>
  <c r="O934" i="1"/>
  <c r="O967" i="1"/>
  <c r="O938" i="1"/>
  <c r="O930" i="1"/>
  <c r="O947" i="1"/>
  <c r="R2366" i="1" l="1"/>
  <c r="R2365" i="1" s="1"/>
  <c r="R2364" i="1" s="1"/>
  <c r="R2363" i="1" s="1"/>
  <c r="R2362" i="1" s="1"/>
  <c r="R2361" i="1" s="1"/>
  <c r="O2366" i="1"/>
  <c r="R2376" i="1"/>
  <c r="R2375" i="1" s="1"/>
  <c r="R2374" i="1" s="1"/>
  <c r="R2373" i="1" s="1"/>
  <c r="R2372" i="1" s="1"/>
  <c r="O2376" i="1"/>
  <c r="R2386" i="1"/>
  <c r="R2385" i="1" s="1"/>
  <c r="R2384" i="1" s="1"/>
  <c r="R2383" i="1" s="1"/>
  <c r="R2382" i="1" s="1"/>
  <c r="O2386" i="1"/>
  <c r="R2396" i="1"/>
  <c r="R2395" i="1" s="1"/>
  <c r="R2394" i="1" s="1"/>
  <c r="R2393" i="1" s="1"/>
  <c r="R2392" i="1" s="1"/>
  <c r="O2396" i="1"/>
  <c r="R2406" i="1"/>
  <c r="R2405" i="1" s="1"/>
  <c r="R2404" i="1" s="1"/>
  <c r="R2403" i="1" s="1"/>
  <c r="R2402" i="1" s="1"/>
  <c r="O2406" i="1"/>
  <c r="R2420" i="1"/>
  <c r="R2419" i="1" s="1"/>
  <c r="R2418" i="1" s="1"/>
  <c r="R2417" i="1" s="1"/>
  <c r="O2420" i="1"/>
  <c r="R2428" i="1"/>
  <c r="R2427" i="1" s="1"/>
  <c r="R2426" i="1" s="1"/>
  <c r="R2425" i="1" s="1"/>
  <c r="O2428" i="1"/>
  <c r="R2411" i="1"/>
  <c r="R2410" i="1" s="1"/>
  <c r="R2409" i="1" s="1"/>
  <c r="R2408" i="1" s="1"/>
  <c r="R2407" i="1" s="1"/>
  <c r="O2411" i="1"/>
  <c r="R2371" i="1"/>
  <c r="R2370" i="1" s="1"/>
  <c r="R2369" i="1" s="1"/>
  <c r="R2368" i="1" s="1"/>
  <c r="R2367" i="1" s="1"/>
  <c r="O2371" i="1"/>
  <c r="R2381" i="1"/>
  <c r="R2380" i="1" s="1"/>
  <c r="R2379" i="1" s="1"/>
  <c r="R2378" i="1" s="1"/>
  <c r="R2377" i="1" s="1"/>
  <c r="O2381" i="1"/>
  <c r="R2391" i="1"/>
  <c r="R2390" i="1" s="1"/>
  <c r="R2389" i="1" s="1"/>
  <c r="R2388" i="1" s="1"/>
  <c r="R2387" i="1" s="1"/>
  <c r="O2391" i="1"/>
  <c r="R2401" i="1"/>
  <c r="R2400" i="1" s="1"/>
  <c r="R2399" i="1" s="1"/>
  <c r="R2398" i="1" s="1"/>
  <c r="R2397" i="1" s="1"/>
  <c r="O2401" i="1"/>
  <c r="R2416" i="1"/>
  <c r="R2415" i="1" s="1"/>
  <c r="R2414" i="1" s="1"/>
  <c r="R2413" i="1" s="1"/>
  <c r="R2412" i="1" s="1"/>
  <c r="O2416" i="1"/>
  <c r="R2424" i="1"/>
  <c r="R2423" i="1" s="1"/>
  <c r="R2422" i="1" s="1"/>
  <c r="R2421" i="1" s="1"/>
  <c r="O2424" i="1"/>
  <c r="R2432" i="1"/>
  <c r="R2431" i="1" s="1"/>
  <c r="R2430" i="1" s="1"/>
  <c r="R2429" i="1" s="1"/>
  <c r="O2432" i="1"/>
  <c r="D2457" i="1"/>
  <c r="D2453" i="1"/>
  <c r="D2449" i="1"/>
  <c r="D2441" i="1"/>
  <c r="D2437" i="1"/>
  <c r="D2445" i="1"/>
  <c r="D2461" i="1"/>
  <c r="D2465" i="1"/>
  <c r="O2367" i="1"/>
  <c r="O2429" i="1"/>
  <c r="O2372" i="1"/>
  <c r="O2392" i="1"/>
  <c r="O2417" i="1"/>
  <c r="O2407" i="1"/>
  <c r="O918" i="1"/>
  <c r="O943" i="1"/>
  <c r="O2387" i="1"/>
  <c r="O2421" i="1"/>
  <c r="O2382" i="1"/>
  <c r="O2402" i="1"/>
  <c r="O2425" i="1"/>
  <c r="O2377" i="1"/>
  <c r="O2397" i="1"/>
  <c r="R2465" i="1" l="1"/>
  <c r="R2464" i="1" s="1"/>
  <c r="R2463" i="1" s="1"/>
  <c r="R2462" i="1" s="1"/>
  <c r="O2465" i="1"/>
  <c r="R2445" i="1"/>
  <c r="R2444" i="1" s="1"/>
  <c r="R2443" i="1" s="1"/>
  <c r="R2442" i="1" s="1"/>
  <c r="O2445" i="1"/>
  <c r="R2441" i="1"/>
  <c r="R2440" i="1" s="1"/>
  <c r="R2439" i="1" s="1"/>
  <c r="R2438" i="1" s="1"/>
  <c r="O2441" i="1"/>
  <c r="R2453" i="1"/>
  <c r="R2452" i="1" s="1"/>
  <c r="R2451" i="1" s="1"/>
  <c r="R2450" i="1" s="1"/>
  <c r="O2453" i="1"/>
  <c r="R2461" i="1"/>
  <c r="R2460" i="1" s="1"/>
  <c r="R2459" i="1" s="1"/>
  <c r="R2458" i="1" s="1"/>
  <c r="O2461" i="1"/>
  <c r="R2437" i="1"/>
  <c r="R2436" i="1" s="1"/>
  <c r="R2435" i="1" s="1"/>
  <c r="R2434" i="1" s="1"/>
  <c r="R2433" i="1" s="1"/>
  <c r="O2437" i="1"/>
  <c r="R2449" i="1"/>
  <c r="R2448" i="1" s="1"/>
  <c r="R2447" i="1" s="1"/>
  <c r="R2446" i="1" s="1"/>
  <c r="O2449" i="1"/>
  <c r="R2457" i="1"/>
  <c r="R2456" i="1" s="1"/>
  <c r="R2455" i="1" s="1"/>
  <c r="R2454" i="1" s="1"/>
  <c r="O2457" i="1"/>
  <c r="D2491" i="1"/>
  <c r="D2486" i="1"/>
  <c r="D2481" i="1"/>
  <c r="D2476" i="1"/>
  <c r="D2471" i="1"/>
  <c r="D2496" i="1"/>
  <c r="D991" i="1"/>
  <c r="D986" i="1"/>
  <c r="D981" i="1"/>
  <c r="D976" i="1"/>
  <c r="D3732" i="1"/>
  <c r="D3728" i="1"/>
  <c r="D3724" i="1"/>
  <c r="D3720" i="1"/>
  <c r="D3716" i="1"/>
  <c r="D3712" i="1"/>
  <c r="O2458" i="1"/>
  <c r="O2462" i="1"/>
  <c r="O2438" i="1"/>
  <c r="O2362" i="1"/>
  <c r="O2413" i="1"/>
  <c r="O2446" i="1"/>
  <c r="O2442" i="1"/>
  <c r="O2450" i="1"/>
  <c r="O2454" i="1"/>
  <c r="R3712" i="1" l="1"/>
  <c r="R3711" i="1" s="1"/>
  <c r="R3710" i="1" s="1"/>
  <c r="R3709" i="1" s="1"/>
  <c r="R3708" i="1" s="1"/>
  <c r="O3712" i="1"/>
  <c r="R3720" i="1"/>
  <c r="R3719" i="1" s="1"/>
  <c r="R3718" i="1" s="1"/>
  <c r="R3717" i="1" s="1"/>
  <c r="O3720" i="1"/>
  <c r="R3728" i="1"/>
  <c r="R3727" i="1" s="1"/>
  <c r="R3726" i="1" s="1"/>
  <c r="R3725" i="1" s="1"/>
  <c r="O3728" i="1"/>
  <c r="O976" i="1"/>
  <c r="R976" i="1"/>
  <c r="R975" i="1" s="1"/>
  <c r="R974" i="1" s="1"/>
  <c r="R973" i="1" s="1"/>
  <c r="R972" i="1" s="1"/>
  <c r="R971" i="1" s="1"/>
  <c r="O986" i="1"/>
  <c r="R986" i="1"/>
  <c r="R985" i="1" s="1"/>
  <c r="R984" i="1" s="1"/>
  <c r="R983" i="1" s="1"/>
  <c r="R982" i="1" s="1"/>
  <c r="R2496" i="1"/>
  <c r="R2495" i="1" s="1"/>
  <c r="R2494" i="1" s="1"/>
  <c r="R2493" i="1" s="1"/>
  <c r="R2492" i="1" s="1"/>
  <c r="O2496" i="1"/>
  <c r="R2476" i="1"/>
  <c r="R2475" i="1" s="1"/>
  <c r="R2474" i="1" s="1"/>
  <c r="R2473" i="1" s="1"/>
  <c r="R2472" i="1" s="1"/>
  <c r="O2476" i="1"/>
  <c r="R2486" i="1"/>
  <c r="R2485" i="1" s="1"/>
  <c r="R2484" i="1" s="1"/>
  <c r="R2483" i="1" s="1"/>
  <c r="R2482" i="1" s="1"/>
  <c r="O2486" i="1"/>
  <c r="R3716" i="1"/>
  <c r="R3715" i="1" s="1"/>
  <c r="R3714" i="1" s="1"/>
  <c r="R3713" i="1" s="1"/>
  <c r="O3716" i="1"/>
  <c r="R3724" i="1"/>
  <c r="R3723" i="1" s="1"/>
  <c r="R3722" i="1" s="1"/>
  <c r="R3721" i="1" s="1"/>
  <c r="O3724" i="1"/>
  <c r="R3732" i="1"/>
  <c r="R3731" i="1" s="1"/>
  <c r="R3730" i="1" s="1"/>
  <c r="R3729" i="1" s="1"/>
  <c r="O3732" i="1"/>
  <c r="R981" i="1"/>
  <c r="R980" i="1" s="1"/>
  <c r="R979" i="1" s="1"/>
  <c r="R978" i="1" s="1"/>
  <c r="R977" i="1" s="1"/>
  <c r="O981" i="1"/>
  <c r="R991" i="1"/>
  <c r="R990" i="1" s="1"/>
  <c r="R989" i="1" s="1"/>
  <c r="R988" i="1" s="1"/>
  <c r="R987" i="1" s="1"/>
  <c r="O991" i="1"/>
  <c r="R2471" i="1"/>
  <c r="R2470" i="1" s="1"/>
  <c r="R2469" i="1" s="1"/>
  <c r="R2468" i="1" s="1"/>
  <c r="R2467" i="1" s="1"/>
  <c r="R2466" i="1" s="1"/>
  <c r="O2471" i="1"/>
  <c r="R2481" i="1"/>
  <c r="R2480" i="1" s="1"/>
  <c r="R2479" i="1" s="1"/>
  <c r="R2478" i="1" s="1"/>
  <c r="R2477" i="1" s="1"/>
  <c r="O2481" i="1"/>
  <c r="R2491" i="1"/>
  <c r="R2490" i="1" s="1"/>
  <c r="R2489" i="1" s="1"/>
  <c r="R2488" i="1" s="1"/>
  <c r="R2487" i="1" s="1"/>
  <c r="O2491" i="1"/>
  <c r="D1000" i="1"/>
  <c r="D1008" i="1"/>
  <c r="D996" i="1"/>
  <c r="D1004" i="1"/>
  <c r="D1012" i="1"/>
  <c r="O3713" i="1"/>
  <c r="O987" i="1"/>
  <c r="O2487" i="1"/>
  <c r="O3717" i="1"/>
  <c r="O2492" i="1"/>
  <c r="O2482" i="1"/>
  <c r="O2434" i="1"/>
  <c r="O3729" i="1"/>
  <c r="O3725" i="1"/>
  <c r="O982" i="1"/>
  <c r="O2472" i="1"/>
  <c r="O3721" i="1"/>
  <c r="O2477" i="1"/>
  <c r="O977" i="1"/>
  <c r="O1004" i="1" l="1"/>
  <c r="R1004" i="1"/>
  <c r="R1003" i="1" s="1"/>
  <c r="R1002" i="1" s="1"/>
  <c r="R1001" i="1" s="1"/>
  <c r="R1008" i="1"/>
  <c r="R1007" i="1" s="1"/>
  <c r="R1006" i="1" s="1"/>
  <c r="R1005" i="1" s="1"/>
  <c r="O1008" i="1"/>
  <c r="O1012" i="1"/>
  <c r="R1012" i="1"/>
  <c r="R1011" i="1" s="1"/>
  <c r="R1010" i="1" s="1"/>
  <c r="R1009" i="1" s="1"/>
  <c r="O996" i="1"/>
  <c r="R996" i="1"/>
  <c r="R995" i="1" s="1"/>
  <c r="R994" i="1" s="1"/>
  <c r="R993" i="1" s="1"/>
  <c r="R992" i="1" s="1"/>
  <c r="R1000" i="1"/>
  <c r="R999" i="1" s="1"/>
  <c r="R998" i="1" s="1"/>
  <c r="R997" i="1" s="1"/>
  <c r="O1000" i="1"/>
  <c r="D1048" i="1"/>
  <c r="D1038" i="1"/>
  <c r="D1043" i="1"/>
  <c r="D1023" i="1"/>
  <c r="D1018" i="1"/>
  <c r="D1028" i="1"/>
  <c r="D1053" i="1"/>
  <c r="D1033" i="1"/>
  <c r="D1058" i="1"/>
  <c r="O1005" i="1"/>
  <c r="O3709" i="1"/>
  <c r="O2467" i="1"/>
  <c r="O972" i="1"/>
  <c r="O1001" i="1"/>
  <c r="O1009" i="1"/>
  <c r="O997" i="1"/>
  <c r="R1033" i="1" l="1"/>
  <c r="R1032" i="1" s="1"/>
  <c r="R1031" i="1" s="1"/>
  <c r="R1030" i="1" s="1"/>
  <c r="R1029" i="1" s="1"/>
  <c r="O1033" i="1"/>
  <c r="R1028" i="1"/>
  <c r="R1027" i="1" s="1"/>
  <c r="R1026" i="1" s="1"/>
  <c r="R1025" i="1" s="1"/>
  <c r="R1024" i="1" s="1"/>
  <c r="O1028" i="1"/>
  <c r="R1023" i="1"/>
  <c r="R1022" i="1" s="1"/>
  <c r="R1021" i="1" s="1"/>
  <c r="R1020" i="1" s="1"/>
  <c r="R1019" i="1" s="1"/>
  <c r="O1023" i="1"/>
  <c r="R1038" i="1"/>
  <c r="R1037" i="1" s="1"/>
  <c r="R1036" i="1" s="1"/>
  <c r="R1035" i="1" s="1"/>
  <c r="R1034" i="1" s="1"/>
  <c r="O1038" i="1"/>
  <c r="R1058" i="1"/>
  <c r="R1057" i="1" s="1"/>
  <c r="R1056" i="1" s="1"/>
  <c r="R1055" i="1" s="1"/>
  <c r="R1054" i="1" s="1"/>
  <c r="O1058" i="1"/>
  <c r="R1053" i="1"/>
  <c r="R1052" i="1" s="1"/>
  <c r="R1051" i="1" s="1"/>
  <c r="R1050" i="1" s="1"/>
  <c r="R1049" i="1" s="1"/>
  <c r="O1053" i="1"/>
  <c r="R1018" i="1"/>
  <c r="R1017" i="1" s="1"/>
  <c r="R1016" i="1" s="1"/>
  <c r="R1015" i="1" s="1"/>
  <c r="R1014" i="1" s="1"/>
  <c r="R1013" i="1" s="1"/>
  <c r="O1018" i="1"/>
  <c r="R1043" i="1"/>
  <c r="R1042" i="1" s="1"/>
  <c r="R1041" i="1" s="1"/>
  <c r="R1040" i="1" s="1"/>
  <c r="R1039" i="1" s="1"/>
  <c r="O1043" i="1"/>
  <c r="R1048" i="1"/>
  <c r="R1047" i="1" s="1"/>
  <c r="R1046" i="1" s="1"/>
  <c r="R1045" i="1" s="1"/>
  <c r="R1044" i="1" s="1"/>
  <c r="O1048" i="1"/>
  <c r="D2502" i="1"/>
  <c r="D2507" i="1"/>
  <c r="O1049" i="1"/>
  <c r="O1044" i="1"/>
  <c r="O1024" i="1"/>
  <c r="O1034" i="1"/>
  <c r="O993" i="1"/>
  <c r="O1039" i="1"/>
  <c r="O1029" i="1"/>
  <c r="O1019" i="1"/>
  <c r="O1054" i="1"/>
  <c r="R2507" i="1" l="1"/>
  <c r="R2506" i="1" s="1"/>
  <c r="R2505" i="1" s="1"/>
  <c r="R2504" i="1" s="1"/>
  <c r="R2503" i="1" s="1"/>
  <c r="O2507" i="1"/>
  <c r="R2502" i="1"/>
  <c r="R2501" i="1" s="1"/>
  <c r="R2500" i="1" s="1"/>
  <c r="R2499" i="1" s="1"/>
  <c r="R2498" i="1" s="1"/>
  <c r="R2497" i="1" s="1"/>
  <c r="O2502" i="1"/>
  <c r="D3757" i="1"/>
  <c r="D3753" i="1"/>
  <c r="D3749" i="1"/>
  <c r="D3745" i="1"/>
  <c r="D3737" i="1"/>
  <c r="D3741" i="1"/>
  <c r="D3761" i="1"/>
  <c r="O2503" i="1"/>
  <c r="O1014" i="1"/>
  <c r="R3761" i="1" l="1"/>
  <c r="R3760" i="1" s="1"/>
  <c r="R3759" i="1" s="1"/>
  <c r="R3758" i="1" s="1"/>
  <c r="O3761" i="1"/>
  <c r="R3749" i="1"/>
  <c r="R3748" i="1" s="1"/>
  <c r="R3747" i="1" s="1"/>
  <c r="R3746" i="1" s="1"/>
  <c r="O3749" i="1"/>
  <c r="R3757" i="1"/>
  <c r="R3756" i="1" s="1"/>
  <c r="R3755" i="1" s="1"/>
  <c r="R3754" i="1" s="1"/>
  <c r="O3757" i="1"/>
  <c r="R3741" i="1"/>
  <c r="R3740" i="1" s="1"/>
  <c r="R3739" i="1" s="1"/>
  <c r="R3738" i="1" s="1"/>
  <c r="O3741" i="1"/>
  <c r="R3745" i="1"/>
  <c r="R3744" i="1" s="1"/>
  <c r="R3743" i="1" s="1"/>
  <c r="R3742" i="1" s="1"/>
  <c r="O3745" i="1"/>
  <c r="R3753" i="1"/>
  <c r="R3752" i="1" s="1"/>
  <c r="R3751" i="1" s="1"/>
  <c r="R3750" i="1" s="1"/>
  <c r="O3753" i="1"/>
  <c r="R3737" i="1"/>
  <c r="R3736" i="1" s="1"/>
  <c r="R3735" i="1" s="1"/>
  <c r="R3734" i="1" s="1"/>
  <c r="R3733" i="1" s="1"/>
  <c r="O3737" i="1"/>
  <c r="D2528" i="1"/>
  <c r="D2512" i="1"/>
  <c r="D2532" i="1"/>
  <c r="D2524" i="1"/>
  <c r="D2520" i="1"/>
  <c r="D2516" i="1"/>
  <c r="O3758" i="1"/>
  <c r="O3754" i="1"/>
  <c r="O3742" i="1"/>
  <c r="O2498" i="1"/>
  <c r="O3746" i="1"/>
  <c r="O3738" i="1"/>
  <c r="O3750" i="1"/>
  <c r="R2520" i="1" l="1"/>
  <c r="R2519" i="1" s="1"/>
  <c r="R2518" i="1" s="1"/>
  <c r="R2517" i="1" s="1"/>
  <c r="O2520" i="1"/>
  <c r="R2532" i="1"/>
  <c r="R2531" i="1" s="1"/>
  <c r="R2530" i="1" s="1"/>
  <c r="R2529" i="1" s="1"/>
  <c r="O2532" i="1"/>
  <c r="R2528" i="1"/>
  <c r="R2527" i="1" s="1"/>
  <c r="R2526" i="1" s="1"/>
  <c r="R2525" i="1" s="1"/>
  <c r="O2528" i="1"/>
  <c r="R2516" i="1"/>
  <c r="R2515" i="1" s="1"/>
  <c r="R2514" i="1" s="1"/>
  <c r="R2513" i="1" s="1"/>
  <c r="O2516" i="1"/>
  <c r="R2524" i="1"/>
  <c r="R2523" i="1" s="1"/>
  <c r="R2522" i="1" s="1"/>
  <c r="R2521" i="1" s="1"/>
  <c r="O2524" i="1"/>
  <c r="R2512" i="1"/>
  <c r="R2511" i="1" s="1"/>
  <c r="R2510" i="1" s="1"/>
  <c r="R2509" i="1" s="1"/>
  <c r="R2508" i="1" s="1"/>
  <c r="O2512" i="1"/>
  <c r="D2582" i="1"/>
  <c r="D2578" i="1"/>
  <c r="D2574" i="1"/>
  <c r="D2586" i="1"/>
  <c r="D2563" i="1"/>
  <c r="D2569" i="1"/>
  <c r="D2557" i="1"/>
  <c r="D2551" i="1"/>
  <c r="D2545" i="1"/>
  <c r="D2539" i="1"/>
  <c r="O2517" i="1"/>
  <c r="O2513" i="1"/>
  <c r="O3734" i="1"/>
  <c r="O2525" i="1"/>
  <c r="O2521" i="1"/>
  <c r="O2529" i="1"/>
  <c r="R2557" i="1" l="1"/>
  <c r="R2556" i="1" s="1"/>
  <c r="R2555" i="1" s="1"/>
  <c r="R2554" i="1" s="1"/>
  <c r="R2553" i="1" s="1"/>
  <c r="R2552" i="1" s="1"/>
  <c r="O2557" i="1"/>
  <c r="R2574" i="1"/>
  <c r="R2573" i="1" s="1"/>
  <c r="R2572" i="1" s="1"/>
  <c r="R2571" i="1" s="1"/>
  <c r="R2570" i="1" s="1"/>
  <c r="O2574" i="1"/>
  <c r="R2539" i="1"/>
  <c r="R2538" i="1" s="1"/>
  <c r="R2537" i="1" s="1"/>
  <c r="R2536" i="1" s="1"/>
  <c r="R2535" i="1" s="1"/>
  <c r="R2534" i="1" s="1"/>
  <c r="R2533" i="1" s="1"/>
  <c r="O2539" i="1"/>
  <c r="R2551" i="1"/>
  <c r="R2550" i="1" s="1"/>
  <c r="R2549" i="1" s="1"/>
  <c r="R2548" i="1" s="1"/>
  <c r="R2547" i="1" s="1"/>
  <c r="R2546" i="1" s="1"/>
  <c r="O2551" i="1"/>
  <c r="R2569" i="1"/>
  <c r="R2568" i="1" s="1"/>
  <c r="R2567" i="1" s="1"/>
  <c r="R2566" i="1" s="1"/>
  <c r="R2565" i="1" s="1"/>
  <c r="R2564" i="1" s="1"/>
  <c r="O2569" i="1"/>
  <c r="R2586" i="1"/>
  <c r="R2585" i="1" s="1"/>
  <c r="R2584" i="1" s="1"/>
  <c r="R2583" i="1" s="1"/>
  <c r="O2586" i="1"/>
  <c r="R2578" i="1"/>
  <c r="R2577" i="1" s="1"/>
  <c r="R2576" i="1" s="1"/>
  <c r="R2575" i="1" s="1"/>
  <c r="O2578" i="1"/>
  <c r="R2545" i="1"/>
  <c r="R2544" i="1" s="1"/>
  <c r="R2543" i="1" s="1"/>
  <c r="R2542" i="1" s="1"/>
  <c r="R2541" i="1" s="1"/>
  <c r="R2540" i="1" s="1"/>
  <c r="O2545" i="1"/>
  <c r="R2563" i="1"/>
  <c r="R2562" i="1" s="1"/>
  <c r="R2561" i="1" s="1"/>
  <c r="R2560" i="1" s="1"/>
  <c r="R2559" i="1" s="1"/>
  <c r="R2558" i="1" s="1"/>
  <c r="O2563" i="1"/>
  <c r="R2582" i="1"/>
  <c r="R2581" i="1" s="1"/>
  <c r="R2580" i="1" s="1"/>
  <c r="R2579" i="1" s="1"/>
  <c r="O2582" i="1"/>
  <c r="D1067" i="1"/>
  <c r="D1091" i="1"/>
  <c r="D1087" i="1"/>
  <c r="D1079" i="1"/>
  <c r="D1063" i="1"/>
  <c r="D1071" i="1"/>
  <c r="D1083" i="1"/>
  <c r="D1075" i="1"/>
  <c r="O2540" i="1"/>
  <c r="O2564" i="1"/>
  <c r="O2575" i="1"/>
  <c r="O2509" i="1"/>
  <c r="O2552" i="1"/>
  <c r="O2579" i="1"/>
  <c r="O2546" i="1"/>
  <c r="O2583" i="1"/>
  <c r="O2558" i="1"/>
  <c r="R1083" i="1" l="1"/>
  <c r="R1082" i="1" s="1"/>
  <c r="R1081" i="1" s="1"/>
  <c r="R1080" i="1" s="1"/>
  <c r="O1083" i="1"/>
  <c r="R1063" i="1"/>
  <c r="R1062" i="1" s="1"/>
  <c r="R1061" i="1" s="1"/>
  <c r="R1060" i="1" s="1"/>
  <c r="R1059" i="1" s="1"/>
  <c r="O1063" i="1"/>
  <c r="R1067" i="1"/>
  <c r="R1066" i="1" s="1"/>
  <c r="R1065" i="1" s="1"/>
  <c r="R1064" i="1" s="1"/>
  <c r="O1067" i="1"/>
  <c r="R1075" i="1"/>
  <c r="R1074" i="1" s="1"/>
  <c r="R1073" i="1" s="1"/>
  <c r="R1072" i="1" s="1"/>
  <c r="O1075" i="1"/>
  <c r="R1071" i="1"/>
  <c r="R1070" i="1" s="1"/>
  <c r="R1069" i="1" s="1"/>
  <c r="R1068" i="1" s="1"/>
  <c r="O1071" i="1"/>
  <c r="R1079" i="1"/>
  <c r="R1078" i="1" s="1"/>
  <c r="R1077" i="1" s="1"/>
  <c r="R1076" i="1" s="1"/>
  <c r="O1079" i="1"/>
  <c r="R1091" i="1"/>
  <c r="R1090" i="1" s="1"/>
  <c r="R1089" i="1" s="1"/>
  <c r="R1088" i="1" s="1"/>
  <c r="O1091" i="1"/>
  <c r="R1087" i="1"/>
  <c r="R1086" i="1" s="1"/>
  <c r="R1085" i="1" s="1"/>
  <c r="R1084" i="1" s="1"/>
  <c r="O1087" i="1"/>
  <c r="D2591" i="1"/>
  <c r="D3797" i="1"/>
  <c r="D3792" i="1"/>
  <c r="D3787" i="1"/>
  <c r="D3782" i="1"/>
  <c r="D3777" i="1"/>
  <c r="D3772" i="1"/>
  <c r="D3767" i="1"/>
  <c r="O1080" i="1"/>
  <c r="O1064" i="1"/>
  <c r="O1068" i="1"/>
  <c r="O1088" i="1"/>
  <c r="O2534" i="1"/>
  <c r="O2571" i="1"/>
  <c r="O1072" i="1"/>
  <c r="O1076" i="1"/>
  <c r="O1084" i="1"/>
  <c r="R3772" i="1" l="1"/>
  <c r="R3771" i="1" s="1"/>
  <c r="R3770" i="1" s="1"/>
  <c r="R3769" i="1" s="1"/>
  <c r="R3768" i="1" s="1"/>
  <c r="O3772" i="1"/>
  <c r="R3792" i="1"/>
  <c r="R3791" i="1" s="1"/>
  <c r="R3790" i="1" s="1"/>
  <c r="R3789" i="1" s="1"/>
  <c r="R3788" i="1" s="1"/>
  <c r="O3792" i="1"/>
  <c r="R2591" i="1"/>
  <c r="R2590" i="1" s="1"/>
  <c r="R2589" i="1" s="1"/>
  <c r="R2588" i="1" s="1"/>
  <c r="R2587" i="1" s="1"/>
  <c r="O2591" i="1"/>
  <c r="R3767" i="1"/>
  <c r="R3766" i="1" s="1"/>
  <c r="R3765" i="1" s="1"/>
  <c r="R3764" i="1" s="1"/>
  <c r="R3763" i="1" s="1"/>
  <c r="R3762" i="1" s="1"/>
  <c r="O3767" i="1"/>
  <c r="R3777" i="1"/>
  <c r="R3776" i="1" s="1"/>
  <c r="R3775" i="1" s="1"/>
  <c r="R3774" i="1" s="1"/>
  <c r="R3773" i="1" s="1"/>
  <c r="O3777" i="1"/>
  <c r="R3787" i="1"/>
  <c r="R3786" i="1" s="1"/>
  <c r="R3785" i="1" s="1"/>
  <c r="R3784" i="1" s="1"/>
  <c r="R3783" i="1" s="1"/>
  <c r="O3787" i="1"/>
  <c r="R3797" i="1"/>
  <c r="R3796" i="1" s="1"/>
  <c r="R3795" i="1" s="1"/>
  <c r="R3794" i="1" s="1"/>
  <c r="R3793" i="1" s="1"/>
  <c r="O3797" i="1"/>
  <c r="R3782" i="1"/>
  <c r="R3781" i="1" s="1"/>
  <c r="R3780" i="1" s="1"/>
  <c r="R3779" i="1" s="1"/>
  <c r="R3778" i="1" s="1"/>
  <c r="O3782" i="1"/>
  <c r="D1116" i="1"/>
  <c r="D1112" i="1"/>
  <c r="D1108" i="1"/>
  <c r="D1104" i="1"/>
  <c r="D1100" i="1"/>
  <c r="D1096" i="1"/>
  <c r="O3768" i="1"/>
  <c r="O3773" i="1"/>
  <c r="O3793" i="1"/>
  <c r="O1060" i="1"/>
  <c r="O3778" i="1"/>
  <c r="O3783" i="1"/>
  <c r="O3788" i="1"/>
  <c r="R1100" i="1" l="1"/>
  <c r="R1099" i="1" s="1"/>
  <c r="R1098" i="1" s="1"/>
  <c r="R1097" i="1" s="1"/>
  <c r="O1100" i="1"/>
  <c r="R1108" i="1"/>
  <c r="R1107" i="1" s="1"/>
  <c r="R1106" i="1" s="1"/>
  <c r="R1105" i="1" s="1"/>
  <c r="O1108" i="1"/>
  <c r="R1116" i="1"/>
  <c r="R1115" i="1" s="1"/>
  <c r="R1114" i="1" s="1"/>
  <c r="R1113" i="1" s="1"/>
  <c r="O1116" i="1"/>
  <c r="R1096" i="1"/>
  <c r="R1095" i="1" s="1"/>
  <c r="R1094" i="1" s="1"/>
  <c r="R1093" i="1" s="1"/>
  <c r="R1092" i="1" s="1"/>
  <c r="O1096" i="1"/>
  <c r="R1104" i="1"/>
  <c r="R1103" i="1" s="1"/>
  <c r="R1102" i="1" s="1"/>
  <c r="R1101" i="1" s="1"/>
  <c r="O1104" i="1"/>
  <c r="R1112" i="1"/>
  <c r="R1111" i="1" s="1"/>
  <c r="R1110" i="1" s="1"/>
  <c r="R1109" i="1" s="1"/>
  <c r="O1112" i="1"/>
  <c r="D1129" i="1"/>
  <c r="D1125" i="1"/>
  <c r="O1097" i="1"/>
  <c r="O1113" i="1"/>
  <c r="O3763" i="1"/>
  <c r="O2588" i="1"/>
  <c r="O1105" i="1"/>
  <c r="O1109" i="1"/>
  <c r="O1101" i="1"/>
  <c r="R1125" i="1" l="1"/>
  <c r="R1124" i="1" s="1"/>
  <c r="R1123" i="1" s="1"/>
  <c r="R1122" i="1" s="1"/>
  <c r="O1125" i="1"/>
  <c r="R1129" i="1"/>
  <c r="R1128" i="1" s="1"/>
  <c r="R1127" i="1" s="1"/>
  <c r="R1126" i="1" s="1"/>
  <c r="O1129" i="1"/>
  <c r="D1121" i="1"/>
  <c r="O1122" i="1"/>
  <c r="O1093" i="1"/>
  <c r="O1126" i="1"/>
  <c r="R1121" i="1" l="1"/>
  <c r="R1120" i="1" s="1"/>
  <c r="R1119" i="1" s="1"/>
  <c r="R1118" i="1" s="1"/>
  <c r="R1117" i="1" s="1"/>
  <c r="O1121" i="1"/>
  <c r="D1133" i="1"/>
  <c r="D2624" i="1"/>
  <c r="D2620" i="1"/>
  <c r="D2616" i="1"/>
  <c r="D2612" i="1"/>
  <c r="D2608" i="1"/>
  <c r="D2604" i="1"/>
  <c r="D2600" i="1"/>
  <c r="D2596" i="1"/>
  <c r="D2628" i="1"/>
  <c r="R2604" i="1" l="1"/>
  <c r="R2603" i="1" s="1"/>
  <c r="R2602" i="1" s="1"/>
  <c r="R2601" i="1" s="1"/>
  <c r="O2604" i="1"/>
  <c r="R2628" i="1"/>
  <c r="R2627" i="1" s="1"/>
  <c r="R2626" i="1" s="1"/>
  <c r="R2625" i="1" s="1"/>
  <c r="O2628" i="1"/>
  <c r="R2600" i="1"/>
  <c r="R2599" i="1" s="1"/>
  <c r="R2598" i="1" s="1"/>
  <c r="R2597" i="1" s="1"/>
  <c r="O2600" i="1"/>
  <c r="R2608" i="1"/>
  <c r="R2607" i="1" s="1"/>
  <c r="R2606" i="1" s="1"/>
  <c r="R2605" i="1" s="1"/>
  <c r="O2608" i="1"/>
  <c r="R2616" i="1"/>
  <c r="R2615" i="1" s="1"/>
  <c r="R2614" i="1" s="1"/>
  <c r="R2613" i="1" s="1"/>
  <c r="O2616" i="1"/>
  <c r="R2624" i="1"/>
  <c r="R2623" i="1" s="1"/>
  <c r="R2622" i="1" s="1"/>
  <c r="R2621" i="1" s="1"/>
  <c r="O2624" i="1"/>
  <c r="R2596" i="1"/>
  <c r="R2595" i="1" s="1"/>
  <c r="R2594" i="1" s="1"/>
  <c r="R2593" i="1" s="1"/>
  <c r="R2592" i="1" s="1"/>
  <c r="O2596" i="1"/>
  <c r="R2612" i="1"/>
  <c r="R2611" i="1" s="1"/>
  <c r="R2610" i="1" s="1"/>
  <c r="R2609" i="1" s="1"/>
  <c r="O2612" i="1"/>
  <c r="R2620" i="1"/>
  <c r="R2619" i="1" s="1"/>
  <c r="R2618" i="1" s="1"/>
  <c r="R2617" i="1" s="1"/>
  <c r="O2620" i="1"/>
  <c r="R1133" i="1"/>
  <c r="R1132" i="1" s="1"/>
  <c r="R1131" i="1" s="1"/>
  <c r="R1130" i="1" s="1"/>
  <c r="O1133" i="1"/>
  <c r="D1162" i="1"/>
  <c r="D1158" i="1"/>
  <c r="D1154" i="1"/>
  <c r="D1150" i="1"/>
  <c r="D1146" i="1"/>
  <c r="D1142" i="1"/>
  <c r="D1138" i="1"/>
  <c r="D1166" i="1"/>
  <c r="O2597" i="1"/>
  <c r="O2613" i="1"/>
  <c r="O2601" i="1"/>
  <c r="O2617" i="1"/>
  <c r="O1118" i="1"/>
  <c r="O2625" i="1"/>
  <c r="O2605" i="1"/>
  <c r="O2621" i="1"/>
  <c r="O2609" i="1"/>
  <c r="O1130" i="1"/>
  <c r="R1146" i="1" l="1"/>
  <c r="R1145" i="1" s="1"/>
  <c r="R1144" i="1" s="1"/>
  <c r="R1143" i="1" s="1"/>
  <c r="O1146" i="1"/>
  <c r="R1154" i="1"/>
  <c r="R1153" i="1" s="1"/>
  <c r="R1152" i="1" s="1"/>
  <c r="R1151" i="1" s="1"/>
  <c r="O1154" i="1"/>
  <c r="R1162" i="1"/>
  <c r="R1161" i="1" s="1"/>
  <c r="R1160" i="1" s="1"/>
  <c r="R1159" i="1" s="1"/>
  <c r="O1162" i="1"/>
  <c r="R1166" i="1"/>
  <c r="R1165" i="1" s="1"/>
  <c r="R1164" i="1" s="1"/>
  <c r="R1163" i="1" s="1"/>
  <c r="O1166" i="1"/>
  <c r="R1142" i="1"/>
  <c r="R1141" i="1" s="1"/>
  <c r="R1140" i="1" s="1"/>
  <c r="R1139" i="1" s="1"/>
  <c r="O1142" i="1"/>
  <c r="R1150" i="1"/>
  <c r="R1149" i="1" s="1"/>
  <c r="R1148" i="1" s="1"/>
  <c r="R1147" i="1" s="1"/>
  <c r="O1150" i="1"/>
  <c r="R1158" i="1"/>
  <c r="R1157" i="1" s="1"/>
  <c r="R1156" i="1" s="1"/>
  <c r="R1155" i="1" s="1"/>
  <c r="O1158" i="1"/>
  <c r="R1138" i="1"/>
  <c r="R1137" i="1" s="1"/>
  <c r="R1136" i="1" s="1"/>
  <c r="R1135" i="1" s="1"/>
  <c r="R1134" i="1" s="1"/>
  <c r="O1138" i="1"/>
  <c r="D3802" i="1"/>
  <c r="D3806" i="1"/>
  <c r="D3814" i="1"/>
  <c r="D3810" i="1"/>
  <c r="O1163" i="1"/>
  <c r="O1147" i="1"/>
  <c r="O1151" i="1"/>
  <c r="O2593" i="1"/>
  <c r="O1143" i="1"/>
  <c r="O1139" i="1"/>
  <c r="O1155" i="1"/>
  <c r="O1159" i="1"/>
  <c r="R3810" i="1" l="1"/>
  <c r="R3809" i="1" s="1"/>
  <c r="R3808" i="1" s="1"/>
  <c r="R3807" i="1" s="1"/>
  <c r="O3810" i="1"/>
  <c r="R3806" i="1"/>
  <c r="R3805" i="1" s="1"/>
  <c r="R3804" i="1" s="1"/>
  <c r="R3803" i="1" s="1"/>
  <c r="O3806" i="1"/>
  <c r="R3814" i="1"/>
  <c r="R3813" i="1" s="1"/>
  <c r="R3812" i="1" s="1"/>
  <c r="R3811" i="1" s="1"/>
  <c r="O3814" i="1"/>
  <c r="R3802" i="1"/>
  <c r="R3801" i="1" s="1"/>
  <c r="R3800" i="1" s="1"/>
  <c r="R3799" i="1" s="1"/>
  <c r="R3798" i="1" s="1"/>
  <c r="O3802" i="1"/>
  <c r="D1179" i="1"/>
  <c r="D1171" i="1"/>
  <c r="D1191" i="1"/>
  <c r="D1187" i="1"/>
  <c r="D1183" i="1"/>
  <c r="D1175" i="1"/>
  <c r="D1208" i="1"/>
  <c r="D1204" i="1"/>
  <c r="D1200" i="1"/>
  <c r="D1196" i="1"/>
  <c r="O3811" i="1"/>
  <c r="O3807" i="1"/>
  <c r="O1135" i="1"/>
  <c r="O3803" i="1"/>
  <c r="R1196" i="1" l="1"/>
  <c r="R1195" i="1" s="1"/>
  <c r="R1194" i="1" s="1"/>
  <c r="R1193" i="1" s="1"/>
  <c r="R1192" i="1" s="1"/>
  <c r="O1196" i="1"/>
  <c r="R1204" i="1"/>
  <c r="R1203" i="1" s="1"/>
  <c r="R1202" i="1" s="1"/>
  <c r="R1201" i="1" s="1"/>
  <c r="O1204" i="1"/>
  <c r="R1175" i="1"/>
  <c r="R1174" i="1" s="1"/>
  <c r="R1173" i="1" s="1"/>
  <c r="R1172" i="1" s="1"/>
  <c r="O1175" i="1"/>
  <c r="R1187" i="1"/>
  <c r="R1186" i="1" s="1"/>
  <c r="R1185" i="1" s="1"/>
  <c r="R1184" i="1" s="1"/>
  <c r="O1187" i="1"/>
  <c r="R1171" i="1"/>
  <c r="R1170" i="1" s="1"/>
  <c r="R1169" i="1" s="1"/>
  <c r="R1168" i="1" s="1"/>
  <c r="R1167" i="1" s="1"/>
  <c r="O1171" i="1"/>
  <c r="R1200" i="1"/>
  <c r="R1199" i="1" s="1"/>
  <c r="R1198" i="1" s="1"/>
  <c r="R1197" i="1" s="1"/>
  <c r="O1200" i="1"/>
  <c r="R1208" i="1"/>
  <c r="R1207" i="1" s="1"/>
  <c r="R1206" i="1" s="1"/>
  <c r="R1205" i="1" s="1"/>
  <c r="O1208" i="1"/>
  <c r="R1183" i="1"/>
  <c r="R1182" i="1" s="1"/>
  <c r="R1181" i="1" s="1"/>
  <c r="R1180" i="1" s="1"/>
  <c r="O1183" i="1"/>
  <c r="R1191" i="1"/>
  <c r="R1190" i="1" s="1"/>
  <c r="R1189" i="1" s="1"/>
  <c r="R1188" i="1" s="1"/>
  <c r="O1191" i="1"/>
  <c r="R1179" i="1"/>
  <c r="R1178" i="1" s="1"/>
  <c r="R1177" i="1" s="1"/>
  <c r="R1176" i="1" s="1"/>
  <c r="O1179" i="1"/>
  <c r="D1241" i="1"/>
  <c r="D1237" i="1"/>
  <c r="D1233" i="1"/>
  <c r="D1229" i="1"/>
  <c r="D1225" i="1"/>
  <c r="D1221" i="1"/>
  <c r="D1217" i="1"/>
  <c r="O1197" i="1"/>
  <c r="O1188" i="1"/>
  <c r="O1172" i="1"/>
  <c r="O3799" i="1"/>
  <c r="O1205" i="1"/>
  <c r="O1176" i="1"/>
  <c r="O1201" i="1"/>
  <c r="O1184" i="1"/>
  <c r="O1180" i="1"/>
  <c r="R1221" i="1" l="1"/>
  <c r="R1220" i="1" s="1"/>
  <c r="R1219" i="1" s="1"/>
  <c r="R1218" i="1" s="1"/>
  <c r="O1221" i="1"/>
  <c r="R1229" i="1"/>
  <c r="R1228" i="1" s="1"/>
  <c r="R1227" i="1" s="1"/>
  <c r="R1226" i="1" s="1"/>
  <c r="O1229" i="1"/>
  <c r="R1237" i="1"/>
  <c r="R1236" i="1" s="1"/>
  <c r="R1235" i="1" s="1"/>
  <c r="R1234" i="1" s="1"/>
  <c r="O1237" i="1"/>
  <c r="R1217" i="1"/>
  <c r="R1216" i="1" s="1"/>
  <c r="R1215" i="1" s="1"/>
  <c r="R1214" i="1" s="1"/>
  <c r="R1213" i="1" s="1"/>
  <c r="O1217" i="1"/>
  <c r="R1225" i="1"/>
  <c r="R1224" i="1" s="1"/>
  <c r="R1223" i="1" s="1"/>
  <c r="R1222" i="1" s="1"/>
  <c r="O1225" i="1"/>
  <c r="R1233" i="1"/>
  <c r="R1232" i="1" s="1"/>
  <c r="R1231" i="1" s="1"/>
  <c r="R1230" i="1" s="1"/>
  <c r="O1233" i="1"/>
  <c r="R1241" i="1"/>
  <c r="R1240" i="1" s="1"/>
  <c r="R1239" i="1" s="1"/>
  <c r="R1238" i="1" s="1"/>
  <c r="O1241" i="1"/>
  <c r="S5005" i="1"/>
  <c r="S5001" i="1"/>
  <c r="S4997" i="1"/>
  <c r="S4993" i="1"/>
  <c r="O1222" i="1"/>
  <c r="O1218" i="1"/>
  <c r="O1234" i="1"/>
  <c r="O1238" i="1"/>
  <c r="O1168" i="1"/>
  <c r="O1193" i="1"/>
  <c r="O1230" i="1"/>
  <c r="O1226" i="1"/>
  <c r="D2657" i="1" l="1"/>
  <c r="D2653" i="1"/>
  <c r="D2649" i="1"/>
  <c r="D2645" i="1"/>
  <c r="D2641" i="1"/>
  <c r="D2637" i="1"/>
  <c r="D2633" i="1"/>
  <c r="D2661" i="1"/>
  <c r="O1214" i="1"/>
  <c r="R2661" i="1" l="1"/>
  <c r="R2660" i="1" s="1"/>
  <c r="R2659" i="1" s="1"/>
  <c r="R2658" i="1" s="1"/>
  <c r="O2661" i="1"/>
  <c r="R2637" i="1"/>
  <c r="R2636" i="1" s="1"/>
  <c r="R2635" i="1" s="1"/>
  <c r="R2634" i="1" s="1"/>
  <c r="O2637" i="1"/>
  <c r="R2645" i="1"/>
  <c r="R2644" i="1" s="1"/>
  <c r="R2643" i="1" s="1"/>
  <c r="R2642" i="1" s="1"/>
  <c r="O2645" i="1"/>
  <c r="R2653" i="1"/>
  <c r="R2652" i="1" s="1"/>
  <c r="R2651" i="1" s="1"/>
  <c r="R2650" i="1" s="1"/>
  <c r="O2653" i="1"/>
  <c r="R2633" i="1"/>
  <c r="R2632" i="1" s="1"/>
  <c r="R2631" i="1" s="1"/>
  <c r="R2630" i="1" s="1"/>
  <c r="R2629" i="1" s="1"/>
  <c r="O2633" i="1"/>
  <c r="R2641" i="1"/>
  <c r="R2640" i="1" s="1"/>
  <c r="R2639" i="1" s="1"/>
  <c r="R2638" i="1" s="1"/>
  <c r="O2641" i="1"/>
  <c r="R2649" i="1"/>
  <c r="R2648" i="1" s="1"/>
  <c r="R2647" i="1" s="1"/>
  <c r="R2646" i="1" s="1"/>
  <c r="O2649" i="1"/>
  <c r="R2657" i="1"/>
  <c r="R2656" i="1" s="1"/>
  <c r="R2655" i="1" s="1"/>
  <c r="R2654" i="1" s="1"/>
  <c r="O2657" i="1"/>
  <c r="D3843" i="1"/>
  <c r="D3839" i="1"/>
  <c r="D3835" i="1"/>
  <c r="D3831" i="1"/>
  <c r="D3827" i="1"/>
  <c r="D3823" i="1"/>
  <c r="D3819" i="1"/>
  <c r="D3847" i="1"/>
  <c r="O2658" i="1"/>
  <c r="O2642" i="1"/>
  <c r="O2646" i="1"/>
  <c r="O2650" i="1"/>
  <c r="O2638" i="1"/>
  <c r="O2634" i="1"/>
  <c r="O2654" i="1"/>
  <c r="R3847" i="1" l="1"/>
  <c r="R3846" i="1" s="1"/>
  <c r="R3845" i="1" s="1"/>
  <c r="R3844" i="1" s="1"/>
  <c r="O3847" i="1"/>
  <c r="R3823" i="1"/>
  <c r="R3822" i="1" s="1"/>
  <c r="R3821" i="1" s="1"/>
  <c r="R3820" i="1" s="1"/>
  <c r="O3823" i="1"/>
  <c r="R3831" i="1"/>
  <c r="R3830" i="1" s="1"/>
  <c r="R3829" i="1" s="1"/>
  <c r="R3828" i="1" s="1"/>
  <c r="O3831" i="1"/>
  <c r="R3839" i="1"/>
  <c r="R3838" i="1" s="1"/>
  <c r="R3837" i="1" s="1"/>
  <c r="R3836" i="1" s="1"/>
  <c r="O3839" i="1"/>
  <c r="R3819" i="1"/>
  <c r="R3818" i="1" s="1"/>
  <c r="R3817" i="1" s="1"/>
  <c r="R3816" i="1" s="1"/>
  <c r="R3815" i="1" s="1"/>
  <c r="O3819" i="1"/>
  <c r="R3827" i="1"/>
  <c r="R3826" i="1" s="1"/>
  <c r="R3825" i="1" s="1"/>
  <c r="R3824" i="1" s="1"/>
  <c r="O3827" i="1"/>
  <c r="R3835" i="1"/>
  <c r="R3834" i="1" s="1"/>
  <c r="R3833" i="1" s="1"/>
  <c r="R3832" i="1" s="1"/>
  <c r="O3835" i="1"/>
  <c r="R3843" i="1"/>
  <c r="R3842" i="1" s="1"/>
  <c r="R3841" i="1" s="1"/>
  <c r="R3840" i="1" s="1"/>
  <c r="O3843" i="1"/>
  <c r="D2686" i="1"/>
  <c r="D2682" i="1"/>
  <c r="D2678" i="1"/>
  <c r="D2674" i="1"/>
  <c r="D2670" i="1"/>
  <c r="D2666" i="1"/>
  <c r="O3844" i="1"/>
  <c r="O3828" i="1"/>
  <c r="O2630" i="1"/>
  <c r="O3832" i="1"/>
  <c r="O3820" i="1"/>
  <c r="O3836" i="1"/>
  <c r="O3840" i="1"/>
  <c r="O3824" i="1"/>
  <c r="R2666" i="1" l="1"/>
  <c r="R2665" i="1" s="1"/>
  <c r="R2664" i="1" s="1"/>
  <c r="R2663" i="1" s="1"/>
  <c r="R2662" i="1" s="1"/>
  <c r="O2666" i="1"/>
  <c r="R2674" i="1"/>
  <c r="R2673" i="1" s="1"/>
  <c r="R2672" i="1" s="1"/>
  <c r="R2671" i="1" s="1"/>
  <c r="O2674" i="1"/>
  <c r="R2682" i="1"/>
  <c r="R2681" i="1" s="1"/>
  <c r="R2680" i="1" s="1"/>
  <c r="R2679" i="1" s="1"/>
  <c r="O2682" i="1"/>
  <c r="R2670" i="1"/>
  <c r="R2669" i="1" s="1"/>
  <c r="R2668" i="1" s="1"/>
  <c r="R2667" i="1" s="1"/>
  <c r="O2670" i="1"/>
  <c r="R2678" i="1"/>
  <c r="R2677" i="1" s="1"/>
  <c r="R2676" i="1" s="1"/>
  <c r="R2675" i="1" s="1"/>
  <c r="O2678" i="1"/>
  <c r="R2686" i="1"/>
  <c r="R2685" i="1" s="1"/>
  <c r="R2684" i="1" s="1"/>
  <c r="R2683" i="1" s="1"/>
  <c r="O2686" i="1"/>
  <c r="D1250" i="1"/>
  <c r="D1246" i="1"/>
  <c r="O2675" i="1"/>
  <c r="O2679" i="1"/>
  <c r="O3816" i="1"/>
  <c r="O2683" i="1"/>
  <c r="O2671" i="1"/>
  <c r="O2667" i="1"/>
  <c r="R1246" i="1" l="1"/>
  <c r="R1245" i="1" s="1"/>
  <c r="R1244" i="1" s="1"/>
  <c r="R1243" i="1" s="1"/>
  <c r="R1242" i="1" s="1"/>
  <c r="O1246" i="1"/>
  <c r="R1250" i="1"/>
  <c r="R1249" i="1" s="1"/>
  <c r="R1248" i="1" s="1"/>
  <c r="R1247" i="1" s="1"/>
  <c r="O1250" i="1"/>
  <c r="D1255" i="1"/>
  <c r="O1247" i="1"/>
  <c r="O2663" i="1"/>
  <c r="R1255" i="1" l="1"/>
  <c r="R1254" i="1" s="1"/>
  <c r="R1253" i="1" s="1"/>
  <c r="R1252" i="1" s="1"/>
  <c r="R1251" i="1" s="1"/>
  <c r="O1255" i="1"/>
  <c r="D1276" i="1"/>
  <c r="D1272" i="1"/>
  <c r="D1268" i="1"/>
  <c r="D1264" i="1"/>
  <c r="O1243" i="1"/>
  <c r="R1264" i="1" l="1"/>
  <c r="R1263" i="1" s="1"/>
  <c r="R1262" i="1" s="1"/>
  <c r="R1261" i="1" s="1"/>
  <c r="O1264" i="1"/>
  <c r="R1272" i="1"/>
  <c r="R1271" i="1" s="1"/>
  <c r="R1270" i="1" s="1"/>
  <c r="R1269" i="1" s="1"/>
  <c r="O1272" i="1"/>
  <c r="R1268" i="1"/>
  <c r="R1267" i="1" s="1"/>
  <c r="R1266" i="1" s="1"/>
  <c r="R1265" i="1" s="1"/>
  <c r="O1268" i="1"/>
  <c r="R1276" i="1"/>
  <c r="R1275" i="1" s="1"/>
  <c r="R1274" i="1" s="1"/>
  <c r="R1273" i="1" s="1"/>
  <c r="O1276" i="1"/>
  <c r="D1260" i="1"/>
  <c r="O1273" i="1"/>
  <c r="O1252" i="1"/>
  <c r="O1261" i="1"/>
  <c r="O1265" i="1"/>
  <c r="O1269" i="1"/>
  <c r="R1260" i="1" l="1"/>
  <c r="R1259" i="1" s="1"/>
  <c r="R1258" i="1" s="1"/>
  <c r="R1257" i="1" s="1"/>
  <c r="R1256" i="1" s="1"/>
  <c r="O1260" i="1"/>
  <c r="D1368" i="1"/>
  <c r="D1358" i="1"/>
  <c r="D1307" i="1"/>
  <c r="D1302" i="1"/>
  <c r="D1297" i="1"/>
  <c r="D1292" i="1"/>
  <c r="D1287" i="1"/>
  <c r="D1282" i="1"/>
  <c r="D1312" i="1"/>
  <c r="R1282" i="1" l="1"/>
  <c r="R1281" i="1" s="1"/>
  <c r="R1280" i="1" s="1"/>
  <c r="R1279" i="1" s="1"/>
  <c r="R1278" i="1" s="1"/>
  <c r="R1277" i="1" s="1"/>
  <c r="O1282" i="1"/>
  <c r="R1292" i="1"/>
  <c r="R1291" i="1" s="1"/>
  <c r="R1290" i="1" s="1"/>
  <c r="R1289" i="1" s="1"/>
  <c r="R1288" i="1" s="1"/>
  <c r="O1292" i="1"/>
  <c r="R1302" i="1"/>
  <c r="R1301" i="1" s="1"/>
  <c r="R1300" i="1" s="1"/>
  <c r="R1299" i="1" s="1"/>
  <c r="R1298" i="1" s="1"/>
  <c r="O1302" i="1"/>
  <c r="R1358" i="1"/>
  <c r="R1357" i="1" s="1"/>
  <c r="R1356" i="1" s="1"/>
  <c r="R1355" i="1" s="1"/>
  <c r="R1354" i="1" s="1"/>
  <c r="O1358" i="1"/>
  <c r="R1312" i="1"/>
  <c r="R1311" i="1" s="1"/>
  <c r="R1310" i="1" s="1"/>
  <c r="R1309" i="1" s="1"/>
  <c r="R1308" i="1" s="1"/>
  <c r="O1312" i="1"/>
  <c r="R1287" i="1"/>
  <c r="R1286" i="1" s="1"/>
  <c r="R1285" i="1" s="1"/>
  <c r="R1284" i="1" s="1"/>
  <c r="R1283" i="1" s="1"/>
  <c r="O1287" i="1"/>
  <c r="R1297" i="1"/>
  <c r="R1296" i="1" s="1"/>
  <c r="R1295" i="1" s="1"/>
  <c r="R1294" i="1" s="1"/>
  <c r="R1293" i="1" s="1"/>
  <c r="O1297" i="1"/>
  <c r="R1307" i="1"/>
  <c r="R1306" i="1" s="1"/>
  <c r="R1305" i="1" s="1"/>
  <c r="R1304" i="1" s="1"/>
  <c r="R1303" i="1" s="1"/>
  <c r="O1307" i="1"/>
  <c r="R1368" i="1"/>
  <c r="R1367" i="1" s="1"/>
  <c r="R1366" i="1" s="1"/>
  <c r="R1365" i="1" s="1"/>
  <c r="R1364" i="1" s="1"/>
  <c r="O1368" i="1"/>
  <c r="D2691" i="1"/>
  <c r="D2703" i="1"/>
  <c r="D2699" i="1"/>
  <c r="D2695" i="1"/>
  <c r="O1308" i="1"/>
  <c r="O1298" i="1"/>
  <c r="O1283" i="1"/>
  <c r="O1364" i="1"/>
  <c r="O1257" i="1"/>
  <c r="O1293" i="1"/>
  <c r="O1288" i="1"/>
  <c r="O1354" i="1"/>
  <c r="O1303" i="1"/>
  <c r="R2695" i="1" l="1"/>
  <c r="R2694" i="1" s="1"/>
  <c r="R2693" i="1" s="1"/>
  <c r="R2692" i="1" s="1"/>
  <c r="O2695" i="1"/>
  <c r="R2703" i="1"/>
  <c r="R2702" i="1" s="1"/>
  <c r="R2701" i="1" s="1"/>
  <c r="R2700" i="1" s="1"/>
  <c r="O2703" i="1"/>
  <c r="R2699" i="1"/>
  <c r="R2698" i="1" s="1"/>
  <c r="R2697" i="1" s="1"/>
  <c r="R2696" i="1" s="1"/>
  <c r="O2699" i="1"/>
  <c r="R2691" i="1"/>
  <c r="R2690" i="1" s="1"/>
  <c r="R2689" i="1" s="1"/>
  <c r="R2688" i="1" s="1"/>
  <c r="R2687" i="1" s="1"/>
  <c r="O2691" i="1"/>
  <c r="D3868" i="1"/>
  <c r="O2700" i="1"/>
  <c r="O1278" i="1"/>
  <c r="O2692" i="1"/>
  <c r="O2696" i="1"/>
  <c r="R3868" i="1" l="1"/>
  <c r="R3867" i="1" s="1"/>
  <c r="R3866" i="1" s="1"/>
  <c r="R3865" i="1" s="1"/>
  <c r="R3864" i="1" s="1"/>
  <c r="O3868" i="1"/>
  <c r="D3878" i="1"/>
  <c r="D3873" i="1"/>
  <c r="D3863" i="1"/>
  <c r="D3858" i="1"/>
  <c r="D3853" i="1"/>
  <c r="O2688" i="1"/>
  <c r="O3864" i="1"/>
  <c r="R3858" i="1" l="1"/>
  <c r="R3857" i="1" s="1"/>
  <c r="R3856" i="1" s="1"/>
  <c r="R3855" i="1" s="1"/>
  <c r="R3854" i="1" s="1"/>
  <c r="O3858" i="1"/>
  <c r="R3873" i="1"/>
  <c r="R3872" i="1" s="1"/>
  <c r="R3871" i="1" s="1"/>
  <c r="R3870" i="1" s="1"/>
  <c r="R3869" i="1" s="1"/>
  <c r="O3873" i="1"/>
  <c r="R3853" i="1"/>
  <c r="R3852" i="1" s="1"/>
  <c r="R3851" i="1" s="1"/>
  <c r="R3850" i="1" s="1"/>
  <c r="R3849" i="1" s="1"/>
  <c r="R3848" i="1" s="1"/>
  <c r="O3853" i="1"/>
  <c r="R3863" i="1"/>
  <c r="R3862" i="1" s="1"/>
  <c r="R3861" i="1" s="1"/>
  <c r="R3860" i="1" s="1"/>
  <c r="R3859" i="1" s="1"/>
  <c r="O3863" i="1"/>
  <c r="R3878" i="1"/>
  <c r="R3877" i="1" s="1"/>
  <c r="R3876" i="1" s="1"/>
  <c r="R3875" i="1" s="1"/>
  <c r="R3874" i="1" s="1"/>
  <c r="O3878" i="1"/>
  <c r="D2729" i="1"/>
  <c r="D2725" i="1"/>
  <c r="D2721" i="1"/>
  <c r="D2717" i="1"/>
  <c r="D2713" i="1"/>
  <c r="D2709" i="1"/>
  <c r="O3859" i="1"/>
  <c r="O3854" i="1"/>
  <c r="O3874" i="1"/>
  <c r="O3869" i="1"/>
  <c r="R2709" i="1" l="1"/>
  <c r="R2708" i="1" s="1"/>
  <c r="R2707" i="1" s="1"/>
  <c r="R2706" i="1" s="1"/>
  <c r="R2705" i="1" s="1"/>
  <c r="R2704" i="1" s="1"/>
  <c r="O2709" i="1"/>
  <c r="R2717" i="1"/>
  <c r="R2716" i="1" s="1"/>
  <c r="R2715" i="1" s="1"/>
  <c r="R2714" i="1" s="1"/>
  <c r="O2717" i="1"/>
  <c r="R2725" i="1"/>
  <c r="R2724" i="1" s="1"/>
  <c r="R2723" i="1" s="1"/>
  <c r="R2722" i="1" s="1"/>
  <c r="O2725" i="1"/>
  <c r="R2713" i="1"/>
  <c r="R2712" i="1" s="1"/>
  <c r="R2711" i="1" s="1"/>
  <c r="R2710" i="1" s="1"/>
  <c r="O2713" i="1"/>
  <c r="R2721" i="1"/>
  <c r="R2720" i="1" s="1"/>
  <c r="R2719" i="1" s="1"/>
  <c r="R2718" i="1" s="1"/>
  <c r="O2721" i="1"/>
  <c r="R2729" i="1"/>
  <c r="R2728" i="1" s="1"/>
  <c r="R2727" i="1" s="1"/>
  <c r="R2726" i="1" s="1"/>
  <c r="O2729" i="1"/>
  <c r="D1337" i="1"/>
  <c r="D1333" i="1"/>
  <c r="D1329" i="1"/>
  <c r="D1325" i="1"/>
  <c r="D1321" i="1"/>
  <c r="D1317" i="1"/>
  <c r="O2718" i="1"/>
  <c r="O2722" i="1"/>
  <c r="O3849" i="1"/>
  <c r="O2726" i="1"/>
  <c r="O2714" i="1"/>
  <c r="O2710" i="1"/>
  <c r="R1325" i="1" l="1"/>
  <c r="R1324" i="1" s="1"/>
  <c r="R1323" i="1" s="1"/>
  <c r="R1322" i="1" s="1"/>
  <c r="O1325" i="1"/>
  <c r="R1317" i="1"/>
  <c r="R1316" i="1" s="1"/>
  <c r="R1315" i="1" s="1"/>
  <c r="R1314" i="1" s="1"/>
  <c r="R1313" i="1" s="1"/>
  <c r="O1317" i="1"/>
  <c r="R1333" i="1"/>
  <c r="R1332" i="1" s="1"/>
  <c r="R1331" i="1" s="1"/>
  <c r="R1330" i="1" s="1"/>
  <c r="O1333" i="1"/>
  <c r="R1321" i="1"/>
  <c r="R1320" i="1" s="1"/>
  <c r="R1319" i="1" s="1"/>
  <c r="R1318" i="1" s="1"/>
  <c r="O1321" i="1"/>
  <c r="R1329" i="1"/>
  <c r="R1328" i="1" s="1"/>
  <c r="R1327" i="1" s="1"/>
  <c r="R1326" i="1" s="1"/>
  <c r="O1329" i="1"/>
  <c r="R1337" i="1"/>
  <c r="R1336" i="1" s="1"/>
  <c r="R1335" i="1" s="1"/>
  <c r="R1334" i="1" s="1"/>
  <c r="O1337" i="1"/>
  <c r="D3903" i="1"/>
  <c r="D3899" i="1"/>
  <c r="D3895" i="1"/>
  <c r="D3891" i="1"/>
  <c r="D3887" i="1"/>
  <c r="O1318" i="1"/>
  <c r="O1330" i="1"/>
  <c r="O2705" i="1"/>
  <c r="O1326" i="1"/>
  <c r="O1322" i="1"/>
  <c r="O1334" i="1"/>
  <c r="R3887" i="1" l="1"/>
  <c r="R3886" i="1" s="1"/>
  <c r="R3885" i="1" s="1"/>
  <c r="R3884" i="1" s="1"/>
  <c r="O3887" i="1"/>
  <c r="R3903" i="1"/>
  <c r="R3902" i="1" s="1"/>
  <c r="R3901" i="1" s="1"/>
  <c r="R3900" i="1" s="1"/>
  <c r="O3903" i="1"/>
  <c r="R3891" i="1"/>
  <c r="R3890" i="1" s="1"/>
  <c r="R3889" i="1" s="1"/>
  <c r="R3888" i="1" s="1"/>
  <c r="O3891" i="1"/>
  <c r="R3899" i="1"/>
  <c r="R3898" i="1" s="1"/>
  <c r="R3897" i="1" s="1"/>
  <c r="R3896" i="1" s="1"/>
  <c r="O3899" i="1"/>
  <c r="R3895" i="1"/>
  <c r="R3894" i="1" s="1"/>
  <c r="R3893" i="1" s="1"/>
  <c r="R3892" i="1" s="1"/>
  <c r="O3895" i="1"/>
  <c r="D3883" i="1"/>
  <c r="O3884" i="1"/>
  <c r="O3888" i="1"/>
  <c r="O1314" i="1"/>
  <c r="O3892" i="1"/>
  <c r="O3896" i="1"/>
  <c r="O3900" i="1"/>
  <c r="R3883" i="1" l="1"/>
  <c r="R3882" i="1" s="1"/>
  <c r="R3881" i="1" s="1"/>
  <c r="R3880" i="1" s="1"/>
  <c r="R3879" i="1" s="1"/>
  <c r="O3883" i="1"/>
  <c r="D1378" i="1"/>
  <c r="D1373" i="1"/>
  <c r="D1363" i="1"/>
  <c r="D1353" i="1"/>
  <c r="D1348" i="1"/>
  <c r="D1343" i="1"/>
  <c r="R1363" i="1" l="1"/>
  <c r="R1362" i="1" s="1"/>
  <c r="R1361" i="1" s="1"/>
  <c r="R1360" i="1" s="1"/>
  <c r="R1359" i="1" s="1"/>
  <c r="O1363" i="1"/>
  <c r="R1343" i="1"/>
  <c r="R1342" i="1" s="1"/>
  <c r="R1341" i="1" s="1"/>
  <c r="R1340" i="1" s="1"/>
  <c r="R1339" i="1" s="1"/>
  <c r="R1338" i="1" s="1"/>
  <c r="O1343" i="1"/>
  <c r="R1353" i="1"/>
  <c r="R1352" i="1" s="1"/>
  <c r="R1351" i="1" s="1"/>
  <c r="R1350" i="1" s="1"/>
  <c r="R1349" i="1" s="1"/>
  <c r="O1353" i="1"/>
  <c r="R1373" i="1"/>
  <c r="R1372" i="1" s="1"/>
  <c r="R1371" i="1" s="1"/>
  <c r="R1370" i="1" s="1"/>
  <c r="R1369" i="1" s="1"/>
  <c r="O1373" i="1"/>
  <c r="R1348" i="1"/>
  <c r="R1347" i="1" s="1"/>
  <c r="R1346" i="1" s="1"/>
  <c r="R1345" i="1" s="1"/>
  <c r="R1344" i="1" s="1"/>
  <c r="O1348" i="1"/>
  <c r="R1378" i="1"/>
  <c r="R1377" i="1" s="1"/>
  <c r="R1376" i="1" s="1"/>
  <c r="R1375" i="1" s="1"/>
  <c r="R1374" i="1" s="1"/>
  <c r="O1378" i="1"/>
  <c r="D2750" i="1"/>
  <c r="D2746" i="1"/>
  <c r="D2742" i="1"/>
  <c r="D2738" i="1"/>
  <c r="D2734" i="1"/>
  <c r="D2754" i="1"/>
  <c r="O1359" i="1"/>
  <c r="O1349" i="1"/>
  <c r="O1344" i="1"/>
  <c r="O3880" i="1"/>
  <c r="O1369" i="1"/>
  <c r="O1374" i="1"/>
  <c r="R2742" i="1" l="1"/>
  <c r="R2741" i="1" s="1"/>
  <c r="R2740" i="1" s="1"/>
  <c r="R2739" i="1" s="1"/>
  <c r="O2742" i="1"/>
  <c r="R2754" i="1"/>
  <c r="R2753" i="1" s="1"/>
  <c r="R2752" i="1" s="1"/>
  <c r="R2751" i="1" s="1"/>
  <c r="O2754" i="1"/>
  <c r="R2738" i="1"/>
  <c r="R2737" i="1" s="1"/>
  <c r="R2736" i="1" s="1"/>
  <c r="R2735" i="1" s="1"/>
  <c r="O2738" i="1"/>
  <c r="R2746" i="1"/>
  <c r="R2745" i="1" s="1"/>
  <c r="R2744" i="1" s="1"/>
  <c r="R2743" i="1" s="1"/>
  <c r="O2746" i="1"/>
  <c r="R2734" i="1"/>
  <c r="R2733" i="1" s="1"/>
  <c r="R2732" i="1" s="1"/>
  <c r="R2731" i="1" s="1"/>
  <c r="R2730" i="1" s="1"/>
  <c r="O2734" i="1"/>
  <c r="R2750" i="1"/>
  <c r="R2749" i="1" s="1"/>
  <c r="R2748" i="1" s="1"/>
  <c r="R2747" i="1" s="1"/>
  <c r="O2750" i="1"/>
  <c r="D3912" i="1"/>
  <c r="D3908" i="1"/>
  <c r="O2751" i="1"/>
  <c r="O1339" i="1"/>
  <c r="O2735" i="1"/>
  <c r="O2747" i="1"/>
  <c r="O2743" i="1"/>
  <c r="O2739" i="1"/>
  <c r="R3912" i="1" l="1"/>
  <c r="R3911" i="1" s="1"/>
  <c r="R3910" i="1" s="1"/>
  <c r="R3909" i="1" s="1"/>
  <c r="O3912" i="1"/>
  <c r="R3908" i="1"/>
  <c r="R3907" i="1" s="1"/>
  <c r="R3906" i="1" s="1"/>
  <c r="R3905" i="1" s="1"/>
  <c r="R3904" i="1" s="1"/>
  <c r="O3908" i="1"/>
  <c r="D2783" i="1"/>
  <c r="D2779" i="1"/>
  <c r="D2775" i="1"/>
  <c r="D2771" i="1"/>
  <c r="D2767" i="1"/>
  <c r="D2763" i="1"/>
  <c r="D2759" i="1"/>
  <c r="O2731" i="1"/>
  <c r="O3909" i="1"/>
  <c r="R2759" i="1" l="1"/>
  <c r="R2758" i="1" s="1"/>
  <c r="R2757" i="1" s="1"/>
  <c r="R2756" i="1" s="1"/>
  <c r="R2755" i="1" s="1"/>
  <c r="O2759" i="1"/>
  <c r="R2767" i="1"/>
  <c r="R2766" i="1" s="1"/>
  <c r="R2765" i="1" s="1"/>
  <c r="R2764" i="1" s="1"/>
  <c r="O2767" i="1"/>
  <c r="R2775" i="1"/>
  <c r="R2774" i="1" s="1"/>
  <c r="R2773" i="1" s="1"/>
  <c r="R2772" i="1" s="1"/>
  <c r="O2775" i="1"/>
  <c r="R2783" i="1"/>
  <c r="R2782" i="1" s="1"/>
  <c r="R2781" i="1" s="1"/>
  <c r="R2780" i="1" s="1"/>
  <c r="O2783" i="1"/>
  <c r="R2763" i="1"/>
  <c r="R2762" i="1" s="1"/>
  <c r="R2761" i="1" s="1"/>
  <c r="R2760" i="1" s="1"/>
  <c r="O2763" i="1"/>
  <c r="R2771" i="1"/>
  <c r="R2770" i="1" s="1"/>
  <c r="R2769" i="1" s="1"/>
  <c r="R2768" i="1" s="1"/>
  <c r="O2771" i="1"/>
  <c r="R2779" i="1"/>
  <c r="R2778" i="1" s="1"/>
  <c r="R2777" i="1" s="1"/>
  <c r="R2776" i="1" s="1"/>
  <c r="O2779" i="1"/>
  <c r="D1424" i="1"/>
  <c r="D1419" i="1"/>
  <c r="D1414" i="1"/>
  <c r="D1409" i="1"/>
  <c r="D1404" i="1"/>
  <c r="D1399" i="1"/>
  <c r="D1394" i="1"/>
  <c r="D1389" i="1"/>
  <c r="D1384" i="1"/>
  <c r="O2764" i="1"/>
  <c r="O2780" i="1"/>
  <c r="O2768" i="1"/>
  <c r="O3905" i="1"/>
  <c r="O2772" i="1"/>
  <c r="O2760" i="1"/>
  <c r="O2776" i="1"/>
  <c r="R1384" i="1" l="1"/>
  <c r="R1383" i="1" s="1"/>
  <c r="R1382" i="1" s="1"/>
  <c r="R1381" i="1" s="1"/>
  <c r="R1380" i="1" s="1"/>
  <c r="R1379" i="1" s="1"/>
  <c r="O1384" i="1"/>
  <c r="R1404" i="1"/>
  <c r="R1403" i="1" s="1"/>
  <c r="R1402" i="1" s="1"/>
  <c r="R1401" i="1" s="1"/>
  <c r="R1400" i="1" s="1"/>
  <c r="O1404" i="1"/>
  <c r="R1414" i="1"/>
  <c r="R1413" i="1" s="1"/>
  <c r="R1412" i="1" s="1"/>
  <c r="R1411" i="1" s="1"/>
  <c r="R1410" i="1" s="1"/>
  <c r="O1414" i="1"/>
  <c r="R1389" i="1"/>
  <c r="R1388" i="1" s="1"/>
  <c r="R1387" i="1" s="1"/>
  <c r="R1386" i="1" s="1"/>
  <c r="R1385" i="1" s="1"/>
  <c r="O1389" i="1"/>
  <c r="R1399" i="1"/>
  <c r="R1398" i="1" s="1"/>
  <c r="R1397" i="1" s="1"/>
  <c r="R1396" i="1" s="1"/>
  <c r="R1395" i="1" s="1"/>
  <c r="O1399" i="1"/>
  <c r="R1409" i="1"/>
  <c r="R1408" i="1" s="1"/>
  <c r="R1407" i="1" s="1"/>
  <c r="R1406" i="1" s="1"/>
  <c r="R1405" i="1" s="1"/>
  <c r="O1409" i="1"/>
  <c r="R1419" i="1"/>
  <c r="R1418" i="1" s="1"/>
  <c r="R1417" i="1" s="1"/>
  <c r="R1416" i="1" s="1"/>
  <c r="R1415" i="1" s="1"/>
  <c r="O1419" i="1"/>
  <c r="R1394" i="1"/>
  <c r="R1393" i="1" s="1"/>
  <c r="R1392" i="1" s="1"/>
  <c r="R1391" i="1" s="1"/>
  <c r="R1390" i="1" s="1"/>
  <c r="O1394" i="1"/>
  <c r="R1424" i="1"/>
  <c r="R1423" i="1" s="1"/>
  <c r="R1422" i="1" s="1"/>
  <c r="R1421" i="1" s="1"/>
  <c r="R1420" i="1" s="1"/>
  <c r="O1424" i="1"/>
  <c r="D1449" i="1"/>
  <c r="D1445" i="1"/>
  <c r="D1441" i="1"/>
  <c r="D1437" i="1"/>
  <c r="D1433" i="1"/>
  <c r="D1429" i="1"/>
  <c r="D1453" i="1"/>
  <c r="O1390" i="1"/>
  <c r="O1395" i="1"/>
  <c r="O1415" i="1"/>
  <c r="O1400" i="1"/>
  <c r="O1420" i="1"/>
  <c r="O2756" i="1"/>
  <c r="O1385" i="1"/>
  <c r="O1405" i="1"/>
  <c r="O1410" i="1"/>
  <c r="R1433" i="1" l="1"/>
  <c r="R1432" i="1" s="1"/>
  <c r="R1431" i="1" s="1"/>
  <c r="R1430" i="1" s="1"/>
  <c r="O1433" i="1"/>
  <c r="R1441" i="1"/>
  <c r="R1440" i="1" s="1"/>
  <c r="R1439" i="1" s="1"/>
  <c r="R1438" i="1" s="1"/>
  <c r="O1441" i="1"/>
  <c r="R1429" i="1"/>
  <c r="R1428" i="1" s="1"/>
  <c r="R1427" i="1" s="1"/>
  <c r="R1426" i="1" s="1"/>
  <c r="R1425" i="1" s="1"/>
  <c r="O1429" i="1"/>
  <c r="R1437" i="1"/>
  <c r="R1436" i="1" s="1"/>
  <c r="R1435" i="1" s="1"/>
  <c r="R1434" i="1" s="1"/>
  <c r="O1437" i="1"/>
  <c r="R1445" i="1"/>
  <c r="R1444" i="1" s="1"/>
  <c r="R1443" i="1" s="1"/>
  <c r="R1442" i="1" s="1"/>
  <c r="O1445" i="1"/>
  <c r="R1453" i="1"/>
  <c r="R1452" i="1" s="1"/>
  <c r="R1451" i="1" s="1"/>
  <c r="R1450" i="1" s="1"/>
  <c r="O1453" i="1"/>
  <c r="R1449" i="1"/>
  <c r="R1448" i="1" s="1"/>
  <c r="R1447" i="1" s="1"/>
  <c r="R1446" i="1" s="1"/>
  <c r="O1449" i="1"/>
  <c r="D2812" i="1"/>
  <c r="D2808" i="1"/>
  <c r="D2804" i="1"/>
  <c r="D2800" i="1"/>
  <c r="D2796" i="1"/>
  <c r="D2792" i="1"/>
  <c r="D2788" i="1"/>
  <c r="D2816" i="1"/>
  <c r="D1466" i="1"/>
  <c r="D1462" i="1"/>
  <c r="D1458" i="1"/>
  <c r="O1430" i="1"/>
  <c r="O1442" i="1"/>
  <c r="O1446" i="1"/>
  <c r="O1380" i="1"/>
  <c r="O1438" i="1"/>
  <c r="O1434" i="1"/>
  <c r="O1450" i="1"/>
  <c r="R1458" i="1" l="1"/>
  <c r="R1457" i="1" s="1"/>
  <c r="R1456" i="1" s="1"/>
  <c r="R1455" i="1" s="1"/>
  <c r="R1454" i="1" s="1"/>
  <c r="O1458" i="1"/>
  <c r="R2788" i="1"/>
  <c r="R2787" i="1" s="1"/>
  <c r="R2786" i="1" s="1"/>
  <c r="R2785" i="1" s="1"/>
  <c r="R2784" i="1" s="1"/>
  <c r="O2788" i="1"/>
  <c r="R2796" i="1"/>
  <c r="R2795" i="1" s="1"/>
  <c r="R2794" i="1" s="1"/>
  <c r="R2793" i="1" s="1"/>
  <c r="O2796" i="1"/>
  <c r="R2812" i="1"/>
  <c r="R2811" i="1" s="1"/>
  <c r="R2810" i="1" s="1"/>
  <c r="R2809" i="1" s="1"/>
  <c r="O2812" i="1"/>
  <c r="R1462" i="1"/>
  <c r="R1461" i="1" s="1"/>
  <c r="R1460" i="1" s="1"/>
  <c r="R1459" i="1" s="1"/>
  <c r="O1462" i="1"/>
  <c r="R2816" i="1"/>
  <c r="R2815" i="1" s="1"/>
  <c r="R2814" i="1" s="1"/>
  <c r="R2813" i="1" s="1"/>
  <c r="O2816" i="1"/>
  <c r="R2792" i="1"/>
  <c r="R2791" i="1" s="1"/>
  <c r="R2790" i="1" s="1"/>
  <c r="R2789" i="1" s="1"/>
  <c r="O2792" i="1"/>
  <c r="R2800" i="1"/>
  <c r="R2799" i="1" s="1"/>
  <c r="R2798" i="1" s="1"/>
  <c r="R2797" i="1" s="1"/>
  <c r="O2800" i="1"/>
  <c r="R2808" i="1"/>
  <c r="R2807" i="1" s="1"/>
  <c r="R2806" i="1" s="1"/>
  <c r="R2805" i="1" s="1"/>
  <c r="O2808" i="1"/>
  <c r="R1466" i="1"/>
  <c r="R1465" i="1" s="1"/>
  <c r="R1464" i="1" s="1"/>
  <c r="R1463" i="1" s="1"/>
  <c r="O1466" i="1"/>
  <c r="R2804" i="1"/>
  <c r="R2803" i="1" s="1"/>
  <c r="R2802" i="1" s="1"/>
  <c r="R2801" i="1" s="1"/>
  <c r="O2804" i="1"/>
  <c r="D2827" i="1"/>
  <c r="D2822" i="1"/>
  <c r="O2793" i="1"/>
  <c r="O1459" i="1"/>
  <c r="O2789" i="1"/>
  <c r="O2805" i="1"/>
  <c r="O1426" i="1"/>
  <c r="O2801" i="1"/>
  <c r="O2813" i="1"/>
  <c r="O2797" i="1"/>
  <c r="O1463" i="1"/>
  <c r="O2809" i="1"/>
  <c r="R2827" i="1" l="1"/>
  <c r="R2826" i="1" s="1"/>
  <c r="R2825" i="1" s="1"/>
  <c r="R2824" i="1" s="1"/>
  <c r="R2823" i="1" s="1"/>
  <c r="O2827" i="1"/>
  <c r="R2822" i="1"/>
  <c r="R2821" i="1" s="1"/>
  <c r="R2820" i="1" s="1"/>
  <c r="R2819" i="1" s="1"/>
  <c r="R2818" i="1" s="1"/>
  <c r="R2817" i="1" s="1"/>
  <c r="O2822" i="1"/>
  <c r="D3921" i="1"/>
  <c r="D3917" i="1"/>
  <c r="O2785" i="1"/>
  <c r="O1455" i="1"/>
  <c r="O2823" i="1"/>
  <c r="R3921" i="1" l="1"/>
  <c r="R3920" i="1" s="1"/>
  <c r="R3919" i="1" s="1"/>
  <c r="R3918" i="1" s="1"/>
  <c r="O3921" i="1"/>
  <c r="R3917" i="1"/>
  <c r="R3916" i="1" s="1"/>
  <c r="R3915" i="1" s="1"/>
  <c r="R3914" i="1" s="1"/>
  <c r="R3913" i="1" s="1"/>
  <c r="O3917" i="1"/>
  <c r="D1491" i="1"/>
  <c r="D1487" i="1"/>
  <c r="D1483" i="1"/>
  <c r="D1479" i="1"/>
  <c r="D1475" i="1"/>
  <c r="D1471" i="1"/>
  <c r="D1495" i="1"/>
  <c r="O2818" i="1"/>
  <c r="O3918" i="1"/>
  <c r="R1475" i="1" l="1"/>
  <c r="R1474" i="1" s="1"/>
  <c r="R1473" i="1" s="1"/>
  <c r="R1472" i="1" s="1"/>
  <c r="O1475" i="1"/>
  <c r="R1491" i="1"/>
  <c r="R1490" i="1" s="1"/>
  <c r="R1489" i="1" s="1"/>
  <c r="R1488" i="1" s="1"/>
  <c r="O1491" i="1"/>
  <c r="R1471" i="1"/>
  <c r="R1470" i="1" s="1"/>
  <c r="R1469" i="1" s="1"/>
  <c r="R1468" i="1" s="1"/>
  <c r="R1467" i="1" s="1"/>
  <c r="O1471" i="1"/>
  <c r="R1479" i="1"/>
  <c r="R1478" i="1" s="1"/>
  <c r="R1477" i="1" s="1"/>
  <c r="R1476" i="1" s="1"/>
  <c r="O1479" i="1"/>
  <c r="R1487" i="1"/>
  <c r="R1486" i="1" s="1"/>
  <c r="R1485" i="1" s="1"/>
  <c r="R1484" i="1" s="1"/>
  <c r="O1487" i="1"/>
  <c r="R1495" i="1"/>
  <c r="R1494" i="1" s="1"/>
  <c r="R1493" i="1" s="1"/>
  <c r="R1492" i="1" s="1"/>
  <c r="O1495" i="1"/>
  <c r="R1483" i="1"/>
  <c r="R1482" i="1" s="1"/>
  <c r="R1481" i="1" s="1"/>
  <c r="R1480" i="1" s="1"/>
  <c r="O1483" i="1"/>
  <c r="D3930" i="1"/>
  <c r="D3942" i="1"/>
  <c r="D3950" i="1"/>
  <c r="D3946" i="1"/>
  <c r="D3938" i="1"/>
  <c r="D3934" i="1"/>
  <c r="D3926" i="1"/>
  <c r="D3959" i="1"/>
  <c r="D3955" i="1"/>
  <c r="D3967" i="1"/>
  <c r="D3963" i="1"/>
  <c r="O1472" i="1"/>
  <c r="O1488" i="1"/>
  <c r="O1492" i="1"/>
  <c r="O3914" i="1"/>
  <c r="O1480" i="1"/>
  <c r="O1484" i="1"/>
  <c r="O1476" i="1"/>
  <c r="R3955" i="1" l="1"/>
  <c r="R3954" i="1" s="1"/>
  <c r="R3953" i="1" s="1"/>
  <c r="R3952" i="1" s="1"/>
  <c r="R3951" i="1" s="1"/>
  <c r="O3955" i="1"/>
  <c r="R3938" i="1"/>
  <c r="R3937" i="1" s="1"/>
  <c r="R3936" i="1" s="1"/>
  <c r="R3935" i="1" s="1"/>
  <c r="O3938" i="1"/>
  <c r="R3950" i="1"/>
  <c r="R3949" i="1" s="1"/>
  <c r="R3948" i="1" s="1"/>
  <c r="R3947" i="1" s="1"/>
  <c r="O3950" i="1"/>
  <c r="R3967" i="1"/>
  <c r="R3966" i="1" s="1"/>
  <c r="R3965" i="1" s="1"/>
  <c r="R3964" i="1" s="1"/>
  <c r="O3967" i="1"/>
  <c r="R3959" i="1"/>
  <c r="R3958" i="1" s="1"/>
  <c r="R3957" i="1" s="1"/>
  <c r="R3956" i="1" s="1"/>
  <c r="O3959" i="1"/>
  <c r="R3934" i="1"/>
  <c r="R3933" i="1" s="1"/>
  <c r="R3932" i="1" s="1"/>
  <c r="R3931" i="1" s="1"/>
  <c r="O3934" i="1"/>
  <c r="R3946" i="1"/>
  <c r="R3945" i="1" s="1"/>
  <c r="R3944" i="1" s="1"/>
  <c r="R3943" i="1" s="1"/>
  <c r="O3946" i="1"/>
  <c r="R3942" i="1"/>
  <c r="R3941" i="1" s="1"/>
  <c r="R3940" i="1" s="1"/>
  <c r="R3939" i="1" s="1"/>
  <c r="O3942" i="1"/>
  <c r="R3963" i="1"/>
  <c r="R3962" i="1" s="1"/>
  <c r="R3961" i="1" s="1"/>
  <c r="R3960" i="1" s="1"/>
  <c r="O3963" i="1"/>
  <c r="R3926" i="1"/>
  <c r="R3925" i="1" s="1"/>
  <c r="R3924" i="1" s="1"/>
  <c r="R3923" i="1" s="1"/>
  <c r="R3922" i="1" s="1"/>
  <c r="O3926" i="1"/>
  <c r="R3930" i="1"/>
  <c r="R3929" i="1" s="1"/>
  <c r="R3928" i="1" s="1"/>
  <c r="R3927" i="1" s="1"/>
  <c r="O3930" i="1"/>
  <c r="D2848" i="1"/>
  <c r="D2833" i="1"/>
  <c r="D2838" i="1"/>
  <c r="D2843" i="1"/>
  <c r="D2853" i="1"/>
  <c r="D1500" i="1"/>
  <c r="O3947" i="1"/>
  <c r="O3964" i="1"/>
  <c r="O3931" i="1"/>
  <c r="O3939" i="1"/>
  <c r="O1468" i="1"/>
  <c r="O3927" i="1"/>
  <c r="O3956" i="1"/>
  <c r="O3943" i="1"/>
  <c r="O3960" i="1"/>
  <c r="O3935" i="1"/>
  <c r="R2838" i="1" l="1"/>
  <c r="R2837" i="1" s="1"/>
  <c r="R2836" i="1" s="1"/>
  <c r="R2835" i="1" s="1"/>
  <c r="R2834" i="1" s="1"/>
  <c r="O2838" i="1"/>
  <c r="R2848" i="1"/>
  <c r="R2847" i="1" s="1"/>
  <c r="R2846" i="1" s="1"/>
  <c r="R2845" i="1" s="1"/>
  <c r="R2844" i="1" s="1"/>
  <c r="O2848" i="1"/>
  <c r="R1500" i="1"/>
  <c r="R1499" i="1" s="1"/>
  <c r="R1498" i="1" s="1"/>
  <c r="R1497" i="1" s="1"/>
  <c r="R1496" i="1" s="1"/>
  <c r="O1500" i="1"/>
  <c r="R2843" i="1"/>
  <c r="R2842" i="1" s="1"/>
  <c r="R2841" i="1" s="1"/>
  <c r="R2840" i="1" s="1"/>
  <c r="R2839" i="1" s="1"/>
  <c r="O2843" i="1"/>
  <c r="R2833" i="1"/>
  <c r="R2832" i="1" s="1"/>
  <c r="R2831" i="1" s="1"/>
  <c r="R2830" i="1" s="1"/>
  <c r="R2829" i="1" s="1"/>
  <c r="R2828" i="1" s="1"/>
  <c r="O2833" i="1"/>
  <c r="R2853" i="1"/>
  <c r="R2852" i="1" s="1"/>
  <c r="R2851" i="1" s="1"/>
  <c r="R2850" i="1" s="1"/>
  <c r="R2849" i="1" s="1"/>
  <c r="O2853" i="1"/>
  <c r="D2858" i="1"/>
  <c r="D2870" i="1"/>
  <c r="D2862" i="1"/>
  <c r="D2866" i="1"/>
  <c r="D2874" i="1"/>
  <c r="D2878" i="1"/>
  <c r="D1524" i="1"/>
  <c r="D1520" i="1"/>
  <c r="D1516" i="1"/>
  <c r="D1512" i="1"/>
  <c r="D1508" i="1"/>
  <c r="D1504" i="1"/>
  <c r="O2849" i="1"/>
  <c r="O2839" i="1"/>
  <c r="O2834" i="1"/>
  <c r="O3923" i="1"/>
  <c r="O3952" i="1"/>
  <c r="O2844" i="1"/>
  <c r="R1508" i="1" l="1"/>
  <c r="R1507" i="1" s="1"/>
  <c r="R1506" i="1" s="1"/>
  <c r="R1505" i="1" s="1"/>
  <c r="O1508" i="1"/>
  <c r="R1524" i="1"/>
  <c r="R1523" i="1" s="1"/>
  <c r="R1522" i="1" s="1"/>
  <c r="R1521" i="1" s="1"/>
  <c r="O1524" i="1"/>
  <c r="R2874" i="1"/>
  <c r="R2873" i="1" s="1"/>
  <c r="R2872" i="1" s="1"/>
  <c r="R2871" i="1" s="1"/>
  <c r="O2874" i="1"/>
  <c r="R2858" i="1"/>
  <c r="R2857" i="1" s="1"/>
  <c r="R2856" i="1" s="1"/>
  <c r="R2855" i="1" s="1"/>
  <c r="R2854" i="1" s="1"/>
  <c r="O2858" i="1"/>
  <c r="R1504" i="1"/>
  <c r="R1503" i="1" s="1"/>
  <c r="R1502" i="1" s="1"/>
  <c r="R1501" i="1" s="1"/>
  <c r="O1504" i="1"/>
  <c r="R1512" i="1"/>
  <c r="R1511" i="1" s="1"/>
  <c r="R1510" i="1" s="1"/>
  <c r="R1509" i="1" s="1"/>
  <c r="O1512" i="1"/>
  <c r="R1520" i="1"/>
  <c r="R1519" i="1" s="1"/>
  <c r="R1518" i="1" s="1"/>
  <c r="R1517" i="1" s="1"/>
  <c r="O1520" i="1"/>
  <c r="R2878" i="1"/>
  <c r="R2877" i="1" s="1"/>
  <c r="R2876" i="1" s="1"/>
  <c r="R2875" i="1" s="1"/>
  <c r="O2878" i="1"/>
  <c r="R2866" i="1"/>
  <c r="R2865" i="1" s="1"/>
  <c r="R2864" i="1" s="1"/>
  <c r="R2863" i="1" s="1"/>
  <c r="O2866" i="1"/>
  <c r="R2870" i="1"/>
  <c r="R2869" i="1" s="1"/>
  <c r="R2868" i="1" s="1"/>
  <c r="R2867" i="1" s="1"/>
  <c r="O2870" i="1"/>
  <c r="R1516" i="1"/>
  <c r="R1515" i="1" s="1"/>
  <c r="R1514" i="1" s="1"/>
  <c r="R1513" i="1" s="1"/>
  <c r="O1516" i="1"/>
  <c r="R2862" i="1"/>
  <c r="R2861" i="1" s="1"/>
  <c r="R2860" i="1" s="1"/>
  <c r="R2859" i="1" s="1"/>
  <c r="O2862" i="1"/>
  <c r="D4372" i="1"/>
  <c r="D4376" i="1"/>
  <c r="O1505" i="1"/>
  <c r="O2871" i="1"/>
  <c r="O1501" i="1"/>
  <c r="O1517" i="1"/>
  <c r="O2863" i="1"/>
  <c r="O1513" i="1"/>
  <c r="O1509" i="1"/>
  <c r="O2867" i="1"/>
  <c r="O2829" i="1"/>
  <c r="O1497" i="1"/>
  <c r="O1521" i="1"/>
  <c r="O2875" i="1"/>
  <c r="O2859" i="1"/>
  <c r="R4376" i="1" l="1"/>
  <c r="R4375" i="1" s="1"/>
  <c r="R4374" i="1" s="1"/>
  <c r="R4373" i="1" s="1"/>
  <c r="O4376" i="1"/>
  <c r="R4372" i="1"/>
  <c r="R4371" i="1" s="1"/>
  <c r="R4370" i="1" s="1"/>
  <c r="R4369" i="1" s="1"/>
  <c r="O4372" i="1"/>
  <c r="D1541" i="1"/>
  <c r="D1529" i="1"/>
  <c r="D1537" i="1"/>
  <c r="D1545" i="1"/>
  <c r="D1533" i="1"/>
  <c r="O4373" i="1"/>
  <c r="O2855" i="1"/>
  <c r="O4369" i="1"/>
  <c r="R1537" i="1" l="1"/>
  <c r="R1536" i="1" s="1"/>
  <c r="R1535" i="1" s="1"/>
  <c r="R1534" i="1" s="1"/>
  <c r="O1537" i="1"/>
  <c r="R1541" i="1"/>
  <c r="R1540" i="1" s="1"/>
  <c r="R1539" i="1" s="1"/>
  <c r="R1538" i="1" s="1"/>
  <c r="O1541" i="1"/>
  <c r="R1545" i="1"/>
  <c r="R1544" i="1" s="1"/>
  <c r="R1543" i="1" s="1"/>
  <c r="R1542" i="1" s="1"/>
  <c r="O1545" i="1"/>
  <c r="R1529" i="1"/>
  <c r="R1528" i="1" s="1"/>
  <c r="R1527" i="1" s="1"/>
  <c r="R1526" i="1" s="1"/>
  <c r="R1525" i="1" s="1"/>
  <c r="O1529" i="1"/>
  <c r="R1533" i="1"/>
  <c r="R1532" i="1" s="1"/>
  <c r="R1531" i="1" s="1"/>
  <c r="R1530" i="1" s="1"/>
  <c r="O1533" i="1"/>
  <c r="D2907" i="1"/>
  <c r="D2903" i="1"/>
  <c r="D2899" i="1"/>
  <c r="D2895" i="1"/>
  <c r="D2891" i="1"/>
  <c r="D2887" i="1"/>
  <c r="D2883" i="1"/>
  <c r="O1530" i="1"/>
  <c r="O1538" i="1"/>
  <c r="O1534" i="1"/>
  <c r="O1542" i="1"/>
  <c r="R2883" i="1" l="1"/>
  <c r="R2882" i="1" s="1"/>
  <c r="R2881" i="1" s="1"/>
  <c r="R2880" i="1" s="1"/>
  <c r="R2879" i="1" s="1"/>
  <c r="O2883" i="1"/>
  <c r="R2891" i="1"/>
  <c r="R2890" i="1" s="1"/>
  <c r="R2889" i="1" s="1"/>
  <c r="R2888" i="1" s="1"/>
  <c r="O2891" i="1"/>
  <c r="R2907" i="1"/>
  <c r="R2906" i="1" s="1"/>
  <c r="R2905" i="1" s="1"/>
  <c r="R2904" i="1" s="1"/>
  <c r="O2907" i="1"/>
  <c r="R2887" i="1"/>
  <c r="R2886" i="1" s="1"/>
  <c r="R2885" i="1" s="1"/>
  <c r="R2884" i="1" s="1"/>
  <c r="O2887" i="1"/>
  <c r="R2895" i="1"/>
  <c r="R2894" i="1" s="1"/>
  <c r="R2893" i="1" s="1"/>
  <c r="R2892" i="1" s="1"/>
  <c r="O2895" i="1"/>
  <c r="R2903" i="1"/>
  <c r="R2902" i="1" s="1"/>
  <c r="R2901" i="1" s="1"/>
  <c r="R2900" i="1" s="1"/>
  <c r="O2903" i="1"/>
  <c r="R2899" i="1"/>
  <c r="R2898" i="1" s="1"/>
  <c r="R2897" i="1" s="1"/>
  <c r="R2896" i="1" s="1"/>
  <c r="O2899" i="1"/>
  <c r="D4004" i="1"/>
  <c r="D3984" i="1"/>
  <c r="D3992" i="1"/>
  <c r="D3996" i="1"/>
  <c r="D3980" i="1"/>
  <c r="D3976" i="1"/>
  <c r="D3972" i="1"/>
  <c r="D3988" i="1"/>
  <c r="D4000" i="1"/>
  <c r="D4008" i="1"/>
  <c r="O2904" i="1"/>
  <c r="O2892" i="1"/>
  <c r="O2896" i="1"/>
  <c r="O1526" i="1"/>
  <c r="O2888" i="1"/>
  <c r="O2884" i="1"/>
  <c r="O2900" i="1"/>
  <c r="R4000" i="1" l="1"/>
  <c r="R3999" i="1" s="1"/>
  <c r="R3998" i="1" s="1"/>
  <c r="R3997" i="1" s="1"/>
  <c r="O4000" i="1"/>
  <c r="R3980" i="1"/>
  <c r="R3979" i="1" s="1"/>
  <c r="R3978" i="1" s="1"/>
  <c r="R3977" i="1" s="1"/>
  <c r="O3980" i="1"/>
  <c r="R4008" i="1"/>
  <c r="R4007" i="1" s="1"/>
  <c r="R4006" i="1" s="1"/>
  <c r="R4005" i="1" s="1"/>
  <c r="O4008" i="1"/>
  <c r="R3988" i="1"/>
  <c r="R3987" i="1" s="1"/>
  <c r="R3986" i="1" s="1"/>
  <c r="R3985" i="1" s="1"/>
  <c r="O3988" i="1"/>
  <c r="R3976" i="1"/>
  <c r="R3975" i="1" s="1"/>
  <c r="R3974" i="1" s="1"/>
  <c r="R3973" i="1" s="1"/>
  <c r="O3976" i="1"/>
  <c r="R3996" i="1"/>
  <c r="R3995" i="1" s="1"/>
  <c r="R3994" i="1" s="1"/>
  <c r="R3993" i="1" s="1"/>
  <c r="O3996" i="1"/>
  <c r="R3984" i="1"/>
  <c r="R3983" i="1" s="1"/>
  <c r="R3982" i="1" s="1"/>
  <c r="R3981" i="1" s="1"/>
  <c r="O3984" i="1"/>
  <c r="R3972" i="1"/>
  <c r="R3971" i="1" s="1"/>
  <c r="R3970" i="1" s="1"/>
  <c r="R3969" i="1" s="1"/>
  <c r="R3968" i="1" s="1"/>
  <c r="O3972" i="1"/>
  <c r="R3992" i="1"/>
  <c r="R3991" i="1" s="1"/>
  <c r="R3990" i="1" s="1"/>
  <c r="R3989" i="1" s="1"/>
  <c r="O3992" i="1"/>
  <c r="R4004" i="1"/>
  <c r="R4003" i="1" s="1"/>
  <c r="R4002" i="1" s="1"/>
  <c r="R4001" i="1" s="1"/>
  <c r="O4004" i="1"/>
  <c r="D2924" i="1"/>
  <c r="D2920" i="1"/>
  <c r="D2916" i="1"/>
  <c r="D2912" i="1"/>
  <c r="D2928" i="1"/>
  <c r="D2933" i="1"/>
  <c r="D2937" i="1"/>
  <c r="D2941" i="1"/>
  <c r="O3997" i="1"/>
  <c r="O4005" i="1"/>
  <c r="O3973" i="1"/>
  <c r="O3981" i="1"/>
  <c r="O3989" i="1"/>
  <c r="O2880" i="1"/>
  <c r="O3977" i="1"/>
  <c r="O3985" i="1"/>
  <c r="O3993" i="1"/>
  <c r="O4001" i="1"/>
  <c r="R2941" i="1" l="1"/>
  <c r="R2940" i="1" s="1"/>
  <c r="R2939" i="1" s="1"/>
  <c r="R2938" i="1" s="1"/>
  <c r="O2941" i="1"/>
  <c r="R2933" i="1"/>
  <c r="R2932" i="1" s="1"/>
  <c r="R2931" i="1" s="1"/>
  <c r="R2930" i="1" s="1"/>
  <c r="R2929" i="1" s="1"/>
  <c r="O2933" i="1"/>
  <c r="R2912" i="1"/>
  <c r="R2911" i="1" s="1"/>
  <c r="R2910" i="1" s="1"/>
  <c r="R2909" i="1" s="1"/>
  <c r="R2908" i="1" s="1"/>
  <c r="O2912" i="1"/>
  <c r="R2920" i="1"/>
  <c r="R2919" i="1" s="1"/>
  <c r="R2918" i="1" s="1"/>
  <c r="R2917" i="1" s="1"/>
  <c r="O2920" i="1"/>
  <c r="R2937" i="1"/>
  <c r="R2936" i="1" s="1"/>
  <c r="R2935" i="1" s="1"/>
  <c r="R2934" i="1" s="1"/>
  <c r="O2937" i="1"/>
  <c r="R2928" i="1"/>
  <c r="R2927" i="1" s="1"/>
  <c r="R2926" i="1" s="1"/>
  <c r="R2925" i="1" s="1"/>
  <c r="O2928" i="1"/>
  <c r="R2916" i="1"/>
  <c r="R2915" i="1" s="1"/>
  <c r="R2914" i="1" s="1"/>
  <c r="R2913" i="1" s="1"/>
  <c r="O2916" i="1"/>
  <c r="R2924" i="1"/>
  <c r="R2923" i="1" s="1"/>
  <c r="R2922" i="1" s="1"/>
  <c r="R2921" i="1" s="1"/>
  <c r="O2924" i="1"/>
  <c r="D1570" i="1"/>
  <c r="D1566" i="1"/>
  <c r="D1562" i="1"/>
  <c r="D1558" i="1"/>
  <c r="D1554" i="1"/>
  <c r="D1550" i="1"/>
  <c r="D1574" i="1"/>
  <c r="O2934" i="1"/>
  <c r="O2921" i="1"/>
  <c r="O2917" i="1"/>
  <c r="O3969" i="1"/>
  <c r="O2925" i="1"/>
  <c r="O2938" i="1"/>
  <c r="O2913" i="1"/>
  <c r="R1554" i="1" l="1"/>
  <c r="R1553" i="1" s="1"/>
  <c r="R1552" i="1" s="1"/>
  <c r="R1551" i="1" s="1"/>
  <c r="O1554" i="1"/>
  <c r="R1570" i="1"/>
  <c r="R1569" i="1" s="1"/>
  <c r="R1568" i="1" s="1"/>
  <c r="R1567" i="1" s="1"/>
  <c r="O1570" i="1"/>
  <c r="R1550" i="1"/>
  <c r="R1549" i="1" s="1"/>
  <c r="R1548" i="1" s="1"/>
  <c r="R1547" i="1" s="1"/>
  <c r="R1546" i="1" s="1"/>
  <c r="O1550" i="1"/>
  <c r="R1558" i="1"/>
  <c r="R1557" i="1" s="1"/>
  <c r="R1556" i="1" s="1"/>
  <c r="R1555" i="1" s="1"/>
  <c r="O1558" i="1"/>
  <c r="R1566" i="1"/>
  <c r="R1565" i="1" s="1"/>
  <c r="R1564" i="1" s="1"/>
  <c r="R1563" i="1" s="1"/>
  <c r="O1566" i="1"/>
  <c r="R1574" i="1"/>
  <c r="R1573" i="1" s="1"/>
  <c r="R1572" i="1" s="1"/>
  <c r="R1571" i="1" s="1"/>
  <c r="O1574" i="1"/>
  <c r="R1562" i="1"/>
  <c r="R1561" i="1" s="1"/>
  <c r="R1560" i="1" s="1"/>
  <c r="R1559" i="1" s="1"/>
  <c r="O1562" i="1"/>
  <c r="D4025" i="1"/>
  <c r="D4021" i="1"/>
  <c r="D4017" i="1"/>
  <c r="D4033" i="1"/>
  <c r="D4037" i="1"/>
  <c r="D4045" i="1"/>
  <c r="D4041" i="1"/>
  <c r="D4029" i="1"/>
  <c r="D4013" i="1"/>
  <c r="O1563" i="1"/>
  <c r="O1551" i="1"/>
  <c r="O1567" i="1"/>
  <c r="O2909" i="1"/>
  <c r="O2930" i="1"/>
  <c r="O1555" i="1"/>
  <c r="O1571" i="1"/>
  <c r="O1559" i="1"/>
  <c r="R4029" i="1" l="1"/>
  <c r="R4028" i="1" s="1"/>
  <c r="R4027" i="1" s="1"/>
  <c r="R4026" i="1" s="1"/>
  <c r="O4029" i="1"/>
  <c r="R4045" i="1"/>
  <c r="R4044" i="1" s="1"/>
  <c r="R4043" i="1" s="1"/>
  <c r="R4042" i="1" s="1"/>
  <c r="O4045" i="1"/>
  <c r="R4033" i="1"/>
  <c r="R4032" i="1" s="1"/>
  <c r="R4031" i="1" s="1"/>
  <c r="R4030" i="1" s="1"/>
  <c r="O4033" i="1"/>
  <c r="R4021" i="1"/>
  <c r="R4020" i="1" s="1"/>
  <c r="R4019" i="1" s="1"/>
  <c r="R4018" i="1" s="1"/>
  <c r="O4021" i="1"/>
  <c r="R4013" i="1"/>
  <c r="R4012" i="1" s="1"/>
  <c r="R4011" i="1" s="1"/>
  <c r="R4010" i="1" s="1"/>
  <c r="R4009" i="1" s="1"/>
  <c r="O4013" i="1"/>
  <c r="R4041" i="1"/>
  <c r="R4040" i="1" s="1"/>
  <c r="R4039" i="1" s="1"/>
  <c r="R4038" i="1" s="1"/>
  <c r="O4041" i="1"/>
  <c r="R4037" i="1"/>
  <c r="R4036" i="1" s="1"/>
  <c r="R4035" i="1" s="1"/>
  <c r="R4034" i="1" s="1"/>
  <c r="O4037" i="1"/>
  <c r="R4017" i="1"/>
  <c r="R4016" i="1" s="1"/>
  <c r="R4015" i="1" s="1"/>
  <c r="R4014" i="1" s="1"/>
  <c r="O4017" i="1"/>
  <c r="R4025" i="1"/>
  <c r="R4024" i="1" s="1"/>
  <c r="R4023" i="1" s="1"/>
  <c r="R4022" i="1" s="1"/>
  <c r="O4025" i="1"/>
  <c r="D4078" i="1"/>
  <c r="D4074" i="1"/>
  <c r="D4070" i="1"/>
  <c r="D4066" i="1"/>
  <c r="D4062" i="1"/>
  <c r="D4058" i="1"/>
  <c r="D4054" i="1"/>
  <c r="O4038" i="1"/>
  <c r="O4042" i="1"/>
  <c r="O4014" i="1"/>
  <c r="O1547" i="1"/>
  <c r="O4034" i="1"/>
  <c r="O4026" i="1"/>
  <c r="O4030" i="1"/>
  <c r="O4022" i="1"/>
  <c r="O4018" i="1"/>
  <c r="R4062" i="1" l="1"/>
  <c r="R4061" i="1" s="1"/>
  <c r="R4060" i="1" s="1"/>
  <c r="R4059" i="1" s="1"/>
  <c r="O4062" i="1"/>
  <c r="R4058" i="1"/>
  <c r="R4057" i="1" s="1"/>
  <c r="R4056" i="1" s="1"/>
  <c r="R4055" i="1" s="1"/>
  <c r="O4058" i="1"/>
  <c r="R4066" i="1"/>
  <c r="R4065" i="1" s="1"/>
  <c r="R4064" i="1" s="1"/>
  <c r="R4063" i="1" s="1"/>
  <c r="O4066" i="1"/>
  <c r="R4074" i="1"/>
  <c r="R4073" i="1" s="1"/>
  <c r="R4072" i="1" s="1"/>
  <c r="R4071" i="1" s="1"/>
  <c r="O4074" i="1"/>
  <c r="R4054" i="1"/>
  <c r="R4053" i="1" s="1"/>
  <c r="R4052" i="1" s="1"/>
  <c r="R4051" i="1" s="1"/>
  <c r="O4054" i="1"/>
  <c r="R4070" i="1"/>
  <c r="R4069" i="1" s="1"/>
  <c r="R4068" i="1" s="1"/>
  <c r="R4067" i="1" s="1"/>
  <c r="O4070" i="1"/>
  <c r="R4078" i="1"/>
  <c r="R4077" i="1" s="1"/>
  <c r="R4076" i="1" s="1"/>
  <c r="R4075" i="1" s="1"/>
  <c r="O4078" i="1"/>
  <c r="D4050" i="1"/>
  <c r="O4055" i="1"/>
  <c r="O4063" i="1"/>
  <c r="O4059" i="1"/>
  <c r="O4075" i="1"/>
  <c r="O4010" i="1"/>
  <c r="O4071" i="1"/>
  <c r="O4051" i="1"/>
  <c r="O4067" i="1"/>
  <c r="R4050" i="1" l="1"/>
  <c r="R4049" i="1" s="1"/>
  <c r="R4048" i="1" s="1"/>
  <c r="R4047" i="1" s="1"/>
  <c r="R4046" i="1" s="1"/>
  <c r="O4050" i="1"/>
  <c r="D1590" i="1"/>
  <c r="D1585" i="1"/>
  <c r="D1580" i="1"/>
  <c r="R1580" i="1" l="1"/>
  <c r="R1579" i="1" s="1"/>
  <c r="R1578" i="1" s="1"/>
  <c r="R1577" i="1" s="1"/>
  <c r="R1576" i="1" s="1"/>
  <c r="R1575" i="1" s="1"/>
  <c r="O1580" i="1"/>
  <c r="R1590" i="1"/>
  <c r="R1589" i="1" s="1"/>
  <c r="R1588" i="1" s="1"/>
  <c r="R1587" i="1" s="1"/>
  <c r="R1586" i="1" s="1"/>
  <c r="O1590" i="1"/>
  <c r="R1585" i="1"/>
  <c r="R1584" i="1" s="1"/>
  <c r="R1583" i="1" s="1"/>
  <c r="R1582" i="1" s="1"/>
  <c r="R1581" i="1" s="1"/>
  <c r="O1585" i="1"/>
  <c r="D4103" i="1"/>
  <c r="D4099" i="1"/>
  <c r="D4095" i="1"/>
  <c r="D4091" i="1"/>
  <c r="D4087" i="1"/>
  <c r="D4083" i="1"/>
  <c r="D4107" i="1"/>
  <c r="O1581" i="1"/>
  <c r="O4047" i="1"/>
  <c r="O1586" i="1"/>
  <c r="R4087" i="1" l="1"/>
  <c r="R4086" i="1" s="1"/>
  <c r="R4085" i="1" s="1"/>
  <c r="R4084" i="1" s="1"/>
  <c r="O4087" i="1"/>
  <c r="R4095" i="1"/>
  <c r="R4094" i="1" s="1"/>
  <c r="R4093" i="1" s="1"/>
  <c r="R4092" i="1" s="1"/>
  <c r="O4095" i="1"/>
  <c r="R4083" i="1"/>
  <c r="R4082" i="1" s="1"/>
  <c r="R4081" i="1" s="1"/>
  <c r="R4080" i="1" s="1"/>
  <c r="R4079" i="1" s="1"/>
  <c r="O4083" i="1"/>
  <c r="R4091" i="1"/>
  <c r="R4090" i="1" s="1"/>
  <c r="R4089" i="1" s="1"/>
  <c r="R4088" i="1" s="1"/>
  <c r="O4091" i="1"/>
  <c r="R4099" i="1"/>
  <c r="R4098" i="1" s="1"/>
  <c r="R4097" i="1" s="1"/>
  <c r="R4096" i="1" s="1"/>
  <c r="O4099" i="1"/>
  <c r="R4107" i="1"/>
  <c r="R4106" i="1" s="1"/>
  <c r="R4105" i="1" s="1"/>
  <c r="R4104" i="1" s="1"/>
  <c r="O4107" i="1"/>
  <c r="R4103" i="1"/>
  <c r="R4102" i="1" s="1"/>
  <c r="R4101" i="1" s="1"/>
  <c r="R4100" i="1" s="1"/>
  <c r="O4103" i="1"/>
  <c r="D4144" i="1"/>
  <c r="D4135" i="1"/>
  <c r="D4126" i="1"/>
  <c r="D4117" i="1"/>
  <c r="O4084" i="1"/>
  <c r="O4088" i="1"/>
  <c r="O4104" i="1"/>
  <c r="O4100" i="1"/>
  <c r="O1576" i="1"/>
  <c r="O4096" i="1"/>
  <c r="O4092" i="1"/>
  <c r="R4126" i="1" l="1"/>
  <c r="R4125" i="1" s="1"/>
  <c r="R4124" i="1" s="1"/>
  <c r="R4123" i="1" s="1"/>
  <c r="R4122" i="1" s="1"/>
  <c r="R4121" i="1" s="1"/>
  <c r="R4120" i="1" s="1"/>
  <c r="R4119" i="1" s="1"/>
  <c r="R4118" i="1" s="1"/>
  <c r="O4126" i="1"/>
  <c r="R4117" i="1"/>
  <c r="R4116" i="1" s="1"/>
  <c r="R4115" i="1" s="1"/>
  <c r="R4114" i="1" s="1"/>
  <c r="R4113" i="1" s="1"/>
  <c r="R4112" i="1" s="1"/>
  <c r="R4111" i="1" s="1"/>
  <c r="R4110" i="1" s="1"/>
  <c r="R4109" i="1" s="1"/>
  <c r="R4108" i="1" s="1"/>
  <c r="O4117" i="1"/>
  <c r="R4135" i="1"/>
  <c r="R4134" i="1" s="1"/>
  <c r="R4133" i="1" s="1"/>
  <c r="R4132" i="1" s="1"/>
  <c r="R4131" i="1" s="1"/>
  <c r="R4130" i="1" s="1"/>
  <c r="R4129" i="1" s="1"/>
  <c r="R4128" i="1" s="1"/>
  <c r="R4127" i="1" s="1"/>
  <c r="O4135" i="1"/>
  <c r="R4144" i="1"/>
  <c r="R4143" i="1" s="1"/>
  <c r="R4142" i="1" s="1"/>
  <c r="R4141" i="1" s="1"/>
  <c r="R4140" i="1" s="1"/>
  <c r="R4139" i="1" s="1"/>
  <c r="R4138" i="1" s="1"/>
  <c r="R4137" i="1" s="1"/>
  <c r="R4136" i="1" s="1"/>
  <c r="O4144" i="1"/>
  <c r="D4153" i="1"/>
  <c r="O4118" i="1"/>
  <c r="O4080" i="1"/>
  <c r="O4136" i="1"/>
  <c r="O4127" i="1"/>
  <c r="R4153" i="1" l="1"/>
  <c r="R4152" i="1" s="1"/>
  <c r="R4151" i="1" s="1"/>
  <c r="R4150" i="1" s="1"/>
  <c r="R4149" i="1" s="1"/>
  <c r="R4148" i="1" s="1"/>
  <c r="R4147" i="1" s="1"/>
  <c r="R4146" i="1" s="1"/>
  <c r="R4145" i="1" s="1"/>
  <c r="O4153" i="1"/>
  <c r="D4984" i="1"/>
  <c r="D4988" i="1"/>
  <c r="O4145" i="1"/>
  <c r="O4109" i="1"/>
  <c r="R4984" i="1" l="1"/>
  <c r="R4983" i="1" s="1"/>
  <c r="R4982" i="1" s="1"/>
  <c r="R4981" i="1" s="1"/>
  <c r="R4980" i="1" s="1"/>
  <c r="O4984" i="1"/>
  <c r="R4988" i="1"/>
  <c r="R4987" i="1" s="1"/>
  <c r="R4986" i="1" s="1"/>
  <c r="R4985" i="1" s="1"/>
  <c r="O4988" i="1"/>
  <c r="D3218" i="1"/>
  <c r="O4985" i="1"/>
  <c r="R3218" i="1" l="1"/>
  <c r="R3217" i="1" s="1"/>
  <c r="R3216" i="1" s="1"/>
  <c r="R3215" i="1" s="1"/>
  <c r="R3214" i="1" s="1"/>
  <c r="O3218" i="1"/>
  <c r="D4502" i="1"/>
  <c r="O4981" i="1"/>
  <c r="R4502" i="1" l="1"/>
  <c r="R4501" i="1" s="1"/>
  <c r="R4500" i="1" s="1"/>
  <c r="R4499" i="1" s="1"/>
  <c r="R4498" i="1" s="1"/>
  <c r="O4502" i="1"/>
  <c r="D4204" i="1"/>
  <c r="D4199" i="1"/>
  <c r="D4194" i="1"/>
  <c r="D4189" i="1"/>
  <c r="D4184" i="1"/>
  <c r="D4179" i="1"/>
  <c r="D4174" i="1"/>
  <c r="D4169" i="1"/>
  <c r="D4164" i="1"/>
  <c r="D4159" i="1"/>
  <c r="O3215" i="1"/>
  <c r="R4164" i="1" l="1"/>
  <c r="R4163" i="1" s="1"/>
  <c r="R4162" i="1" s="1"/>
  <c r="R4161" i="1" s="1"/>
  <c r="R4160" i="1" s="1"/>
  <c r="O4164" i="1"/>
  <c r="R4159" i="1"/>
  <c r="R4158" i="1" s="1"/>
  <c r="R4157" i="1" s="1"/>
  <c r="R4156" i="1" s="1"/>
  <c r="R4155" i="1" s="1"/>
  <c r="R4154" i="1" s="1"/>
  <c r="O4159" i="1"/>
  <c r="R4169" i="1"/>
  <c r="R4168" i="1" s="1"/>
  <c r="R4167" i="1" s="1"/>
  <c r="R4166" i="1" s="1"/>
  <c r="R4165" i="1" s="1"/>
  <c r="O4169" i="1"/>
  <c r="R4179" i="1"/>
  <c r="R4178" i="1" s="1"/>
  <c r="R4177" i="1" s="1"/>
  <c r="R4176" i="1" s="1"/>
  <c r="R4175" i="1" s="1"/>
  <c r="O4179" i="1"/>
  <c r="R4189" i="1"/>
  <c r="R4188" i="1" s="1"/>
  <c r="R4187" i="1" s="1"/>
  <c r="R4186" i="1" s="1"/>
  <c r="R4185" i="1" s="1"/>
  <c r="O4189" i="1"/>
  <c r="R4199" i="1"/>
  <c r="R4198" i="1" s="1"/>
  <c r="R4197" i="1" s="1"/>
  <c r="R4196" i="1" s="1"/>
  <c r="R4195" i="1" s="1"/>
  <c r="O4199" i="1"/>
  <c r="R4174" i="1"/>
  <c r="R4173" i="1" s="1"/>
  <c r="R4172" i="1" s="1"/>
  <c r="R4171" i="1" s="1"/>
  <c r="R4170" i="1" s="1"/>
  <c r="O4174" i="1"/>
  <c r="R4184" i="1"/>
  <c r="R4183" i="1" s="1"/>
  <c r="R4182" i="1" s="1"/>
  <c r="R4181" i="1" s="1"/>
  <c r="R4180" i="1" s="1"/>
  <c r="O4184" i="1"/>
  <c r="R4194" i="1"/>
  <c r="R4193" i="1" s="1"/>
  <c r="R4192" i="1" s="1"/>
  <c r="R4191" i="1" s="1"/>
  <c r="R4190" i="1" s="1"/>
  <c r="O4194" i="1"/>
  <c r="R4204" i="1"/>
  <c r="R4203" i="1" s="1"/>
  <c r="R4202" i="1" s="1"/>
  <c r="R4201" i="1" s="1"/>
  <c r="R4200" i="1" s="1"/>
  <c r="O4204" i="1"/>
  <c r="D3035" i="1"/>
  <c r="D3031" i="1"/>
  <c r="D1737" i="1"/>
  <c r="O4170" i="1"/>
  <c r="O4175" i="1"/>
  <c r="O4195" i="1"/>
  <c r="O4190" i="1"/>
  <c r="O4185" i="1"/>
  <c r="O4160" i="1"/>
  <c r="O4499" i="1"/>
  <c r="O4180" i="1"/>
  <c r="O4165" i="1"/>
  <c r="O4200" i="1"/>
  <c r="R1737" i="1" l="1"/>
  <c r="R1736" i="1" s="1"/>
  <c r="R1735" i="1" s="1"/>
  <c r="R1734" i="1" s="1"/>
  <c r="R1733" i="1" s="1"/>
  <c r="O1737" i="1"/>
  <c r="R3031" i="1"/>
  <c r="R3030" i="1" s="1"/>
  <c r="R3029" i="1" s="1"/>
  <c r="R3028" i="1" s="1"/>
  <c r="R3027" i="1" s="1"/>
  <c r="O3031" i="1"/>
  <c r="R3035" i="1"/>
  <c r="R3034" i="1" s="1"/>
  <c r="R3033" i="1" s="1"/>
  <c r="R3032" i="1" s="1"/>
  <c r="O3035" i="1"/>
  <c r="D4497" i="1"/>
  <c r="O3032" i="1"/>
  <c r="O4155" i="1"/>
  <c r="R4497" i="1" l="1"/>
  <c r="R4496" i="1" s="1"/>
  <c r="R4495" i="1" s="1"/>
  <c r="R4494" i="1" s="1"/>
  <c r="O4497" i="1"/>
  <c r="D4919" i="1"/>
  <c r="O4494" i="1"/>
  <c r="O1734" i="1"/>
  <c r="O3028" i="1"/>
  <c r="R4919" i="1" l="1"/>
  <c r="R4918" i="1" s="1"/>
  <c r="R4917" i="1" s="1"/>
  <c r="R4916" i="1" s="1"/>
  <c r="R4915" i="1" s="1"/>
  <c r="O4919" i="1"/>
  <c r="D1692" i="1"/>
  <c r="D3018" i="1"/>
  <c r="D2957" i="1"/>
  <c r="D2952" i="1"/>
  <c r="D2947" i="1"/>
  <c r="R2947" i="1" l="1"/>
  <c r="R2946" i="1" s="1"/>
  <c r="R2945" i="1" s="1"/>
  <c r="R2944" i="1" s="1"/>
  <c r="R2943" i="1" s="1"/>
  <c r="R2942" i="1" s="1"/>
  <c r="O2947" i="1"/>
  <c r="R2957" i="1"/>
  <c r="R2956" i="1" s="1"/>
  <c r="R2955" i="1" s="1"/>
  <c r="R2954" i="1" s="1"/>
  <c r="R2953" i="1" s="1"/>
  <c r="O2957" i="1"/>
  <c r="R2952" i="1"/>
  <c r="R2951" i="1" s="1"/>
  <c r="R2950" i="1" s="1"/>
  <c r="R2949" i="1" s="1"/>
  <c r="R2948" i="1" s="1"/>
  <c r="O2952" i="1"/>
  <c r="R3018" i="1"/>
  <c r="R3017" i="1" s="1"/>
  <c r="R3016" i="1" s="1"/>
  <c r="R3015" i="1" s="1"/>
  <c r="O3018" i="1"/>
  <c r="R1692" i="1"/>
  <c r="R1691" i="1" s="1"/>
  <c r="R1690" i="1" s="1"/>
  <c r="R1689" i="1" s="1"/>
  <c r="R1688" i="1" s="1"/>
  <c r="O1692" i="1"/>
  <c r="D5008" i="1"/>
  <c r="D5004" i="1"/>
  <c r="D5000" i="1"/>
  <c r="D4996" i="1"/>
  <c r="D4992" i="1"/>
  <c r="D4979" i="1"/>
  <c r="D4974" i="1"/>
  <c r="D4969" i="1"/>
  <c r="D4964" i="1"/>
  <c r="D4957" i="1"/>
  <c r="D4950" i="1"/>
  <c r="D4945" i="1"/>
  <c r="D4939" i="1"/>
  <c r="D4933" i="1"/>
  <c r="D4927" i="1"/>
  <c r="D4910" i="1"/>
  <c r="D4901" i="1"/>
  <c r="D4896" i="1"/>
  <c r="D4892" i="1"/>
  <c r="D4888" i="1"/>
  <c r="D4884" i="1"/>
  <c r="D4880" i="1"/>
  <c r="D4876" i="1"/>
  <c r="D4872" i="1"/>
  <c r="D4868" i="1"/>
  <c r="D4864" i="1"/>
  <c r="D4860" i="1"/>
  <c r="D4856" i="1"/>
  <c r="D4852" i="1"/>
  <c r="D4848" i="1"/>
  <c r="D4844" i="1"/>
  <c r="D4840" i="1"/>
  <c r="D4836" i="1"/>
  <c r="D4832" i="1"/>
  <c r="D4828" i="1"/>
  <c r="D4824" i="1"/>
  <c r="D4820" i="1"/>
  <c r="D4816" i="1"/>
  <c r="D4812" i="1"/>
  <c r="D4808" i="1"/>
  <c r="D4804" i="1"/>
  <c r="D4799" i="1"/>
  <c r="D4794" i="1"/>
  <c r="D4789" i="1"/>
  <c r="D4784" i="1"/>
  <c r="D4774" i="1"/>
  <c r="D4769" i="1"/>
  <c r="D4765" i="1"/>
  <c r="D4760" i="1"/>
  <c r="D4756" i="1"/>
  <c r="D4752" i="1"/>
  <c r="D4748" i="1"/>
  <c r="D4744" i="1"/>
  <c r="D4740" i="1"/>
  <c r="D4735" i="1"/>
  <c r="D4730" i="1"/>
  <c r="D4726" i="1"/>
  <c r="D4722" i="1"/>
  <c r="D4717" i="1"/>
  <c r="D4713" i="1"/>
  <c r="D4709" i="1"/>
  <c r="D4705" i="1"/>
  <c r="D4696" i="1"/>
  <c r="D4692" i="1"/>
  <c r="D4688" i="1"/>
  <c r="D4679" i="1"/>
  <c r="D4675" i="1"/>
  <c r="D4671" i="1"/>
  <c r="D4489" i="1"/>
  <c r="D4485" i="1"/>
  <c r="D4480" i="1"/>
  <c r="D4471" i="1"/>
  <c r="D4467" i="1"/>
  <c r="D4463" i="1"/>
  <c r="D4459" i="1"/>
  <c r="D4455" i="1"/>
  <c r="D4451" i="1"/>
  <c r="D4447" i="1"/>
  <c r="D4438" i="1"/>
  <c r="D4434" i="1"/>
  <c r="D4419" i="1"/>
  <c r="D4410" i="1"/>
  <c r="D4406" i="1"/>
  <c r="D4402" i="1"/>
  <c r="D4398" i="1"/>
  <c r="D4393" i="1"/>
  <c r="D4389" i="1"/>
  <c r="D4385" i="1"/>
  <c r="D4381" i="1"/>
  <c r="D4368" i="1"/>
  <c r="D4364" i="1"/>
  <c r="D4360" i="1"/>
  <c r="D4356" i="1"/>
  <c r="D4347" i="1"/>
  <c r="D4343" i="1"/>
  <c r="D4339" i="1"/>
  <c r="D4330" i="1"/>
  <c r="D4326" i="1"/>
  <c r="D4322" i="1"/>
  <c r="D4313" i="1"/>
  <c r="D4309" i="1"/>
  <c r="D4305" i="1"/>
  <c r="D4295" i="1"/>
  <c r="D4290" i="1"/>
  <c r="D4285" i="1"/>
  <c r="D4280" i="1"/>
  <c r="D4274" i="1"/>
  <c r="D4267" i="1"/>
  <c r="D4260" i="1"/>
  <c r="D4253" i="1"/>
  <c r="D4245" i="1"/>
  <c r="D4241" i="1"/>
  <c r="D4237" i="1"/>
  <c r="D4233" i="1"/>
  <c r="D4229" i="1"/>
  <c r="D4224" i="1"/>
  <c r="D4218" i="1"/>
  <c r="D4213" i="1"/>
  <c r="D4209" i="1"/>
  <c r="D3203" i="1"/>
  <c r="D3197" i="1"/>
  <c r="D3175" i="1"/>
  <c r="D3171" i="1"/>
  <c r="D3161" i="1"/>
  <c r="D3156" i="1"/>
  <c r="D3145" i="1"/>
  <c r="D3141" i="1"/>
  <c r="D3137" i="1"/>
  <c r="D3133" i="1"/>
  <c r="D3118" i="1"/>
  <c r="D3113" i="1"/>
  <c r="D3108" i="1"/>
  <c r="D3103" i="1"/>
  <c r="D3098" i="1"/>
  <c r="D3092" i="1"/>
  <c r="D3088" i="1"/>
  <c r="D3083" i="1"/>
  <c r="D3078" i="1"/>
  <c r="D3067" i="1"/>
  <c r="D3062" i="1"/>
  <c r="D3057" i="1"/>
  <c r="D3047" i="1"/>
  <c r="D3043" i="1"/>
  <c r="D3039" i="1"/>
  <c r="D3026" i="1"/>
  <c r="D3022" i="1"/>
  <c r="D3014" i="1"/>
  <c r="D3009" i="1"/>
  <c r="D3000" i="1"/>
  <c r="D2996" i="1"/>
  <c r="D2991" i="1"/>
  <c r="D2987" i="1"/>
  <c r="D2982" i="1"/>
  <c r="D2978" i="1"/>
  <c r="D2974" i="1"/>
  <c r="D2970" i="1"/>
  <c r="D2966" i="1"/>
  <c r="D2962" i="1"/>
  <c r="D1732" i="1"/>
  <c r="D1728" i="1"/>
  <c r="D1724" i="1"/>
  <c r="D1714" i="1"/>
  <c r="D1698" i="1"/>
  <c r="D1687" i="1"/>
  <c r="D1682" i="1"/>
  <c r="D1676" i="1"/>
  <c r="D1671" i="1"/>
  <c r="D1667" i="1"/>
  <c r="D1662" i="1"/>
  <c r="D1658" i="1"/>
  <c r="D1654" i="1"/>
  <c r="D1650" i="1"/>
  <c r="D1646" i="1"/>
  <c r="D1642" i="1"/>
  <c r="D1633" i="1"/>
  <c r="D1629" i="1"/>
  <c r="D1625" i="1"/>
  <c r="D1620" i="1"/>
  <c r="D1616" i="1"/>
  <c r="D1606" i="1"/>
  <c r="D1601" i="1"/>
  <c r="D1596" i="1"/>
  <c r="P8" i="1"/>
  <c r="P1" i="1" s="1"/>
  <c r="O2953" i="1"/>
  <c r="O2948" i="1"/>
  <c r="O4916" i="1"/>
  <c r="O3015" i="1"/>
  <c r="R1616" i="1" l="1"/>
  <c r="R1615" i="1" s="1"/>
  <c r="R1614" i="1" s="1"/>
  <c r="R1613" i="1" s="1"/>
  <c r="R1612" i="1" s="1"/>
  <c r="O1616" i="1"/>
  <c r="R1596" i="1"/>
  <c r="R1595" i="1" s="1"/>
  <c r="R1594" i="1" s="1"/>
  <c r="R1593" i="1" s="1"/>
  <c r="R1592" i="1" s="1"/>
  <c r="R1591" i="1" s="1"/>
  <c r="O1596" i="1"/>
  <c r="R1606" i="1"/>
  <c r="R1605" i="1" s="1"/>
  <c r="R1604" i="1" s="1"/>
  <c r="R1603" i="1" s="1"/>
  <c r="R1602" i="1" s="1"/>
  <c r="O1606" i="1"/>
  <c r="R1620" i="1"/>
  <c r="R1619" i="1" s="1"/>
  <c r="R1618" i="1" s="1"/>
  <c r="R1617" i="1" s="1"/>
  <c r="O1620" i="1"/>
  <c r="R1629" i="1"/>
  <c r="R1628" i="1" s="1"/>
  <c r="R1627" i="1" s="1"/>
  <c r="R1626" i="1" s="1"/>
  <c r="O1629" i="1"/>
  <c r="R1642" i="1"/>
  <c r="R1641" i="1" s="1"/>
  <c r="R1640" i="1" s="1"/>
  <c r="R1639" i="1" s="1"/>
  <c r="R1638" i="1" s="1"/>
  <c r="O1642" i="1"/>
  <c r="R1650" i="1"/>
  <c r="R1649" i="1" s="1"/>
  <c r="R1648" i="1" s="1"/>
  <c r="R1647" i="1" s="1"/>
  <c r="O1650" i="1"/>
  <c r="R1658" i="1"/>
  <c r="R1657" i="1" s="1"/>
  <c r="R1656" i="1" s="1"/>
  <c r="R1655" i="1" s="1"/>
  <c r="O1658" i="1"/>
  <c r="R1667" i="1"/>
  <c r="R1666" i="1" s="1"/>
  <c r="R1665" i="1" s="1"/>
  <c r="R1664" i="1" s="1"/>
  <c r="R1663" i="1" s="1"/>
  <c r="O1667" i="1"/>
  <c r="R1676" i="1"/>
  <c r="R1675" i="1" s="1"/>
  <c r="R1674" i="1" s="1"/>
  <c r="R1673" i="1" s="1"/>
  <c r="R1672" i="1" s="1"/>
  <c r="O1676" i="1"/>
  <c r="R1687" i="1"/>
  <c r="R1686" i="1" s="1"/>
  <c r="R1685" i="1" s="1"/>
  <c r="R1684" i="1" s="1"/>
  <c r="R1683" i="1" s="1"/>
  <c r="O1687" i="1"/>
  <c r="R1714" i="1"/>
  <c r="R1713" i="1" s="1"/>
  <c r="R1712" i="1" s="1"/>
  <c r="R1711" i="1" s="1"/>
  <c r="R1710" i="1" s="1"/>
  <c r="R1709" i="1" s="1"/>
  <c r="O1714" i="1"/>
  <c r="R1728" i="1"/>
  <c r="R1727" i="1" s="1"/>
  <c r="R1726" i="1" s="1"/>
  <c r="R1725" i="1" s="1"/>
  <c r="O1728" i="1"/>
  <c r="R2962" i="1"/>
  <c r="R2961" i="1" s="1"/>
  <c r="R2960" i="1" s="1"/>
  <c r="R2959" i="1" s="1"/>
  <c r="R2958" i="1" s="1"/>
  <c r="O2962" i="1"/>
  <c r="R2970" i="1"/>
  <c r="R2969" i="1" s="1"/>
  <c r="R2968" i="1" s="1"/>
  <c r="R2967" i="1" s="1"/>
  <c r="O2970" i="1"/>
  <c r="R2978" i="1"/>
  <c r="R2977" i="1" s="1"/>
  <c r="R2976" i="1" s="1"/>
  <c r="R2975" i="1" s="1"/>
  <c r="O2978" i="1"/>
  <c r="R2987" i="1"/>
  <c r="R2986" i="1" s="1"/>
  <c r="R2985" i="1" s="1"/>
  <c r="R2984" i="1" s="1"/>
  <c r="R2983" i="1" s="1"/>
  <c r="O2987" i="1"/>
  <c r="R2996" i="1"/>
  <c r="R2995" i="1" s="1"/>
  <c r="R2994" i="1" s="1"/>
  <c r="R2993" i="1" s="1"/>
  <c r="R2992" i="1" s="1"/>
  <c r="O2996" i="1"/>
  <c r="R3009" i="1"/>
  <c r="R3008" i="1" s="1"/>
  <c r="R3007" i="1" s="1"/>
  <c r="R3006" i="1" s="1"/>
  <c r="R3005" i="1" s="1"/>
  <c r="O3009" i="1"/>
  <c r="R3022" i="1"/>
  <c r="R3021" i="1" s="1"/>
  <c r="R3020" i="1" s="1"/>
  <c r="R3019" i="1" s="1"/>
  <c r="O3022" i="1"/>
  <c r="R3039" i="1"/>
  <c r="R3038" i="1" s="1"/>
  <c r="R3037" i="1" s="1"/>
  <c r="R3036" i="1" s="1"/>
  <c r="O3039" i="1"/>
  <c r="R3047" i="1"/>
  <c r="R3046" i="1" s="1"/>
  <c r="R3045" i="1" s="1"/>
  <c r="R3044" i="1" s="1"/>
  <c r="O3047" i="1"/>
  <c r="R3062" i="1"/>
  <c r="R3061" i="1" s="1"/>
  <c r="R3060" i="1" s="1"/>
  <c r="R3059" i="1" s="1"/>
  <c r="R3058" i="1" s="1"/>
  <c r="O3062" i="1"/>
  <c r="R3078" i="1"/>
  <c r="R3077" i="1" s="1"/>
  <c r="R3076" i="1" s="1"/>
  <c r="R3075" i="1" s="1"/>
  <c r="R3074" i="1" s="1"/>
  <c r="R3073" i="1" s="1"/>
  <c r="O3078" i="1"/>
  <c r="R3088" i="1"/>
  <c r="R3087" i="1" s="1"/>
  <c r="R3086" i="1" s="1"/>
  <c r="R3085" i="1" s="1"/>
  <c r="R3084" i="1" s="1"/>
  <c r="O3088" i="1"/>
  <c r="R3098" i="1"/>
  <c r="R3097" i="1" s="1"/>
  <c r="R3096" i="1" s="1"/>
  <c r="R3095" i="1" s="1"/>
  <c r="R3094" i="1" s="1"/>
  <c r="R3093" i="1" s="1"/>
  <c r="O3098" i="1"/>
  <c r="R3108" i="1"/>
  <c r="R3107" i="1" s="1"/>
  <c r="R3106" i="1" s="1"/>
  <c r="R3105" i="1" s="1"/>
  <c r="R3104" i="1" s="1"/>
  <c r="O3108" i="1"/>
  <c r="R3118" i="1"/>
  <c r="R3117" i="1" s="1"/>
  <c r="R3116" i="1" s="1"/>
  <c r="R3115" i="1" s="1"/>
  <c r="R3114" i="1" s="1"/>
  <c r="O3118" i="1"/>
  <c r="R3137" i="1"/>
  <c r="R3136" i="1" s="1"/>
  <c r="R3135" i="1" s="1"/>
  <c r="R3134" i="1" s="1"/>
  <c r="O3137" i="1"/>
  <c r="R3145" i="1"/>
  <c r="R3144" i="1" s="1"/>
  <c r="R3143" i="1" s="1"/>
  <c r="R3142" i="1" s="1"/>
  <c r="O3145" i="1"/>
  <c r="R3161" i="1"/>
  <c r="R3160" i="1" s="1"/>
  <c r="R3159" i="1" s="1"/>
  <c r="R3158" i="1" s="1"/>
  <c r="R3157" i="1" s="1"/>
  <c r="O3161" i="1"/>
  <c r="R3175" i="1"/>
  <c r="R3174" i="1" s="1"/>
  <c r="R3173" i="1" s="1"/>
  <c r="R3172" i="1" s="1"/>
  <c r="O3175" i="1"/>
  <c r="R3203" i="1"/>
  <c r="R3202" i="1" s="1"/>
  <c r="R3201" i="1" s="1"/>
  <c r="R3200" i="1" s="1"/>
  <c r="R3199" i="1" s="1"/>
  <c r="R3198" i="1" s="1"/>
  <c r="O3203" i="1"/>
  <c r="R4213" i="1"/>
  <c r="R4212" i="1" s="1"/>
  <c r="R4211" i="1" s="1"/>
  <c r="R4210" i="1" s="1"/>
  <c r="O4213" i="1"/>
  <c r="R4224" i="1"/>
  <c r="R4223" i="1" s="1"/>
  <c r="R4222" i="1" s="1"/>
  <c r="R4221" i="1" s="1"/>
  <c r="R4220" i="1" s="1"/>
  <c r="R4219" i="1" s="1"/>
  <c r="O4224" i="1"/>
  <c r="R4233" i="1"/>
  <c r="R4232" i="1" s="1"/>
  <c r="R4231" i="1" s="1"/>
  <c r="R4230" i="1" s="1"/>
  <c r="O4233" i="1"/>
  <c r="R4241" i="1"/>
  <c r="R4240" i="1" s="1"/>
  <c r="R4239" i="1" s="1"/>
  <c r="R4238" i="1" s="1"/>
  <c r="O4241" i="1"/>
  <c r="R4253" i="1"/>
  <c r="R4252" i="1" s="1"/>
  <c r="R4251" i="1" s="1"/>
  <c r="R4250" i="1" s="1"/>
  <c r="R4249" i="1" s="1"/>
  <c r="R4248" i="1" s="1"/>
  <c r="R4247" i="1" s="1"/>
  <c r="R4246" i="1" s="1"/>
  <c r="O4253" i="1"/>
  <c r="R4267" i="1"/>
  <c r="R4266" i="1" s="1"/>
  <c r="R4265" i="1" s="1"/>
  <c r="R4264" i="1" s="1"/>
  <c r="R4263" i="1" s="1"/>
  <c r="R4262" i="1" s="1"/>
  <c r="R4261" i="1" s="1"/>
  <c r="O4267" i="1"/>
  <c r="R4280" i="1"/>
  <c r="R4279" i="1" s="1"/>
  <c r="R4278" i="1" s="1"/>
  <c r="R4277" i="1" s="1"/>
  <c r="R4276" i="1" s="1"/>
  <c r="R4275" i="1" s="1"/>
  <c r="O4280" i="1"/>
  <c r="R4290" i="1"/>
  <c r="R4289" i="1" s="1"/>
  <c r="R4288" i="1" s="1"/>
  <c r="R4287" i="1" s="1"/>
  <c r="R4286" i="1" s="1"/>
  <c r="O4290" i="1"/>
  <c r="R4305" i="1"/>
  <c r="R4304" i="1" s="1"/>
  <c r="R4303" i="1" s="1"/>
  <c r="R4302" i="1" s="1"/>
  <c r="R4301" i="1" s="1"/>
  <c r="O4305" i="1"/>
  <c r="R4313" i="1"/>
  <c r="R4312" i="1" s="1"/>
  <c r="R4311" i="1" s="1"/>
  <c r="R4310" i="1" s="1"/>
  <c r="O4313" i="1"/>
  <c r="R4326" i="1"/>
  <c r="R4325" i="1" s="1"/>
  <c r="R4324" i="1" s="1"/>
  <c r="R4323" i="1" s="1"/>
  <c r="O4326" i="1"/>
  <c r="R4339" i="1"/>
  <c r="R4338" i="1" s="1"/>
  <c r="R4337" i="1" s="1"/>
  <c r="R4336" i="1" s="1"/>
  <c r="R4335" i="1" s="1"/>
  <c r="O4339" i="1"/>
  <c r="R4347" i="1"/>
  <c r="R4346" i="1" s="1"/>
  <c r="R4345" i="1" s="1"/>
  <c r="R4344" i="1" s="1"/>
  <c r="O4347" i="1"/>
  <c r="R4360" i="1"/>
  <c r="R4359" i="1" s="1"/>
  <c r="R4358" i="1" s="1"/>
  <c r="R4357" i="1" s="1"/>
  <c r="O4360" i="1"/>
  <c r="R4368" i="1"/>
  <c r="R4367" i="1" s="1"/>
  <c r="R4366" i="1" s="1"/>
  <c r="R4365" i="1" s="1"/>
  <c r="O4368" i="1"/>
  <c r="R4385" i="1"/>
  <c r="R4384" i="1" s="1"/>
  <c r="R4383" i="1" s="1"/>
  <c r="R4382" i="1" s="1"/>
  <c r="O4385" i="1"/>
  <c r="R4393" i="1"/>
  <c r="R4392" i="1" s="1"/>
  <c r="R4391" i="1" s="1"/>
  <c r="R4390" i="1" s="1"/>
  <c r="O4393" i="1"/>
  <c r="R4402" i="1"/>
  <c r="R4401" i="1" s="1"/>
  <c r="R4400" i="1" s="1"/>
  <c r="R4399" i="1" s="1"/>
  <c r="O4402" i="1"/>
  <c r="R4410" i="1"/>
  <c r="R4409" i="1" s="1"/>
  <c r="R4408" i="1" s="1"/>
  <c r="R4407" i="1" s="1"/>
  <c r="O4410" i="1"/>
  <c r="R4434" i="1"/>
  <c r="R4433" i="1" s="1"/>
  <c r="R4432" i="1" s="1"/>
  <c r="R4431" i="1" s="1"/>
  <c r="R4430" i="1" s="1"/>
  <c r="O4434" i="1"/>
  <c r="R4447" i="1"/>
  <c r="R4446" i="1" s="1"/>
  <c r="R4445" i="1" s="1"/>
  <c r="R4444" i="1" s="1"/>
  <c r="R4443" i="1" s="1"/>
  <c r="O4447" i="1"/>
  <c r="R4455" i="1"/>
  <c r="R4454" i="1" s="1"/>
  <c r="R4453" i="1" s="1"/>
  <c r="R4452" i="1" s="1"/>
  <c r="O4455" i="1"/>
  <c r="R4463" i="1"/>
  <c r="R4462" i="1" s="1"/>
  <c r="R4461" i="1" s="1"/>
  <c r="R4460" i="1" s="1"/>
  <c r="O4463" i="1"/>
  <c r="R4471" i="1"/>
  <c r="R4470" i="1" s="1"/>
  <c r="R4469" i="1" s="1"/>
  <c r="R4468" i="1" s="1"/>
  <c r="O4471" i="1"/>
  <c r="R4485" i="1"/>
  <c r="R4484" i="1" s="1"/>
  <c r="R4483" i="1" s="1"/>
  <c r="R4482" i="1" s="1"/>
  <c r="R4481" i="1" s="1"/>
  <c r="O4485" i="1"/>
  <c r="R4671" i="1"/>
  <c r="R4670" i="1" s="1"/>
  <c r="R4669" i="1" s="1"/>
  <c r="R4668" i="1" s="1"/>
  <c r="R4667" i="1" s="1"/>
  <c r="O4671" i="1"/>
  <c r="R4679" i="1"/>
  <c r="R4678" i="1" s="1"/>
  <c r="R4677" i="1" s="1"/>
  <c r="R4676" i="1" s="1"/>
  <c r="O4679" i="1"/>
  <c r="R4692" i="1"/>
  <c r="R4691" i="1" s="1"/>
  <c r="R4690" i="1" s="1"/>
  <c r="R4689" i="1" s="1"/>
  <c r="O4692" i="1"/>
  <c r="R4705" i="1"/>
  <c r="R4704" i="1" s="1"/>
  <c r="R4703" i="1" s="1"/>
  <c r="R4702" i="1" s="1"/>
  <c r="R4701" i="1" s="1"/>
  <c r="O4705" i="1"/>
  <c r="R4713" i="1"/>
  <c r="R4712" i="1" s="1"/>
  <c r="R4711" i="1" s="1"/>
  <c r="R4710" i="1" s="1"/>
  <c r="O4713" i="1"/>
  <c r="R4722" i="1"/>
  <c r="R4721" i="1" s="1"/>
  <c r="R4720" i="1" s="1"/>
  <c r="R4719" i="1" s="1"/>
  <c r="R4718" i="1" s="1"/>
  <c r="O4722" i="1"/>
  <c r="R4730" i="1"/>
  <c r="R4729" i="1" s="1"/>
  <c r="R4728" i="1" s="1"/>
  <c r="R4727" i="1" s="1"/>
  <c r="O4730" i="1"/>
  <c r="R4740" i="1"/>
  <c r="R4739" i="1" s="1"/>
  <c r="R4738" i="1" s="1"/>
  <c r="R4737" i="1" s="1"/>
  <c r="R4736" i="1" s="1"/>
  <c r="O4740" i="1"/>
  <c r="R4748" i="1"/>
  <c r="R4747" i="1" s="1"/>
  <c r="R4746" i="1" s="1"/>
  <c r="R4745" i="1" s="1"/>
  <c r="O4748" i="1"/>
  <c r="R4756" i="1"/>
  <c r="R4755" i="1" s="1"/>
  <c r="R4754" i="1" s="1"/>
  <c r="R4753" i="1" s="1"/>
  <c r="O4756" i="1"/>
  <c r="R4765" i="1"/>
  <c r="R4764" i="1" s="1"/>
  <c r="R4763" i="1" s="1"/>
  <c r="R4762" i="1" s="1"/>
  <c r="R4761" i="1" s="1"/>
  <c r="O4765" i="1"/>
  <c r="R4774" i="1"/>
  <c r="R4773" i="1" s="1"/>
  <c r="R4772" i="1" s="1"/>
  <c r="R4771" i="1" s="1"/>
  <c r="R4770" i="1" s="1"/>
  <c r="O4774" i="1"/>
  <c r="R4789" i="1"/>
  <c r="R4788" i="1" s="1"/>
  <c r="R4787" i="1" s="1"/>
  <c r="R4786" i="1" s="1"/>
  <c r="R4785" i="1" s="1"/>
  <c r="O4789" i="1"/>
  <c r="R4799" i="1"/>
  <c r="R4798" i="1" s="1"/>
  <c r="R4797" i="1" s="1"/>
  <c r="R4796" i="1" s="1"/>
  <c r="R4795" i="1" s="1"/>
  <c r="O4799" i="1"/>
  <c r="R4808" i="1"/>
  <c r="R4807" i="1" s="1"/>
  <c r="R4806" i="1" s="1"/>
  <c r="R4805" i="1" s="1"/>
  <c r="O4808" i="1"/>
  <c r="R4816" i="1"/>
  <c r="R4815" i="1" s="1"/>
  <c r="R4814" i="1" s="1"/>
  <c r="R4813" i="1" s="1"/>
  <c r="O4816" i="1"/>
  <c r="R4824" i="1"/>
  <c r="R4823" i="1" s="1"/>
  <c r="R4822" i="1" s="1"/>
  <c r="R4821" i="1" s="1"/>
  <c r="O4824" i="1"/>
  <c r="R4832" i="1"/>
  <c r="R4831" i="1" s="1"/>
  <c r="R4830" i="1" s="1"/>
  <c r="R4829" i="1" s="1"/>
  <c r="O4832" i="1"/>
  <c r="R4840" i="1"/>
  <c r="R4839" i="1" s="1"/>
  <c r="R4838" i="1" s="1"/>
  <c r="R4837" i="1" s="1"/>
  <c r="O4840" i="1"/>
  <c r="R4848" i="1"/>
  <c r="R4847" i="1" s="1"/>
  <c r="R4846" i="1" s="1"/>
  <c r="R4845" i="1" s="1"/>
  <c r="O4848" i="1"/>
  <c r="R4856" i="1"/>
  <c r="R4855" i="1" s="1"/>
  <c r="R4854" i="1" s="1"/>
  <c r="R4853" i="1" s="1"/>
  <c r="O4856" i="1"/>
  <c r="R4864" i="1"/>
  <c r="R4863" i="1" s="1"/>
  <c r="R4862" i="1" s="1"/>
  <c r="R4861" i="1" s="1"/>
  <c r="O4864" i="1"/>
  <c r="R4872" i="1"/>
  <c r="R4871" i="1" s="1"/>
  <c r="R4870" i="1" s="1"/>
  <c r="R4869" i="1" s="1"/>
  <c r="O4872" i="1"/>
  <c r="R4880" i="1"/>
  <c r="R4879" i="1" s="1"/>
  <c r="R4878" i="1" s="1"/>
  <c r="R4877" i="1" s="1"/>
  <c r="O4880" i="1"/>
  <c r="R4888" i="1"/>
  <c r="R4887" i="1" s="1"/>
  <c r="R4886" i="1" s="1"/>
  <c r="R4885" i="1" s="1"/>
  <c r="O4888" i="1"/>
  <c r="R4896" i="1"/>
  <c r="R4895" i="1" s="1"/>
  <c r="R4894" i="1" s="1"/>
  <c r="R4893" i="1" s="1"/>
  <c r="O4896" i="1"/>
  <c r="R4910" i="1"/>
  <c r="R4909" i="1" s="1"/>
  <c r="R4908" i="1" s="1"/>
  <c r="R4907" i="1" s="1"/>
  <c r="R4906" i="1" s="1"/>
  <c r="O4910" i="1"/>
  <c r="R4933" i="1"/>
  <c r="R4932" i="1" s="1"/>
  <c r="R4931" i="1" s="1"/>
  <c r="R4930" i="1" s="1"/>
  <c r="R4929" i="1" s="1"/>
  <c r="R4928" i="1" s="1"/>
  <c r="O4933" i="1"/>
  <c r="R4945" i="1"/>
  <c r="R4944" i="1" s="1"/>
  <c r="R4943" i="1" s="1"/>
  <c r="R4942" i="1" s="1"/>
  <c r="R4941" i="1" s="1"/>
  <c r="R4940" i="1" s="1"/>
  <c r="O4945" i="1"/>
  <c r="R4957" i="1"/>
  <c r="R4956" i="1" s="1"/>
  <c r="R4955" i="1" s="1"/>
  <c r="R4954" i="1" s="1"/>
  <c r="R4953" i="1" s="1"/>
  <c r="R4952" i="1" s="1"/>
  <c r="R4951" i="1" s="1"/>
  <c r="O4957" i="1"/>
  <c r="R4969" i="1"/>
  <c r="R4968" i="1" s="1"/>
  <c r="R4967" i="1" s="1"/>
  <c r="R4966" i="1" s="1"/>
  <c r="R4965" i="1" s="1"/>
  <c r="O4969" i="1"/>
  <c r="R4979" i="1"/>
  <c r="R4978" i="1" s="1"/>
  <c r="R4977" i="1" s="1"/>
  <c r="R4976" i="1" s="1"/>
  <c r="R4975" i="1" s="1"/>
  <c r="O4979" i="1"/>
  <c r="R4996" i="1"/>
  <c r="R4995" i="1" s="1"/>
  <c r="R4994" i="1" s="1"/>
  <c r="R4993" i="1" s="1"/>
  <c r="O4996" i="1"/>
  <c r="R5004" i="1"/>
  <c r="R5003" i="1" s="1"/>
  <c r="R5002" i="1" s="1"/>
  <c r="R5001" i="1" s="1"/>
  <c r="O5004" i="1"/>
  <c r="R1601" i="1"/>
  <c r="R1600" i="1" s="1"/>
  <c r="R1599" i="1" s="1"/>
  <c r="R1598" i="1" s="1"/>
  <c r="R1597" i="1" s="1"/>
  <c r="O1601" i="1"/>
  <c r="R1625" i="1"/>
  <c r="R1624" i="1" s="1"/>
  <c r="R1623" i="1" s="1"/>
  <c r="R1622" i="1" s="1"/>
  <c r="R1621" i="1" s="1"/>
  <c r="O1625" i="1"/>
  <c r="R1633" i="1"/>
  <c r="R1632" i="1" s="1"/>
  <c r="R1631" i="1" s="1"/>
  <c r="R1630" i="1" s="1"/>
  <c r="O1633" i="1"/>
  <c r="R1646" i="1"/>
  <c r="R1645" i="1" s="1"/>
  <c r="R1644" i="1" s="1"/>
  <c r="R1643" i="1" s="1"/>
  <c r="O1646" i="1"/>
  <c r="R1654" i="1"/>
  <c r="R1653" i="1" s="1"/>
  <c r="R1652" i="1" s="1"/>
  <c r="R1651" i="1" s="1"/>
  <c r="O1654" i="1"/>
  <c r="R1662" i="1"/>
  <c r="R1661" i="1" s="1"/>
  <c r="R1660" i="1" s="1"/>
  <c r="R1659" i="1" s="1"/>
  <c r="O1662" i="1"/>
  <c r="R1671" i="1"/>
  <c r="R1670" i="1" s="1"/>
  <c r="R1669" i="1" s="1"/>
  <c r="R1668" i="1" s="1"/>
  <c r="O1671" i="1"/>
  <c r="R1682" i="1"/>
  <c r="R1681" i="1" s="1"/>
  <c r="R1680" i="1" s="1"/>
  <c r="R1679" i="1" s="1"/>
  <c r="R1678" i="1" s="1"/>
  <c r="R1677" i="1" s="1"/>
  <c r="O1682" i="1"/>
  <c r="R1698" i="1"/>
  <c r="R1697" i="1" s="1"/>
  <c r="R1696" i="1" s="1"/>
  <c r="R1695" i="1" s="1"/>
  <c r="R1694" i="1" s="1"/>
  <c r="R1693" i="1" s="1"/>
  <c r="O1698" i="1"/>
  <c r="R1724" i="1"/>
  <c r="R1723" i="1" s="1"/>
  <c r="R1722" i="1" s="1"/>
  <c r="R1721" i="1" s="1"/>
  <c r="R1720" i="1" s="1"/>
  <c r="O1724" i="1"/>
  <c r="R1732" i="1"/>
  <c r="R1731" i="1" s="1"/>
  <c r="R1730" i="1" s="1"/>
  <c r="R1729" i="1" s="1"/>
  <c r="O1732" i="1"/>
  <c r="R2966" i="1"/>
  <c r="R2965" i="1" s="1"/>
  <c r="R2964" i="1" s="1"/>
  <c r="R2963" i="1" s="1"/>
  <c r="O2966" i="1"/>
  <c r="R2974" i="1"/>
  <c r="R2973" i="1" s="1"/>
  <c r="R2972" i="1" s="1"/>
  <c r="R2971" i="1" s="1"/>
  <c r="O2974" i="1"/>
  <c r="R2982" i="1"/>
  <c r="R2981" i="1" s="1"/>
  <c r="R2980" i="1" s="1"/>
  <c r="R2979" i="1" s="1"/>
  <c r="O2982" i="1"/>
  <c r="R2991" i="1"/>
  <c r="R2990" i="1" s="1"/>
  <c r="R2989" i="1" s="1"/>
  <c r="R2988" i="1" s="1"/>
  <c r="O2991" i="1"/>
  <c r="R3000" i="1"/>
  <c r="R2999" i="1" s="1"/>
  <c r="R2998" i="1" s="1"/>
  <c r="R2997" i="1" s="1"/>
  <c r="O3000" i="1"/>
  <c r="R3014" i="1"/>
  <c r="R3013" i="1" s="1"/>
  <c r="R3012" i="1" s="1"/>
  <c r="R3011" i="1" s="1"/>
  <c r="R3010" i="1" s="1"/>
  <c r="O3014" i="1"/>
  <c r="R3026" i="1"/>
  <c r="R3025" i="1" s="1"/>
  <c r="R3024" i="1" s="1"/>
  <c r="R3023" i="1" s="1"/>
  <c r="O3026" i="1"/>
  <c r="R3043" i="1"/>
  <c r="R3042" i="1" s="1"/>
  <c r="R3041" i="1" s="1"/>
  <c r="R3040" i="1" s="1"/>
  <c r="O3043" i="1"/>
  <c r="R3057" i="1"/>
  <c r="R3056" i="1" s="1"/>
  <c r="R3055" i="1" s="1"/>
  <c r="R3054" i="1" s="1"/>
  <c r="R3053" i="1" s="1"/>
  <c r="R3052" i="1" s="1"/>
  <c r="O3057" i="1"/>
  <c r="R3067" i="1"/>
  <c r="R3066" i="1" s="1"/>
  <c r="R3065" i="1" s="1"/>
  <c r="R3064" i="1" s="1"/>
  <c r="R3063" i="1" s="1"/>
  <c r="O3067" i="1"/>
  <c r="R3083" i="1"/>
  <c r="R3082" i="1" s="1"/>
  <c r="R3081" i="1" s="1"/>
  <c r="R3080" i="1" s="1"/>
  <c r="R3079" i="1" s="1"/>
  <c r="O3083" i="1"/>
  <c r="R3092" i="1"/>
  <c r="R3091" i="1" s="1"/>
  <c r="R3090" i="1" s="1"/>
  <c r="R3089" i="1" s="1"/>
  <c r="O3092" i="1"/>
  <c r="R3103" i="1"/>
  <c r="R3102" i="1" s="1"/>
  <c r="R3101" i="1" s="1"/>
  <c r="R3100" i="1" s="1"/>
  <c r="R3099" i="1" s="1"/>
  <c r="O3103" i="1"/>
  <c r="R3113" i="1"/>
  <c r="R3112" i="1" s="1"/>
  <c r="R3111" i="1" s="1"/>
  <c r="R3110" i="1" s="1"/>
  <c r="R3109" i="1" s="1"/>
  <c r="O3113" i="1"/>
  <c r="R3133" i="1"/>
  <c r="R3132" i="1" s="1"/>
  <c r="R3131" i="1" s="1"/>
  <c r="R3130" i="1" s="1"/>
  <c r="R3129" i="1" s="1"/>
  <c r="O3133" i="1"/>
  <c r="R3141" i="1"/>
  <c r="R3140" i="1" s="1"/>
  <c r="R3139" i="1" s="1"/>
  <c r="R3138" i="1" s="1"/>
  <c r="O3141" i="1"/>
  <c r="R3156" i="1"/>
  <c r="R3155" i="1" s="1"/>
  <c r="R3154" i="1" s="1"/>
  <c r="R3153" i="1" s="1"/>
  <c r="R3152" i="1" s="1"/>
  <c r="R3151" i="1" s="1"/>
  <c r="O3156" i="1"/>
  <c r="R3171" i="1"/>
  <c r="R3170" i="1" s="1"/>
  <c r="R3169" i="1" s="1"/>
  <c r="R3168" i="1" s="1"/>
  <c r="R3167" i="1" s="1"/>
  <c r="O3171" i="1"/>
  <c r="R3197" i="1"/>
  <c r="R3196" i="1" s="1"/>
  <c r="R3195" i="1" s="1"/>
  <c r="R3194" i="1" s="1"/>
  <c r="R3193" i="1" s="1"/>
  <c r="R3192" i="1" s="1"/>
  <c r="O3197" i="1"/>
  <c r="R4209" i="1"/>
  <c r="R4208" i="1" s="1"/>
  <c r="R4207" i="1" s="1"/>
  <c r="R4206" i="1" s="1"/>
  <c r="R4205" i="1" s="1"/>
  <c r="O4209" i="1"/>
  <c r="R4218" i="1"/>
  <c r="R4217" i="1" s="1"/>
  <c r="R4216" i="1" s="1"/>
  <c r="R4215" i="1" s="1"/>
  <c r="R4214" i="1" s="1"/>
  <c r="O4218" i="1"/>
  <c r="R4229" i="1"/>
  <c r="R4228" i="1" s="1"/>
  <c r="R4227" i="1" s="1"/>
  <c r="R4226" i="1" s="1"/>
  <c r="R4225" i="1" s="1"/>
  <c r="O4229" i="1"/>
  <c r="R4237" i="1"/>
  <c r="R4236" i="1" s="1"/>
  <c r="R4235" i="1" s="1"/>
  <c r="R4234" i="1" s="1"/>
  <c r="O4237" i="1"/>
  <c r="R4245" i="1"/>
  <c r="R4244" i="1" s="1"/>
  <c r="R4243" i="1" s="1"/>
  <c r="R4242" i="1" s="1"/>
  <c r="O4245" i="1"/>
  <c r="R4260" i="1"/>
  <c r="R4259" i="1" s="1"/>
  <c r="R4258" i="1" s="1"/>
  <c r="R4257" i="1" s="1"/>
  <c r="R4256" i="1" s="1"/>
  <c r="R4255" i="1" s="1"/>
  <c r="R4254" i="1" s="1"/>
  <c r="O4260" i="1"/>
  <c r="R4274" i="1"/>
  <c r="R4273" i="1" s="1"/>
  <c r="R4272" i="1" s="1"/>
  <c r="R4271" i="1" s="1"/>
  <c r="R4270" i="1" s="1"/>
  <c r="R4269" i="1" s="1"/>
  <c r="R4268" i="1" s="1"/>
  <c r="O4274" i="1"/>
  <c r="R4285" i="1"/>
  <c r="R4284" i="1" s="1"/>
  <c r="R4283" i="1" s="1"/>
  <c r="R4282" i="1" s="1"/>
  <c r="R4281" i="1" s="1"/>
  <c r="O4285" i="1"/>
  <c r="R4295" i="1"/>
  <c r="R4294" i="1" s="1"/>
  <c r="R4293" i="1" s="1"/>
  <c r="R4292" i="1" s="1"/>
  <c r="R4291" i="1" s="1"/>
  <c r="O4295" i="1"/>
  <c r="R4309" i="1"/>
  <c r="R4308" i="1" s="1"/>
  <c r="R4307" i="1" s="1"/>
  <c r="R4306" i="1" s="1"/>
  <c r="O4309" i="1"/>
  <c r="R4322" i="1"/>
  <c r="R4321" i="1" s="1"/>
  <c r="R4320" i="1" s="1"/>
  <c r="R4319" i="1" s="1"/>
  <c r="R4318" i="1" s="1"/>
  <c r="O4322" i="1"/>
  <c r="R4330" i="1"/>
  <c r="R4329" i="1" s="1"/>
  <c r="R4328" i="1" s="1"/>
  <c r="R4327" i="1" s="1"/>
  <c r="O4330" i="1"/>
  <c r="R4343" i="1"/>
  <c r="R4342" i="1" s="1"/>
  <c r="R4341" i="1" s="1"/>
  <c r="R4340" i="1" s="1"/>
  <c r="O4343" i="1"/>
  <c r="R4356" i="1"/>
  <c r="R4355" i="1" s="1"/>
  <c r="R4354" i="1" s="1"/>
  <c r="R4353" i="1" s="1"/>
  <c r="R4352" i="1" s="1"/>
  <c r="O4356" i="1"/>
  <c r="R4364" i="1"/>
  <c r="R4363" i="1" s="1"/>
  <c r="R4362" i="1" s="1"/>
  <c r="R4361" i="1" s="1"/>
  <c r="O4364" i="1"/>
  <c r="R4381" i="1"/>
  <c r="R4380" i="1" s="1"/>
  <c r="R4379" i="1" s="1"/>
  <c r="R4378" i="1" s="1"/>
  <c r="R4377" i="1" s="1"/>
  <c r="O4381" i="1"/>
  <c r="R4389" i="1"/>
  <c r="R4388" i="1" s="1"/>
  <c r="R4387" i="1" s="1"/>
  <c r="R4386" i="1" s="1"/>
  <c r="O4389" i="1"/>
  <c r="R4398" i="1"/>
  <c r="R4397" i="1" s="1"/>
  <c r="R4396" i="1" s="1"/>
  <c r="R4395" i="1" s="1"/>
  <c r="R4394" i="1" s="1"/>
  <c r="O4398" i="1"/>
  <c r="R4406" i="1"/>
  <c r="R4405" i="1" s="1"/>
  <c r="R4404" i="1" s="1"/>
  <c r="R4403" i="1" s="1"/>
  <c r="O4406" i="1"/>
  <c r="R4419" i="1"/>
  <c r="R4418" i="1" s="1"/>
  <c r="R4417" i="1" s="1"/>
  <c r="R4416" i="1" s="1"/>
  <c r="R4415" i="1" s="1"/>
  <c r="O4419" i="1"/>
  <c r="R4438" i="1"/>
  <c r="R4437" i="1" s="1"/>
  <c r="R4436" i="1" s="1"/>
  <c r="R4435" i="1" s="1"/>
  <c r="O4438" i="1"/>
  <c r="R4451" i="1"/>
  <c r="R4450" i="1" s="1"/>
  <c r="R4449" i="1" s="1"/>
  <c r="R4448" i="1" s="1"/>
  <c r="O4451" i="1"/>
  <c r="R4459" i="1"/>
  <c r="R4458" i="1" s="1"/>
  <c r="R4457" i="1" s="1"/>
  <c r="R4456" i="1" s="1"/>
  <c r="O4459" i="1"/>
  <c r="R4467" i="1"/>
  <c r="R4466" i="1" s="1"/>
  <c r="R4465" i="1" s="1"/>
  <c r="R4464" i="1" s="1"/>
  <c r="O4467" i="1"/>
  <c r="R4480" i="1"/>
  <c r="R4479" i="1" s="1"/>
  <c r="R4478" i="1" s="1"/>
  <c r="R4477" i="1" s="1"/>
  <c r="R4476" i="1" s="1"/>
  <c r="O4480" i="1"/>
  <c r="R4489" i="1"/>
  <c r="R4488" i="1" s="1"/>
  <c r="R4487" i="1" s="1"/>
  <c r="R4486" i="1" s="1"/>
  <c r="O4489" i="1"/>
  <c r="R4675" i="1"/>
  <c r="R4674" i="1" s="1"/>
  <c r="R4673" i="1" s="1"/>
  <c r="R4672" i="1" s="1"/>
  <c r="O4675" i="1"/>
  <c r="R4688" i="1"/>
  <c r="R4687" i="1" s="1"/>
  <c r="R4686" i="1" s="1"/>
  <c r="R4685" i="1" s="1"/>
  <c r="R4684" i="1" s="1"/>
  <c r="O4688" i="1"/>
  <c r="R4696" i="1"/>
  <c r="R4695" i="1" s="1"/>
  <c r="R4694" i="1" s="1"/>
  <c r="R4693" i="1" s="1"/>
  <c r="O4696" i="1"/>
  <c r="R4709" i="1"/>
  <c r="R4708" i="1" s="1"/>
  <c r="R4707" i="1" s="1"/>
  <c r="R4706" i="1" s="1"/>
  <c r="O4709" i="1"/>
  <c r="R4717" i="1"/>
  <c r="R4716" i="1" s="1"/>
  <c r="R4715" i="1" s="1"/>
  <c r="R4714" i="1" s="1"/>
  <c r="O4717" i="1"/>
  <c r="R4726" i="1"/>
  <c r="R4725" i="1" s="1"/>
  <c r="R4724" i="1" s="1"/>
  <c r="R4723" i="1" s="1"/>
  <c r="O4726" i="1"/>
  <c r="R4735" i="1"/>
  <c r="R4734" i="1" s="1"/>
  <c r="R4733" i="1" s="1"/>
  <c r="R4732" i="1" s="1"/>
  <c r="R4731" i="1" s="1"/>
  <c r="O4735" i="1"/>
  <c r="R4744" i="1"/>
  <c r="R4743" i="1" s="1"/>
  <c r="R4742" i="1" s="1"/>
  <c r="R4741" i="1" s="1"/>
  <c r="O4744" i="1"/>
  <c r="R4752" i="1"/>
  <c r="R4751" i="1" s="1"/>
  <c r="R4750" i="1" s="1"/>
  <c r="R4749" i="1" s="1"/>
  <c r="O4752" i="1"/>
  <c r="R4760" i="1"/>
  <c r="R4759" i="1" s="1"/>
  <c r="R4758" i="1" s="1"/>
  <c r="R4757" i="1" s="1"/>
  <c r="O4760" i="1"/>
  <c r="R4769" i="1"/>
  <c r="R4768" i="1" s="1"/>
  <c r="R4767" i="1" s="1"/>
  <c r="R4766" i="1" s="1"/>
  <c r="O4769" i="1"/>
  <c r="R4784" i="1"/>
  <c r="R4783" i="1" s="1"/>
  <c r="R4782" i="1" s="1"/>
  <c r="R4781" i="1" s="1"/>
  <c r="R4780" i="1" s="1"/>
  <c r="R4779" i="1" s="1"/>
  <c r="O4784" i="1"/>
  <c r="R4794" i="1"/>
  <c r="R4793" i="1" s="1"/>
  <c r="R4792" i="1" s="1"/>
  <c r="R4791" i="1" s="1"/>
  <c r="R4790" i="1" s="1"/>
  <c r="O4794" i="1"/>
  <c r="R4804" i="1"/>
  <c r="R4803" i="1" s="1"/>
  <c r="R4802" i="1" s="1"/>
  <c r="R4801" i="1" s="1"/>
  <c r="R4800" i="1" s="1"/>
  <c r="O4804" i="1"/>
  <c r="R4812" i="1"/>
  <c r="R4811" i="1" s="1"/>
  <c r="R4810" i="1" s="1"/>
  <c r="R4809" i="1" s="1"/>
  <c r="O4812" i="1"/>
  <c r="R4820" i="1"/>
  <c r="R4819" i="1" s="1"/>
  <c r="R4818" i="1" s="1"/>
  <c r="R4817" i="1" s="1"/>
  <c r="O4820" i="1"/>
  <c r="R4828" i="1"/>
  <c r="R4827" i="1" s="1"/>
  <c r="R4826" i="1" s="1"/>
  <c r="R4825" i="1" s="1"/>
  <c r="O4828" i="1"/>
  <c r="R4836" i="1"/>
  <c r="R4835" i="1" s="1"/>
  <c r="R4834" i="1" s="1"/>
  <c r="R4833" i="1" s="1"/>
  <c r="O4836" i="1"/>
  <c r="R4844" i="1"/>
  <c r="R4843" i="1" s="1"/>
  <c r="R4842" i="1" s="1"/>
  <c r="R4841" i="1" s="1"/>
  <c r="O4844" i="1"/>
  <c r="R4852" i="1"/>
  <c r="R4851" i="1" s="1"/>
  <c r="R4850" i="1" s="1"/>
  <c r="R4849" i="1" s="1"/>
  <c r="O4852" i="1"/>
  <c r="R4860" i="1"/>
  <c r="R4859" i="1" s="1"/>
  <c r="R4858" i="1" s="1"/>
  <c r="R4857" i="1" s="1"/>
  <c r="O4860" i="1"/>
  <c r="R4868" i="1"/>
  <c r="R4867" i="1" s="1"/>
  <c r="R4866" i="1" s="1"/>
  <c r="R4865" i="1" s="1"/>
  <c r="O4868" i="1"/>
  <c r="R4876" i="1"/>
  <c r="R4875" i="1" s="1"/>
  <c r="R4874" i="1" s="1"/>
  <c r="R4873" i="1" s="1"/>
  <c r="O4876" i="1"/>
  <c r="R4884" i="1"/>
  <c r="R4883" i="1" s="1"/>
  <c r="R4882" i="1" s="1"/>
  <c r="R4881" i="1" s="1"/>
  <c r="O4884" i="1"/>
  <c r="R4892" i="1"/>
  <c r="R4891" i="1" s="1"/>
  <c r="R4890" i="1" s="1"/>
  <c r="R4889" i="1" s="1"/>
  <c r="O4892" i="1"/>
  <c r="R4901" i="1"/>
  <c r="R4900" i="1" s="1"/>
  <c r="R4899" i="1" s="1"/>
  <c r="R4898" i="1" s="1"/>
  <c r="R4897" i="1" s="1"/>
  <c r="O4901" i="1"/>
  <c r="R4927" i="1"/>
  <c r="R4926" i="1" s="1"/>
  <c r="R4925" i="1" s="1"/>
  <c r="R4924" i="1" s="1"/>
  <c r="R4923" i="1" s="1"/>
  <c r="R4922" i="1" s="1"/>
  <c r="R4921" i="1" s="1"/>
  <c r="R4920" i="1" s="1"/>
  <c r="O4927" i="1"/>
  <c r="R4939" i="1"/>
  <c r="R4938" i="1" s="1"/>
  <c r="R4937" i="1" s="1"/>
  <c r="R4936" i="1" s="1"/>
  <c r="R4935" i="1" s="1"/>
  <c r="R4934" i="1" s="1"/>
  <c r="O4939" i="1"/>
  <c r="R4950" i="1"/>
  <c r="R4949" i="1" s="1"/>
  <c r="R4948" i="1" s="1"/>
  <c r="R4947" i="1" s="1"/>
  <c r="R4946" i="1" s="1"/>
  <c r="O4950" i="1"/>
  <c r="R4964" i="1"/>
  <c r="R4963" i="1" s="1"/>
  <c r="R4962" i="1" s="1"/>
  <c r="R4961" i="1" s="1"/>
  <c r="R4960" i="1" s="1"/>
  <c r="R4959" i="1" s="1"/>
  <c r="R4958" i="1" s="1"/>
  <c r="O4964" i="1"/>
  <c r="R4974" i="1"/>
  <c r="R4973" i="1" s="1"/>
  <c r="R4972" i="1" s="1"/>
  <c r="R4971" i="1" s="1"/>
  <c r="R4970" i="1" s="1"/>
  <c r="O4974" i="1"/>
  <c r="R4992" i="1"/>
  <c r="R4991" i="1" s="1"/>
  <c r="R4990" i="1" s="1"/>
  <c r="R4989" i="1" s="1"/>
  <c r="O4992" i="1"/>
  <c r="R5000" i="1"/>
  <c r="R4999" i="1" s="1"/>
  <c r="R4998" i="1" s="1"/>
  <c r="R4997" i="1" s="1"/>
  <c r="O5000" i="1"/>
  <c r="R5008" i="1"/>
  <c r="R5007" i="1" s="1"/>
  <c r="R5006" i="1" s="1"/>
  <c r="R5005" i="1" s="1"/>
  <c r="O5008" i="1"/>
  <c r="S36" i="1"/>
  <c r="T36" i="1" s="1"/>
  <c r="S28" i="1"/>
  <c r="T28" i="1" s="1"/>
  <c r="S20" i="1"/>
  <c r="T20" i="1" s="1"/>
  <c r="S12" i="1"/>
  <c r="T12" i="1" s="1"/>
  <c r="S40" i="1"/>
  <c r="T40" i="1" s="1"/>
  <c r="S32" i="1"/>
  <c r="T32" i="1" s="1"/>
  <c r="S24" i="1"/>
  <c r="T24" i="1" s="1"/>
  <c r="S16" i="1"/>
  <c r="T16" i="1" s="1"/>
  <c r="S4517" i="1"/>
  <c r="T4517" i="1" s="1"/>
  <c r="S4521" i="1"/>
  <c r="T4521" i="1" s="1"/>
  <c r="S4509" i="1"/>
  <c r="T4509" i="1" s="1"/>
  <c r="S4513" i="1"/>
  <c r="T4513" i="1" s="1"/>
  <c r="S4525" i="1"/>
  <c r="T4525" i="1" s="1"/>
  <c r="S4505" i="1"/>
  <c r="T4505" i="1" s="1"/>
  <c r="S4562" i="1"/>
  <c r="T4562" i="1" s="1"/>
  <c r="S4558" i="1"/>
  <c r="T4558" i="1" s="1"/>
  <c r="S4550" i="1"/>
  <c r="T4550" i="1" s="1"/>
  <c r="S4554" i="1"/>
  <c r="T4554" i="1" s="1"/>
  <c r="S4542" i="1"/>
  <c r="T4542" i="1" s="1"/>
  <c r="S4546" i="1"/>
  <c r="T4546" i="1" s="1"/>
  <c r="S4534" i="1"/>
  <c r="T4534" i="1" s="1"/>
  <c r="S4538" i="1"/>
  <c r="T4538" i="1" s="1"/>
  <c r="S4530" i="1"/>
  <c r="T4530" i="1" s="1"/>
  <c r="S4571" i="1"/>
  <c r="T4571" i="1" s="1"/>
  <c r="S4575" i="1"/>
  <c r="T4575" i="1" s="1"/>
  <c r="S4567" i="1"/>
  <c r="T4567" i="1" s="1"/>
  <c r="S3233" i="1"/>
  <c r="T3233" i="1" s="1"/>
  <c r="S3237" i="1"/>
  <c r="T3237" i="1" s="1"/>
  <c r="S3225" i="1"/>
  <c r="T3225" i="1" s="1"/>
  <c r="S3229" i="1"/>
  <c r="T3229" i="1" s="1"/>
  <c r="S3241" i="1"/>
  <c r="T3241" i="1" s="1"/>
  <c r="S3221" i="1"/>
  <c r="T3221" i="1" s="1"/>
  <c r="S3309" i="1"/>
  <c r="T3309" i="1" s="1"/>
  <c r="S3271" i="1"/>
  <c r="T3271" i="1" s="1"/>
  <c r="S3266" i="1"/>
  <c r="T3266" i="1" s="1"/>
  <c r="S3261" i="1"/>
  <c r="T3261" i="1" s="1"/>
  <c r="S3256" i="1"/>
  <c r="T3256" i="1" s="1"/>
  <c r="S3251" i="1"/>
  <c r="T3251" i="1" s="1"/>
  <c r="S3246" i="1"/>
  <c r="T3246" i="1" s="1"/>
  <c r="S3301" i="1"/>
  <c r="T3301" i="1" s="1"/>
  <c r="S3305" i="1"/>
  <c r="T3305" i="1" s="1"/>
  <c r="S3293" i="1"/>
  <c r="T3293" i="1" s="1"/>
  <c r="S3297" i="1"/>
  <c r="T3297" i="1" s="1"/>
  <c r="S3285" i="1"/>
  <c r="T3285" i="1" s="1"/>
  <c r="S3289" i="1"/>
  <c r="T3289" i="1" s="1"/>
  <c r="S3277" i="1"/>
  <c r="T3277" i="1" s="1"/>
  <c r="S3281" i="1"/>
  <c r="T3281" i="1" s="1"/>
  <c r="S57" i="1"/>
  <c r="T57" i="1" s="1"/>
  <c r="S3313" i="1"/>
  <c r="T3313" i="1" s="1"/>
  <c r="S53" i="1"/>
  <c r="T53" i="1" s="1"/>
  <c r="S65" i="1"/>
  <c r="T65" i="1" s="1"/>
  <c r="S61" i="1"/>
  <c r="T61" i="1" s="1"/>
  <c r="S69" i="1"/>
  <c r="T69" i="1" s="1"/>
  <c r="S49" i="1"/>
  <c r="T49" i="1" s="1"/>
  <c r="S73" i="1"/>
  <c r="T73" i="1" s="1"/>
  <c r="S45" i="1"/>
  <c r="T45" i="1" s="1"/>
  <c r="S3334" i="1"/>
  <c r="T3334" i="1" s="1"/>
  <c r="S3338" i="1"/>
  <c r="T3338" i="1" s="1"/>
  <c r="S3326" i="1"/>
  <c r="T3326" i="1" s="1"/>
  <c r="S3330" i="1"/>
  <c r="T3330" i="1" s="1"/>
  <c r="S3318" i="1"/>
  <c r="T3318" i="1" s="1"/>
  <c r="S3322" i="1"/>
  <c r="T3322" i="1" s="1"/>
  <c r="S118" i="1"/>
  <c r="T118" i="1" s="1"/>
  <c r="S3342" i="1"/>
  <c r="T3342" i="1" s="1"/>
  <c r="S110" i="1"/>
  <c r="T110" i="1" s="1"/>
  <c r="S114" i="1"/>
  <c r="T114" i="1" s="1"/>
  <c r="S122" i="1"/>
  <c r="T122" i="1" s="1"/>
  <c r="S106" i="1"/>
  <c r="T106" i="1" s="1"/>
  <c r="S98" i="1"/>
  <c r="T98" i="1" s="1"/>
  <c r="S102" i="1"/>
  <c r="T102" i="1" s="1"/>
  <c r="S90" i="1"/>
  <c r="T90" i="1" s="1"/>
  <c r="S94" i="1"/>
  <c r="T94" i="1" s="1"/>
  <c r="S86" i="1"/>
  <c r="T86" i="1" s="1"/>
  <c r="S78" i="1"/>
  <c r="T78" i="1" s="1"/>
  <c r="S82" i="1"/>
  <c r="T82" i="1" s="1"/>
  <c r="S4592" i="1"/>
  <c r="T4592" i="1" s="1"/>
  <c r="S4584" i="1"/>
  <c r="T4584" i="1" s="1"/>
  <c r="S4588" i="1"/>
  <c r="T4588" i="1" s="1"/>
  <c r="S4596" i="1"/>
  <c r="T4596" i="1" s="1"/>
  <c r="S4580" i="1"/>
  <c r="T4580" i="1" s="1"/>
  <c r="S143" i="1"/>
  <c r="T143" i="1" s="1"/>
  <c r="S3379" i="1"/>
  <c r="T3379" i="1" s="1"/>
  <c r="S3371" i="1"/>
  <c r="T3371" i="1" s="1"/>
  <c r="S3363" i="1"/>
  <c r="T3363" i="1" s="1"/>
  <c r="S3355" i="1"/>
  <c r="T3355" i="1" s="1"/>
  <c r="S3383" i="1"/>
  <c r="T3383" i="1" s="1"/>
  <c r="S3375" i="1"/>
  <c r="T3375" i="1" s="1"/>
  <c r="S3367" i="1"/>
  <c r="T3367" i="1" s="1"/>
  <c r="S3359" i="1"/>
  <c r="T3359" i="1" s="1"/>
  <c r="S3351" i="1"/>
  <c r="T3351" i="1" s="1"/>
  <c r="S3347" i="1"/>
  <c r="T3347" i="1" s="1"/>
  <c r="S135" i="1"/>
  <c r="T135" i="1" s="1"/>
  <c r="S139" i="1"/>
  <c r="T139" i="1" s="1"/>
  <c r="S127" i="1"/>
  <c r="T127" i="1" s="1"/>
  <c r="S131" i="1"/>
  <c r="T131" i="1" s="1"/>
  <c r="S3412" i="1"/>
  <c r="T3412" i="1" s="1"/>
  <c r="S147" i="1"/>
  <c r="T147" i="1" s="1"/>
  <c r="S3404" i="1"/>
  <c r="T3404" i="1" s="1"/>
  <c r="S3408" i="1"/>
  <c r="T3408" i="1" s="1"/>
  <c r="S3396" i="1"/>
  <c r="T3396" i="1" s="1"/>
  <c r="S3400" i="1"/>
  <c r="T3400" i="1" s="1"/>
  <c r="S3388" i="1"/>
  <c r="T3388" i="1" s="1"/>
  <c r="S3392" i="1"/>
  <c r="T3392" i="1" s="1"/>
  <c r="S176" i="1"/>
  <c r="T176" i="1" s="1"/>
  <c r="S3416" i="1"/>
  <c r="T3416" i="1" s="1"/>
  <c r="S168" i="1"/>
  <c r="T168" i="1" s="1"/>
  <c r="S172" i="1"/>
  <c r="T172" i="1" s="1"/>
  <c r="S160" i="1"/>
  <c r="T160" i="1" s="1"/>
  <c r="S164" i="1"/>
  <c r="T164" i="1" s="1"/>
  <c r="S152" i="1"/>
  <c r="T152" i="1" s="1"/>
  <c r="S156" i="1"/>
  <c r="T156" i="1" s="1"/>
  <c r="S4609" i="1"/>
  <c r="T4609" i="1" s="1"/>
  <c r="S180" i="1"/>
  <c r="T180" i="1" s="1"/>
  <c r="S4601" i="1"/>
  <c r="T4601" i="1" s="1"/>
  <c r="S4605" i="1"/>
  <c r="T4605" i="1" s="1"/>
  <c r="S3456" i="1"/>
  <c r="T3456" i="1" s="1"/>
  <c r="S4613" i="1"/>
  <c r="T4613" i="1" s="1"/>
  <c r="S3446" i="1"/>
  <c r="T3446" i="1" s="1"/>
  <c r="S3451" i="1"/>
  <c r="T3451" i="1" s="1"/>
  <c r="S1772" i="1"/>
  <c r="T1772" i="1" s="1"/>
  <c r="S3441" i="1"/>
  <c r="T3441" i="1" s="1"/>
  <c r="S3431" i="1"/>
  <c r="T3431" i="1" s="1"/>
  <c r="S3421" i="1"/>
  <c r="T3421" i="1" s="1"/>
  <c r="S3436" i="1"/>
  <c r="T3436" i="1" s="1"/>
  <c r="S3426" i="1"/>
  <c r="T3426" i="1" s="1"/>
  <c r="S1764" i="1"/>
  <c r="T1764" i="1" s="1"/>
  <c r="S1768" i="1"/>
  <c r="T1768" i="1" s="1"/>
  <c r="S1756" i="1"/>
  <c r="T1756" i="1" s="1"/>
  <c r="S1760" i="1"/>
  <c r="T1760" i="1" s="1"/>
  <c r="S1748" i="1"/>
  <c r="T1748" i="1" s="1"/>
  <c r="S1752" i="1"/>
  <c r="T1752" i="1" s="1"/>
  <c r="S1740" i="1"/>
  <c r="T1740" i="1" s="1"/>
  <c r="S1744" i="1"/>
  <c r="T1744" i="1" s="1"/>
  <c r="S4638" i="1"/>
  <c r="T4638" i="1" s="1"/>
  <c r="S1776" i="1"/>
  <c r="T1776" i="1" s="1"/>
  <c r="S4630" i="1"/>
  <c r="T4630" i="1" s="1"/>
  <c r="S4634" i="1"/>
  <c r="T4634" i="1" s="1"/>
  <c r="S4622" i="1"/>
  <c r="T4622" i="1" s="1"/>
  <c r="S4626" i="1"/>
  <c r="T4626" i="1" s="1"/>
  <c r="S4618" i="1"/>
  <c r="T4618" i="1" s="1"/>
  <c r="S4642" i="1"/>
  <c r="T4642" i="1" s="1"/>
  <c r="S4655" i="1"/>
  <c r="T4655" i="1" s="1"/>
  <c r="S4647" i="1"/>
  <c r="T4647" i="1" s="1"/>
  <c r="S4651" i="1"/>
  <c r="T4651" i="1" s="1"/>
  <c r="S4659" i="1"/>
  <c r="T4659" i="1" s="1"/>
  <c r="S4663" i="1"/>
  <c r="T4663" i="1" s="1"/>
  <c r="S213" i="1"/>
  <c r="T213" i="1" s="1"/>
  <c r="S3486" i="1"/>
  <c r="T3486" i="1" s="1"/>
  <c r="S3478" i="1"/>
  <c r="T3478" i="1" s="1"/>
  <c r="S3470" i="1"/>
  <c r="T3470" i="1" s="1"/>
  <c r="S3462" i="1"/>
  <c r="T3462" i="1" s="1"/>
  <c r="S3490" i="1"/>
  <c r="T3490" i="1" s="1"/>
  <c r="S3482" i="1"/>
  <c r="T3482" i="1" s="1"/>
  <c r="S3474" i="1"/>
  <c r="T3474" i="1" s="1"/>
  <c r="S3466" i="1"/>
  <c r="T3466" i="1" s="1"/>
  <c r="S205" i="1"/>
  <c r="T205" i="1" s="1"/>
  <c r="S209" i="1"/>
  <c r="T209" i="1" s="1"/>
  <c r="S201" i="1"/>
  <c r="T201" i="1" s="1"/>
  <c r="S193" i="1"/>
  <c r="T193" i="1" s="1"/>
  <c r="S197" i="1"/>
  <c r="T197" i="1" s="1"/>
  <c r="S189" i="1"/>
  <c r="T189" i="1" s="1"/>
  <c r="S217" i="1"/>
  <c r="T217" i="1" s="1"/>
  <c r="S185" i="1"/>
  <c r="T185" i="1" s="1"/>
  <c r="S250" i="1"/>
  <c r="T250" i="1" s="1"/>
  <c r="S254" i="1"/>
  <c r="T254" i="1" s="1"/>
  <c r="S242" i="1"/>
  <c r="T242" i="1" s="1"/>
  <c r="S246" i="1"/>
  <c r="T246" i="1" s="1"/>
  <c r="S234" i="1"/>
  <c r="T234" i="1" s="1"/>
  <c r="S238" i="1"/>
  <c r="T238" i="1" s="1"/>
  <c r="S226" i="1"/>
  <c r="T226" i="1" s="1"/>
  <c r="S230" i="1"/>
  <c r="T230" i="1" s="1"/>
  <c r="S258" i="1"/>
  <c r="T258" i="1" s="1"/>
  <c r="S222" i="1"/>
  <c r="T222" i="1" s="1"/>
  <c r="S287" i="1"/>
  <c r="T287" i="1" s="1"/>
  <c r="S291" i="1"/>
  <c r="T291" i="1" s="1"/>
  <c r="S279" i="1"/>
  <c r="T279" i="1" s="1"/>
  <c r="S283" i="1"/>
  <c r="T283" i="1" s="1"/>
  <c r="S271" i="1"/>
  <c r="T271" i="1" s="1"/>
  <c r="S275" i="1"/>
  <c r="T275" i="1" s="1"/>
  <c r="S263" i="1"/>
  <c r="T263" i="1" s="1"/>
  <c r="S267" i="1"/>
  <c r="T267" i="1" s="1"/>
  <c r="S1797" i="1"/>
  <c r="T1797" i="1" s="1"/>
  <c r="S295" i="1"/>
  <c r="T295" i="1" s="1"/>
  <c r="S1789" i="1"/>
  <c r="T1789" i="1" s="1"/>
  <c r="S1793" i="1"/>
  <c r="T1793" i="1" s="1"/>
  <c r="S1781" i="1"/>
  <c r="T1781" i="1" s="1"/>
  <c r="S1785" i="1"/>
  <c r="T1785" i="1" s="1"/>
  <c r="S312" i="1"/>
  <c r="T312" i="1" s="1"/>
  <c r="S1801" i="1"/>
  <c r="T1801" i="1" s="1"/>
  <c r="S304" i="1"/>
  <c r="T304" i="1" s="1"/>
  <c r="S308" i="1"/>
  <c r="T308" i="1" s="1"/>
  <c r="S316" i="1"/>
  <c r="T316" i="1" s="1"/>
  <c r="S300" i="1"/>
  <c r="T300" i="1" s="1"/>
  <c r="S336" i="1"/>
  <c r="T336" i="1" s="1"/>
  <c r="S341" i="1"/>
  <c r="T341" i="1" s="1"/>
  <c r="S326" i="1"/>
  <c r="T326" i="1" s="1"/>
  <c r="S331" i="1"/>
  <c r="T331" i="1" s="1"/>
  <c r="S346" i="1"/>
  <c r="T346" i="1" s="1"/>
  <c r="S321" i="1"/>
  <c r="T321" i="1" s="1"/>
  <c r="S3515" i="1"/>
  <c r="T3515" i="1" s="1"/>
  <c r="S3519" i="1"/>
  <c r="T3519" i="1" s="1"/>
  <c r="S3507" i="1"/>
  <c r="T3507" i="1" s="1"/>
  <c r="S3511" i="1"/>
  <c r="T3511" i="1" s="1"/>
  <c r="S3499" i="1"/>
  <c r="T3499" i="1" s="1"/>
  <c r="S3503" i="1"/>
  <c r="T3503" i="1" s="1"/>
  <c r="S3523" i="1"/>
  <c r="T3523" i="1" s="1"/>
  <c r="S3495" i="1"/>
  <c r="T3495" i="1" s="1"/>
  <c r="S1830" i="1"/>
  <c r="T1830" i="1" s="1"/>
  <c r="S1824" i="1"/>
  <c r="T1824" i="1" s="1"/>
  <c r="S1812" i="1"/>
  <c r="T1812" i="1" s="1"/>
  <c r="S1836" i="1"/>
  <c r="T1836" i="1" s="1"/>
  <c r="S1842" i="1"/>
  <c r="T1842" i="1" s="1"/>
  <c r="S1818" i="1"/>
  <c r="T1818" i="1" s="1"/>
  <c r="S1806" i="1"/>
  <c r="T1806" i="1" s="1"/>
  <c r="S377" i="1"/>
  <c r="T377" i="1" s="1"/>
  <c r="S382" i="1"/>
  <c r="T382" i="1" s="1"/>
  <c r="S367" i="1"/>
  <c r="T367" i="1" s="1"/>
  <c r="S372" i="1"/>
  <c r="T372" i="1" s="1"/>
  <c r="S357" i="1"/>
  <c r="T357" i="1" s="1"/>
  <c r="S362" i="1"/>
  <c r="T362" i="1" s="1"/>
  <c r="S387" i="1"/>
  <c r="T387" i="1" s="1"/>
  <c r="S352" i="1"/>
  <c r="T352" i="1" s="1"/>
  <c r="S1853" i="1"/>
  <c r="T1853" i="1" s="1"/>
  <c r="S1849" i="1"/>
  <c r="T1849" i="1" s="1"/>
  <c r="S1861" i="1"/>
  <c r="T1861" i="1" s="1"/>
  <c r="S1857" i="1"/>
  <c r="T1857" i="1" s="1"/>
  <c r="S409" i="1"/>
  <c r="T409" i="1" s="1"/>
  <c r="S1865" i="1"/>
  <c r="T1865" i="1" s="1"/>
  <c r="S1869" i="1"/>
  <c r="T1869" i="1" s="1"/>
  <c r="S417" i="1"/>
  <c r="T417" i="1" s="1"/>
  <c r="S397" i="1"/>
  <c r="T397" i="1" s="1"/>
  <c r="S401" i="1"/>
  <c r="T401" i="1" s="1"/>
  <c r="S393" i="1"/>
  <c r="T393" i="1" s="1"/>
  <c r="S405" i="1"/>
  <c r="T405" i="1" s="1"/>
  <c r="S421" i="1"/>
  <c r="T421" i="1" s="1"/>
  <c r="S413" i="1"/>
  <c r="T413" i="1" s="1"/>
  <c r="S425" i="1"/>
  <c r="T425" i="1" s="1"/>
  <c r="S446" i="1"/>
  <c r="T446" i="1" s="1"/>
  <c r="S450" i="1"/>
  <c r="T450" i="1" s="1"/>
  <c r="S454" i="1"/>
  <c r="T454" i="1" s="1"/>
  <c r="S434" i="1"/>
  <c r="T434" i="1" s="1"/>
  <c r="S442" i="1"/>
  <c r="T442" i="1" s="1"/>
  <c r="S430" i="1"/>
  <c r="T430" i="1" s="1"/>
  <c r="S438" i="1"/>
  <c r="T438" i="1" s="1"/>
  <c r="S458" i="1"/>
  <c r="T458" i="1" s="1"/>
  <c r="S473" i="1"/>
  <c r="T473" i="1" s="1"/>
  <c r="S483" i="1"/>
  <c r="T483" i="1" s="1"/>
  <c r="S463" i="1"/>
  <c r="T463" i="1" s="1"/>
  <c r="S488" i="1"/>
  <c r="T488" i="1" s="1"/>
  <c r="S493" i="1"/>
  <c r="T493" i="1" s="1"/>
  <c r="S478" i="1"/>
  <c r="T478" i="1" s="1"/>
  <c r="S498" i="1"/>
  <c r="T498" i="1" s="1"/>
  <c r="S468" i="1"/>
  <c r="T468" i="1" s="1"/>
  <c r="S524" i="1"/>
  <c r="T524" i="1" s="1"/>
  <c r="S532" i="1"/>
  <c r="T532" i="1" s="1"/>
  <c r="S520" i="1"/>
  <c r="T520" i="1" s="1"/>
  <c r="S508" i="1"/>
  <c r="T508" i="1" s="1"/>
  <c r="S504" i="1"/>
  <c r="T504" i="1" s="1"/>
  <c r="S528" i="1"/>
  <c r="T528" i="1" s="1"/>
  <c r="S512" i="1"/>
  <c r="T512" i="1" s="1"/>
  <c r="S536" i="1"/>
  <c r="T536" i="1" s="1"/>
  <c r="S540" i="1"/>
  <c r="T540" i="1" s="1"/>
  <c r="S516" i="1"/>
  <c r="T516" i="1" s="1"/>
  <c r="S1874" i="1"/>
  <c r="T1874" i="1" s="1"/>
  <c r="S1963" i="1"/>
  <c r="T1963" i="1" s="1"/>
  <c r="S1983" i="1"/>
  <c r="T1983" i="1" s="1"/>
  <c r="S1978" i="1"/>
  <c r="T1978" i="1" s="1"/>
  <c r="S1973" i="1"/>
  <c r="T1973" i="1" s="1"/>
  <c r="S1968" i="1"/>
  <c r="T1968" i="1" s="1"/>
  <c r="S1921" i="1"/>
  <c r="T1921" i="1" s="1"/>
  <c r="S1952" i="1"/>
  <c r="T1952" i="1" s="1"/>
  <c r="S1941" i="1"/>
  <c r="T1941" i="1" s="1"/>
  <c r="S1932" i="1"/>
  <c r="T1932" i="1" s="1"/>
  <c r="S1914" i="1"/>
  <c r="T1914" i="1" s="1"/>
  <c r="S1894" i="1"/>
  <c r="T1894" i="1" s="1"/>
  <c r="S1904" i="1"/>
  <c r="T1904" i="1" s="1"/>
  <c r="S1884" i="1"/>
  <c r="T1884" i="1" s="1"/>
  <c r="S3552" i="1"/>
  <c r="T3552" i="1" s="1"/>
  <c r="S3556" i="1"/>
  <c r="T3556" i="1" s="1"/>
  <c r="S3544" i="1"/>
  <c r="T3544" i="1" s="1"/>
  <c r="S3548" i="1"/>
  <c r="T3548" i="1" s="1"/>
  <c r="S3540" i="1"/>
  <c r="T3540" i="1" s="1"/>
  <c r="S3532" i="1"/>
  <c r="T3532" i="1" s="1"/>
  <c r="S3536" i="1"/>
  <c r="T3536" i="1" s="1"/>
  <c r="S3560" i="1"/>
  <c r="T3560" i="1" s="1"/>
  <c r="S3528" i="1"/>
  <c r="T3528" i="1" s="1"/>
  <c r="S3568" i="1"/>
  <c r="T3568" i="1" s="1"/>
  <c r="S3564" i="1"/>
  <c r="T3564" i="1" s="1"/>
  <c r="S549" i="1"/>
  <c r="T549" i="1" s="1"/>
  <c r="S545" i="1"/>
  <c r="T545" i="1" s="1"/>
  <c r="S594" i="1"/>
  <c r="T594" i="1" s="1"/>
  <c r="S584" i="1"/>
  <c r="T584" i="1" s="1"/>
  <c r="S589" i="1"/>
  <c r="T589" i="1" s="1"/>
  <c r="S574" i="1"/>
  <c r="T574" i="1" s="1"/>
  <c r="S579" i="1"/>
  <c r="T579" i="1" s="1"/>
  <c r="S564" i="1"/>
  <c r="T564" i="1" s="1"/>
  <c r="S569" i="1"/>
  <c r="T569" i="1" s="1"/>
  <c r="S554" i="1"/>
  <c r="T554" i="1" s="1"/>
  <c r="S559" i="1"/>
  <c r="T559" i="1" s="1"/>
  <c r="S609" i="1"/>
  <c r="T609" i="1" s="1"/>
  <c r="S599" i="1"/>
  <c r="T599" i="1" s="1"/>
  <c r="S605" i="1"/>
  <c r="T605" i="1" s="1"/>
  <c r="S625" i="1"/>
  <c r="T625" i="1" s="1"/>
  <c r="S617" i="1"/>
  <c r="T617" i="1" s="1"/>
  <c r="S629" i="1"/>
  <c r="T629" i="1" s="1"/>
  <c r="S621" i="1"/>
  <c r="T621" i="1" s="1"/>
  <c r="S613" i="1"/>
  <c r="T613" i="1" s="1"/>
  <c r="S2024" i="1"/>
  <c r="T2024" i="1" s="1"/>
  <c r="S2017" i="1"/>
  <c r="T2017" i="1" s="1"/>
  <c r="S2010" i="1"/>
  <c r="T2010" i="1" s="1"/>
  <c r="S2003" i="1"/>
  <c r="T2003" i="1" s="1"/>
  <c r="S1996" i="1"/>
  <c r="T1996" i="1" s="1"/>
  <c r="S1989" i="1"/>
  <c r="T1989" i="1" s="1"/>
  <c r="S634" i="1"/>
  <c r="T634" i="1" s="1"/>
  <c r="S638" i="1"/>
  <c r="T638" i="1" s="1"/>
  <c r="S646" i="1"/>
  <c r="T646" i="1" s="1"/>
  <c r="S642" i="1"/>
  <c r="T642" i="1" s="1"/>
  <c r="S671" i="1"/>
  <c r="T671" i="1" s="1"/>
  <c r="S676" i="1"/>
  <c r="T676" i="1" s="1"/>
  <c r="S661" i="1"/>
  <c r="T661" i="1" s="1"/>
  <c r="S666" i="1"/>
  <c r="T666" i="1" s="1"/>
  <c r="S651" i="1"/>
  <c r="T651" i="1" s="1"/>
  <c r="S656" i="1"/>
  <c r="T656" i="1" s="1"/>
  <c r="S3585" i="1"/>
  <c r="T3585" i="1" s="1"/>
  <c r="S681" i="1"/>
  <c r="T681" i="1" s="1"/>
  <c r="S3589" i="1"/>
  <c r="T3589" i="1" s="1"/>
  <c r="S3577" i="1"/>
  <c r="T3577" i="1" s="1"/>
  <c r="S3581" i="1"/>
  <c r="T3581" i="1" s="1"/>
  <c r="S3593" i="1"/>
  <c r="T3593" i="1" s="1"/>
  <c r="S3597" i="1"/>
  <c r="T3597" i="1" s="1"/>
  <c r="S3573" i="1"/>
  <c r="T3573" i="1" s="1"/>
  <c r="S2044" i="1"/>
  <c r="T2044" i="1" s="1"/>
  <c r="S2048" i="1"/>
  <c r="T2048" i="1" s="1"/>
  <c r="S2036" i="1"/>
  <c r="T2036" i="1" s="1"/>
  <c r="S2040" i="1"/>
  <c r="T2040" i="1" s="1"/>
  <c r="S2052" i="1"/>
  <c r="T2052" i="1" s="1"/>
  <c r="S2032" i="1"/>
  <c r="T2032" i="1" s="1"/>
  <c r="S722" i="1"/>
  <c r="T722" i="1" s="1"/>
  <c r="S708" i="1"/>
  <c r="T708" i="1" s="1"/>
  <c r="S694" i="1"/>
  <c r="T694" i="1" s="1"/>
  <c r="S729" i="1"/>
  <c r="T729" i="1" s="1"/>
  <c r="S715" i="1"/>
  <c r="T715" i="1" s="1"/>
  <c r="S701" i="1"/>
  <c r="T701" i="1" s="1"/>
  <c r="S687" i="1"/>
  <c r="T687" i="1" s="1"/>
  <c r="S3622" i="1"/>
  <c r="T3622" i="1" s="1"/>
  <c r="S3618" i="1"/>
  <c r="T3618" i="1" s="1"/>
  <c r="S3606" i="1"/>
  <c r="T3606" i="1" s="1"/>
  <c r="S3614" i="1"/>
  <c r="T3614" i="1" s="1"/>
  <c r="S3610" i="1"/>
  <c r="T3610" i="1" s="1"/>
  <c r="S3602" i="1"/>
  <c r="T3602" i="1" s="1"/>
  <c r="S2087" i="1"/>
  <c r="T2087" i="1" s="1"/>
  <c r="S3626" i="1"/>
  <c r="T3626" i="1" s="1"/>
  <c r="S3630" i="1"/>
  <c r="T3630" i="1" s="1"/>
  <c r="S2077" i="1"/>
  <c r="T2077" i="1" s="1"/>
  <c r="S2082" i="1"/>
  <c r="T2082" i="1" s="1"/>
  <c r="S2067" i="1"/>
  <c r="T2067" i="1" s="1"/>
  <c r="S2072" i="1"/>
  <c r="T2072" i="1" s="1"/>
  <c r="S2062" i="1"/>
  <c r="T2062" i="1" s="1"/>
  <c r="S2092" i="1"/>
  <c r="T2092" i="1" s="1"/>
  <c r="S2057" i="1"/>
  <c r="T2057" i="1" s="1"/>
  <c r="S749" i="1"/>
  <c r="T749" i="1" s="1"/>
  <c r="S753" i="1"/>
  <c r="T753" i="1" s="1"/>
  <c r="S737" i="1"/>
  <c r="T737" i="1" s="1"/>
  <c r="S745" i="1"/>
  <c r="T745" i="1" s="1"/>
  <c r="S741" i="1"/>
  <c r="T741" i="1" s="1"/>
  <c r="S3659" i="1"/>
  <c r="T3659" i="1" s="1"/>
  <c r="S3655" i="1"/>
  <c r="T3655" i="1" s="1"/>
  <c r="S3651" i="1"/>
  <c r="T3651" i="1" s="1"/>
  <c r="S3643" i="1"/>
  <c r="T3643" i="1" s="1"/>
  <c r="S3647" i="1"/>
  <c r="T3647" i="1" s="1"/>
  <c r="S3639" i="1"/>
  <c r="T3639" i="1" s="1"/>
  <c r="S3663" i="1"/>
  <c r="T3663" i="1" s="1"/>
  <c r="S3635" i="1"/>
  <c r="T3635" i="1" s="1"/>
  <c r="S2126" i="1"/>
  <c r="T2126" i="1" s="1"/>
  <c r="S2119" i="1"/>
  <c r="T2119" i="1" s="1"/>
  <c r="S2112" i="1"/>
  <c r="T2112" i="1" s="1"/>
  <c r="S2105" i="1"/>
  <c r="T2105" i="1" s="1"/>
  <c r="S2098" i="1"/>
  <c r="T2098" i="1" s="1"/>
  <c r="S762" i="1"/>
  <c r="T762" i="1" s="1"/>
  <c r="S758" i="1"/>
  <c r="T758" i="1" s="1"/>
  <c r="S2162" i="1"/>
  <c r="T2162" i="1" s="1"/>
  <c r="S2154" i="1"/>
  <c r="T2154" i="1" s="1"/>
  <c r="S2158" i="1"/>
  <c r="T2158" i="1" s="1"/>
  <c r="S2146" i="1"/>
  <c r="T2146" i="1" s="1"/>
  <c r="S2150" i="1"/>
  <c r="T2150" i="1" s="1"/>
  <c r="S2138" i="1"/>
  <c r="T2138" i="1" s="1"/>
  <c r="S2142" i="1"/>
  <c r="T2142" i="1" s="1"/>
  <c r="S2166" i="1"/>
  <c r="T2166" i="1" s="1"/>
  <c r="S2134" i="1"/>
  <c r="T2134" i="1" s="1"/>
  <c r="S3696" i="1"/>
  <c r="T3696" i="1" s="1"/>
  <c r="S3700" i="1"/>
  <c r="T3700" i="1" s="1"/>
  <c r="S3688" i="1"/>
  <c r="T3688" i="1" s="1"/>
  <c r="S3692" i="1"/>
  <c r="T3692" i="1" s="1"/>
  <c r="S3680" i="1"/>
  <c r="T3680" i="1" s="1"/>
  <c r="S3684" i="1"/>
  <c r="T3684" i="1" s="1"/>
  <c r="S3672" i="1"/>
  <c r="T3672" i="1" s="1"/>
  <c r="S3676" i="1"/>
  <c r="T3676" i="1" s="1"/>
  <c r="S3704" i="1"/>
  <c r="T3704" i="1" s="1"/>
  <c r="S3668" i="1"/>
  <c r="T3668" i="1" s="1"/>
  <c r="S809" i="1"/>
  <c r="T809" i="1" s="1"/>
  <c r="S795" i="1"/>
  <c r="T795" i="1" s="1"/>
  <c r="S788" i="1"/>
  <c r="T788" i="1" s="1"/>
  <c r="S774" i="1"/>
  <c r="T774" i="1" s="1"/>
  <c r="S816" i="1"/>
  <c r="T816" i="1" s="1"/>
  <c r="S802" i="1"/>
  <c r="T802" i="1" s="1"/>
  <c r="S781" i="1"/>
  <c r="T781" i="1" s="1"/>
  <c r="S767" i="1"/>
  <c r="T767" i="1" s="1"/>
  <c r="S834" i="1"/>
  <c r="T834" i="1" s="1"/>
  <c r="S838" i="1"/>
  <c r="T838" i="1" s="1"/>
  <c r="S830" i="1"/>
  <c r="T830" i="1" s="1"/>
  <c r="S842" i="1"/>
  <c r="T842" i="1" s="1"/>
  <c r="S824" i="1"/>
  <c r="T824" i="1" s="1"/>
  <c r="S2191" i="1"/>
  <c r="T2191" i="1" s="1"/>
  <c r="S2195" i="1"/>
  <c r="T2195" i="1" s="1"/>
  <c r="S2183" i="1"/>
  <c r="T2183" i="1" s="1"/>
  <c r="S2187" i="1"/>
  <c r="T2187" i="1" s="1"/>
  <c r="S2179" i="1"/>
  <c r="T2179" i="1" s="1"/>
  <c r="S2171" i="1"/>
  <c r="T2171" i="1" s="1"/>
  <c r="S2175" i="1"/>
  <c r="T2175" i="1" s="1"/>
  <c r="S2205" i="1"/>
  <c r="T2205" i="1" s="1"/>
  <c r="S2200" i="1"/>
  <c r="T2200" i="1" s="1"/>
  <c r="S2214" i="1"/>
  <c r="T2214" i="1" s="1"/>
  <c r="S2219" i="1"/>
  <c r="T2219" i="1" s="1"/>
  <c r="S2209" i="1"/>
  <c r="T2209" i="1" s="1"/>
  <c r="S863" i="1"/>
  <c r="T863" i="1" s="1"/>
  <c r="S2227" i="1"/>
  <c r="T2227" i="1" s="1"/>
  <c r="S2231" i="1"/>
  <c r="T2231" i="1" s="1"/>
  <c r="S2223" i="1"/>
  <c r="T2223" i="1" s="1"/>
  <c r="S855" i="1"/>
  <c r="T855" i="1" s="1"/>
  <c r="S859" i="1"/>
  <c r="T859" i="1" s="1"/>
  <c r="S847" i="1"/>
  <c r="T847" i="1" s="1"/>
  <c r="S851" i="1"/>
  <c r="T851" i="1" s="1"/>
  <c r="S2251" i="1"/>
  <c r="T2251" i="1" s="1"/>
  <c r="S2241" i="1"/>
  <c r="T2241" i="1" s="1"/>
  <c r="S2246" i="1"/>
  <c r="T2246" i="1" s="1"/>
  <c r="S2236" i="1"/>
  <c r="T2236" i="1" s="1"/>
  <c r="S2256" i="1"/>
  <c r="T2256" i="1" s="1"/>
  <c r="S880" i="1"/>
  <c r="T880" i="1" s="1"/>
  <c r="S884" i="1"/>
  <c r="T884" i="1" s="1"/>
  <c r="S868" i="1"/>
  <c r="T868" i="1" s="1"/>
  <c r="S876" i="1"/>
  <c r="T876" i="1" s="1"/>
  <c r="S872" i="1"/>
  <c r="T872" i="1" s="1"/>
  <c r="S888" i="1"/>
  <c r="T888" i="1" s="1"/>
  <c r="S896" i="1"/>
  <c r="T896" i="1" s="1"/>
  <c r="S892" i="1"/>
  <c r="T892" i="1" s="1"/>
  <c r="S905" i="1"/>
  <c r="T905" i="1" s="1"/>
  <c r="S909" i="1"/>
  <c r="T909" i="1" s="1"/>
  <c r="S913" i="1"/>
  <c r="T913" i="1" s="1"/>
  <c r="S901" i="1"/>
  <c r="T901" i="1" s="1"/>
  <c r="S2278" i="1"/>
  <c r="T2278" i="1" s="1"/>
  <c r="S2274" i="1"/>
  <c r="T2274" i="1" s="1"/>
  <c r="S2262" i="1"/>
  <c r="T2262" i="1" s="1"/>
  <c r="S2266" i="1"/>
  <c r="T2266" i="1" s="1"/>
  <c r="S2282" i="1"/>
  <c r="T2282" i="1" s="1"/>
  <c r="S2270" i="1"/>
  <c r="T2270" i="1" s="1"/>
  <c r="S1209" i="1"/>
  <c r="T1209" i="1" s="1"/>
  <c r="S2299" i="1"/>
  <c r="T2299" i="1" s="1"/>
  <c r="S2291" i="1"/>
  <c r="T2291" i="1" s="1"/>
  <c r="S2295" i="1"/>
  <c r="T2295" i="1" s="1"/>
  <c r="S2287" i="1"/>
  <c r="T2287" i="1" s="1"/>
  <c r="S2324" i="1"/>
  <c r="T2324" i="1" s="1"/>
  <c r="S2320" i="1"/>
  <c r="T2320" i="1" s="1"/>
  <c r="S2316" i="1"/>
  <c r="T2316" i="1" s="1"/>
  <c r="S2308" i="1"/>
  <c r="T2308" i="1" s="1"/>
  <c r="S2312" i="1"/>
  <c r="T2312" i="1" s="1"/>
  <c r="S2328" i="1"/>
  <c r="T2328" i="1" s="1"/>
  <c r="S2304" i="1"/>
  <c r="T2304" i="1" s="1"/>
  <c r="S2349" i="1"/>
  <c r="T2349" i="1" s="1"/>
  <c r="S2353" i="1"/>
  <c r="T2353" i="1" s="1"/>
  <c r="S2341" i="1"/>
  <c r="T2341" i="1" s="1"/>
  <c r="S2345" i="1"/>
  <c r="T2345" i="1" s="1"/>
  <c r="S2333" i="1"/>
  <c r="T2333" i="1" s="1"/>
  <c r="S2337" i="1"/>
  <c r="T2337" i="1" s="1"/>
  <c r="S2357" i="1"/>
  <c r="T2357" i="1" s="1"/>
  <c r="S934" i="1"/>
  <c r="T934" i="1" s="1"/>
  <c r="S926" i="1"/>
  <c r="T926" i="1" s="1"/>
  <c r="S930" i="1"/>
  <c r="T930" i="1" s="1"/>
  <c r="S918" i="1"/>
  <c r="T918" i="1" s="1"/>
  <c r="S922" i="1"/>
  <c r="T922" i="1" s="1"/>
  <c r="S955" i="1"/>
  <c r="T955" i="1" s="1"/>
  <c r="S938" i="1"/>
  <c r="T938" i="1" s="1"/>
  <c r="S947" i="1"/>
  <c r="T947" i="1" s="1"/>
  <c r="S963" i="1"/>
  <c r="T963" i="1" s="1"/>
  <c r="S967" i="1"/>
  <c r="T967" i="1" s="1"/>
  <c r="S959" i="1"/>
  <c r="T959" i="1" s="1"/>
  <c r="S951" i="1"/>
  <c r="T951" i="1" s="1"/>
  <c r="S943" i="1"/>
  <c r="T943" i="1" s="1"/>
  <c r="S2425" i="1"/>
  <c r="T2425" i="1" s="1"/>
  <c r="S2429" i="1"/>
  <c r="T2429" i="1" s="1"/>
  <c r="S2417" i="1"/>
  <c r="T2417" i="1" s="1"/>
  <c r="S2421" i="1"/>
  <c r="T2421" i="1" s="1"/>
  <c r="S2413" i="1"/>
  <c r="T2413" i="1" s="1"/>
  <c r="S2397" i="1"/>
  <c r="T2397" i="1" s="1"/>
  <c r="S2402" i="1"/>
  <c r="T2402" i="1" s="1"/>
  <c r="S2387" i="1"/>
  <c r="T2387" i="1" s="1"/>
  <c r="S2392" i="1"/>
  <c r="T2392" i="1" s="1"/>
  <c r="S2377" i="1"/>
  <c r="T2377" i="1" s="1"/>
  <c r="S2382" i="1"/>
  <c r="T2382" i="1" s="1"/>
  <c r="S2367" i="1"/>
  <c r="T2367" i="1" s="1"/>
  <c r="S2372" i="1"/>
  <c r="T2372" i="1" s="1"/>
  <c r="S2407" i="1"/>
  <c r="T2407" i="1" s="1"/>
  <c r="S2362" i="1"/>
  <c r="T2362" i="1" s="1"/>
  <c r="S2454" i="1"/>
  <c r="T2454" i="1" s="1"/>
  <c r="S2450" i="1"/>
  <c r="T2450" i="1" s="1"/>
  <c r="S2438" i="1"/>
  <c r="T2438" i="1" s="1"/>
  <c r="S2446" i="1"/>
  <c r="T2446" i="1" s="1"/>
  <c r="S2442" i="1"/>
  <c r="T2442" i="1" s="1"/>
  <c r="S2434" i="1"/>
  <c r="T2434" i="1" s="1"/>
  <c r="S2462" i="1"/>
  <c r="T2462" i="1" s="1"/>
  <c r="S2458" i="1"/>
  <c r="T2458" i="1" s="1"/>
  <c r="S2482" i="1"/>
  <c r="T2482" i="1" s="1"/>
  <c r="S2487" i="1"/>
  <c r="T2487" i="1" s="1"/>
  <c r="S2472" i="1"/>
  <c r="T2472" i="1" s="1"/>
  <c r="S2477" i="1"/>
  <c r="T2477" i="1" s="1"/>
  <c r="S2492" i="1"/>
  <c r="T2492" i="1" s="1"/>
  <c r="S2467" i="1"/>
  <c r="T2467" i="1" s="1"/>
  <c r="S987" i="1"/>
  <c r="T987" i="1" s="1"/>
  <c r="S982" i="1"/>
  <c r="T982" i="1" s="1"/>
  <c r="S977" i="1"/>
  <c r="T977" i="1" s="1"/>
  <c r="S972" i="1"/>
  <c r="T972" i="1" s="1"/>
  <c r="S3725" i="1"/>
  <c r="T3725" i="1" s="1"/>
  <c r="S3717" i="1"/>
  <c r="T3717" i="1" s="1"/>
  <c r="S3709" i="1"/>
  <c r="T3709" i="1" s="1"/>
  <c r="S3729" i="1"/>
  <c r="T3729" i="1" s="1"/>
  <c r="S3721" i="1"/>
  <c r="T3721" i="1" s="1"/>
  <c r="S3713" i="1"/>
  <c r="T3713" i="1" s="1"/>
  <c r="S997" i="1"/>
  <c r="T997" i="1" s="1"/>
  <c r="S1005" i="1"/>
  <c r="T1005" i="1" s="1"/>
  <c r="S993" i="1"/>
  <c r="T993" i="1" s="1"/>
  <c r="S1001" i="1"/>
  <c r="T1001" i="1" s="1"/>
  <c r="S1009" i="1"/>
  <c r="T1009" i="1" s="1"/>
  <c r="S1044" i="1"/>
  <c r="T1044" i="1" s="1"/>
  <c r="S1039" i="1"/>
  <c r="T1039" i="1" s="1"/>
  <c r="S1034" i="1"/>
  <c r="T1034" i="1" s="1"/>
  <c r="S1014" i="1"/>
  <c r="T1014" i="1" s="1"/>
  <c r="S1019" i="1"/>
  <c r="T1019" i="1" s="1"/>
  <c r="S1049" i="1"/>
  <c r="T1049" i="1" s="1"/>
  <c r="S1024" i="1"/>
  <c r="T1024" i="1" s="1"/>
  <c r="S1054" i="1"/>
  <c r="T1054" i="1" s="1"/>
  <c r="S1029" i="1"/>
  <c r="T1029" i="1" s="1"/>
  <c r="S2498" i="1"/>
  <c r="T2498" i="1" s="1"/>
  <c r="S3754" i="1"/>
  <c r="T3754" i="1" s="1"/>
  <c r="S2503" i="1"/>
  <c r="T2503" i="1" s="1"/>
  <c r="S3746" i="1"/>
  <c r="T3746" i="1" s="1"/>
  <c r="S3750" i="1"/>
  <c r="T3750" i="1" s="1"/>
  <c r="S3734" i="1"/>
  <c r="T3734" i="1" s="1"/>
  <c r="S3742" i="1"/>
  <c r="T3742" i="1" s="1"/>
  <c r="S3758" i="1"/>
  <c r="T3758" i="1" s="1"/>
  <c r="S3738" i="1"/>
  <c r="T3738" i="1" s="1"/>
  <c r="S2509" i="1"/>
  <c r="T2509" i="1" s="1"/>
  <c r="S2525" i="1"/>
  <c r="T2525" i="1" s="1"/>
  <c r="S2521" i="1"/>
  <c r="T2521" i="1" s="1"/>
  <c r="S2513" i="1"/>
  <c r="T2513" i="1" s="1"/>
  <c r="S2529" i="1"/>
  <c r="T2529" i="1" s="1"/>
  <c r="S2517" i="1"/>
  <c r="T2517" i="1" s="1"/>
  <c r="S2579" i="1"/>
  <c r="T2579" i="1" s="1"/>
  <c r="S2571" i="1"/>
  <c r="T2571" i="1" s="1"/>
  <c r="S2575" i="1"/>
  <c r="T2575" i="1" s="1"/>
  <c r="S2583" i="1"/>
  <c r="T2583" i="1" s="1"/>
  <c r="S2558" i="1"/>
  <c r="T2558" i="1" s="1"/>
  <c r="S2552" i="1"/>
  <c r="T2552" i="1" s="1"/>
  <c r="S2540" i="1"/>
  <c r="T2540" i="1" s="1"/>
  <c r="S2564" i="1"/>
  <c r="T2564" i="1" s="1"/>
  <c r="S2546" i="1"/>
  <c r="T2546" i="1" s="1"/>
  <c r="S2534" i="1"/>
  <c r="T2534" i="1" s="1"/>
  <c r="S1088" i="1"/>
  <c r="T1088" i="1" s="1"/>
  <c r="S1064" i="1"/>
  <c r="T1064" i="1" s="1"/>
  <c r="S1076" i="1"/>
  <c r="T1076" i="1" s="1"/>
  <c r="S1084" i="1"/>
  <c r="T1084" i="1" s="1"/>
  <c r="S1068" i="1"/>
  <c r="T1068" i="1" s="1"/>
  <c r="S1060" i="1"/>
  <c r="T1060" i="1" s="1"/>
  <c r="S1072" i="1"/>
  <c r="T1072" i="1" s="1"/>
  <c r="S1080" i="1"/>
  <c r="T1080" i="1" s="1"/>
  <c r="S2588" i="1"/>
  <c r="T2588" i="1" s="1"/>
  <c r="S3793" i="1"/>
  <c r="T3793" i="1" s="1"/>
  <c r="S3788" i="1"/>
  <c r="T3788" i="1" s="1"/>
  <c r="S3778" i="1"/>
  <c r="T3778" i="1" s="1"/>
  <c r="S3783" i="1"/>
  <c r="T3783" i="1" s="1"/>
  <c r="S3768" i="1"/>
  <c r="T3768" i="1" s="1"/>
  <c r="S3773" i="1"/>
  <c r="T3773" i="1" s="1"/>
  <c r="S3763" i="1"/>
  <c r="T3763" i="1" s="1"/>
  <c r="S1109" i="1"/>
  <c r="T1109" i="1" s="1"/>
  <c r="S1113" i="1"/>
  <c r="T1113" i="1" s="1"/>
  <c r="S1105" i="1"/>
  <c r="T1105" i="1" s="1"/>
  <c r="S1097" i="1"/>
  <c r="T1097" i="1" s="1"/>
  <c r="S1101" i="1"/>
  <c r="T1101" i="1" s="1"/>
  <c r="S1093" i="1"/>
  <c r="T1093" i="1" s="1"/>
  <c r="S1126" i="1"/>
  <c r="T1126" i="1" s="1"/>
  <c r="S1122" i="1"/>
  <c r="T1122" i="1" s="1"/>
  <c r="S1130" i="1"/>
  <c r="T1130" i="1" s="1"/>
  <c r="S1118" i="1"/>
  <c r="T1118" i="1" s="1"/>
  <c r="S2617" i="1"/>
  <c r="T2617" i="1" s="1"/>
  <c r="S2621" i="1"/>
  <c r="T2621" i="1" s="1"/>
  <c r="S2609" i="1"/>
  <c r="T2609" i="1" s="1"/>
  <c r="S2613" i="1"/>
  <c r="T2613" i="1" s="1"/>
  <c r="S2601" i="1"/>
  <c r="T2601" i="1" s="1"/>
  <c r="S2605" i="1"/>
  <c r="T2605" i="1" s="1"/>
  <c r="S2593" i="1"/>
  <c r="T2593" i="1" s="1"/>
  <c r="S2597" i="1"/>
  <c r="T2597" i="1" s="1"/>
  <c r="S1159" i="1"/>
  <c r="T1159" i="1" s="1"/>
  <c r="S2625" i="1"/>
  <c r="T2625" i="1" s="1"/>
  <c r="S1155" i="1"/>
  <c r="T1155" i="1" s="1"/>
  <c r="S1151" i="1"/>
  <c r="T1151" i="1" s="1"/>
  <c r="S1143" i="1"/>
  <c r="T1143" i="1" s="1"/>
  <c r="S1147" i="1"/>
  <c r="T1147" i="1" s="1"/>
  <c r="S1135" i="1"/>
  <c r="T1135" i="1" s="1"/>
  <c r="S1139" i="1"/>
  <c r="T1139" i="1" s="1"/>
  <c r="S3799" i="1"/>
  <c r="T3799" i="1" s="1"/>
  <c r="S1163" i="1"/>
  <c r="T1163" i="1" s="1"/>
  <c r="S3803" i="1"/>
  <c r="T3803" i="1" s="1"/>
  <c r="S1176" i="1"/>
  <c r="T1176" i="1" s="1"/>
  <c r="S3807" i="1"/>
  <c r="T3807" i="1" s="1"/>
  <c r="S3811" i="1"/>
  <c r="T3811" i="1" s="1"/>
  <c r="S1168" i="1"/>
  <c r="T1168" i="1" s="1"/>
  <c r="S1184" i="1"/>
  <c r="T1184" i="1" s="1"/>
  <c r="S1172" i="1"/>
  <c r="T1172" i="1" s="1"/>
  <c r="S1188" i="1"/>
  <c r="T1188" i="1" s="1"/>
  <c r="S1180" i="1"/>
  <c r="T1180" i="1" s="1"/>
  <c r="S1205" i="1"/>
  <c r="T1205" i="1" s="1"/>
  <c r="S1197" i="1"/>
  <c r="T1197" i="1" s="1"/>
  <c r="S1201" i="1"/>
  <c r="T1201" i="1" s="1"/>
  <c r="S1193" i="1"/>
  <c r="T1193" i="1" s="1"/>
  <c r="S1234" i="1"/>
  <c r="T1234" i="1" s="1"/>
  <c r="S1238" i="1"/>
  <c r="T1238" i="1" s="1"/>
  <c r="S1226" i="1"/>
  <c r="T1226" i="1" s="1"/>
  <c r="S1230" i="1"/>
  <c r="T1230" i="1" s="1"/>
  <c r="S1218" i="1"/>
  <c r="T1218" i="1" s="1"/>
  <c r="S1222" i="1"/>
  <c r="T1222" i="1" s="1"/>
  <c r="S1214" i="1"/>
  <c r="T1214" i="1" s="1"/>
  <c r="S4989" i="1"/>
  <c r="S4970" i="1"/>
  <c r="S4946" i="1"/>
  <c r="S4922" i="1"/>
  <c r="S4975" i="1"/>
  <c r="S4951" i="1"/>
  <c r="S4928" i="1"/>
  <c r="S4916" i="1"/>
  <c r="S4898" i="1"/>
  <c r="S4881" i="1"/>
  <c r="S4853" i="1"/>
  <c r="S4837" i="1"/>
  <c r="S4825" i="1"/>
  <c r="S4805" i="1"/>
  <c r="S4790" i="1"/>
  <c r="S4771" i="1"/>
  <c r="S4757" i="1"/>
  <c r="S4741" i="1"/>
  <c r="S4727" i="1"/>
  <c r="S4714" i="1"/>
  <c r="S4689" i="1"/>
  <c r="S4672" i="1"/>
  <c r="S4490" i="1"/>
  <c r="S4477" i="1"/>
  <c r="S4460" i="1"/>
  <c r="S4444" i="1"/>
  <c r="S4435" i="1"/>
  <c r="S4416" i="1"/>
  <c r="S4399" i="1"/>
  <c r="S4390" i="1"/>
  <c r="S4378" i="1"/>
  <c r="S4373" i="1"/>
  <c r="S4353" i="1"/>
  <c r="S4336" i="1"/>
  <c r="S4323" i="1"/>
  <c r="S4314" i="1"/>
  <c r="S4291" i="1"/>
  <c r="S4276" i="1"/>
  <c r="S4268" i="1"/>
  <c r="S4247" i="1"/>
  <c r="S4238" i="1"/>
  <c r="S4215" i="1"/>
  <c r="S4195" i="1"/>
  <c r="S4175" i="1"/>
  <c r="S4155" i="1"/>
  <c r="S4127" i="1"/>
  <c r="S4100" i="1"/>
  <c r="S4084" i="1"/>
  <c r="S4067" i="1"/>
  <c r="S4051" i="1"/>
  <c r="S4034" i="1"/>
  <c r="S4018" i="1"/>
  <c r="S4985" i="1"/>
  <c r="T4985" i="1" s="1"/>
  <c r="S4940" i="1"/>
  <c r="S4893" i="1"/>
  <c r="S4873" i="1"/>
  <c r="S4857" i="1"/>
  <c r="S4809" i="1"/>
  <c r="S4785" i="1"/>
  <c r="S4745" i="1"/>
  <c r="S4680" i="1"/>
  <c r="S4486" i="1"/>
  <c r="S4468" i="1"/>
  <c r="S4448" i="1"/>
  <c r="S4431" i="1"/>
  <c r="S4403" i="1"/>
  <c r="S4386" i="1"/>
  <c r="S4361" i="1"/>
  <c r="S4344" i="1"/>
  <c r="S4327" i="1"/>
  <c r="S4302" i="1"/>
  <c r="S4230" i="1"/>
  <c r="S4180" i="1"/>
  <c r="S4145" i="1"/>
  <c r="S4109" i="1"/>
  <c r="S4088" i="1"/>
  <c r="S4063" i="1"/>
  <c r="S4042" i="1"/>
  <c r="S4022" i="1"/>
  <c r="S3993" i="1"/>
  <c r="S3977" i="1"/>
  <c r="S3960" i="1"/>
  <c r="S3939" i="1"/>
  <c r="S3927" i="1"/>
  <c r="S3888" i="1"/>
  <c r="S3859" i="1"/>
  <c r="T3859" i="1" s="1"/>
  <c r="S3840" i="1"/>
  <c r="T3840" i="1" s="1"/>
  <c r="S3824" i="1"/>
  <c r="T3824" i="1" s="1"/>
  <c r="S3210" i="1"/>
  <c r="S3187" i="1"/>
  <c r="S4981" i="1"/>
  <c r="T4981" i="1" s="1"/>
  <c r="S4934" i="1"/>
  <c r="S4911" i="1"/>
  <c r="S4889" i="1"/>
  <c r="S4869" i="1"/>
  <c r="S4849" i="1"/>
  <c r="S4833" i="1"/>
  <c r="S4817" i="1"/>
  <c r="S4801" i="1"/>
  <c r="S4780" i="1"/>
  <c r="S4762" i="1"/>
  <c r="S4737" i="1"/>
  <c r="S4723" i="1"/>
  <c r="S4710" i="1"/>
  <c r="S4697" i="1"/>
  <c r="S4676" i="1"/>
  <c r="S4482" i="1"/>
  <c r="S4464" i="1"/>
  <c r="S4425" i="1"/>
  <c r="S4395" i="1"/>
  <c r="S4382" i="1"/>
  <c r="S4369" i="1"/>
  <c r="S4340" i="1"/>
  <c r="S4319" i="1"/>
  <c r="S4281" i="1"/>
  <c r="S4261" i="1"/>
  <c r="S4226" i="1"/>
  <c r="S4965" i="1"/>
  <c r="S4907" i="1"/>
  <c r="S4885" i="1"/>
  <c r="S4865" i="1"/>
  <c r="S4845" i="1"/>
  <c r="S4829" i="1"/>
  <c r="S4813" i="1"/>
  <c r="S4775" i="1"/>
  <c r="S4753" i="1"/>
  <c r="S4732" i="1"/>
  <c r="S4719" i="1"/>
  <c r="S4706" i="1"/>
  <c r="S4693" i="1"/>
  <c r="S4668" i="1"/>
  <c r="S4456" i="1"/>
  <c r="S4420" i="1"/>
  <c r="S4411" i="1"/>
  <c r="S4357" i="1"/>
  <c r="S4310" i="1"/>
  <c r="S4296" i="1"/>
  <c r="S4254" i="1"/>
  <c r="S4242" i="1"/>
  <c r="S4220" i="1"/>
  <c r="S4958" i="1"/>
  <c r="S4902" i="1"/>
  <c r="S4877" i="1"/>
  <c r="S4861" i="1"/>
  <c r="S4841" i="1"/>
  <c r="S4821" i="1"/>
  <c r="S4795" i="1"/>
  <c r="S4766" i="1"/>
  <c r="S4749" i="1"/>
  <c r="S4702" i="1"/>
  <c r="S4685" i="1"/>
  <c r="S4499" i="1"/>
  <c r="S4494" i="1"/>
  <c r="S4472" i="1"/>
  <c r="S4452" i="1"/>
  <c r="S4439" i="1"/>
  <c r="S4407" i="1"/>
  <c r="S4365" i="1"/>
  <c r="S4348" i="1"/>
  <c r="S4331" i="1"/>
  <c r="S4306" i="1"/>
  <c r="S4286" i="1"/>
  <c r="S4234" i="1"/>
  <c r="S4185" i="1"/>
  <c r="S4160" i="1"/>
  <c r="S4118" i="1"/>
  <c r="S4092" i="1"/>
  <c r="S4071" i="1"/>
  <c r="S4047" i="1"/>
  <c r="S4026" i="1"/>
  <c r="S3997" i="1"/>
  <c r="S3981" i="1"/>
  <c r="S3964" i="1"/>
  <c r="S3943" i="1"/>
  <c r="S3905" i="1"/>
  <c r="S3892" i="1"/>
  <c r="S3880" i="1"/>
  <c r="S3864" i="1"/>
  <c r="T3864" i="1" s="1"/>
  <c r="S3844" i="1"/>
  <c r="T3844" i="1" s="1"/>
  <c r="S3828" i="1"/>
  <c r="T3828" i="1" s="1"/>
  <c r="S3215" i="1"/>
  <c r="S3192" i="1"/>
  <c r="S3172" i="1"/>
  <c r="S3152" i="1"/>
  <c r="S3138" i="1"/>
  <c r="S3119" i="1"/>
  <c r="S3099" i="1"/>
  <c r="S3085" i="1"/>
  <c r="S3074" i="1"/>
  <c r="S3063" i="1"/>
  <c r="S3044" i="1"/>
  <c r="S3011" i="1"/>
  <c r="S2997" i="1"/>
  <c r="S2979" i="1"/>
  <c r="S2963" i="1"/>
  <c r="S2953" i="1"/>
  <c r="S2934" i="1"/>
  <c r="S2921" i="1"/>
  <c r="S2909" i="1"/>
  <c r="S2904" i="1"/>
  <c r="S2892" i="1"/>
  <c r="S2875" i="1"/>
  <c r="S2859" i="1"/>
  <c r="S2839" i="1"/>
  <c r="S2823" i="1"/>
  <c r="S2805" i="1"/>
  <c r="S2789" i="1"/>
  <c r="S2772" i="1"/>
  <c r="S2756" i="1"/>
  <c r="S2739" i="1"/>
  <c r="S2718" i="1"/>
  <c r="T2718" i="1" s="1"/>
  <c r="S2705" i="1"/>
  <c r="T2705" i="1" s="1"/>
  <c r="S2692" i="1"/>
  <c r="T2692" i="1" s="1"/>
  <c r="S2679" i="1"/>
  <c r="T2679" i="1" s="1"/>
  <c r="S2663" i="1"/>
  <c r="T2663" i="1" s="1"/>
  <c r="S2646" i="1"/>
  <c r="T2646" i="1" s="1"/>
  <c r="S1729" i="1"/>
  <c r="S1710" i="1"/>
  <c r="S1700" i="1"/>
  <c r="S1683" i="1"/>
  <c r="S1673" i="1"/>
  <c r="S1659" i="1"/>
  <c r="S1643" i="1"/>
  <c r="S1626" i="1"/>
  <c r="S4165" i="1"/>
  <c r="S4096" i="1"/>
  <c r="S4055" i="1"/>
  <c r="S4010" i="1"/>
  <c r="S4001" i="1"/>
  <c r="S3969" i="1"/>
  <c r="S3947" i="1"/>
  <c r="S3918" i="1"/>
  <c r="S3909" i="1"/>
  <c r="S3896" i="1"/>
  <c r="S3869" i="1"/>
  <c r="T3869" i="1" s="1"/>
  <c r="S3832" i="1"/>
  <c r="T3832" i="1" s="1"/>
  <c r="S3198" i="1"/>
  <c r="S3147" i="1"/>
  <c r="S3125" i="1"/>
  <c r="S3094" i="1"/>
  <c r="S3079" i="1"/>
  <c r="S3068" i="1"/>
  <c r="S3036" i="1"/>
  <c r="S3023" i="1"/>
  <c r="S2988" i="1"/>
  <c r="S2971" i="1"/>
  <c r="S2930" i="1"/>
  <c r="S2863" i="1"/>
  <c r="S2818" i="1"/>
  <c r="S2793" i="1"/>
  <c r="S2747" i="1"/>
  <c r="S2726" i="1"/>
  <c r="T2726" i="1" s="1"/>
  <c r="S2667" i="1"/>
  <c r="T2667" i="1" s="1"/>
  <c r="S4210" i="1"/>
  <c r="S4200" i="1"/>
  <c r="S4136" i="1"/>
  <c r="S4080" i="1"/>
  <c r="S4038" i="1"/>
  <c r="S3989" i="1"/>
  <c r="S3956" i="1"/>
  <c r="S3935" i="1"/>
  <c r="S3884" i="1"/>
  <c r="S3854" i="1"/>
  <c r="T3854" i="1" s="1"/>
  <c r="S3820" i="1"/>
  <c r="T3820" i="1" s="1"/>
  <c r="S3182" i="1"/>
  <c r="S3168" i="1"/>
  <c r="S3142" i="1"/>
  <c r="S3114" i="1"/>
  <c r="S3058" i="1"/>
  <c r="S3048" i="1"/>
  <c r="S3032" i="1"/>
  <c r="S3019" i="1"/>
  <c r="S3001" i="1"/>
  <c r="S2984" i="1"/>
  <c r="S2967" i="1"/>
  <c r="S2948" i="1"/>
  <c r="S2925" i="1"/>
  <c r="S2900" i="1"/>
  <c r="S2880" i="1"/>
  <c r="S2855" i="1"/>
  <c r="S2829" i="1"/>
  <c r="S2809" i="1"/>
  <c r="S2785" i="1"/>
  <c r="S2764" i="1"/>
  <c r="S4206" i="1"/>
  <c r="S4190" i="1"/>
  <c r="S4075" i="1"/>
  <c r="S4030" i="1"/>
  <c r="S3985" i="1"/>
  <c r="S3931" i="1"/>
  <c r="S3914" i="1"/>
  <c r="S3849" i="1"/>
  <c r="T3849" i="1" s="1"/>
  <c r="S3816" i="1"/>
  <c r="T3816" i="1" s="1"/>
  <c r="S3177" i="1"/>
  <c r="S3162" i="1"/>
  <c r="S3134" i="1"/>
  <c r="S3109" i="1"/>
  <c r="S3089" i="1"/>
  <c r="S3053" i="1"/>
  <c r="S3028" i="1"/>
  <c r="S3015" i="1"/>
  <c r="S2959" i="1"/>
  <c r="S2943" i="1"/>
  <c r="S2938" i="1"/>
  <c r="S2917" i="1"/>
  <c r="S2896" i="1"/>
  <c r="S2871" i="1"/>
  <c r="S2849" i="1"/>
  <c r="S2801" i="1"/>
  <c r="S2780" i="1"/>
  <c r="S2760" i="1"/>
  <c r="S2735" i="1"/>
  <c r="S2696" i="1"/>
  <c r="T2696" i="1" s="1"/>
  <c r="S2675" i="1"/>
  <c r="T2675" i="1" s="1"/>
  <c r="S2654" i="1"/>
  <c r="T2654" i="1" s="1"/>
  <c r="S2638" i="1"/>
  <c r="T2638" i="1" s="1"/>
  <c r="S1651" i="1"/>
  <c r="S1630" i="1"/>
  <c r="S1597" i="1"/>
  <c r="S4170" i="1"/>
  <c r="S4104" i="1"/>
  <c r="S4059" i="1"/>
  <c r="S4014" i="1"/>
  <c r="S4005" i="1"/>
  <c r="S3973" i="1"/>
  <c r="S3952" i="1"/>
  <c r="S3923" i="1"/>
  <c r="S3900" i="1"/>
  <c r="S3874" i="1"/>
  <c r="T3874" i="1" s="1"/>
  <c r="S3836" i="1"/>
  <c r="T3836" i="1" s="1"/>
  <c r="S3205" i="1"/>
  <c r="S3157" i="1"/>
  <c r="S3130" i="1"/>
  <c r="S3104" i="1"/>
  <c r="S3040" i="1"/>
  <c r="S3006" i="1"/>
  <c r="S2993" i="1"/>
  <c r="S2975" i="1"/>
  <c r="S2913" i="1"/>
  <c r="S2888" i="1"/>
  <c r="S2867" i="1"/>
  <c r="S2844" i="1"/>
  <c r="S2797" i="1"/>
  <c r="S2776" i="1"/>
  <c r="S2751" i="1"/>
  <c r="S2731" i="1"/>
  <c r="S2714" i="1"/>
  <c r="T2714" i="1" s="1"/>
  <c r="S2688" i="1"/>
  <c r="T2688" i="1" s="1"/>
  <c r="S2671" i="1"/>
  <c r="T2671" i="1" s="1"/>
  <c r="S2650" i="1"/>
  <c r="T2650" i="1" s="1"/>
  <c r="S2634" i="1"/>
  <c r="T2634" i="1" s="1"/>
  <c r="S1734" i="1"/>
  <c r="T1734" i="1" s="1"/>
  <c r="S1725" i="1"/>
  <c r="S1715" i="1"/>
  <c r="S1678" i="1"/>
  <c r="S1668" i="1"/>
  <c r="S1647" i="1"/>
  <c r="S1613" i="1"/>
  <c r="S1592" i="1"/>
  <c r="S1581" i="1"/>
  <c r="S1559" i="1"/>
  <c r="S1530" i="1"/>
  <c r="S1517" i="1"/>
  <c r="S1505" i="1"/>
  <c r="S1492" i="1"/>
  <c r="S1476" i="1"/>
  <c r="S1463" i="1"/>
  <c r="S1450" i="1"/>
  <c r="S1434" i="1"/>
  <c r="S1405" i="1"/>
  <c r="S1385" i="1"/>
  <c r="S1369" i="1"/>
  <c r="S1349" i="1"/>
  <c r="S1330" i="1"/>
  <c r="S1322" i="1"/>
  <c r="S1314" i="1"/>
  <c r="S1303" i="1"/>
  <c r="T1303" i="1" s="1"/>
  <c r="S1293" i="1"/>
  <c r="T1293" i="1" s="1"/>
  <c r="S1261" i="1"/>
  <c r="T1261" i="1" s="1"/>
  <c r="S2884" i="1"/>
  <c r="S2834" i="1"/>
  <c r="S2813" i="1"/>
  <c r="S2768" i="1"/>
  <c r="S2710" i="1"/>
  <c r="T2710" i="1" s="1"/>
  <c r="S2642" i="1"/>
  <c r="T2642" i="1" s="1"/>
  <c r="S2630" i="1"/>
  <c r="T2630" i="1" s="1"/>
  <c r="S1721" i="1"/>
  <c r="S1542" i="1"/>
  <c r="S1430" i="1"/>
  <c r="S1364" i="1"/>
  <c r="T1364" i="1" s="1"/>
  <c r="S1273" i="1"/>
  <c r="T1273" i="1" s="1"/>
  <c r="S2683" i="1"/>
  <c r="T2683" i="1" s="1"/>
  <c r="S1639" i="1"/>
  <c r="S1607" i="1"/>
  <c r="S1576" i="1"/>
  <c r="S1567" i="1"/>
  <c r="S1547" i="1"/>
  <c r="S1538" i="1"/>
  <c r="S1509" i="1"/>
  <c r="S1497" i="1"/>
  <c r="S1484" i="1"/>
  <c r="S1446" i="1"/>
  <c r="S1410" i="1"/>
  <c r="S1380" i="1"/>
  <c r="S1359" i="1"/>
  <c r="S1334" i="1"/>
  <c r="S1318" i="1"/>
  <c r="S1308" i="1"/>
  <c r="T1308" i="1" s="1"/>
  <c r="S1288" i="1"/>
  <c r="T1288" i="1" s="1"/>
  <c r="S1269" i="1"/>
  <c r="T1269" i="1" s="1"/>
  <c r="S1551" i="1"/>
  <c r="S1526" i="1"/>
  <c r="S1488" i="1"/>
  <c r="S1415" i="1"/>
  <c r="S1247" i="1"/>
  <c r="T1247" i="1" s="1"/>
  <c r="S2722" i="1"/>
  <c r="T2722" i="1" s="1"/>
  <c r="S2658" i="1"/>
  <c r="T2658" i="1" s="1"/>
  <c r="S1705" i="1"/>
  <c r="S1634" i="1"/>
  <c r="S1617" i="1"/>
  <c r="S1602" i="1"/>
  <c r="S1563" i="1"/>
  <c r="S1534" i="1"/>
  <c r="S1521" i="1"/>
  <c r="S1501" i="1"/>
  <c r="S1480" i="1"/>
  <c r="S1459" i="1"/>
  <c r="S1442" i="1"/>
  <c r="S1426" i="1"/>
  <c r="S1400" i="1"/>
  <c r="S1354" i="1"/>
  <c r="T1354" i="1" s="1"/>
  <c r="S1326" i="1"/>
  <c r="S1283" i="1"/>
  <c r="T1283" i="1" s="1"/>
  <c r="S1265" i="1"/>
  <c r="T1265" i="1" s="1"/>
  <c r="S2743" i="1"/>
  <c r="S1693" i="1"/>
  <c r="S1664" i="1"/>
  <c r="S1622" i="1"/>
  <c r="S1586" i="1"/>
  <c r="S1555" i="1"/>
  <c r="S1472" i="1"/>
  <c r="S1438" i="1"/>
  <c r="S1420" i="1"/>
  <c r="S1395" i="1"/>
  <c r="S1374" i="1"/>
  <c r="S1344" i="1"/>
  <c r="S1298" i="1"/>
  <c r="T1298" i="1" s="1"/>
  <c r="S1278" i="1"/>
  <c r="T1278" i="1" s="1"/>
  <c r="S1257" i="1"/>
  <c r="T1257" i="1" s="1"/>
  <c r="S2700" i="1"/>
  <c r="T2700" i="1" s="1"/>
  <c r="S1689" i="1"/>
  <c r="S1655" i="1"/>
  <c r="S1571" i="1"/>
  <c r="S1513" i="1"/>
  <c r="S1468" i="1"/>
  <c r="S1455" i="1"/>
  <c r="S1390" i="1"/>
  <c r="S1339" i="1"/>
  <c r="S1252" i="1"/>
  <c r="T1252" i="1" s="1"/>
  <c r="S1243" i="1"/>
  <c r="T1243" i="1" s="1"/>
  <c r="D1611" i="1"/>
  <c r="D1703" i="1"/>
  <c r="D1637" i="1"/>
  <c r="D1708" i="1"/>
  <c r="D1719" i="1"/>
  <c r="D3072" i="1"/>
  <c r="D3004" i="1"/>
  <c r="D3051" i="1"/>
  <c r="D3166" i="1"/>
  <c r="D3180" i="1"/>
  <c r="D3150" i="1"/>
  <c r="D3208" i="1"/>
  <c r="D3213" i="1"/>
  <c r="D3123" i="1"/>
  <c r="D3128" i="1"/>
  <c r="D3191" i="1"/>
  <c r="D4300" i="1"/>
  <c r="D4317" i="1"/>
  <c r="D4334" i="1"/>
  <c r="D4351" i="1"/>
  <c r="D4414" i="1"/>
  <c r="D4493" i="1"/>
  <c r="D4442" i="1"/>
  <c r="D4475" i="1"/>
  <c r="D4423" i="1"/>
  <c r="D4429" i="1"/>
  <c r="D4683" i="1"/>
  <c r="D4700" i="1"/>
  <c r="D4778" i="1"/>
  <c r="D4914" i="1"/>
  <c r="D4905" i="1"/>
  <c r="O1617" i="1"/>
  <c r="O1655" i="1"/>
  <c r="O2975" i="1"/>
  <c r="O3019" i="1"/>
  <c r="O3044" i="1"/>
  <c r="O3114" i="1"/>
  <c r="O3142" i="1"/>
  <c r="O3172" i="1"/>
  <c r="O4210" i="1"/>
  <c r="O4230" i="1"/>
  <c r="O4323" i="1"/>
  <c r="O4344" i="1"/>
  <c r="O4365" i="1"/>
  <c r="O4390" i="1"/>
  <c r="O4407" i="1"/>
  <c r="O4460" i="1"/>
  <c r="O4676" i="1"/>
  <c r="O4753" i="1"/>
  <c r="O4795" i="1"/>
  <c r="O4813" i="1"/>
  <c r="O4829" i="1"/>
  <c r="O4845" i="1"/>
  <c r="O4861" i="1"/>
  <c r="O4877" i="1"/>
  <c r="O4893" i="1"/>
  <c r="O4928" i="1"/>
  <c r="O4951" i="1"/>
  <c r="O4975" i="1"/>
  <c r="O5001" i="1"/>
  <c r="O1630" i="1"/>
  <c r="O1651" i="1"/>
  <c r="O1668" i="1"/>
  <c r="O1693" i="1"/>
  <c r="O1729" i="1"/>
  <c r="O2971" i="1"/>
  <c r="O2988" i="1"/>
  <c r="O3040" i="1"/>
  <c r="O3063" i="1"/>
  <c r="O3089" i="1"/>
  <c r="O3109" i="1"/>
  <c r="O3138" i="1"/>
  <c r="O4242" i="1"/>
  <c r="O4268" i="1"/>
  <c r="O4291" i="1"/>
  <c r="O4340" i="1"/>
  <c r="O4361" i="1"/>
  <c r="O4386" i="1"/>
  <c r="O4403" i="1"/>
  <c r="O4435" i="1"/>
  <c r="O4456" i="1"/>
  <c r="O4672" i="1"/>
  <c r="O4693" i="1"/>
  <c r="O4714" i="1"/>
  <c r="O4749" i="1"/>
  <c r="O4766" i="1"/>
  <c r="O4790" i="1"/>
  <c r="O4809" i="1"/>
  <c r="O4825" i="1"/>
  <c r="O4841" i="1"/>
  <c r="O4857" i="1"/>
  <c r="O4873" i="1"/>
  <c r="O4889" i="1"/>
  <c r="O4946" i="1"/>
  <c r="O4970" i="1"/>
  <c r="O4997" i="1"/>
  <c r="O1689" i="1"/>
  <c r="O2943" i="1"/>
  <c r="O1602" i="1"/>
  <c r="O1626" i="1"/>
  <c r="O1647" i="1"/>
  <c r="O1683" i="1"/>
  <c r="O1725" i="1"/>
  <c r="O2967" i="1"/>
  <c r="O3036" i="1"/>
  <c r="O3058" i="1"/>
  <c r="O3104" i="1"/>
  <c r="O3134" i="1"/>
  <c r="O3157" i="1"/>
  <c r="O3198" i="1"/>
  <c r="O4238" i="1"/>
  <c r="O4261" i="1"/>
  <c r="O4286" i="1"/>
  <c r="O4310" i="1"/>
  <c r="O4357" i="1"/>
  <c r="O4382" i="1"/>
  <c r="O4399" i="1"/>
  <c r="O4452" i="1"/>
  <c r="O4468" i="1"/>
  <c r="O4689" i="1"/>
  <c r="O4710" i="1"/>
  <c r="O4727" i="1"/>
  <c r="O4745" i="1"/>
  <c r="O4785" i="1"/>
  <c r="O4805" i="1"/>
  <c r="O4821" i="1"/>
  <c r="O4837" i="1"/>
  <c r="O4853" i="1"/>
  <c r="O4869" i="1"/>
  <c r="O4885" i="1"/>
  <c r="O4940" i="1"/>
  <c r="O4965" i="1"/>
  <c r="O4993" i="1"/>
  <c r="O1597" i="1"/>
  <c r="O1643" i="1"/>
  <c r="O1659" i="1"/>
  <c r="O2963" i="1"/>
  <c r="O2979" i="1"/>
  <c r="O2997" i="1"/>
  <c r="O3023" i="1"/>
  <c r="O3079" i="1"/>
  <c r="O3099" i="1"/>
  <c r="O3192" i="1"/>
  <c r="O4234" i="1"/>
  <c r="O4254" i="1"/>
  <c r="O4281" i="1"/>
  <c r="O4306" i="1"/>
  <c r="O4327" i="1"/>
  <c r="O4448" i="1"/>
  <c r="O4464" i="1"/>
  <c r="O4486" i="1"/>
  <c r="O4706" i="1"/>
  <c r="O4723" i="1"/>
  <c r="O4741" i="1"/>
  <c r="O4757" i="1"/>
  <c r="O4817" i="1"/>
  <c r="O4833" i="1"/>
  <c r="O4849" i="1"/>
  <c r="O4865" i="1"/>
  <c r="O4881" i="1"/>
  <c r="O4934" i="1"/>
  <c r="O4958" i="1"/>
  <c r="O4989" i="1"/>
  <c r="O5005" i="1"/>
  <c r="R4700" i="1" l="1"/>
  <c r="R4699" i="1" s="1"/>
  <c r="R4698" i="1" s="1"/>
  <c r="R4697" i="1" s="1"/>
  <c r="O4700" i="1"/>
  <c r="R4475" i="1"/>
  <c r="R4474" i="1" s="1"/>
  <c r="R4473" i="1" s="1"/>
  <c r="R4472" i="1" s="1"/>
  <c r="O4475" i="1"/>
  <c r="R4351" i="1"/>
  <c r="R4350" i="1" s="1"/>
  <c r="R4349" i="1" s="1"/>
  <c r="R4348" i="1" s="1"/>
  <c r="O4351" i="1"/>
  <c r="R3191" i="1"/>
  <c r="R3190" i="1" s="1"/>
  <c r="R3189" i="1" s="1"/>
  <c r="R3188" i="1" s="1"/>
  <c r="R3187" i="1" s="1"/>
  <c r="R3186" i="1" s="1"/>
  <c r="O3191" i="1"/>
  <c r="R3208" i="1"/>
  <c r="R3207" i="1" s="1"/>
  <c r="R3206" i="1" s="1"/>
  <c r="R3205" i="1" s="1"/>
  <c r="R3204" i="1" s="1"/>
  <c r="O3208" i="1"/>
  <c r="R3051" i="1"/>
  <c r="R3050" i="1" s="1"/>
  <c r="R3049" i="1" s="1"/>
  <c r="R3048" i="1" s="1"/>
  <c r="O3051" i="1"/>
  <c r="R3072" i="1"/>
  <c r="R3071" i="1" s="1"/>
  <c r="R3070" i="1" s="1"/>
  <c r="R3069" i="1" s="1"/>
  <c r="R3068" i="1" s="1"/>
  <c r="O3072" i="1"/>
  <c r="R1708" i="1"/>
  <c r="R1707" i="1" s="1"/>
  <c r="R1706" i="1" s="1"/>
  <c r="R1705" i="1" s="1"/>
  <c r="R1704" i="1" s="1"/>
  <c r="O1708" i="1"/>
  <c r="R4905" i="1"/>
  <c r="R4904" i="1" s="1"/>
  <c r="R4903" i="1" s="1"/>
  <c r="R4902" i="1" s="1"/>
  <c r="O4905" i="1"/>
  <c r="R4778" i="1"/>
  <c r="R4777" i="1" s="1"/>
  <c r="R4776" i="1" s="1"/>
  <c r="R4775" i="1" s="1"/>
  <c r="O4778" i="1"/>
  <c r="R4683" i="1"/>
  <c r="R4682" i="1" s="1"/>
  <c r="R4681" i="1" s="1"/>
  <c r="R4680" i="1" s="1"/>
  <c r="O4683" i="1"/>
  <c r="R4423" i="1"/>
  <c r="R4422" i="1" s="1"/>
  <c r="R4421" i="1" s="1"/>
  <c r="R4420" i="1" s="1"/>
  <c r="O4423" i="1"/>
  <c r="R4442" i="1"/>
  <c r="R4441" i="1" s="1"/>
  <c r="R4440" i="1" s="1"/>
  <c r="R4439" i="1" s="1"/>
  <c r="O4442" i="1"/>
  <c r="R4414" i="1"/>
  <c r="R4413" i="1" s="1"/>
  <c r="R4412" i="1" s="1"/>
  <c r="R4411" i="1" s="1"/>
  <c r="O4414" i="1"/>
  <c r="R4334" i="1"/>
  <c r="R4333" i="1" s="1"/>
  <c r="R4332" i="1" s="1"/>
  <c r="R4331" i="1" s="1"/>
  <c r="O4334" i="1"/>
  <c r="R4300" i="1"/>
  <c r="R4299" i="1" s="1"/>
  <c r="R4298" i="1" s="1"/>
  <c r="R4297" i="1" s="1"/>
  <c r="R4296" i="1" s="1"/>
  <c r="O4300" i="1"/>
  <c r="R3128" i="1"/>
  <c r="R3127" i="1" s="1"/>
  <c r="R3126" i="1" s="1"/>
  <c r="R3125" i="1" s="1"/>
  <c r="R3124" i="1" s="1"/>
  <c r="O3128" i="1"/>
  <c r="R3213" i="1"/>
  <c r="R3212" i="1" s="1"/>
  <c r="R3211" i="1" s="1"/>
  <c r="R3210" i="1" s="1"/>
  <c r="R3209" i="1" s="1"/>
  <c r="O3213" i="1"/>
  <c r="R3150" i="1"/>
  <c r="R3149" i="1" s="1"/>
  <c r="R3148" i="1" s="1"/>
  <c r="R3147" i="1" s="1"/>
  <c r="R3146" i="1" s="1"/>
  <c r="O3150" i="1"/>
  <c r="R3166" i="1"/>
  <c r="R3165" i="1" s="1"/>
  <c r="R3164" i="1" s="1"/>
  <c r="R3163" i="1" s="1"/>
  <c r="R3162" i="1" s="1"/>
  <c r="O3166" i="1"/>
  <c r="R3004" i="1"/>
  <c r="R3003" i="1" s="1"/>
  <c r="R3002" i="1" s="1"/>
  <c r="R3001" i="1" s="1"/>
  <c r="O3004" i="1"/>
  <c r="R1719" i="1"/>
  <c r="R1718" i="1" s="1"/>
  <c r="R1717" i="1" s="1"/>
  <c r="R1716" i="1" s="1"/>
  <c r="R1715" i="1" s="1"/>
  <c r="O1719" i="1"/>
  <c r="R1637" i="1"/>
  <c r="R1636" i="1" s="1"/>
  <c r="R1635" i="1" s="1"/>
  <c r="R1634" i="1" s="1"/>
  <c r="O1637" i="1"/>
  <c r="R1611" i="1"/>
  <c r="R1610" i="1" s="1"/>
  <c r="R1609" i="1" s="1"/>
  <c r="R1608" i="1" s="1"/>
  <c r="R1607" i="1" s="1"/>
  <c r="O1611" i="1"/>
  <c r="R4914" i="1"/>
  <c r="R4913" i="1" s="1"/>
  <c r="R4912" i="1" s="1"/>
  <c r="R4911" i="1" s="1"/>
  <c r="O4914" i="1"/>
  <c r="R4429" i="1"/>
  <c r="R4428" i="1" s="1"/>
  <c r="R4427" i="1" s="1"/>
  <c r="R4426" i="1" s="1"/>
  <c r="R4425" i="1" s="1"/>
  <c r="R4424" i="1" s="1"/>
  <c r="O4429" i="1"/>
  <c r="R4493" i="1"/>
  <c r="R4492" i="1" s="1"/>
  <c r="R4491" i="1" s="1"/>
  <c r="R4490" i="1" s="1"/>
  <c r="O4493" i="1"/>
  <c r="R4317" i="1"/>
  <c r="R4316" i="1" s="1"/>
  <c r="R4315" i="1" s="1"/>
  <c r="R4314" i="1" s="1"/>
  <c r="O4317" i="1"/>
  <c r="R3123" i="1"/>
  <c r="R3122" i="1" s="1"/>
  <c r="R3121" i="1" s="1"/>
  <c r="R3120" i="1" s="1"/>
  <c r="R3119" i="1" s="1"/>
  <c r="O3123" i="1"/>
  <c r="R3180" i="1"/>
  <c r="R3179" i="1" s="1"/>
  <c r="R3178" i="1" s="1"/>
  <c r="R3177" i="1" s="1"/>
  <c r="R3176" i="1" s="1"/>
  <c r="O3180" i="1"/>
  <c r="R1703" i="1"/>
  <c r="R1702" i="1" s="1"/>
  <c r="R1701" i="1" s="1"/>
  <c r="R1700" i="1" s="1"/>
  <c r="R1699" i="1" s="1"/>
  <c r="O1703" i="1"/>
  <c r="D3185" i="1"/>
  <c r="O4911" i="1"/>
  <c r="O4348" i="1"/>
  <c r="O3068" i="1"/>
  <c r="O4902" i="1"/>
  <c r="O4680" i="1"/>
  <c r="O4439" i="1"/>
  <c r="O4331" i="1"/>
  <c r="O3001" i="1"/>
  <c r="O1634" i="1"/>
  <c r="O4697" i="1"/>
  <c r="O4490" i="1"/>
  <c r="O3119" i="1"/>
  <c r="O1715" i="1"/>
  <c r="O4898" i="1"/>
  <c r="O4801" i="1"/>
  <c r="O4780" i="1"/>
  <c r="O4685" i="1"/>
  <c r="O4416" i="1"/>
  <c r="O4395" i="1"/>
  <c r="O4378" i="1"/>
  <c r="O4353" i="1"/>
  <c r="O4215" i="1"/>
  <c r="O3152" i="1"/>
  <c r="O3130" i="1"/>
  <c r="O3053" i="1"/>
  <c r="O1721" i="1"/>
  <c r="O1678" i="1"/>
  <c r="O1622" i="1"/>
  <c r="O4907" i="1"/>
  <c r="O4762" i="1"/>
  <c r="O4668" i="1"/>
  <c r="O4431" i="1"/>
  <c r="O4336" i="1"/>
  <c r="O4220" i="1"/>
  <c r="O3085" i="1"/>
  <c r="O3006" i="1"/>
  <c r="O2984" i="1"/>
  <c r="O1664" i="1"/>
  <c r="O4922" i="1"/>
  <c r="O4732" i="1"/>
  <c r="O4477" i="1"/>
  <c r="O4319" i="1"/>
  <c r="O4226" i="1"/>
  <c r="O4206" i="1"/>
  <c r="O3168" i="1"/>
  <c r="O3011" i="1"/>
  <c r="O1613" i="1"/>
  <c r="O4771" i="1"/>
  <c r="O4737" i="1"/>
  <c r="O4719" i="1"/>
  <c r="O4702" i="1"/>
  <c r="O4482" i="1"/>
  <c r="O4444" i="1"/>
  <c r="O4302" i="1"/>
  <c r="O4276" i="1"/>
  <c r="O4247" i="1"/>
  <c r="O3094" i="1"/>
  <c r="O3074" i="1"/>
  <c r="O2993" i="1"/>
  <c r="O2959" i="1"/>
  <c r="O1710" i="1"/>
  <c r="O1673" i="1"/>
  <c r="O1639" i="1"/>
  <c r="O1592" i="1"/>
  <c r="O4472" i="1"/>
  <c r="O3048" i="1"/>
  <c r="O4775" i="1"/>
  <c r="O4420" i="1"/>
  <c r="O4411" i="1"/>
  <c r="O4296" i="1"/>
  <c r="O3162" i="1"/>
  <c r="O1607" i="1"/>
  <c r="O4314" i="1"/>
  <c r="R3185" i="1" l="1"/>
  <c r="R3184" i="1" s="1"/>
  <c r="R3183" i="1" s="1"/>
  <c r="R3182" i="1" s="1"/>
  <c r="R3181" i="1" s="1"/>
  <c r="O3185" i="1"/>
  <c r="T4934" i="1"/>
  <c r="T4922" i="1"/>
  <c r="T4946" i="1"/>
  <c r="T4940" i="1"/>
  <c r="T4993" i="1"/>
  <c r="T4965" i="1"/>
  <c r="T5001" i="1"/>
  <c r="T4989" i="1"/>
  <c r="T4958" i="1"/>
  <c r="T4997" i="1"/>
  <c r="T4970" i="1"/>
  <c r="T4928" i="1"/>
  <c r="T4975" i="1"/>
  <c r="T5005" i="1"/>
  <c r="T4951" i="1"/>
  <c r="O1705" i="1"/>
  <c r="O3187" i="1"/>
  <c r="O3177" i="1"/>
  <c r="O4425" i="1"/>
  <c r="O3210" i="1"/>
  <c r="O1700" i="1"/>
  <c r="O3147" i="1"/>
  <c r="O3125" i="1"/>
  <c r="O3205" i="1"/>
  <c r="T1693" i="1" l="1"/>
  <c r="T1700" i="1"/>
  <c r="T1705" i="1"/>
  <c r="T1710" i="1"/>
  <c r="T1715" i="1"/>
  <c r="T1721" i="1"/>
  <c r="T1725" i="1"/>
  <c r="T1729" i="1"/>
  <c r="O3182" i="1"/>
  <c r="T1380" i="1" l="1"/>
  <c r="T1385" i="1"/>
  <c r="T1390" i="1"/>
  <c r="T1395" i="1"/>
  <c r="T1400" i="1"/>
  <c r="T1405" i="1"/>
  <c r="T1410" i="1"/>
  <c r="T1415" i="1"/>
  <c r="T1420" i="1"/>
  <c r="T1426" i="1"/>
  <c r="T1430" i="1"/>
  <c r="T1434" i="1"/>
  <c r="T1438" i="1"/>
  <c r="T1442" i="1"/>
  <c r="T1446" i="1"/>
  <c r="T1450" i="1"/>
  <c r="T1455" i="1"/>
  <c r="T1459" i="1"/>
  <c r="T1463" i="1"/>
  <c r="T1468" i="1"/>
  <c r="T1472" i="1"/>
  <c r="T1476" i="1"/>
  <c r="T1480" i="1"/>
  <c r="T1484" i="1"/>
  <c r="T1488" i="1"/>
  <c r="T1492" i="1"/>
  <c r="T1497" i="1"/>
  <c r="T1501" i="1"/>
  <c r="T1505" i="1"/>
  <c r="T1509" i="1"/>
  <c r="T1513" i="1"/>
  <c r="T1517" i="1"/>
  <c r="T1521" i="1"/>
  <c r="T1526" i="1"/>
  <c r="T1530" i="1"/>
  <c r="T1534" i="1"/>
  <c r="T1538" i="1"/>
  <c r="T1542" i="1"/>
  <c r="T1547" i="1"/>
  <c r="T1551" i="1"/>
  <c r="T1555" i="1"/>
  <c r="T1559" i="1"/>
  <c r="T1563" i="1"/>
  <c r="T1567" i="1"/>
  <c r="T1571" i="1"/>
  <c r="T1576" i="1"/>
  <c r="T1581" i="1"/>
  <c r="T1586" i="1"/>
  <c r="T1592" i="1"/>
  <c r="T1597" i="1"/>
  <c r="T1602" i="1"/>
  <c r="T1607" i="1"/>
  <c r="T1613" i="1"/>
  <c r="T1617" i="1"/>
  <c r="T1622" i="1"/>
  <c r="T1626" i="1"/>
  <c r="T1630" i="1"/>
  <c r="T1634" i="1"/>
  <c r="T1639" i="1"/>
  <c r="T1643" i="1"/>
  <c r="T1647" i="1"/>
  <c r="T1651" i="1"/>
  <c r="T1655" i="1"/>
  <c r="T1659" i="1"/>
  <c r="T1664" i="1"/>
  <c r="T1668" i="1"/>
  <c r="T1673" i="1"/>
  <c r="T1678" i="1"/>
  <c r="T1683" i="1"/>
  <c r="T1689" i="1"/>
  <c r="T1334" i="1" l="1"/>
  <c r="T1339" i="1"/>
  <c r="T1344" i="1"/>
  <c r="T1349" i="1"/>
  <c r="T1359" i="1"/>
  <c r="T1369" i="1"/>
  <c r="T1374" i="1"/>
  <c r="T1314" i="1" l="1"/>
  <c r="T1322" i="1"/>
  <c r="T1326" i="1"/>
  <c r="T1330" i="1"/>
  <c r="T1318" i="1" l="1"/>
  <c r="T4849" i="1" l="1"/>
  <c r="T4853" i="1"/>
  <c r="T4857" i="1"/>
  <c r="T4861" i="1"/>
  <c r="T4865" i="1"/>
  <c r="T4869" i="1"/>
  <c r="T4873" i="1"/>
  <c r="T4877" i="1"/>
  <c r="T4881" i="1"/>
  <c r="T4885" i="1"/>
  <c r="T4889" i="1"/>
  <c r="T4893" i="1"/>
  <c r="T4898" i="1"/>
  <c r="T4902" i="1"/>
  <c r="T4907" i="1"/>
  <c r="T4911" i="1"/>
  <c r="T4916" i="1"/>
  <c r="T4845" i="1"/>
  <c r="T4841" i="1" l="1"/>
  <c r="T4837" i="1" l="1"/>
  <c r="T4833" i="1" l="1"/>
  <c r="T4829" i="1" l="1"/>
  <c r="T4825" i="1" l="1"/>
  <c r="T4821" i="1" l="1"/>
  <c r="T4817" i="1" l="1"/>
  <c r="T4719" i="1" l="1"/>
  <c r="T4723" i="1"/>
  <c r="T4727" i="1"/>
  <c r="T4732" i="1"/>
  <c r="T4737" i="1"/>
  <c r="T4741" i="1"/>
  <c r="T4745" i="1"/>
  <c r="T4749" i="1"/>
  <c r="T4753" i="1"/>
  <c r="T4757" i="1"/>
  <c r="T4762" i="1"/>
  <c r="T4766" i="1"/>
  <c r="T4771" i="1"/>
  <c r="T4775" i="1"/>
  <c r="T4780" i="1"/>
  <c r="T4785" i="1"/>
  <c r="T4790" i="1"/>
  <c r="T4795" i="1"/>
  <c r="T4801" i="1"/>
  <c r="T4805" i="1"/>
  <c r="T4809" i="1"/>
  <c r="T4813" i="1"/>
  <c r="T2731" i="1" l="1"/>
  <c r="T2735" i="1"/>
  <c r="T2739" i="1"/>
  <c r="T2743" i="1"/>
  <c r="T2747" i="1"/>
  <c r="T2751" i="1"/>
  <c r="T2756" i="1"/>
  <c r="T2760" i="1"/>
  <c r="T2764" i="1"/>
  <c r="T2768" i="1"/>
  <c r="T2772" i="1"/>
  <c r="T2776" i="1"/>
  <c r="T2780" i="1"/>
  <c r="T2785" i="1"/>
  <c r="T2789" i="1"/>
  <c r="T2793" i="1"/>
  <c r="T2797" i="1"/>
  <c r="T2801" i="1"/>
  <c r="T2805" i="1"/>
  <c r="T2809" i="1"/>
  <c r="T2813" i="1"/>
  <c r="T2818" i="1"/>
  <c r="T2823" i="1"/>
  <c r="T2829" i="1"/>
  <c r="T2834" i="1"/>
  <c r="T2839" i="1"/>
  <c r="T2844" i="1"/>
  <c r="T2849" i="1"/>
  <c r="T2855" i="1"/>
  <c r="T2859" i="1"/>
  <c r="T2863" i="1"/>
  <c r="T2867" i="1"/>
  <c r="T2871" i="1"/>
  <c r="T2875" i="1"/>
  <c r="T2880" i="1"/>
  <c r="T2884" i="1"/>
  <c r="T2888" i="1"/>
  <c r="T2892" i="1"/>
  <c r="T2896" i="1"/>
  <c r="T2900" i="1"/>
  <c r="T2904" i="1"/>
  <c r="T2909" i="1"/>
  <c r="T2913" i="1"/>
  <c r="T2917" i="1"/>
  <c r="T2921" i="1"/>
  <c r="T2925" i="1"/>
  <c r="T2930" i="1"/>
  <c r="T2934" i="1"/>
  <c r="T2938" i="1"/>
  <c r="T2943" i="1"/>
  <c r="T2948" i="1"/>
  <c r="T2953" i="1"/>
  <c r="T2959" i="1"/>
  <c r="T2963" i="1"/>
  <c r="T2967" i="1"/>
  <c r="T2971" i="1"/>
  <c r="T2975" i="1"/>
  <c r="T2979" i="1"/>
  <c r="T2984" i="1"/>
  <c r="T2988" i="1"/>
  <c r="T2993" i="1"/>
  <c r="T2997" i="1"/>
  <c r="T3001" i="1"/>
  <c r="T3006" i="1"/>
  <c r="T3011" i="1"/>
  <c r="T3015" i="1"/>
  <c r="T3019" i="1"/>
  <c r="T3023" i="1"/>
  <c r="T3028" i="1"/>
  <c r="T3032" i="1"/>
  <c r="T3036" i="1"/>
  <c r="T3040" i="1"/>
  <c r="T3044" i="1"/>
  <c r="T3048" i="1"/>
  <c r="T3053" i="1"/>
  <c r="T3058" i="1"/>
  <c r="T3063" i="1"/>
  <c r="T3068" i="1"/>
  <c r="T3074" i="1"/>
  <c r="T3079" i="1"/>
  <c r="T3085" i="1"/>
  <c r="T3089" i="1"/>
  <c r="T3094" i="1"/>
  <c r="T3099" i="1"/>
  <c r="T3104" i="1"/>
  <c r="T3109" i="1"/>
  <c r="T3114" i="1"/>
  <c r="T3119" i="1"/>
  <c r="T3125" i="1"/>
  <c r="T3130" i="1"/>
  <c r="T3134" i="1"/>
  <c r="T3138" i="1"/>
  <c r="T3142" i="1"/>
  <c r="T3147" i="1"/>
  <c r="T3152" i="1"/>
  <c r="T3157" i="1"/>
  <c r="T3162" i="1"/>
  <c r="T3168" i="1"/>
  <c r="T3172" i="1"/>
  <c r="T3177" i="1"/>
  <c r="T3182" i="1"/>
  <c r="T3187" i="1"/>
  <c r="T3192" i="1"/>
  <c r="T3198" i="1"/>
  <c r="T3205" i="1"/>
  <c r="T3210" i="1"/>
  <c r="T3215" i="1"/>
  <c r="T3880" i="1"/>
  <c r="T3884" i="1"/>
  <c r="T3888" i="1"/>
  <c r="T3892" i="1"/>
  <c r="T3896" i="1"/>
  <c r="T3900" i="1"/>
  <c r="T3905" i="1"/>
  <c r="T3909" i="1"/>
  <c r="T3914" i="1"/>
  <c r="T3918" i="1"/>
  <c r="T3923" i="1"/>
  <c r="T3927" i="1"/>
  <c r="T3931" i="1"/>
  <c r="T3935" i="1"/>
  <c r="T3939" i="1"/>
  <c r="T3943" i="1"/>
  <c r="T3947" i="1"/>
  <c r="T3952" i="1"/>
  <c r="T3956" i="1"/>
  <c r="T3960" i="1"/>
  <c r="T3964" i="1"/>
  <c r="T3969" i="1"/>
  <c r="T3973" i="1"/>
  <c r="T3977" i="1"/>
  <c r="T3981" i="1"/>
  <c r="T3985" i="1"/>
  <c r="T3989" i="1"/>
  <c r="T3993" i="1"/>
  <c r="T3997" i="1"/>
  <c r="T4001" i="1"/>
  <c r="T4005" i="1"/>
  <c r="T4010" i="1"/>
  <c r="T4014" i="1"/>
  <c r="T4018" i="1"/>
  <c r="T4022" i="1"/>
  <c r="T4026" i="1"/>
  <c r="T4030" i="1"/>
  <c r="T4034" i="1"/>
  <c r="T4038" i="1"/>
  <c r="T4042" i="1"/>
  <c r="T4047" i="1"/>
  <c r="T4051" i="1"/>
  <c r="T4055" i="1"/>
  <c r="T4059" i="1"/>
  <c r="T4063" i="1"/>
  <c r="T4067" i="1"/>
  <c r="T4071" i="1"/>
  <c r="T4075" i="1"/>
  <c r="T4080" i="1"/>
  <c r="T4084" i="1"/>
  <c r="T4088" i="1"/>
  <c r="T4092" i="1"/>
  <c r="T4096" i="1"/>
  <c r="T4100" i="1"/>
  <c r="T4104" i="1"/>
  <c r="T4109" i="1"/>
  <c r="T4118" i="1"/>
  <c r="T4127" i="1"/>
  <c r="T4136" i="1"/>
  <c r="T4145" i="1"/>
  <c r="T4155" i="1"/>
  <c r="T4160" i="1"/>
  <c r="T4165" i="1"/>
  <c r="T4170" i="1"/>
  <c r="T4175" i="1"/>
  <c r="T4180" i="1"/>
  <c r="T4185" i="1"/>
  <c r="T4190" i="1"/>
  <c r="T4195" i="1"/>
  <c r="T4200" i="1"/>
  <c r="T4206" i="1"/>
  <c r="T4210" i="1"/>
  <c r="T4215" i="1"/>
  <c r="T4220" i="1"/>
  <c r="T4226" i="1"/>
  <c r="T4230" i="1"/>
  <c r="T4234" i="1"/>
  <c r="T4238" i="1"/>
  <c r="T4242" i="1"/>
  <c r="T4247" i="1"/>
  <c r="T4254" i="1"/>
  <c r="T4261" i="1"/>
  <c r="T4268" i="1"/>
  <c r="T4276" i="1"/>
  <c r="T4281" i="1"/>
  <c r="T4286" i="1"/>
  <c r="T4291" i="1"/>
  <c r="T4296" i="1"/>
  <c r="T4302" i="1"/>
  <c r="T4306" i="1"/>
  <c r="T4310" i="1"/>
  <c r="T4314" i="1"/>
  <c r="T4319" i="1"/>
  <c r="T4323" i="1"/>
  <c r="T4327" i="1"/>
  <c r="T4331" i="1"/>
  <c r="T4336" i="1"/>
  <c r="T4340" i="1"/>
  <c r="T4344" i="1"/>
  <c r="T4348" i="1"/>
  <c r="T4353" i="1"/>
  <c r="T4357" i="1"/>
  <c r="T4361" i="1"/>
  <c r="T4365" i="1"/>
  <c r="T4369" i="1"/>
  <c r="T4373" i="1"/>
  <c r="T4378" i="1"/>
  <c r="T4382" i="1"/>
  <c r="T4386" i="1"/>
  <c r="T4390" i="1"/>
  <c r="T4395" i="1"/>
  <c r="T4399" i="1"/>
  <c r="T4403" i="1"/>
  <c r="T4407" i="1"/>
  <c r="T4411" i="1"/>
  <c r="T4416" i="1"/>
  <c r="T4420" i="1"/>
  <c r="T4425" i="1"/>
  <c r="T4431" i="1"/>
  <c r="T4435" i="1"/>
  <c r="T4439" i="1"/>
  <c r="T4444" i="1"/>
  <c r="T4448" i="1"/>
  <c r="T4452" i="1"/>
  <c r="T4456" i="1"/>
  <c r="T4460" i="1"/>
  <c r="T4464" i="1"/>
  <c r="T4468" i="1"/>
  <c r="T4472" i="1"/>
  <c r="T4477" i="1"/>
  <c r="T4482" i="1"/>
  <c r="T4486" i="1"/>
  <c r="T4490" i="1"/>
  <c r="T4494" i="1"/>
  <c r="T4499" i="1"/>
  <c r="T4668" i="1"/>
  <c r="T4672" i="1"/>
  <c r="T4676" i="1"/>
  <c r="T4680" i="1"/>
  <c r="T4685" i="1"/>
  <c r="T4689" i="1"/>
  <c r="T4693" i="1"/>
  <c r="T4697" i="1"/>
  <c r="T4702" i="1"/>
  <c r="T4706" i="1"/>
  <c r="T4710" i="1"/>
  <c r="T4714" i="1"/>
  <c r="T1" i="1" l="1"/>
</calcChain>
</file>

<file path=xl/sharedStrings.xml><?xml version="1.0" encoding="utf-8"?>
<sst xmlns="http://schemas.openxmlformats.org/spreadsheetml/2006/main" count="15671" uniqueCount="1598">
  <si>
    <t>Ваш прайс:</t>
  </si>
  <si>
    <t>Первый</t>
  </si>
  <si>
    <t>Базовый</t>
  </si>
  <si>
    <t>Бронзовый</t>
  </si>
  <si>
    <t>Серебряный</t>
  </si>
  <si>
    <t>Золотой</t>
  </si>
  <si>
    <t>Платиновый</t>
  </si>
  <si>
    <t>Цена</t>
  </si>
  <si>
    <t>Итого</t>
  </si>
  <si>
    <t>цвет</t>
  </si>
  <si>
    <t>XS</t>
  </si>
  <si>
    <t>S</t>
  </si>
  <si>
    <t>M</t>
  </si>
  <si>
    <t>L</t>
  </si>
  <si>
    <t>XL</t>
  </si>
  <si>
    <t>2XL</t>
  </si>
  <si>
    <t>3XL</t>
  </si>
  <si>
    <t>S/M</t>
  </si>
  <si>
    <t>L/XL</t>
  </si>
  <si>
    <t>2/3XL</t>
  </si>
  <si>
    <t>античная роза</t>
  </si>
  <si>
    <t>4XL</t>
  </si>
  <si>
    <t>5XL</t>
  </si>
  <si>
    <t>4/5XL</t>
  </si>
  <si>
    <t>мультиколор</t>
  </si>
  <si>
    <t>Милинда</t>
  </si>
  <si>
    <t>голубой</t>
  </si>
  <si>
    <t>молочный</t>
  </si>
  <si>
    <t>чайная роза</t>
  </si>
  <si>
    <t>мультицвет</t>
  </si>
  <si>
    <t>изумруд</t>
  </si>
  <si>
    <t>Миракл</t>
  </si>
  <si>
    <t>Лилианна</t>
  </si>
  <si>
    <t>черный</t>
  </si>
  <si>
    <t>капучино</t>
  </si>
  <si>
    <t>FREE</t>
  </si>
  <si>
    <t>Грация</t>
  </si>
  <si>
    <t>серый</t>
  </si>
  <si>
    <t>Лаура</t>
  </si>
  <si>
    <t>бордовый</t>
  </si>
  <si>
    <t>синий</t>
  </si>
  <si>
    <t>Пенелопа</t>
  </si>
  <si>
    <t>бежевый</t>
  </si>
  <si>
    <t>белый</t>
  </si>
  <si>
    <t>оливковый</t>
  </si>
  <si>
    <t>темно-синий</t>
  </si>
  <si>
    <t>бордо</t>
  </si>
  <si>
    <t>пудра</t>
  </si>
  <si>
    <t>шоколадный</t>
  </si>
  <si>
    <t>изумрудный</t>
  </si>
  <si>
    <t>Армани Голд</t>
  </si>
  <si>
    <t>XXL/3XL</t>
  </si>
  <si>
    <t xml:space="preserve">  Искусственный шелк</t>
  </si>
  <si>
    <t>перламутровый</t>
  </si>
  <si>
    <t>мятный</t>
  </si>
  <si>
    <t>Афродита</t>
  </si>
  <si>
    <t>красный</t>
  </si>
  <si>
    <t>Марисия</t>
  </si>
  <si>
    <t>Джулия</t>
  </si>
  <si>
    <t>Ева</t>
  </si>
  <si>
    <t>терракот</t>
  </si>
  <si>
    <t xml:space="preserve">  Хлопок и вискоза</t>
  </si>
  <si>
    <t>Аризона</t>
  </si>
  <si>
    <t>Доминика</t>
  </si>
  <si>
    <t>меланж</t>
  </si>
  <si>
    <t>Мадлен</t>
  </si>
  <si>
    <t>розовый</t>
  </si>
  <si>
    <t xml:space="preserve">  Пляжные коллекции</t>
  </si>
  <si>
    <t>Афина</t>
  </si>
  <si>
    <t>васильковый</t>
  </si>
  <si>
    <t>терракотовый</t>
  </si>
  <si>
    <t>Доминикана</t>
  </si>
  <si>
    <t>Аргентина</t>
  </si>
  <si>
    <t>Ямайка</t>
  </si>
  <si>
    <t>Марсель</t>
  </si>
  <si>
    <t>шампань</t>
  </si>
  <si>
    <t>лаванда</t>
  </si>
  <si>
    <t>6XL</t>
  </si>
  <si>
    <t xml:space="preserve">  Одежда</t>
  </si>
  <si>
    <t>топ</t>
  </si>
  <si>
    <t>8428t</t>
  </si>
  <si>
    <t xml:space="preserve">Коробка </t>
  </si>
  <si>
    <r>
      <t xml:space="preserve">
    Коробка подарочная</t>
    </r>
    <r>
      <rPr>
        <b/>
        <i/>
        <sz val="12"/>
        <color indexed="25"/>
        <rFont val="Arial"/>
        <family val="2"/>
        <charset val="204"/>
      </rPr>
      <t xml:space="preserve"> Mia-Amore</t>
    </r>
    <r>
      <rPr>
        <sz val="12"/>
        <color indexed="8"/>
        <rFont val="Arial"/>
        <family val="2"/>
        <charset val="204"/>
      </rPr>
      <t xml:space="preserve"> 
    Размеры:
</t>
    </r>
    <r>
      <rPr>
        <b/>
        <sz val="12"/>
        <color indexed="8"/>
        <rFont val="Arial"/>
        <family val="2"/>
        <charset val="204"/>
      </rPr>
      <t>365*265*40 см</t>
    </r>
  </si>
  <si>
    <t xml:space="preserve">  Оливия</t>
  </si>
  <si>
    <t xml:space="preserve">  Лаура</t>
  </si>
  <si>
    <t xml:space="preserve">  Грация</t>
  </si>
  <si>
    <t xml:space="preserve">  Лилианна</t>
  </si>
  <si>
    <t xml:space="preserve">  Миракл</t>
  </si>
  <si>
    <t xml:space="preserve">  Милинда</t>
  </si>
  <si>
    <t xml:space="preserve">  Аврора</t>
  </si>
  <si>
    <t xml:space="preserve">  Мэрилин</t>
  </si>
  <si>
    <t xml:space="preserve">  Армани Голд</t>
  </si>
  <si>
    <t xml:space="preserve">  Афина</t>
  </si>
  <si>
    <t xml:space="preserve">  Вивьен</t>
  </si>
  <si>
    <t xml:space="preserve">  Мадлен</t>
  </si>
  <si>
    <t xml:space="preserve">  Доминика</t>
  </si>
  <si>
    <t xml:space="preserve">  Ева</t>
  </si>
  <si>
    <t xml:space="preserve">  Джулия</t>
  </si>
  <si>
    <t xml:space="preserve">  Марисия</t>
  </si>
  <si>
    <t xml:space="preserve">  Афродита</t>
  </si>
  <si>
    <t xml:space="preserve">  Шанель</t>
  </si>
  <si>
    <t xml:space="preserve">  Марсель</t>
  </si>
  <si>
    <t xml:space="preserve">  Ямайка</t>
  </si>
  <si>
    <t xml:space="preserve">  Аргентина</t>
  </si>
  <si>
    <t>free</t>
  </si>
  <si>
    <t>Коллет</t>
  </si>
  <si>
    <t>бело-серый</t>
  </si>
  <si>
    <t>Атлантида</t>
  </si>
  <si>
    <t>Александрия</t>
  </si>
  <si>
    <t>3576t</t>
  </si>
  <si>
    <t>3577t</t>
  </si>
  <si>
    <t xml:space="preserve">Бретели с мет. креплением </t>
  </si>
  <si>
    <t>прозрачный</t>
  </si>
  <si>
    <t>Принцесса</t>
  </si>
  <si>
    <t>Летуаль</t>
  </si>
  <si>
    <t>серый жемчуг</t>
  </si>
  <si>
    <t xml:space="preserve">  Летуаль</t>
  </si>
  <si>
    <t xml:space="preserve">  Александрия</t>
  </si>
  <si>
    <t>Аврора</t>
  </si>
  <si>
    <t>Мэрилин</t>
  </si>
  <si>
    <t xml:space="preserve">  Принцесса</t>
  </si>
  <si>
    <t>Шанель</t>
  </si>
  <si>
    <t>графит</t>
  </si>
  <si>
    <t xml:space="preserve">  Саванна</t>
  </si>
  <si>
    <t>Саванна</t>
  </si>
  <si>
    <t>темно-коралловый</t>
  </si>
  <si>
    <t>Оливия</t>
  </si>
  <si>
    <t xml:space="preserve">  Коллет</t>
  </si>
  <si>
    <t>коралл</t>
  </si>
  <si>
    <t/>
  </si>
  <si>
    <t>Вивьен</t>
  </si>
  <si>
    <t xml:space="preserve">  Атлантида</t>
  </si>
  <si>
    <t>бирюзовый</t>
  </si>
  <si>
    <t>Виктория</t>
  </si>
  <si>
    <t>карамель</t>
  </si>
  <si>
    <t xml:space="preserve">  Виктория</t>
  </si>
  <si>
    <t>Пакет полиэтиленовый</t>
  </si>
  <si>
    <t>ментол</t>
  </si>
  <si>
    <t xml:space="preserve">  Венди</t>
  </si>
  <si>
    <t>Венди</t>
  </si>
  <si>
    <t>маренго</t>
  </si>
  <si>
    <t xml:space="preserve">  Руби</t>
  </si>
  <si>
    <t>Руби</t>
  </si>
  <si>
    <t xml:space="preserve">  Джина</t>
  </si>
  <si>
    <t>Джина</t>
  </si>
  <si>
    <t xml:space="preserve">  Клевер</t>
  </si>
  <si>
    <t>Клевер</t>
  </si>
  <si>
    <t>фиалковый</t>
  </si>
  <si>
    <t>Адриана</t>
  </si>
  <si>
    <t xml:space="preserve">  Новелла</t>
  </si>
  <si>
    <t>Новелла</t>
  </si>
  <si>
    <t>ванильный горошек</t>
  </si>
  <si>
    <t>Джулия Принт</t>
  </si>
  <si>
    <t xml:space="preserve">  Джулия Принт</t>
  </si>
  <si>
    <t xml:space="preserve">  Адриана</t>
  </si>
  <si>
    <t>Симона</t>
  </si>
  <si>
    <r>
      <t xml:space="preserve">
    Длинный халат</t>
    </r>
    <r>
      <rPr>
        <b/>
        <i/>
        <sz val="12"/>
        <color rgb="FF993366"/>
        <rFont val="Arial"/>
        <family val="2"/>
        <charset val="204"/>
      </rPr>
      <t xml:space="preserve"> Mia-Mella </t>
    </r>
    <r>
      <rPr>
        <sz val="12"/>
        <color theme="1"/>
        <rFont val="Arial"/>
        <family val="2"/>
        <charset val="204"/>
      </rPr>
      <t>с рукавом ¾, выполнен из принтованного трикотажного полотна. Вдоль бортов и низу рукавов проходит контрастный кант. По бокам расположены карманы.</t>
    </r>
    <r>
      <rPr>
        <sz val="12"/>
        <color indexed="8"/>
        <rFont val="Arial"/>
        <family val="2"/>
        <charset val="204"/>
      </rPr>
      <t xml:space="preserve">
    Состав:
</t>
    </r>
    <r>
      <rPr>
        <b/>
        <sz val="12"/>
        <color indexed="8"/>
        <rFont val="Arial"/>
        <family val="2"/>
        <charset val="204"/>
      </rPr>
      <t xml:space="preserve">50% вискоза, 45% бамбук, 5% эластан
    </t>
    </r>
  </si>
  <si>
    <t xml:space="preserve">  Симона</t>
  </si>
  <si>
    <t xml:space="preserve">  Натуральный шелк</t>
  </si>
  <si>
    <t>Примавера</t>
  </si>
  <si>
    <t>ваниль</t>
  </si>
  <si>
    <t>Мария</t>
  </si>
  <si>
    <t>Мадейра</t>
  </si>
  <si>
    <t>Рошель</t>
  </si>
  <si>
    <t>Нуар</t>
  </si>
  <si>
    <t xml:space="preserve">  Топ </t>
  </si>
  <si>
    <t>Киото</t>
  </si>
  <si>
    <t>Ницца</t>
  </si>
  <si>
    <t>Калифорния</t>
  </si>
  <si>
    <t>Касабланка</t>
  </si>
  <si>
    <t>Виктория Джоли</t>
  </si>
  <si>
    <t>7073a</t>
  </si>
  <si>
    <t>Санта Моника</t>
  </si>
  <si>
    <t xml:space="preserve">  Виктория Джоли</t>
  </si>
  <si>
    <t xml:space="preserve">  Ницца</t>
  </si>
  <si>
    <t xml:space="preserve">  Мария</t>
  </si>
  <si>
    <t xml:space="preserve">  Киото</t>
  </si>
  <si>
    <t xml:space="preserve">  Санта Моника</t>
  </si>
  <si>
    <t xml:space="preserve">  Касабланка</t>
  </si>
  <si>
    <t xml:space="preserve">  Калифорния</t>
  </si>
  <si>
    <t xml:space="preserve">  Рошель</t>
  </si>
  <si>
    <t xml:space="preserve">  Нуар</t>
  </si>
  <si>
    <t>лимонный</t>
  </si>
  <si>
    <t xml:space="preserve">  Аризона</t>
  </si>
  <si>
    <t>Амара</t>
  </si>
  <si>
    <t>медовый</t>
  </si>
  <si>
    <t xml:space="preserve">  Амара</t>
  </si>
  <si>
    <t>Кол.</t>
  </si>
  <si>
    <t>Шартрез</t>
  </si>
  <si>
    <t xml:space="preserve">  Шартрез</t>
  </si>
  <si>
    <t>Валентино</t>
  </si>
  <si>
    <t>мохито</t>
  </si>
  <si>
    <t xml:space="preserve">  Валентино</t>
  </si>
  <si>
    <t>Кэтрин</t>
  </si>
  <si>
    <t xml:space="preserve">  Кэтрин</t>
  </si>
  <si>
    <t>Паулина</t>
  </si>
  <si>
    <t xml:space="preserve">  Паулина</t>
  </si>
  <si>
    <t>светлая пудра</t>
  </si>
  <si>
    <t>8733s</t>
  </si>
  <si>
    <t>8732s</t>
  </si>
  <si>
    <t>8730s</t>
  </si>
  <si>
    <t>Анетта</t>
  </si>
  <si>
    <t>т.синий</t>
  </si>
  <si>
    <t>бирюза</t>
  </si>
  <si>
    <t xml:space="preserve">  Анетта</t>
  </si>
  <si>
    <t>Луиза</t>
  </si>
  <si>
    <t>7240t</t>
  </si>
  <si>
    <t>7245t</t>
  </si>
  <si>
    <t>7246t</t>
  </si>
  <si>
    <t>7247t</t>
  </si>
  <si>
    <t xml:space="preserve">  Луиза</t>
  </si>
  <si>
    <t>Бренда</t>
  </si>
  <si>
    <t>Амалия</t>
  </si>
  <si>
    <t>графитовый</t>
  </si>
  <si>
    <t>Катарина</t>
  </si>
  <si>
    <t>Генриетта</t>
  </si>
  <si>
    <t xml:space="preserve">  Генриетта</t>
  </si>
  <si>
    <t xml:space="preserve">  Бренда</t>
  </si>
  <si>
    <t xml:space="preserve">  Катарина</t>
  </si>
  <si>
    <t xml:space="preserve">  Амалия</t>
  </si>
  <si>
    <t>3572t</t>
  </si>
  <si>
    <t>3573t</t>
  </si>
  <si>
    <t>черно-белый</t>
  </si>
  <si>
    <t>Кэрри</t>
  </si>
  <si>
    <t xml:space="preserve">  Кэрри</t>
  </si>
  <si>
    <t>горчичный</t>
  </si>
  <si>
    <t>паприка</t>
  </si>
  <si>
    <t xml:space="preserve">  Ангелина</t>
  </si>
  <si>
    <t>Ангелина</t>
  </si>
  <si>
    <t xml:space="preserve">  Изабелла</t>
  </si>
  <si>
    <t>Изабелла</t>
  </si>
  <si>
    <t>синий с черным</t>
  </si>
  <si>
    <t xml:space="preserve">  Хлоя</t>
  </si>
  <si>
    <t>Хлоя</t>
  </si>
  <si>
    <t>Аурелия</t>
  </si>
  <si>
    <t xml:space="preserve">  Аурелия</t>
  </si>
  <si>
    <t>Виндзор</t>
  </si>
  <si>
    <t>бургундия</t>
  </si>
  <si>
    <t xml:space="preserve">  Лана</t>
  </si>
  <si>
    <t>Лана</t>
  </si>
  <si>
    <t>какао</t>
  </si>
  <si>
    <t xml:space="preserve">  Виндзор</t>
  </si>
  <si>
    <t xml:space="preserve">  Линда</t>
  </si>
  <si>
    <t>Линда</t>
  </si>
  <si>
    <t>антрацит</t>
  </si>
  <si>
    <t xml:space="preserve">  Летиция</t>
  </si>
  <si>
    <t>Летиция</t>
  </si>
  <si>
    <t xml:space="preserve">  Кармен</t>
  </si>
  <si>
    <t>Кармен</t>
  </si>
  <si>
    <t>Белла</t>
  </si>
  <si>
    <t>лавандовый</t>
  </si>
  <si>
    <t>роза антик</t>
  </si>
  <si>
    <t>Зодиак</t>
  </si>
  <si>
    <t xml:space="preserve">  Зодиак</t>
  </si>
  <si>
    <t xml:space="preserve">  Белла</t>
  </si>
  <si>
    <t xml:space="preserve">  Шанталь</t>
  </si>
  <si>
    <t>Шанталь</t>
  </si>
  <si>
    <t>Джустин</t>
  </si>
  <si>
    <r>
      <t xml:space="preserve">
    Классическая короткая сорочка </t>
    </r>
    <r>
      <rPr>
        <b/>
        <i/>
        <sz val="12"/>
        <color rgb="FF993366"/>
        <rFont val="Arial Cyr"/>
        <charset val="204"/>
      </rPr>
      <t>Mia-Amore</t>
    </r>
    <r>
      <rPr>
        <sz val="12"/>
        <color theme="1"/>
        <rFont val="Arial Cyr"/>
        <charset val="204"/>
      </rPr>
      <t xml:space="preserve"> на тонких бретелях выполнена из смесового шелка с купонным принтом расположенным по низу сорочки. Орнамент украшает вырез и низ сорочки. Декор – атласный бантик с подвеской.</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</si>
  <si>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Комплект </t>
    </r>
    <r>
      <rPr>
        <b/>
        <i/>
        <sz val="12"/>
        <color rgb="FF993366"/>
        <rFont val="Arial Cyr"/>
        <charset val="204"/>
      </rPr>
      <t>Mia-Amore</t>
    </r>
    <r>
      <rPr>
        <sz val="12"/>
        <color theme="1"/>
        <rFont val="Arial Cyr"/>
        <charset val="204"/>
      </rPr>
      <t xml:space="preserve"> состоит из топа и шорт. Топ выполнен из смесового шелка с купонным притом, а шорты из однотонной ткани. По бокам шорт расположены карманы, а понизу разрезы.</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</si>
  <si>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Коробка-трансформер подарочная</t>
    </r>
    <r>
      <rPr>
        <b/>
        <i/>
        <sz val="12"/>
        <color indexed="25"/>
        <rFont val="Arial"/>
        <family val="2"/>
        <charset val="204"/>
      </rPr>
      <t xml:space="preserve"> Mia-Amore</t>
    </r>
    <r>
      <rPr>
        <sz val="12"/>
        <color indexed="8"/>
        <rFont val="Arial"/>
        <family val="2"/>
        <charset val="204"/>
      </rPr>
      <t xml:space="preserve"> на завязках .
    Размеры:
</t>
    </r>
    <r>
      <rPr>
        <b/>
        <sz val="12"/>
        <color indexed="8"/>
        <rFont val="Arial"/>
        <family val="2"/>
        <charset val="204"/>
      </rPr>
      <t>350*265*75 мм</t>
    </r>
  </si>
  <si>
    <r>
      <t xml:space="preserve">
    Коробка-трансформер подарочная</t>
    </r>
    <r>
      <rPr>
        <b/>
        <i/>
        <sz val="12"/>
        <color indexed="25"/>
        <rFont val="Arial"/>
        <family val="2"/>
        <charset val="204"/>
      </rPr>
      <t xml:space="preserve"> Mia-Amore</t>
    </r>
    <r>
      <rPr>
        <sz val="12"/>
        <color indexed="8"/>
        <rFont val="Arial"/>
        <family val="2"/>
        <charset val="204"/>
      </rPr>
      <t xml:space="preserve"> на магнитах .
    Размеры:
</t>
    </r>
    <r>
      <rPr>
        <b/>
        <sz val="12"/>
        <color indexed="8"/>
        <rFont val="Arial"/>
        <family val="2"/>
        <charset val="204"/>
      </rPr>
      <t>270*210*40 мм</t>
    </r>
  </si>
  <si>
    <t>Полин</t>
  </si>
  <si>
    <t>персиковый</t>
  </si>
  <si>
    <t>Арианна</t>
  </si>
  <si>
    <r>
      <t xml:space="preserve">
    Нарядный запашной укороченный халатик </t>
    </r>
    <r>
      <rPr>
        <b/>
        <i/>
        <sz val="12"/>
        <color rgb="FF993366"/>
        <rFont val="Arial"/>
        <family val="2"/>
        <charset val="204"/>
      </rPr>
      <t>Mia-Amore</t>
    </r>
    <r>
      <rPr>
        <sz val="12"/>
        <color theme="1"/>
        <rFont val="Arial"/>
        <family val="2"/>
        <charset val="204"/>
      </rPr>
      <t xml:space="preserve"> выполнен из трикотажного полотна в рубчик. Рукава по низу изделие и рукава декорированы рюшей, на рукавах есть кружево. В боковых швах удобные кармашки.</t>
    </r>
    <r>
      <rPr>
        <sz val="12"/>
        <color indexed="8"/>
        <rFont val="Arial"/>
        <family val="2"/>
        <charset val="204"/>
      </rPr>
      <t xml:space="preserve">
    Состав:
</t>
    </r>
    <r>
      <rPr>
        <b/>
        <sz val="12"/>
        <color indexed="8"/>
        <rFont val="Arial"/>
        <family val="2"/>
        <charset val="204"/>
      </rPr>
      <t>92% вискоза, 8% эластан</t>
    </r>
  </si>
  <si>
    <t xml:space="preserve">  Полин</t>
  </si>
  <si>
    <t xml:space="preserve">  Арианна</t>
  </si>
  <si>
    <t xml:space="preserve">  Примавера</t>
  </si>
  <si>
    <t xml:space="preserve">  Доминикана</t>
  </si>
  <si>
    <t>малахит</t>
  </si>
  <si>
    <t>Мелани</t>
  </si>
  <si>
    <t>Кристель</t>
  </si>
  <si>
    <t>серый меланж</t>
  </si>
  <si>
    <t>Софи</t>
  </si>
  <si>
    <t>жемч.-серый</t>
  </si>
  <si>
    <t>жемч.-розовый</t>
  </si>
  <si>
    <r>
      <t xml:space="preserve">
 Рубашка </t>
    </r>
    <r>
      <rPr>
        <b/>
        <i/>
        <sz val="12"/>
        <color rgb="FF993366"/>
        <rFont val="Arial"/>
        <family val="2"/>
        <charset val="204"/>
      </rPr>
      <t>Mia-Amore</t>
    </r>
    <r>
      <rPr>
        <sz val="12"/>
        <color theme="1"/>
        <rFont val="Arial"/>
        <family val="2"/>
        <charset val="204"/>
      </rPr>
      <t xml:space="preserve"> с рукавом длиной 3/4. Выполнена из принтованного атласа с однотонной отделкой и контрастными кантами. В боковых швах обработаны карманы. Линию талии можно подчеркнуть за счет пояса, который идет в комплекте.</t>
    </r>
    <r>
      <rPr>
        <sz val="12"/>
        <color indexed="8"/>
        <rFont val="Arial"/>
        <family val="2"/>
        <charset val="204"/>
      </rPr>
      <t xml:space="preserve">
    Состав:
</t>
    </r>
    <r>
      <rPr>
        <b/>
        <sz val="12"/>
        <color indexed="8"/>
        <rFont val="Arial"/>
        <family val="2"/>
        <charset val="204"/>
      </rPr>
      <t>100% полиэстер</t>
    </r>
  </si>
  <si>
    <t xml:space="preserve">  Мелани</t>
  </si>
  <si>
    <t xml:space="preserve">  Софи</t>
  </si>
  <si>
    <t xml:space="preserve">  Кристель</t>
  </si>
  <si>
    <t xml:space="preserve">
    Силиконовые бретели с металлическим креплением. 20 штук на листе</t>
  </si>
  <si>
    <t>Зимняя вишня</t>
  </si>
  <si>
    <t>зимняя вишня</t>
  </si>
  <si>
    <t xml:space="preserve">  Зимняя вишня</t>
  </si>
  <si>
    <t xml:space="preserve">  Валери</t>
  </si>
  <si>
    <t>Валери</t>
  </si>
  <si>
    <t xml:space="preserve">  Черри</t>
  </si>
  <si>
    <t>Черри</t>
  </si>
  <si>
    <t xml:space="preserve">  Тропикана</t>
  </si>
  <si>
    <t>Тропикана</t>
  </si>
  <si>
    <t>кофейный полоска</t>
  </si>
  <si>
    <t xml:space="preserve">  Синди</t>
  </si>
  <si>
    <t>Синди</t>
  </si>
  <si>
    <t>Мехико</t>
  </si>
  <si>
    <t>лазурный</t>
  </si>
  <si>
    <t>Аэлита</t>
  </si>
  <si>
    <t xml:space="preserve">  Мехико</t>
  </si>
  <si>
    <t xml:space="preserve">  Аэлита</t>
  </si>
  <si>
    <t>Рианна</t>
  </si>
  <si>
    <t>песочный</t>
  </si>
  <si>
    <r>
      <t xml:space="preserve">
    Элегантный брючный комплект</t>
    </r>
    <r>
      <rPr>
        <b/>
        <i/>
        <sz val="12"/>
        <color rgb="FF993366"/>
        <rFont val="Arial"/>
        <family val="2"/>
        <charset val="204"/>
      </rPr>
      <t xml:space="preserve"> Mia-Amore</t>
    </r>
    <r>
      <rPr>
        <sz val="12"/>
        <color theme="1"/>
        <rFont val="Arial"/>
        <family val="2"/>
        <charset val="204"/>
      </rPr>
      <t xml:space="preserve"> Жакет с коротким рукавом и брюки выполнены из принтованного искусственного шелка с блеском и дополнены контрастными кантами. По бокам брюк расположены карманы. Линию талии можно подчеркнуть за счет пояса.</t>
    </r>
    <r>
      <rPr>
        <sz val="12"/>
        <color indexed="8"/>
        <rFont val="Arial"/>
        <family val="2"/>
        <charset val="204"/>
      </rPr>
      <t xml:space="preserve">
    Состав:
</t>
    </r>
    <r>
      <rPr>
        <b/>
        <sz val="12"/>
        <color indexed="8"/>
        <rFont val="Arial"/>
        <family val="2"/>
        <charset val="204"/>
      </rPr>
      <t>100% полиэстер</t>
    </r>
  </si>
  <si>
    <t>Таласса</t>
  </si>
  <si>
    <t>Алекса</t>
  </si>
  <si>
    <t>фиолетовый</t>
  </si>
  <si>
    <r>
      <t xml:space="preserve">
  Комплект</t>
    </r>
    <r>
      <rPr>
        <b/>
        <i/>
        <sz val="12"/>
        <color rgb="FF993366"/>
        <rFont val="Arial"/>
        <family val="2"/>
        <charset val="204"/>
      </rPr>
      <t xml:space="preserve"> Mia-Amore</t>
    </r>
    <r>
      <rPr>
        <sz val="12"/>
        <color theme="1"/>
        <rFont val="Arial"/>
        <family val="2"/>
        <charset val="204"/>
      </rPr>
      <t xml:space="preserve"> состоит из блузы и брюк, выполнен из принтованной смесовой ткани. Блуза на пуговицах с коротким рукавом. По бокам брюк расположены карманы. Воротник и манжеты блузы выполнены из контрастного однотонного шелка.</t>
    </r>
    <r>
      <rPr>
        <sz val="12"/>
        <color indexed="8"/>
        <rFont val="Arial"/>
        <family val="2"/>
        <charset val="204"/>
      </rPr>
      <t xml:space="preserve">
    Состав:
</t>
    </r>
    <r>
      <rPr>
        <b/>
        <sz val="12"/>
        <color indexed="8"/>
        <rFont val="Arial"/>
        <family val="2"/>
        <charset val="204"/>
      </rPr>
      <t>70% натуральный шелк, 25% полиэстер, 5% эластан</t>
    </r>
  </si>
  <si>
    <t xml:space="preserve">  Рианна</t>
  </si>
  <si>
    <t xml:space="preserve">  Таласса</t>
  </si>
  <si>
    <t xml:space="preserve">  Алекса</t>
  </si>
  <si>
    <t xml:space="preserve">  Хейли</t>
  </si>
  <si>
    <t>Хейли</t>
  </si>
  <si>
    <t>миндальный</t>
  </si>
  <si>
    <t>Вегас</t>
  </si>
  <si>
    <t>София</t>
  </si>
  <si>
    <t xml:space="preserve">Тихий океан </t>
  </si>
  <si>
    <t>Либертина</t>
  </si>
  <si>
    <t>Мелоди</t>
  </si>
  <si>
    <t xml:space="preserve">  Мелоди</t>
  </si>
  <si>
    <t xml:space="preserve">  Парадайз</t>
  </si>
  <si>
    <t>Парадайз</t>
  </si>
  <si>
    <t xml:space="preserve">  Вегас</t>
  </si>
  <si>
    <r>
      <t xml:space="preserve">
    Рубашка </t>
    </r>
    <r>
      <rPr>
        <b/>
        <i/>
        <sz val="12"/>
        <color rgb="FF993366"/>
        <rFont val="Arial"/>
        <family val="2"/>
        <charset val="204"/>
      </rPr>
      <t>Mia-Amore</t>
    </r>
    <r>
      <rPr>
        <sz val="12"/>
        <color theme="1"/>
        <rFont val="Arial"/>
        <family val="2"/>
        <charset val="204"/>
      </rPr>
      <t xml:space="preserve"> свободного силуэта с рукавом длиной 3/4, выполнена из вискозы c шелком. В боковых швах обработаны карманы. Купонный принт расположен по верхней части полочек и по рукавам. По низу изделия расположены разрезы. Линию талии можно подчеркнуть за счет пояса, который идет в комплекте </t>
    </r>
    <r>
      <rPr>
        <sz val="12"/>
        <color indexed="8"/>
        <rFont val="Arial"/>
        <family val="2"/>
        <charset val="204"/>
      </rPr>
      <t xml:space="preserve">
    Состав:
</t>
    </r>
    <r>
      <rPr>
        <b/>
        <sz val="12"/>
        <color indexed="8"/>
        <rFont val="Arial"/>
        <family val="2"/>
        <charset val="204"/>
      </rPr>
      <t>60% вискоза, 35% натуральный шёлк, 5% полиэстер</t>
    </r>
  </si>
  <si>
    <t xml:space="preserve">  Оазис</t>
  </si>
  <si>
    <t>Оазис</t>
  </si>
  <si>
    <t>райский сад</t>
  </si>
  <si>
    <t xml:space="preserve">  Кимберли</t>
  </si>
  <si>
    <t>Кимберли</t>
  </si>
  <si>
    <r>
      <t xml:space="preserve">
    Комплект с шортами </t>
    </r>
    <r>
      <rPr>
        <b/>
        <i/>
        <sz val="12"/>
        <color rgb="FF993366"/>
        <rFont val="Arial Cyr"/>
        <charset val="204"/>
      </rPr>
      <t>Mia-Amore</t>
    </r>
    <r>
      <rPr>
        <sz val="12"/>
        <color theme="1"/>
        <rFont val="Arial Cyr"/>
        <charset val="204"/>
      </rPr>
      <t xml:space="preserve"> из смесового шелкового полотна. Лиф и низ топа, разрезы шорт декорированы изысканным кружевом, вырезанная по форме кружева кромка ткани придает удивительную воздушность модели. Дизайн коллекции - студия Angelo Bellini (Milano).</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</si>
  <si>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Короткий халат</t>
    </r>
    <r>
      <rPr>
        <b/>
        <i/>
        <sz val="12"/>
        <color rgb="FF993366"/>
        <rFont val="Arial Cyr"/>
        <charset val="204"/>
      </rPr>
      <t xml:space="preserve"> Mia-Amore</t>
    </r>
    <r>
      <rPr>
        <sz val="12"/>
        <color theme="1"/>
        <rFont val="Arial Cyr"/>
        <charset val="204"/>
      </rPr>
      <t xml:space="preserve"> выполнен из смесового шелкового полотна. Борт, низ халата и рукавов декорированы тонким кружевом, вырезанная по форме кружева кромка ткани придает удивительную воздушность модели. Дизайн коллекции - студия Angelo Bellini (Milano)</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</si>
  <si>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Длинная сорочка</t>
    </r>
    <r>
      <rPr>
        <b/>
        <i/>
        <sz val="12"/>
        <color rgb="FF993366"/>
        <rFont val="Arial Cyr"/>
        <charset val="204"/>
      </rPr>
      <t xml:space="preserve"> Mia-Amore</t>
    </r>
    <r>
      <rPr>
        <sz val="12"/>
        <color theme="1"/>
        <rFont val="Arial Cyr"/>
        <charset val="204"/>
      </rPr>
      <t xml:space="preserve"> на тонких бретелях без подреза из смесового шелкового полотна. Лиф и низ сорочки декорированы изысканным тонким кружевом, вырезанная по форме кружева кромка ткани придает удивительную воздушную легкость модели. Дизайн коллекции - студия Angelo Bellini (Milano)</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</si>
  <si>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Комплект </t>
    </r>
    <r>
      <rPr>
        <b/>
        <i/>
        <sz val="12"/>
        <color rgb="FF993366"/>
        <rFont val="Arial Cyr"/>
        <charset val="204"/>
      </rPr>
      <t>Mia-Amore</t>
    </r>
    <r>
      <rPr>
        <sz val="12"/>
        <color theme="1"/>
        <rFont val="Arial Cyr"/>
        <charset val="204"/>
      </rPr>
      <t xml:space="preserve"> из жакета на пуговицах с брюками выполнен из однотонного смесового шелкового полотна. Рукава жакета по низу декорированы  ажурным мягким кружевом, по краю борта жакета – контрастный атласный кант, на груди маленький декоративный кармашек.</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</si>
  <si>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Короткая сорочка</t>
    </r>
    <r>
      <rPr>
        <b/>
        <i/>
        <sz val="12"/>
        <color rgb="FF993366"/>
        <rFont val="Arial Cyr"/>
        <charset val="204"/>
      </rPr>
      <t xml:space="preserve"> Mia-Amore</t>
    </r>
    <r>
      <rPr>
        <sz val="12"/>
        <color theme="1"/>
        <rFont val="Arial Cyr"/>
        <charset val="204"/>
      </rPr>
      <t xml:space="preserve"> на тонких бретелях без подреза под грудью, выполнена из принтованного смесового шелка и декорирована ажурным кружевом разной ширины, которое расположено по вырезу и низу сорочки. Центр выреза сорочки украшен атласным бантиком с кристаллами Swarovski.</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</si>
  <si>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Короткий халат</t>
    </r>
    <r>
      <rPr>
        <b/>
        <i/>
        <sz val="12"/>
        <color rgb="FF993366"/>
        <rFont val="Arial"/>
        <family val="2"/>
        <charset val="204"/>
      </rPr>
      <t xml:space="preserve"> Mia Amore</t>
    </r>
    <r>
      <rPr>
        <sz val="12"/>
        <color indexed="8"/>
        <rFont val="Arial"/>
        <family val="2"/>
        <charset val="204"/>
      </rPr>
      <t xml:space="preserve"> выполнен из смесового шелкового полотна. Борт, низ халата и рукавов декорированы тонким кружевом, вырезанная по форме кружева кромка ткани придает удивительную воздушность модели. Дизайн коллекции - студия Angelo Bellini (Milano).
    Состав:
</t>
    </r>
    <r>
      <rPr>
        <b/>
        <sz val="12"/>
        <color indexed="8"/>
        <rFont val="Arial"/>
        <family val="2"/>
        <charset val="204"/>
      </rPr>
      <t>70% натуральный шёлк, 25% полиэстер, 5% эластан</t>
    </r>
  </si>
  <si>
    <r>
      <t xml:space="preserve">
    Комплект с брюками</t>
    </r>
    <r>
      <rPr>
        <b/>
        <i/>
        <sz val="12"/>
        <color indexed="25"/>
        <rFont val="Arial"/>
        <family val="2"/>
        <charset val="204"/>
      </rPr>
      <t xml:space="preserve"> </t>
    </r>
    <r>
      <rPr>
        <b/>
        <i/>
        <sz val="12"/>
        <color rgb="FF993366"/>
        <rFont val="Arial"/>
        <family val="2"/>
        <charset val="204"/>
      </rPr>
      <t>Mia Amore</t>
    </r>
    <r>
      <rPr>
        <sz val="12"/>
        <color rgb="FF993366"/>
        <rFont val="Arial"/>
        <family val="2"/>
        <charset val="204"/>
      </rPr>
      <t xml:space="preserve"> </t>
    </r>
    <r>
      <rPr>
        <sz val="12"/>
        <color indexed="8"/>
        <rFont val="Arial"/>
        <family val="2"/>
        <charset val="204"/>
      </rPr>
      <t xml:space="preserve">из смесового шелкового полотна. Лиф и низ блузы с короткими рукавами декорированы изысканным кружевом, вырезанная по форме кружева кромка ткани придает удивительную воздушность моде
    Дизайн коллекции - студия Angelo Bellini (Milano).
    Состав:
</t>
    </r>
    <r>
      <rPr>
        <b/>
        <sz val="12"/>
        <color indexed="8"/>
        <rFont val="Arial"/>
        <family val="2"/>
        <charset val="204"/>
      </rPr>
      <t>70% натуральный шёлк, 25% полиэстер, 5% эластан</t>
    </r>
  </si>
  <si>
    <r>
      <t xml:space="preserve">
    Короткая сорочка </t>
    </r>
    <r>
      <rPr>
        <b/>
        <i/>
        <sz val="12"/>
        <color rgb="FF993366"/>
        <rFont val="Arial"/>
        <family val="2"/>
        <charset val="204"/>
      </rPr>
      <t>Mia-Amore</t>
    </r>
    <r>
      <rPr>
        <sz val="12"/>
        <color theme="1"/>
        <rFont val="Arial"/>
        <family val="2"/>
        <charset val="204"/>
      </rPr>
      <t xml:space="preserve"> на тонких бретелях. По центру обработана планка с застежкой на пуговицы. Изделие выполнено из принтованного смесового шелка с отделкой в виде контрастного канта по вырезу полочки.</t>
    </r>
    <r>
      <rPr>
        <sz val="12"/>
        <color indexed="8"/>
        <rFont val="Arial"/>
        <family val="2"/>
        <charset val="204"/>
      </rPr>
      <t xml:space="preserve">
    Состав:
</t>
    </r>
    <r>
      <rPr>
        <b/>
        <sz val="12"/>
        <color indexed="8"/>
        <rFont val="Arial"/>
        <family val="2"/>
        <charset val="204"/>
      </rPr>
      <t>58% натуральный шелк, 42% вискоза</t>
    </r>
  </si>
  <si>
    <r>
      <t xml:space="preserve">
   Туника свободного силуэта </t>
    </r>
    <r>
      <rPr>
        <b/>
        <i/>
        <sz val="12"/>
        <color rgb="FF993366"/>
        <rFont val="Arial"/>
        <family val="2"/>
        <charset val="204"/>
      </rPr>
      <t>Mia-Amore</t>
    </r>
    <r>
      <rPr>
        <sz val="12"/>
        <color theme="1"/>
        <rFont val="Arial"/>
        <family val="2"/>
        <charset val="204"/>
      </rPr>
      <t xml:space="preserve"> длиной чуть выше колен с коротким рукавом. Изделие выполнено из принтованного смесового шелка с однотонной отделкой. Ширину туники можно регулировать за счет пояса расположенного на уровне талии. В боковых швах обработаны карманы.</t>
    </r>
    <r>
      <rPr>
        <sz val="12"/>
        <color indexed="8"/>
        <rFont val="Arial"/>
        <family val="2"/>
        <charset val="204"/>
      </rPr>
      <t xml:space="preserve">
    Состав:
</t>
    </r>
    <r>
      <rPr>
        <b/>
        <sz val="12"/>
        <color indexed="8"/>
        <rFont val="Arial"/>
        <family val="2"/>
        <charset val="204"/>
      </rPr>
      <t>58% натуральный шелк, 42% вискоза</t>
    </r>
  </si>
  <si>
    <r>
      <t xml:space="preserve">
    Короткая сорочка </t>
    </r>
    <r>
      <rPr>
        <b/>
        <i/>
        <sz val="12"/>
        <color rgb="FF993366"/>
        <rFont val="Arial"/>
        <family val="2"/>
        <charset val="204"/>
      </rPr>
      <t>Mia-Amore</t>
    </r>
    <r>
      <rPr>
        <sz val="12"/>
        <color theme="1"/>
        <rFont val="Arial"/>
        <family val="2"/>
        <charset val="204"/>
      </rPr>
      <t xml:space="preserve"> на тонких бретелях выполнена из принтованной смесовой ткани. В качестве отделки используется ажурное кружево и однотонный атлас.</t>
    </r>
    <r>
      <rPr>
        <sz val="12"/>
        <color indexed="8"/>
        <rFont val="Arial"/>
        <family val="2"/>
        <charset val="204"/>
      </rPr>
      <t xml:space="preserve">
    Состав:
</t>
    </r>
    <r>
      <rPr>
        <b/>
        <sz val="12"/>
        <color indexed="8"/>
        <rFont val="Arial"/>
        <family val="2"/>
        <charset val="204"/>
      </rPr>
      <t>70% натуральный шелк, 25% полиэстер, 5% эластан</t>
    </r>
  </si>
  <si>
    <r>
      <t xml:space="preserve">
  Классический короткий халат – кимоно </t>
    </r>
    <r>
      <rPr>
        <b/>
        <i/>
        <sz val="12"/>
        <color rgb="FF993366"/>
        <rFont val="Arial"/>
        <family val="2"/>
        <charset val="204"/>
      </rPr>
      <t>Mia-Amore</t>
    </r>
    <r>
      <rPr>
        <sz val="12"/>
        <color theme="1"/>
        <rFont val="Arial"/>
        <family val="2"/>
        <charset val="204"/>
      </rPr>
      <t xml:space="preserve"> выполнен из принтованной смесовой ткани. По бокам обработаны разрезы. В качестве отделки используется ажурное кружево и однотонный атлас.</t>
    </r>
    <r>
      <rPr>
        <sz val="12"/>
        <color indexed="8"/>
        <rFont val="Arial"/>
        <family val="2"/>
        <charset val="204"/>
      </rPr>
      <t xml:space="preserve">
    Состав:
</t>
    </r>
    <r>
      <rPr>
        <b/>
        <sz val="12"/>
        <color indexed="8"/>
        <rFont val="Arial"/>
        <family val="2"/>
        <charset val="204"/>
      </rPr>
      <t>70% натуральный шелк, 25% полиэстер, 5% эластан</t>
    </r>
  </si>
  <si>
    <r>
      <t xml:space="preserve">
    Туника </t>
    </r>
    <r>
      <rPr>
        <b/>
        <i/>
        <sz val="12"/>
        <color rgb="FF993366"/>
        <rFont val="Arial"/>
        <family val="2"/>
        <charset val="204"/>
      </rPr>
      <t xml:space="preserve">Mia-Amore </t>
    </r>
    <r>
      <rPr>
        <sz val="12"/>
        <color theme="1"/>
        <rFont val="Arial"/>
        <family val="2"/>
        <charset val="204"/>
      </rPr>
      <t>свободного силуэта с рукавом, выполнена из принтованной смесовой ткани. В качестве отделки используется ажурное кружево и однотонный атлас.</t>
    </r>
    <r>
      <rPr>
        <sz val="12"/>
        <color indexed="8"/>
        <rFont val="Arial"/>
        <family val="2"/>
        <charset val="204"/>
      </rPr>
      <t xml:space="preserve">
    Состав:
</t>
    </r>
    <r>
      <rPr>
        <b/>
        <sz val="12"/>
        <color indexed="8"/>
        <rFont val="Arial"/>
        <family val="2"/>
        <charset val="204"/>
      </rPr>
      <t>70% натуральный шелк, 25% полиэстер, 5% эластан</t>
    </r>
  </si>
  <si>
    <r>
      <t xml:space="preserve">
    Комплект </t>
    </r>
    <r>
      <rPr>
        <b/>
        <i/>
        <sz val="12"/>
        <color rgb="FF993366"/>
        <rFont val="Arial"/>
        <family val="2"/>
        <charset val="204"/>
      </rPr>
      <t>Mia-Amore</t>
    </r>
    <r>
      <rPr>
        <sz val="12"/>
        <color theme="1"/>
        <rFont val="Arial"/>
        <family val="2"/>
        <charset val="204"/>
      </rPr>
      <t xml:space="preserve"> состоит из блузы и брюк. Блуза выполнена из принтованной смесовой ткани, а брюки из однотонной.</t>
    </r>
    <r>
      <rPr>
        <sz val="12"/>
        <color indexed="8"/>
        <rFont val="Arial"/>
        <family val="2"/>
        <charset val="204"/>
      </rPr>
      <t xml:space="preserve">
    Состав:
</t>
    </r>
    <r>
      <rPr>
        <b/>
        <sz val="12"/>
        <color indexed="8"/>
        <rFont val="Arial"/>
        <family val="2"/>
        <charset val="204"/>
      </rPr>
      <t>70% натуральный шелк, 25% полиэстер, 5% эластан</t>
    </r>
  </si>
  <si>
    <r>
      <t xml:space="preserve">
    Классическая сорочка </t>
    </r>
    <r>
      <rPr>
        <b/>
        <i/>
        <sz val="12"/>
        <color rgb="FF993366"/>
        <rFont val="Arial"/>
        <family val="2"/>
        <charset val="204"/>
      </rPr>
      <t>Mia-Amore</t>
    </r>
    <r>
      <rPr>
        <sz val="12"/>
        <color theme="1"/>
        <rFont val="Arial"/>
        <family val="2"/>
        <charset val="204"/>
      </rPr>
      <t xml:space="preserve"> из принтованного смесового шелкового полотна, с вытачками на груди, декорированная по лифу и низу мягким контрастным кружевом.</t>
    </r>
    <r>
      <rPr>
        <sz val="12"/>
        <color indexed="8"/>
        <rFont val="Arial"/>
        <family val="2"/>
        <charset val="204"/>
      </rPr>
      <t xml:space="preserve">
    Состав:
</t>
    </r>
    <r>
      <rPr>
        <b/>
        <sz val="12"/>
        <color indexed="8"/>
        <rFont val="Arial"/>
        <family val="2"/>
        <charset val="204"/>
      </rPr>
      <t>70% натуральный шелк, 25% полиэстер, 5% эластан</t>
    </r>
  </si>
  <si>
    <r>
      <t xml:space="preserve">
    Короткая сорочка </t>
    </r>
    <r>
      <rPr>
        <b/>
        <i/>
        <sz val="12"/>
        <color rgb="FF993366"/>
        <rFont val="Arial"/>
        <family val="2"/>
        <charset val="204"/>
      </rPr>
      <t>Mia-Amore</t>
    </r>
    <r>
      <rPr>
        <sz val="12"/>
        <color theme="1"/>
        <rFont val="Arial"/>
        <family val="2"/>
        <charset val="204"/>
      </rPr>
      <t xml:space="preserve"> из принтованного смесового шелкового полотна, с отрезными чашками, декорированная по лифу и низу мягким контрастным кружевом.</t>
    </r>
    <r>
      <rPr>
        <sz val="12"/>
        <color indexed="8"/>
        <rFont val="Arial"/>
        <family val="2"/>
        <charset val="204"/>
      </rPr>
      <t xml:space="preserve">
    Состав:
</t>
    </r>
    <r>
      <rPr>
        <b/>
        <sz val="12"/>
        <color indexed="8"/>
        <rFont val="Arial"/>
        <family val="2"/>
        <charset val="204"/>
      </rPr>
      <t>70% натуральный шелк, 25% полиэстер, 5% эластан</t>
    </r>
  </si>
  <si>
    <r>
      <t xml:space="preserve">
    Короткий халат </t>
    </r>
    <r>
      <rPr>
        <b/>
        <i/>
        <sz val="12"/>
        <color rgb="FF993366"/>
        <rFont val="Arial"/>
        <family val="2"/>
        <charset val="204"/>
      </rPr>
      <t>Mia-Amore</t>
    </r>
    <r>
      <rPr>
        <sz val="12"/>
        <color theme="1"/>
        <rFont val="Arial"/>
        <family val="2"/>
        <charset val="204"/>
      </rPr>
      <t xml:space="preserve"> выполнен из смесовой принтованной ткани. Ажурное кружево расположено по низу рукавов, борт халата декорирован контрастным кантом.</t>
    </r>
    <r>
      <rPr>
        <sz val="12"/>
        <color indexed="8"/>
        <rFont val="Arial"/>
        <family val="2"/>
        <charset val="204"/>
      </rPr>
      <t xml:space="preserve">
    Состав:
</t>
    </r>
    <r>
      <rPr>
        <b/>
        <sz val="12"/>
        <color indexed="8"/>
        <rFont val="Arial"/>
        <family val="2"/>
        <charset val="204"/>
      </rPr>
      <t>70% натуральный шелк, 25% полиэстер, 5% эластан</t>
    </r>
  </si>
  <si>
    <r>
      <t xml:space="preserve"> 
    Рубашка </t>
    </r>
    <r>
      <rPr>
        <b/>
        <i/>
        <sz val="12"/>
        <color rgb="FF993366"/>
        <rFont val="Arial"/>
        <family val="2"/>
        <charset val="204"/>
      </rPr>
      <t>Mia-Amore</t>
    </r>
    <r>
      <rPr>
        <sz val="12"/>
        <color theme="1"/>
        <rFont val="Arial"/>
        <family val="2"/>
        <charset val="204"/>
      </rPr>
      <t xml:space="preserve"> свободного покроя с длинным рукавом из принтованной смесовой ткани. Рубашка декорирована оригинальным вырезом спереди. По бокам расположены карманы. Рукав регулируется по длине.</t>
    </r>
    <r>
      <rPr>
        <sz val="12"/>
        <color indexed="8"/>
        <rFont val="Arial"/>
        <family val="2"/>
        <charset val="204"/>
      </rPr>
      <t xml:space="preserve">
    Состав:
</t>
    </r>
    <r>
      <rPr>
        <b/>
        <sz val="12"/>
        <color indexed="8"/>
        <rFont val="Arial"/>
        <family val="2"/>
        <charset val="204"/>
      </rPr>
      <t>70% натуральный шелк, 25% полиэстер, 5% эластан</t>
    </r>
  </si>
  <si>
    <r>
      <t xml:space="preserve">
    Мужской комплект </t>
    </r>
    <r>
      <rPr>
        <b/>
        <i/>
        <sz val="12"/>
        <color rgb="FF993366"/>
        <rFont val="Arial"/>
        <family val="2"/>
        <charset val="204"/>
      </rPr>
      <t>Mia-Amore</t>
    </r>
    <r>
      <rPr>
        <sz val="12"/>
        <color theme="1"/>
        <rFont val="Arial"/>
        <family val="2"/>
        <charset val="204"/>
      </rPr>
      <t xml:space="preserve"> состоит из рубашки на пуговицах и брюк, выполнен из принтованной смесовой ткани. По бокам брюк расположены карманы. Борта, вортник, карманы и низ рукавов декорированы атласным кантом.</t>
    </r>
    <r>
      <rPr>
        <sz val="12"/>
        <color indexed="8"/>
        <rFont val="Arial"/>
        <family val="2"/>
        <charset val="204"/>
      </rPr>
      <t xml:space="preserve">
    Состав:
</t>
    </r>
    <r>
      <rPr>
        <b/>
        <sz val="12"/>
        <color indexed="8"/>
        <rFont val="Arial"/>
        <family val="2"/>
        <charset val="204"/>
      </rPr>
      <t>70% натуральный шелк, 25% полиэстер, 5% эластан</t>
    </r>
  </si>
  <si>
    <r>
      <t xml:space="preserve">
    Соблазнительная короткая сорочка</t>
    </r>
    <r>
      <rPr>
        <b/>
        <i/>
        <sz val="12"/>
        <color rgb="FF993366"/>
        <rFont val="Arial Cyr"/>
        <charset val="204"/>
      </rPr>
      <t xml:space="preserve"> Mia-Amore</t>
    </r>
    <r>
      <rPr>
        <sz val="12"/>
        <color theme="1"/>
        <rFont val="Arial Cyr"/>
        <charset val="204"/>
      </rPr>
      <t xml:space="preserve">  на тонких бретелях с подрезом под грудью, выполнена из однотонного смесового шелка и декорирована ажурным кружевом, которое расположено по вырезу и линии подреза сорочки. По бокам обработаны пикантные разрезы. Декор-маленький атласный бантик с подвеской по центру выреза сорочки.</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</si>
  <si>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Короткая сорочка </t>
    </r>
    <r>
      <rPr>
        <b/>
        <i/>
        <sz val="12"/>
        <color rgb="FF993366"/>
        <rFont val="Arial Cyr"/>
        <charset val="204"/>
      </rPr>
      <t>Mia-Amore</t>
    </r>
    <r>
      <rPr>
        <sz val="12"/>
        <color theme="1"/>
        <rFont val="Arial Cyr"/>
        <charset val="204"/>
      </rPr>
      <t xml:space="preserve"> на тонких бретелях без подреза под грудью, выполнена из однотонного смесового шелка и декорирована ажурным кружевом, которое расположено по вырезу и низу сорочки. Декор-маленький атласный бантик с подвеской по центру выреза сорочки.</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</si>
  <si>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Комплект </t>
    </r>
    <r>
      <rPr>
        <b/>
        <i/>
        <sz val="12"/>
        <color rgb="FF993366"/>
        <rFont val="Arial Cyr"/>
        <charset val="204"/>
      </rPr>
      <t>Mia-Amore</t>
    </r>
    <r>
      <rPr>
        <sz val="12"/>
        <color theme="1"/>
        <rFont val="Arial Cyr"/>
        <charset val="204"/>
      </rPr>
      <t xml:space="preserve"> состоит из топа на тонких бретелях и шорт, выполнен из однотонного смесового шелка. Верх топа и низ шорт декорированы ажурным кружевом. Вырез топа по центру украшен атласным бантиком с подвеской.</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</si>
  <si>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Короткий запашной халат </t>
    </r>
    <r>
      <rPr>
        <b/>
        <i/>
        <sz val="12"/>
        <color rgb="FF993366"/>
        <rFont val="Arial Cyr"/>
        <charset val="204"/>
      </rPr>
      <t>Mia-Amore</t>
    </r>
    <r>
      <rPr>
        <sz val="12"/>
        <color theme="1"/>
        <rFont val="Arial Cyr"/>
        <charset val="204"/>
      </rPr>
      <t xml:space="preserve"> с длинными полупрозрачными рукавами. Халат выполнен из однотонного смесового шелка и декорирован ажурным кружевом, которое расположено по низу рукавов и низу изделия. По бокам обработаны карманы. Концы широкого пояса украшены кружевом.</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</si>
  <si>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Эффектный комбидресс</t>
    </r>
    <r>
      <rPr>
        <b/>
        <i/>
        <sz val="12"/>
        <color rgb="FF993366"/>
        <rFont val="Arial Cyr"/>
        <charset val="204"/>
      </rPr>
      <t xml:space="preserve"> Mia-Amore</t>
    </r>
    <r>
      <rPr>
        <sz val="12"/>
        <color theme="1"/>
        <rFont val="Arial Cyr"/>
        <charset val="204"/>
      </rPr>
      <t xml:space="preserve"> на тонких бретелях, выполнен из однотонного смесового шелка и дополнен кружевными вставками. По бокам шорт расположены пикантные разрезы. По центру выреза- атласный бантик с подвеской. Линию талии можно подчеркнуть за счет широкого пояса с кружевными вставками на концах, который идет в комплекте.</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</si>
  <si>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Длинная элегантная сорочка </t>
    </r>
    <r>
      <rPr>
        <b/>
        <i/>
        <sz val="12"/>
        <color rgb="FF993366"/>
        <rFont val="Arial Cyr"/>
        <charset val="204"/>
      </rPr>
      <t>Mia-Amore</t>
    </r>
    <r>
      <rPr>
        <sz val="12"/>
        <color theme="1"/>
        <rFont val="Arial Cyr"/>
        <charset val="204"/>
      </rPr>
      <t xml:space="preserve"> полуприлегающего силуэта с высоким разрезом с боку, на тонких бретелях и без подреза под грудью, выполнена из однотонного смесового шелка и декорирована ажурным кружевом.</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</si>
  <si>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Комплект-тройка </t>
    </r>
    <r>
      <rPr>
        <b/>
        <i/>
        <sz val="12"/>
        <color rgb="FF993366"/>
        <rFont val="Arial Cyr"/>
        <charset val="204"/>
      </rPr>
      <t>Mia-Amore</t>
    </r>
    <r>
      <rPr>
        <sz val="12"/>
        <color theme="1"/>
        <rFont val="Arial Cyr"/>
        <charset val="204"/>
      </rPr>
      <t xml:space="preserve"> состоит из двубортного жакета с рукавом длиной 3/4, брюк и топа на тонких бретелях. Жакет и брюки выполнены из принтованного смесового шелка с отделкой в виде контрастного канта, а топ из однотонного смесового шелка и декорирован ажурным кружевом, которое расположено по низу топа. По бокам брюк обработаны карманы. Линию талии можно подчеркнуть за счет пояса.</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</si>
  <si>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Короткий халат </t>
    </r>
    <r>
      <rPr>
        <b/>
        <i/>
        <sz val="12"/>
        <color indexed="25"/>
        <rFont val="Arial Cyr"/>
        <charset val="204"/>
      </rPr>
      <t>Mia-Amore</t>
    </r>
    <r>
      <rPr>
        <sz val="12"/>
        <color indexed="8"/>
        <rFont val="Arial Cyr"/>
        <charset val="204"/>
      </rPr>
      <t xml:space="preserve">  на пуговицах с рукавом длиной 7/8, выполнен из принтованного смесового шелка и декорирован ажурным кружевом, которое расположено по низу рукавов. Линия борта подчеркнута контрастным кантом. В боковых швах обработаны карманы. Халат дополнен поясом.
    Состав:
</t>
    </r>
    <r>
      <rPr>
        <b/>
        <sz val="12"/>
        <color indexed="8"/>
        <rFont val="Arial Cyr"/>
        <charset val="204"/>
      </rPr>
      <t>70% натуральный шелк, 25% полиэстер, 5% эластан</t>
    </r>
  </si>
  <si>
    <r>
      <t xml:space="preserve">
    Короткий запашной халат </t>
    </r>
    <r>
      <rPr>
        <b/>
        <i/>
        <sz val="12"/>
        <color rgb="FF993366"/>
        <rFont val="Arial Cyr"/>
        <charset val="204"/>
      </rPr>
      <t>Mia-Amore</t>
    </r>
    <r>
      <rPr>
        <sz val="12"/>
        <color theme="1"/>
        <rFont val="Arial Cyr"/>
        <charset val="204"/>
      </rPr>
      <t xml:space="preserve"> выполнен из принтованного смесового шелка. Рукава по низу украшены широким кружевом. В боковых швах кармашки.</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</si>
  <si>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Рубашка </t>
    </r>
    <r>
      <rPr>
        <b/>
        <i/>
        <sz val="12"/>
        <color rgb="FF993366"/>
        <rFont val="Arial Cyr"/>
        <charset val="204"/>
      </rPr>
      <t>Mia-Amore</t>
    </r>
    <r>
      <rPr>
        <sz val="12"/>
        <color theme="1"/>
        <rFont val="Arial Cyr"/>
        <charset val="204"/>
      </rPr>
      <t xml:space="preserve"> длиной чуть выше колен, с разрезами по боковым швам, с длинным рукавом, выполнена из смесового шелкового полотна. Низ рубашки и верхний край накладного кармана декорированы вырезанными вручную элементами кружева. Кромка ткани вырезана четко по форме кружева, огибая каждый завиток, что придает особый шик и утонченность модели.</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</si>
  <si>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Удлиненная рубашка </t>
    </r>
    <r>
      <rPr>
        <b/>
        <i/>
        <sz val="12"/>
        <color indexed="25"/>
        <rFont val="Arial Cyr"/>
        <charset val="204"/>
      </rPr>
      <t>Mia-Amore</t>
    </r>
    <r>
      <rPr>
        <sz val="12"/>
        <color indexed="8"/>
        <rFont val="Arial Cyr"/>
        <charset val="204"/>
      </rPr>
      <t xml:space="preserve">  на пуговицах выполнена из смесового шелкового полотна. Спереди рубашки декоративный кармашек.
    Состав:
</t>
    </r>
    <r>
      <rPr>
        <b/>
        <sz val="12"/>
        <color indexed="8"/>
        <rFont val="Arial Cyr"/>
        <charset val="204"/>
      </rPr>
      <t>70% натуральный шелк, 25% полиэстер, 5% эластан</t>
    </r>
  </si>
  <si>
    <r>
      <t xml:space="preserve">
    Короткая сорочка</t>
    </r>
    <r>
      <rPr>
        <b/>
        <i/>
        <sz val="12"/>
        <color indexed="25"/>
        <rFont val="Arial"/>
        <family val="2"/>
        <charset val="204"/>
      </rPr>
      <t xml:space="preserve"> Mia-Amore</t>
    </r>
    <r>
      <rPr>
        <sz val="12"/>
        <color indexed="8"/>
        <rFont val="Arial"/>
        <family val="2"/>
        <charset val="204"/>
      </rPr>
      <t xml:space="preserve"> на тонких бретелях без подреза из однотонного смесового шелкового полотна, верх декольте, спинка и низ декорированы кружевом. Сорочка украшена бантиком с подвеской. тиком с подвеской. 
    Состав:
</t>
    </r>
    <r>
      <rPr>
        <b/>
        <sz val="12"/>
        <color indexed="8"/>
        <rFont val="Arial"/>
        <family val="2"/>
        <charset val="204"/>
      </rPr>
      <t>70% натуральный шёлк, 25% полиэстер, 5% эластан</t>
    </r>
  </si>
  <si>
    <r>
      <t xml:space="preserve">
    Комплект</t>
    </r>
    <r>
      <rPr>
        <b/>
        <i/>
        <sz val="12"/>
        <color indexed="25"/>
        <rFont val="Arial"/>
        <family val="2"/>
        <charset val="204"/>
      </rPr>
      <t xml:space="preserve"> Mia-Amore</t>
    </r>
    <r>
      <rPr>
        <sz val="12"/>
        <color indexed="8"/>
        <rFont val="Arial"/>
        <family val="2"/>
        <charset val="204"/>
      </rPr>
      <t xml:space="preserve"> состоит из топа на тонких бретелях и шорт, выполнен из однотонного смесового шелкового полотна. Лиф топа и низ шорт декорирован кружевом. Топ украшен элегантным бантиком с подвеской. 
    Состав:
</t>
    </r>
    <r>
      <rPr>
        <b/>
        <sz val="12"/>
        <color indexed="8"/>
        <rFont val="Arial"/>
        <family val="2"/>
        <charset val="204"/>
      </rPr>
      <t>70% натуральный шёлк, 25% полиэстер, 5% эластан</t>
    </r>
  </si>
  <si>
    <r>
      <t xml:space="preserve">
    Короткий халат</t>
    </r>
    <r>
      <rPr>
        <b/>
        <i/>
        <sz val="12"/>
        <color indexed="25"/>
        <rFont val="Arial"/>
        <family val="2"/>
        <charset val="204"/>
      </rPr>
      <t xml:space="preserve"> Mia-Amore</t>
    </r>
    <r>
      <rPr>
        <sz val="12"/>
        <color indexed="8"/>
        <rFont val="Arial"/>
        <family val="2"/>
        <charset val="204"/>
      </rPr>
      <t xml:space="preserve"> выполнен из однотонного смесового шелкового полотна. Верх спинки и манжеты рукавов декорированы кружевом. Линию борта украшают тонкие контрастные канты. В боковых швах карманы. Пояс украшен декоративными кисточками.
    Состав:
</t>
    </r>
    <r>
      <rPr>
        <b/>
        <sz val="12"/>
        <color indexed="8"/>
        <rFont val="Arial"/>
        <family val="2"/>
        <charset val="204"/>
      </rPr>
      <t>70% натуральный шёлк, 25% полиэстер, 5% эластан</t>
    </r>
  </si>
  <si>
    <r>
      <t xml:space="preserve">
    Элегантный комплект</t>
    </r>
    <r>
      <rPr>
        <b/>
        <i/>
        <sz val="12"/>
        <color indexed="25"/>
        <rFont val="Arial"/>
        <family val="2"/>
        <charset val="204"/>
      </rPr>
      <t xml:space="preserve"> Mia-Amore</t>
    </r>
    <r>
      <rPr>
        <sz val="12"/>
        <color indexed="8"/>
        <rFont val="Arial"/>
        <family val="2"/>
        <charset val="204"/>
      </rPr>
      <t xml:space="preserve"> из однотонного смесового шелкового полотна, состоит из жакета и брюк. Жакет свободного силуэта, с отложным воротником, с рукавами ¾. Манжеты и линию борта украшают тонкие контрастные канты. Верх спинки и полочки украшает кружево. Пояс украшен декоративными кисточками. Брюки выполнены из смесового однотонного шелкового полотна, в боковых швах карманы. Боковые швы украшают тонкие контрастные канты.
    Состав:
</t>
    </r>
    <r>
      <rPr>
        <b/>
        <sz val="12"/>
        <color indexed="8"/>
        <rFont val="Arial"/>
        <family val="2"/>
        <charset val="204"/>
      </rPr>
      <t>70% натуральный шёлк, 25% полиэстер, 5% эластан</t>
    </r>
  </si>
  <si>
    <r>
      <t xml:space="preserve">
    Короткая рубашка</t>
    </r>
    <r>
      <rPr>
        <b/>
        <i/>
        <sz val="12"/>
        <color indexed="25"/>
        <rFont val="Arial"/>
        <family val="2"/>
        <charset val="204"/>
      </rPr>
      <t xml:space="preserve"> Mia-Amore</t>
    </r>
    <r>
      <rPr>
        <sz val="12"/>
        <color indexed="8"/>
        <rFont val="Arial"/>
        <family val="2"/>
        <charset val="204"/>
      </rPr>
      <t xml:space="preserve"> с центральной застежкой на пуговицы и V-образным вырезом, с рукавом ¾, выполнена из однотонного смесового шелка. Вырез горловины, верх спинки, манжеты рукавов декорированы кружевом. В боковых швах карманы. Пояс украшен декоративными кисточками.
    Состав:
</t>
    </r>
    <r>
      <rPr>
        <b/>
        <sz val="12"/>
        <color indexed="8"/>
        <rFont val="Arial"/>
        <family val="2"/>
        <charset val="204"/>
      </rPr>
      <t>70% натуральный шёлк, 25% полиэстер, 5% эластан</t>
    </r>
  </si>
  <si>
    <r>
      <t xml:space="preserve">
    Элегантный длинный халат</t>
    </r>
    <r>
      <rPr>
        <b/>
        <i/>
        <sz val="12"/>
        <color indexed="25"/>
        <rFont val="Arial"/>
        <family val="2"/>
        <charset val="204"/>
      </rPr>
      <t xml:space="preserve"> Mia-Amore</t>
    </r>
    <r>
      <rPr>
        <sz val="12"/>
        <color indexed="8"/>
        <rFont val="Arial"/>
        <family val="2"/>
        <charset val="204"/>
      </rPr>
      <t xml:space="preserve"> на пуговицах и с отложным воротником из однотонного смесового шелкового полотна. Низ рукавов ¾ декорирован кружевом. Линию борта и накладные карманы украшают тонкие контрастные канты. Пояс украшен декоративными кисточками.
    Состав:
</t>
    </r>
    <r>
      <rPr>
        <b/>
        <sz val="12"/>
        <color indexed="8"/>
        <rFont val="Arial"/>
        <family val="2"/>
        <charset val="204"/>
      </rPr>
      <t>70% натуральный шёлк, 25% полиэстер, 5% эластан</t>
    </r>
  </si>
  <si>
    <r>
      <t xml:space="preserve">
    Элегантный комплект</t>
    </r>
    <r>
      <rPr>
        <b/>
        <i/>
        <sz val="12"/>
        <color rgb="FF993366"/>
        <rFont val="Arial Cyr"/>
        <charset val="204"/>
      </rPr>
      <t xml:space="preserve"> Mia-Amore</t>
    </r>
    <r>
      <rPr>
        <sz val="12"/>
        <color rgb="FF993366"/>
        <rFont val="Arial Cyr"/>
        <charset val="204"/>
      </rPr>
      <t xml:space="preserve"> </t>
    </r>
    <r>
      <rPr>
        <sz val="12"/>
        <color indexed="8"/>
        <rFont val="Arial Cyr"/>
        <charset val="204"/>
      </rPr>
      <t xml:space="preserve">из смесового шелкового полотна состоит из жакета и брюк. Жакет свободного силуэта, с отложным воротником, с длинными рукавами и прорезными карманами в рамку. К жакету прилагается двухсторонний пояс. Жакет выполнен из основного полотна, с роскошным восточным узором, в качестве отделки – ткань-компаньон и золотистый кантик, в цвет рисунка. Брюки выполнены полностью из ткани-компаньона, в боковых швах карманы.
    Состав:
</t>
    </r>
    <r>
      <rPr>
        <b/>
        <sz val="12"/>
        <color indexed="8"/>
        <rFont val="Arial Cyr"/>
        <charset val="204"/>
      </rPr>
      <t>70% натуральный шелк, 25% полиэстер, 5% эластан</t>
    </r>
  </si>
  <si>
    <r>
      <t xml:space="preserve">
    Длинная рубашка на пуговицах </t>
    </r>
    <r>
      <rPr>
        <b/>
        <i/>
        <sz val="12"/>
        <color indexed="25"/>
        <rFont val="Arial Cyr"/>
        <charset val="204"/>
      </rPr>
      <t>Mia-Amore</t>
    </r>
    <r>
      <rPr>
        <sz val="12"/>
        <color indexed="8"/>
        <rFont val="Arial Cyr"/>
        <charset val="204"/>
      </rPr>
      <t xml:space="preserve">  выполнена из смесового шелкового полотна с роскошным восточным узором. Рубашка длиной чуть выше колен, с разрезами по бокам и карманами в боковых швах. Рукава длинные, с манжетами. Длина рукавов регулируется хлястиком. Внутренняя часть планки и манжет выполнена из ткани-компаньона. В комплекте идет пояс.
    Состав:
</t>
    </r>
    <r>
      <rPr>
        <b/>
        <sz val="12"/>
        <color indexed="8"/>
        <rFont val="Arial Cyr"/>
        <charset val="204"/>
      </rPr>
      <t>70% натуральный шелк, 25% полиэстер, 5% эластан</t>
    </r>
  </si>
  <si>
    <r>
      <t xml:space="preserve">
    Комплект с брюками </t>
    </r>
    <r>
      <rPr>
        <b/>
        <i/>
        <sz val="12"/>
        <color rgb="FF993366"/>
        <rFont val="Arial Cyr"/>
        <charset val="204"/>
      </rPr>
      <t>Mia-Amore</t>
    </r>
    <r>
      <rPr>
        <sz val="12"/>
        <color theme="1"/>
        <rFont val="Arial Cyr"/>
        <charset val="204"/>
      </rPr>
      <t xml:space="preserve">из смесового шелкового полотна. Лиф и низ топа декорированы изысканным кружевом, вырезанная по форме кружева кромка ткани придает удивительную воздушность модели.
Дизайн коллекции - студия Angelo Bellini (Milano)
</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</si>
  <si>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Элегантный длинный халат </t>
    </r>
    <r>
      <rPr>
        <b/>
        <i/>
        <sz val="12"/>
        <color rgb="FF993366"/>
        <rFont val="Arial Cyr"/>
        <charset val="204"/>
      </rPr>
      <t>Mia-Amore</t>
    </r>
    <r>
      <rPr>
        <sz val="12"/>
        <color theme="1"/>
        <rFont val="Arial Cyr"/>
        <charset val="204"/>
      </rPr>
      <t xml:space="preserve">на пуговицах и с V-образным вырезом из смесового шелкового полотна. В боковых швах карманы
Дизайн коллекции - студия Angelo Bellini (Milano)
</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</si>
  <si>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Комплект с шортами </t>
    </r>
    <r>
      <rPr>
        <b/>
        <i/>
        <sz val="12"/>
        <color rgb="FF993366"/>
        <rFont val="Arial Cyr"/>
        <charset val="204"/>
      </rPr>
      <t>Mia-Amore</t>
    </r>
    <r>
      <rPr>
        <sz val="12"/>
        <color theme="1"/>
        <rFont val="Arial Cyr"/>
        <charset val="204"/>
      </rPr>
      <t xml:space="preserve"> выполнен из принтованного  смесового полотна. Низ топа декорирован изысканным широким кружевом, которое не вырезается, по бокам шорт - вставки из кружева. По центру лифа топа милый бантик с подвеской.</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</si>
  <si>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Комплект с брюками </t>
    </r>
    <r>
      <rPr>
        <b/>
        <i/>
        <sz val="12"/>
        <color rgb="FF993366"/>
        <rFont val="Arial Cyr"/>
        <charset val="204"/>
      </rPr>
      <t>Mia-Amore</t>
    </r>
    <r>
      <rPr>
        <sz val="12"/>
        <color theme="1"/>
        <rFont val="Arial Cyr"/>
        <charset val="204"/>
      </rPr>
      <t xml:space="preserve"> выполнен из принтованного  смесового полотна. Низ топа декорирован изысканным широким кружевом, которое не вырезается, короткие рукава выполнены из кружева. По центру лифа милый бантик с подвеской.</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</si>
  <si>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Короткий халат-рубашка с английским воротником на пуговицах </t>
    </r>
    <r>
      <rPr>
        <b/>
        <i/>
        <sz val="12"/>
        <color rgb="FF993366"/>
        <rFont val="Arial Cyr"/>
        <charset val="204"/>
      </rPr>
      <t xml:space="preserve">Mia-Amore </t>
    </r>
    <r>
      <rPr>
        <sz val="12"/>
        <color theme="1"/>
        <rFont val="Arial Cyr"/>
        <charset val="204"/>
      </rPr>
      <t>с длинными рукавами выполнен из принтованного  смесового полотна. Низ рукавов декорирован изысканным широким вырезным кружевом. Халат регулируется по ширине поясом, в боковых швах карманы.</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</si>
  <si>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Длинная элегантная сорочка </t>
    </r>
    <r>
      <rPr>
        <b/>
        <i/>
        <sz val="12"/>
        <color indexed="25"/>
        <rFont val="Arial Cyr"/>
        <charset val="204"/>
      </rPr>
      <t>Mia-Amore</t>
    </r>
    <r>
      <rPr>
        <sz val="12"/>
        <color indexed="8"/>
        <rFont val="Arial Cyr"/>
        <charset val="204"/>
      </rPr>
      <t xml:space="preserve"> полуприлегающего силуэта на тонких бретелях без подреза под грудью, выполнена принтованного в мелкий горох смесового шелка. Центр выреза украшен атласным бантиком с подвеской.
    Состав:
</t>
    </r>
    <r>
      <rPr>
        <b/>
        <sz val="12"/>
        <color indexed="8"/>
        <rFont val="Arial Cyr"/>
        <charset val="204"/>
      </rPr>
      <t>70% натуральный шелк, 25% полиэстер, 5% эластан</t>
    </r>
  </si>
  <si>
    <r>
      <t xml:space="preserve">
     Короткий халат </t>
    </r>
    <r>
      <rPr>
        <b/>
        <i/>
        <sz val="12"/>
        <color rgb="FF993366"/>
        <rFont val="Arial Cyr"/>
        <charset val="204"/>
      </rPr>
      <t>Mia-Amore</t>
    </r>
    <r>
      <rPr>
        <sz val="12"/>
        <color theme="1"/>
        <rFont val="Arial Cyr"/>
        <charset val="204"/>
      </rPr>
      <t xml:space="preserve"> с рукавами длиной 3/4 выполнен из принтованного  смесового полотна. Низ рукавов декорирован изысканным широким вырезным кружевом. Халат запахивается на пояс, в боковых швах карманы.</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</si>
  <si>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Короткая сорочка</t>
    </r>
    <r>
      <rPr>
        <b/>
        <i/>
        <sz val="12"/>
        <color rgb="FF993366"/>
        <rFont val="Arial Cyr"/>
        <charset val="204"/>
      </rPr>
      <t xml:space="preserve"> Mia-Amore</t>
    </r>
    <r>
      <rPr>
        <sz val="12"/>
        <color theme="1"/>
        <rFont val="Arial Cyr"/>
        <charset val="204"/>
      </rPr>
      <t xml:space="preserve"> на тонких бретелях из принтованного смесового шелкового полотна, верх декольте и низ сорочки декорирован кружевом. Сорочка украшена бантиком с подвеской. На спинке кружевная вставка.</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</si>
  <si>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Брючный комплект </t>
    </r>
    <r>
      <rPr>
        <b/>
        <i/>
        <sz val="12"/>
        <color rgb="FF993366"/>
        <rFont val="Arial Cyr"/>
        <charset val="204"/>
      </rPr>
      <t>Mia-Amore</t>
    </r>
    <r>
      <rPr>
        <sz val="12"/>
        <color theme="1"/>
        <rFont val="Arial Cyr"/>
        <charset val="204"/>
      </rPr>
      <t xml:space="preserve"> из смесового шелкового полотна состоит из жакета с рукавами ¾ и брюк. Жакет на пуговицах, с двумя накладными карманами. Брюки длинные, с карманами в боковых швах. Жакет и брюки декорированы отделкой в виде канта цвета графит, в тон принта. Комплект дополнен поясом</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</si>
  <si>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Сорочка </t>
    </r>
    <r>
      <rPr>
        <b/>
        <i/>
        <sz val="12"/>
        <color rgb="FF993366"/>
        <rFont val="Arial"/>
        <family val="2"/>
        <charset val="204"/>
      </rPr>
      <t>Mia-Amore</t>
    </r>
    <r>
      <rPr>
        <sz val="12"/>
        <color theme="1"/>
        <rFont val="Arial"/>
        <family val="2"/>
        <charset val="204"/>
      </rPr>
      <t xml:space="preserve"> без подреза из мелкоузорчатого нежного принта в виде фактуры выполнена из смесового шелка.  Низ сорочки декорирован отделкой с цветами.</t>
    </r>
    <r>
      <rPr>
        <sz val="12"/>
        <color indexed="8"/>
        <rFont val="Arial"/>
        <family val="2"/>
        <charset val="204"/>
      </rPr>
      <t xml:space="preserve">
    Состав:
</t>
    </r>
    <r>
      <rPr>
        <b/>
        <sz val="12"/>
        <color indexed="8"/>
        <rFont val="Arial"/>
        <family val="2"/>
        <charset val="204"/>
      </rPr>
      <t>70% натуральный шелк, 25% полиэстер, 5% эластан</t>
    </r>
  </si>
  <si>
    <r>
      <t xml:space="preserve">
    Короткая туника </t>
    </r>
    <r>
      <rPr>
        <b/>
        <i/>
        <sz val="12"/>
        <color rgb="FF993366"/>
        <rFont val="Arial"/>
        <family val="2"/>
        <charset val="204"/>
      </rPr>
      <t>Mia-Amore</t>
    </r>
    <r>
      <rPr>
        <sz val="12"/>
        <color theme="1"/>
        <rFont val="Arial"/>
        <family val="2"/>
        <charset val="204"/>
      </rPr>
      <t xml:space="preserve"> с короткими рукавами выполнена из смесового шелка.  Низ рукавов и горловина декорированы  отделкой из мелкоузорчатого принта. В боковых швах туники карманы. </t>
    </r>
    <r>
      <rPr>
        <sz val="12"/>
        <color indexed="8"/>
        <rFont val="Arial"/>
        <family val="2"/>
        <charset val="204"/>
      </rPr>
      <t xml:space="preserve">
    Состав:
</t>
    </r>
    <r>
      <rPr>
        <b/>
        <sz val="12"/>
        <color indexed="8"/>
        <rFont val="Arial"/>
        <family val="2"/>
        <charset val="204"/>
      </rPr>
      <t>70% натуральный шелк, 25% полиэстер, 5% эластан</t>
    </r>
  </si>
  <si>
    <r>
      <t xml:space="preserve">
    Короткая туника</t>
    </r>
    <r>
      <rPr>
        <b/>
        <i/>
        <sz val="12"/>
        <color rgb="FF993366"/>
        <rFont val="Arial"/>
        <family val="2"/>
        <charset val="204"/>
      </rPr>
      <t xml:space="preserve"> Mia-Amore</t>
    </r>
    <r>
      <rPr>
        <sz val="12"/>
        <color theme="1"/>
        <rFont val="Arial"/>
        <family val="2"/>
        <charset val="204"/>
      </rPr>
      <t xml:space="preserve"> с короткими рукавами выполнена из смесового шелка.  Горловина декорированы  отделкой из мелкоузорчатого принта. В боковых швах туники карманы. </t>
    </r>
    <r>
      <rPr>
        <sz val="12"/>
        <color indexed="8"/>
        <rFont val="Arial"/>
        <family val="2"/>
        <charset val="204"/>
      </rPr>
      <t xml:space="preserve">
    Состав:
</t>
    </r>
    <r>
      <rPr>
        <b/>
        <sz val="12"/>
        <color indexed="8"/>
        <rFont val="Arial"/>
        <family val="2"/>
        <charset val="204"/>
      </rPr>
      <t>70% натуральный шелк, 25% полиэстер, 5% эластан</t>
    </r>
  </si>
  <si>
    <r>
      <t xml:space="preserve">
    Короткая сорочка</t>
    </r>
    <r>
      <rPr>
        <b/>
        <i/>
        <sz val="12"/>
        <color indexed="25"/>
        <rFont val="Arial"/>
        <family val="2"/>
        <charset val="204"/>
      </rPr>
      <t xml:space="preserve"> Mia-Amore</t>
    </r>
    <r>
      <rPr>
        <sz val="12"/>
        <color indexed="8"/>
        <rFont val="Arial"/>
        <family val="2"/>
        <charset val="204"/>
      </rPr>
      <t xml:space="preserve"> без подреза под грудью на тонких бретелях, выполнена из однотонного смесового шелка. Вырез сорочки украшен контрастной кружевной вышивкой. По центру выреза расположен маленький атласный бантик с кисточкой.
    Состав:
</t>
    </r>
    <r>
      <rPr>
        <b/>
        <sz val="12"/>
        <color indexed="8"/>
        <rFont val="Arial"/>
        <family val="2"/>
        <charset val="204"/>
      </rPr>
      <t>70% натуральный шёлк, 25% полиэстер, 5% эластан</t>
    </r>
  </si>
  <si>
    <r>
      <t xml:space="preserve">
    Короткая сорочка с вытачками</t>
    </r>
    <r>
      <rPr>
        <b/>
        <i/>
        <sz val="12"/>
        <color rgb="FF993366"/>
        <rFont val="Arial"/>
        <family val="2"/>
        <charset val="204"/>
      </rPr>
      <t xml:space="preserve"> Mia-Mella </t>
    </r>
    <r>
      <rPr>
        <sz val="12"/>
        <color theme="1"/>
        <rFont val="Arial"/>
        <family val="2"/>
        <charset val="204"/>
      </rPr>
      <t>на груди на тонких бретелях выполнена из принтованного искусственного шелкового полотна с атласным блеском. Лиф сорочки декорирован бантиком по центру.</t>
    </r>
    <r>
      <rPr>
        <sz val="12"/>
        <color indexed="8"/>
        <rFont val="Arial"/>
        <family val="2"/>
        <charset val="204"/>
      </rPr>
      <t xml:space="preserve">
    Состав:
</t>
    </r>
    <r>
      <rPr>
        <b/>
        <sz val="12"/>
        <color indexed="8"/>
        <rFont val="Arial"/>
        <family val="2"/>
        <charset val="204"/>
      </rPr>
      <t>100% полиэстер</t>
    </r>
  </si>
  <si>
    <r>
      <t xml:space="preserve">
    Комплект </t>
    </r>
    <r>
      <rPr>
        <b/>
        <i/>
        <sz val="12"/>
        <color rgb="FF993366"/>
        <rFont val="Arial"/>
        <family val="2"/>
        <charset val="204"/>
      </rPr>
      <t>Mia-Mella</t>
    </r>
    <r>
      <rPr>
        <sz val="12"/>
        <color theme="1"/>
        <rFont val="Arial"/>
        <family val="2"/>
        <charset val="204"/>
      </rPr>
      <t xml:space="preserve"> состоит из топа и шорт, выполнен из принтованного искусственного шелкового полотна с атласным блеском. Лиф топа декорирован бантиком по центру.</t>
    </r>
    <r>
      <rPr>
        <sz val="12"/>
        <color indexed="8"/>
        <rFont val="Arial"/>
        <family val="2"/>
        <charset val="204"/>
      </rPr>
      <t xml:space="preserve">
    Состав:
</t>
    </r>
    <r>
      <rPr>
        <b/>
        <sz val="12"/>
        <color indexed="8"/>
        <rFont val="Arial"/>
        <family val="2"/>
        <charset val="204"/>
      </rPr>
      <t>100% полиэстер</t>
    </r>
  </si>
  <si>
    <r>
      <t xml:space="preserve">
    Короткий халат</t>
    </r>
    <r>
      <rPr>
        <b/>
        <i/>
        <sz val="12"/>
        <color rgb="FF993366"/>
        <rFont val="Arial"/>
        <family val="2"/>
        <charset val="204"/>
      </rPr>
      <t xml:space="preserve"> Mia-Mella</t>
    </r>
    <r>
      <rPr>
        <sz val="12"/>
        <color theme="1"/>
        <rFont val="Arial"/>
        <family val="2"/>
        <charset val="204"/>
      </rPr>
      <t xml:space="preserve"> с рукавами 3/4 выполнен из принтованного искусственного шелкового полотна с атласным блеском. Рукава и борта халата декорированы однотонным кантом. Халат на запахе с поясом, в боковых швах есть карманы.</t>
    </r>
    <r>
      <rPr>
        <sz val="12"/>
        <color indexed="8"/>
        <rFont val="Arial"/>
        <family val="2"/>
        <charset val="204"/>
      </rPr>
      <t xml:space="preserve">
    Состав:
</t>
    </r>
    <r>
      <rPr>
        <b/>
        <sz val="12"/>
        <color indexed="8"/>
        <rFont val="Arial"/>
        <family val="2"/>
        <charset val="204"/>
      </rPr>
      <t>100% полиэстер</t>
    </r>
  </si>
  <si>
    <r>
      <t xml:space="preserve">
    Комплект </t>
    </r>
    <r>
      <rPr>
        <b/>
        <i/>
        <sz val="12"/>
        <color indexed="25"/>
        <rFont val="Arial"/>
        <family val="2"/>
        <charset val="204"/>
      </rPr>
      <t>Mia-Amore</t>
    </r>
    <r>
      <rPr>
        <sz val="12"/>
        <color indexed="8"/>
        <rFont val="Arial"/>
        <family val="2"/>
        <charset val="204"/>
      </rPr>
      <t xml:space="preserve"> выполнен из однотонного искусственного шёлка. Комплект состоит из топа свободного силуэта со спущенными плечами и брюк кофейного цвета. Спинка топа выполнена из шёлка кофейного цвета, спереди молочная отделка. По бокам брюк светлые широкие лампасы, в поясе декоративный бант.
    Состав:
</t>
    </r>
    <r>
      <rPr>
        <b/>
        <sz val="12"/>
        <color indexed="8"/>
        <rFont val="Arial"/>
        <family val="2"/>
        <charset val="204"/>
      </rPr>
      <t>97% полиэстер, 3% эластан</t>
    </r>
  </si>
  <si>
    <r>
      <t xml:space="preserve">
    Короткая туника</t>
    </r>
    <r>
      <rPr>
        <b/>
        <i/>
        <sz val="12"/>
        <color indexed="25"/>
        <rFont val="Arial"/>
        <family val="2"/>
        <charset val="204"/>
      </rPr>
      <t xml:space="preserve"> Mia-Amore</t>
    </r>
    <r>
      <rPr>
        <sz val="12"/>
        <color indexed="8"/>
        <rFont val="Arial"/>
        <family val="2"/>
        <charset val="204"/>
      </rPr>
      <t xml:space="preserve"> с удлинённым по спинке низом и с короткими рукавами выполнена из однотонного искусственного шёлка. Спинка выполнена из шёлка кофейного цвета, спереди молочная отделка. В боковых швах карманы, по талии можно завязать пояс.
    Состав:
</t>
    </r>
    <r>
      <rPr>
        <b/>
        <sz val="12"/>
        <color indexed="8"/>
        <rFont val="Arial"/>
        <family val="2"/>
        <charset val="204"/>
      </rPr>
      <t>97% полиэстер, 3% эластан</t>
    </r>
  </si>
  <si>
    <r>
      <t xml:space="preserve">
    Короткая сорочк</t>
    </r>
    <r>
      <rPr>
        <b/>
        <i/>
        <sz val="12"/>
        <color indexed="25"/>
        <rFont val="Arial"/>
        <family val="2"/>
        <charset val="204"/>
      </rPr>
      <t xml:space="preserve"> Mia-Amore</t>
    </r>
    <r>
      <rPr>
        <sz val="12"/>
        <color indexed="8"/>
        <rFont val="Arial"/>
        <family val="2"/>
        <charset val="204"/>
      </rPr>
      <t xml:space="preserve"> на тонких бретелях с подрезом под грудью, выполнена из однотонного искусственного шелка. Края чашек и верх спинки дополнены ажурной вышивкой на сетке. Декор - атласный бантик с подвеской по центру выреза.
    Состав:
</t>
    </r>
    <r>
      <rPr>
        <b/>
        <sz val="12"/>
        <color indexed="8"/>
        <rFont val="Arial"/>
        <family val="2"/>
        <charset val="204"/>
      </rPr>
      <t>полиэстер 100%</t>
    </r>
  </si>
  <si>
    <r>
      <t xml:space="preserve">
    Комплект</t>
    </r>
    <r>
      <rPr>
        <b/>
        <i/>
        <sz val="12"/>
        <color indexed="25"/>
        <rFont val="Arial"/>
        <family val="2"/>
        <charset val="204"/>
      </rPr>
      <t xml:space="preserve"> </t>
    </r>
    <r>
      <rPr>
        <b/>
        <i/>
        <sz val="12"/>
        <color rgb="FF993366"/>
        <rFont val="Arial"/>
        <family val="2"/>
        <charset val="204"/>
      </rPr>
      <t>Mia-Amore</t>
    </r>
    <r>
      <rPr>
        <sz val="12"/>
        <color rgb="FF993366"/>
        <rFont val="Arial"/>
        <family val="2"/>
        <charset val="204"/>
      </rPr>
      <t xml:space="preserve"> </t>
    </r>
    <r>
      <rPr>
        <sz val="12"/>
        <color indexed="8"/>
        <rFont val="Arial"/>
        <family val="2"/>
        <charset val="204"/>
      </rPr>
      <t xml:space="preserve">состоит из топа на тонких бретелях и шорт, выполнен из однотонного искусственного шелка. Вырез сорочки и низ шорт дополнены ажурной вышивкой на сетке. Декор - атласный бантик с подвеской по центру выреза топа.
    Состав:
</t>
    </r>
    <r>
      <rPr>
        <b/>
        <sz val="12"/>
        <color indexed="8"/>
        <rFont val="Arial"/>
        <family val="2"/>
        <charset val="204"/>
      </rPr>
      <t>полиэстер 100%</t>
    </r>
  </si>
  <si>
    <r>
      <t xml:space="preserve">
  Короткий запашной халат </t>
    </r>
    <r>
      <rPr>
        <b/>
        <i/>
        <sz val="12"/>
        <color rgb="FF993366"/>
        <rFont val="Arial"/>
        <family val="2"/>
        <charset val="204"/>
      </rPr>
      <t>Mia-Amore</t>
    </r>
    <r>
      <rPr>
        <sz val="12"/>
        <color theme="1"/>
        <rFont val="Arial"/>
        <family val="2"/>
        <charset val="204"/>
      </rPr>
      <t xml:space="preserve"> с рукавами ¾, выполнен из однотонного искусственного шелка. По краям бортов расположена ажурная вышивка на сетке. По бокам обработаны карманы.</t>
    </r>
    <r>
      <rPr>
        <sz val="12"/>
        <color indexed="8"/>
        <rFont val="Arial"/>
        <family val="2"/>
        <charset val="204"/>
      </rPr>
      <t xml:space="preserve">
    Состав:
</t>
    </r>
    <r>
      <rPr>
        <b/>
        <sz val="12"/>
        <color indexed="8"/>
        <rFont val="Arial"/>
        <family val="2"/>
        <charset val="204"/>
      </rPr>
      <t>полиэстер 100%</t>
    </r>
  </si>
  <si>
    <r>
      <t xml:space="preserve">
    Короткий халат </t>
    </r>
    <r>
      <rPr>
        <b/>
        <i/>
        <sz val="12"/>
        <color rgb="FF993366"/>
        <rFont val="Arial"/>
        <family val="2"/>
        <charset val="204"/>
      </rPr>
      <t>Mia-Amore</t>
    </r>
    <r>
      <rPr>
        <sz val="12"/>
        <color theme="1"/>
        <rFont val="Arial"/>
        <family val="2"/>
        <charset val="204"/>
      </rPr>
      <t xml:space="preserve"> на пуговицах с рукавом ¾, выполнен из однотонного искусственного шелка. Низ рукавов украшен ажурной вышивкой на сетке. В боковых швах расположены карманы. Линию талии можно подчеркнуть за счет пояса, который идет в комплекте.</t>
    </r>
    <r>
      <rPr>
        <sz val="12"/>
        <color indexed="8"/>
        <rFont val="Arial"/>
        <family val="2"/>
        <charset val="204"/>
      </rPr>
      <t xml:space="preserve">
    Состав:
</t>
    </r>
    <r>
      <rPr>
        <b/>
        <sz val="12"/>
        <color indexed="8"/>
        <rFont val="Arial"/>
        <family val="2"/>
        <charset val="204"/>
      </rPr>
      <t>полиэстер 100%</t>
    </r>
  </si>
  <si>
    <r>
      <t xml:space="preserve">
    Короткая сорочка</t>
    </r>
    <r>
      <rPr>
        <b/>
        <i/>
        <sz val="12"/>
        <color indexed="25"/>
        <rFont val="Arial"/>
        <family val="2"/>
        <charset val="204"/>
      </rPr>
      <t xml:space="preserve"> Mia-Amore</t>
    </r>
    <r>
      <rPr>
        <sz val="12"/>
        <color indexed="8"/>
        <rFont val="Arial"/>
        <family val="2"/>
        <charset val="204"/>
      </rPr>
      <t xml:space="preserve"> на тонких бретелях без подреза под грудью, выполнена из однотонного искусственного шелка. Вырез и низ сорочки дополнены ажурной вышивкой на сетке. Декор - атласный бантик с подвеской по центру выреза.
    Состав:
</t>
    </r>
    <r>
      <rPr>
        <b/>
        <sz val="12"/>
        <color indexed="8"/>
        <rFont val="Arial"/>
        <family val="2"/>
        <charset val="204"/>
      </rPr>
      <t>полиэстер 100%</t>
    </r>
  </si>
  <si>
    <r>
      <t xml:space="preserve">
    Короткая сорочка</t>
    </r>
    <r>
      <rPr>
        <b/>
        <i/>
        <sz val="12"/>
        <color indexed="25"/>
        <rFont val="Arial"/>
        <family val="2"/>
        <charset val="204"/>
      </rPr>
      <t xml:space="preserve"> Mia-Mella</t>
    </r>
    <r>
      <rPr>
        <sz val="12"/>
        <color indexed="8"/>
        <rFont val="Arial"/>
        <family val="2"/>
        <charset val="204"/>
      </rPr>
      <t xml:space="preserve">с вытачками на груди на тонких бретелях выполнена из искусственного шелкового полотна с атласным блеском. По лифу и по низу сорочка декорирована изящным кружевом, по центру лифа бантик.
    Состав:
</t>
    </r>
    <r>
      <rPr>
        <b/>
        <sz val="12"/>
        <color indexed="8"/>
        <rFont val="Arial"/>
        <family val="2"/>
        <charset val="204"/>
      </rPr>
      <t>полиэстер 100%</t>
    </r>
  </si>
  <si>
    <r>
      <t xml:space="preserve">
    Комплект-тройка</t>
    </r>
    <r>
      <rPr>
        <b/>
        <i/>
        <sz val="12"/>
        <color indexed="25"/>
        <rFont val="Arial"/>
        <family val="2"/>
        <charset val="204"/>
      </rPr>
      <t xml:space="preserve"> Mia-Mella</t>
    </r>
    <r>
      <rPr>
        <sz val="12"/>
        <color indexed="8"/>
        <rFont val="Arial"/>
        <family val="2"/>
        <charset val="204"/>
      </rPr>
      <t xml:space="preserve"> состоит из жакета с центральной застежкой на пуговицы c длинными рукавами, топа и брюк. Комплект выполнен из искусственного шелкового полотна с атласным блеском. Рукава, борт, карманы жакета и низ брюк декорированы контрастным кантом.
    Состав:
</t>
    </r>
    <r>
      <rPr>
        <b/>
        <sz val="12"/>
        <color indexed="8"/>
        <rFont val="Arial"/>
        <family val="2"/>
        <charset val="204"/>
      </rPr>
      <t>полиэстер 100%</t>
    </r>
  </si>
  <si>
    <r>
      <t xml:space="preserve">
    Короткий халат</t>
    </r>
    <r>
      <rPr>
        <b/>
        <i/>
        <sz val="12"/>
        <color indexed="25"/>
        <rFont val="Arial"/>
        <family val="2"/>
        <charset val="204"/>
      </rPr>
      <t xml:space="preserve"> Mia-Sofia</t>
    </r>
    <r>
      <rPr>
        <sz val="12"/>
        <color indexed="8"/>
        <rFont val="Arial"/>
        <family val="2"/>
        <charset val="204"/>
      </rPr>
      <t xml:space="preserve"> с рукавами 3/4 выполнен из искусственного шелкового полотна с атласным блеском. Рукава и борта халата декорированы изящным кружевом. Халат на запахе с поясом, в боковых швах есть карманы
    Состав:
</t>
    </r>
    <r>
      <rPr>
        <b/>
        <sz val="12"/>
        <color indexed="8"/>
        <rFont val="Arial"/>
        <family val="2"/>
        <charset val="204"/>
      </rPr>
      <t>полиэстер 100%</t>
    </r>
  </si>
  <si>
    <r>
      <t xml:space="preserve">
    Комплект</t>
    </r>
    <r>
      <rPr>
        <b/>
        <i/>
        <sz val="12"/>
        <color rgb="FF993366"/>
        <rFont val="Arial"/>
        <family val="2"/>
        <charset val="204"/>
      </rPr>
      <t xml:space="preserve"> Mia-Mella</t>
    </r>
    <r>
      <rPr>
        <sz val="12"/>
        <color theme="1"/>
        <rFont val="Arial"/>
        <family val="2"/>
        <charset val="204"/>
      </rPr>
      <t xml:space="preserve"> состоит из жакета с центральной застежкой на пуговицыи длинными рукавами и брюк. Комплект выполнен из искусственного шелкового полотна с атласным блеском. Рукава, борт, карманы жакета и низ брюк декорированы контрастным кантом.</t>
    </r>
    <r>
      <rPr>
        <sz val="12"/>
        <color indexed="8"/>
        <rFont val="Arial"/>
        <family val="2"/>
        <charset val="204"/>
      </rPr>
      <t xml:space="preserve">
    Состав:
</t>
    </r>
    <r>
      <rPr>
        <b/>
        <sz val="12"/>
        <color indexed="8"/>
        <rFont val="Arial"/>
        <family val="2"/>
        <charset val="204"/>
      </rPr>
      <t>полиэстер 100%</t>
    </r>
  </si>
  <si>
    <r>
      <t xml:space="preserve">
    Рубашка</t>
    </r>
    <r>
      <rPr>
        <b/>
        <i/>
        <sz val="12"/>
        <color indexed="25"/>
        <rFont val="Arial"/>
        <family val="2"/>
        <charset val="204"/>
      </rPr>
      <t xml:space="preserve"> Mia-Mella</t>
    </r>
    <r>
      <rPr>
        <sz val="12"/>
        <color indexed="8"/>
        <rFont val="Arial"/>
        <family val="2"/>
        <charset val="204"/>
      </rPr>
      <t xml:space="preserve"> с центральной застежкой на пуговицы на пуговицах с рукавами длиной 3/4, выполнена из искусственного шелкового полотна с атласным блеском. Низ рукавов, борт и воротник обработаны атласными кантами.
    Состав:
</t>
    </r>
    <r>
      <rPr>
        <b/>
        <sz val="12"/>
        <color indexed="8"/>
        <rFont val="Arial"/>
        <family val="2"/>
        <charset val="204"/>
      </rPr>
      <t>полиэстер 100%</t>
    </r>
  </si>
  <si>
    <r>
      <t xml:space="preserve">
   Комплект </t>
    </r>
    <r>
      <rPr>
        <b/>
        <i/>
        <sz val="12"/>
        <color rgb="FF993366"/>
        <rFont val="Arial"/>
        <family val="2"/>
        <charset val="204"/>
      </rPr>
      <t>Mia-Mella</t>
    </r>
    <r>
      <rPr>
        <sz val="12"/>
        <color theme="1"/>
        <rFont val="Arial"/>
        <family val="2"/>
        <charset val="204"/>
      </rPr>
      <t xml:space="preserve"> состоит из рубашки с центральной застежкой на пуговицы с короткими рукавами и шорт. Комплект выполнен из искусственного принтованного шелка. Жакет и шорты оформлены кантом.</t>
    </r>
    <r>
      <rPr>
        <sz val="12"/>
        <color indexed="8"/>
        <rFont val="Arial"/>
        <family val="2"/>
        <charset val="204"/>
      </rPr>
      <t xml:space="preserve">
    Состав:
</t>
    </r>
    <r>
      <rPr>
        <b/>
        <sz val="12"/>
        <color indexed="8"/>
        <rFont val="Arial"/>
        <family val="2"/>
        <charset val="204"/>
      </rPr>
      <t>полиэстер 100%</t>
    </r>
  </si>
  <si>
    <r>
      <t xml:space="preserve">
    Женственная короткая сорочка </t>
    </r>
    <r>
      <rPr>
        <b/>
        <i/>
        <sz val="12"/>
        <color rgb="FF993366"/>
        <rFont val="Arial"/>
        <family val="2"/>
        <charset val="204"/>
      </rPr>
      <t>Mia-Amore</t>
    </r>
    <r>
      <rPr>
        <sz val="12"/>
        <color theme="1"/>
        <rFont val="Arial"/>
        <family val="2"/>
        <charset val="204"/>
      </rPr>
      <t xml:space="preserve"> на тонких бретелях с подрезом под грудью, выполнена из комбинации двух материалов: искусственного однотонного шелка и полупрозрачной сетки с мелким горохом. Ажурное кружево расположено на границе соединения двух материалов. Центр выреза украшает маленький атласный бантик с подвеской.
 </t>
    </r>
    <r>
      <rPr>
        <sz val="12"/>
        <color indexed="8"/>
        <rFont val="Arial"/>
        <family val="2"/>
        <charset val="204"/>
      </rPr>
      <t xml:space="preserve">   Состав:
</t>
    </r>
    <r>
      <rPr>
        <b/>
        <sz val="12"/>
        <color indexed="8"/>
        <rFont val="Arial"/>
        <family val="2"/>
        <charset val="204"/>
      </rPr>
      <t>100% полиэстер</t>
    </r>
  </si>
  <si>
    <r>
      <t xml:space="preserve">
   Элегантный запашной халат</t>
    </r>
    <r>
      <rPr>
        <b/>
        <i/>
        <sz val="12"/>
        <color rgb="FF993366"/>
        <rFont val="Arial"/>
        <family val="2"/>
        <charset val="204"/>
      </rPr>
      <t xml:space="preserve"> Mia-Amore</t>
    </r>
    <r>
      <rPr>
        <sz val="12"/>
        <color theme="1"/>
        <rFont val="Arial"/>
        <family val="2"/>
        <charset val="204"/>
      </rPr>
      <t xml:space="preserve"> с рукавом длиной ¾, выполнен из комбинации двух материалов: искусственного однотонного шелка и полупрозрачной сетки с мелким горохом. Низ рукавов украшен ажурным кружевом. По бокам обработаны карманы.
 </t>
    </r>
    <r>
      <rPr>
        <sz val="12"/>
        <color indexed="8"/>
        <rFont val="Arial"/>
        <family val="2"/>
        <charset val="204"/>
      </rPr>
      <t xml:space="preserve">   Состав:
</t>
    </r>
    <r>
      <rPr>
        <b/>
        <sz val="12"/>
        <color indexed="8"/>
        <rFont val="Arial"/>
        <family val="2"/>
        <charset val="204"/>
      </rPr>
      <t>100% полиэстер</t>
    </r>
  </si>
  <si>
    <r>
      <t xml:space="preserve">
    Нежный комплект </t>
    </r>
    <r>
      <rPr>
        <b/>
        <i/>
        <sz val="12"/>
        <color rgb="FF993366"/>
        <rFont val="Arial"/>
        <family val="2"/>
        <charset val="204"/>
      </rPr>
      <t>Mia-Amore</t>
    </r>
    <r>
      <rPr>
        <sz val="12"/>
        <color theme="1"/>
        <rFont val="Arial"/>
        <family val="2"/>
        <charset val="204"/>
      </rPr>
      <t xml:space="preserve">, состоящий из топа на тонких бретелях и шорт, выполнен из искусственного однотонного шелка и дополнен вставками из полупрозрачной сетки с мелким горохом. Вырез топа и низ шорт украшены ажурным кружевом. По центру выреза расположен маленький атласный бантик с подвеской.
 </t>
    </r>
    <r>
      <rPr>
        <sz val="12"/>
        <color indexed="8"/>
        <rFont val="Arial"/>
        <family val="2"/>
        <charset val="204"/>
      </rPr>
      <t xml:space="preserve">   Состав:
</t>
    </r>
    <r>
      <rPr>
        <b/>
        <sz val="12"/>
        <color indexed="8"/>
        <rFont val="Arial"/>
        <family val="2"/>
        <charset val="204"/>
      </rPr>
      <t>100% полиэстер</t>
    </r>
  </si>
  <si>
    <r>
      <t xml:space="preserve">
    Классическая короткая сорочка</t>
    </r>
    <r>
      <rPr>
        <b/>
        <i/>
        <sz val="12"/>
        <color rgb="FF993366"/>
        <rFont val="Arial"/>
        <family val="2"/>
        <charset val="204"/>
      </rPr>
      <t xml:space="preserve"> Mia-Amore</t>
    </r>
    <r>
      <rPr>
        <sz val="12"/>
        <color theme="1"/>
        <rFont val="Arial"/>
        <family val="2"/>
        <charset val="204"/>
      </rPr>
      <t xml:space="preserve"> на тонких бретелях, выполнена из искусственного однотонного шелка. Верх и низ сорочки украшены ажурным кружевом. По центру выреза расположен маленький атласный бантик с подвеской.
 </t>
    </r>
    <r>
      <rPr>
        <sz val="12"/>
        <color indexed="8"/>
        <rFont val="Arial"/>
        <family val="2"/>
        <charset val="204"/>
      </rPr>
      <t xml:space="preserve">   Состав:
</t>
    </r>
    <r>
      <rPr>
        <b/>
        <sz val="12"/>
        <color indexed="8"/>
        <rFont val="Arial"/>
        <family val="2"/>
        <charset val="204"/>
      </rPr>
      <t>100% полиэстер</t>
    </r>
  </si>
  <si>
    <r>
      <t xml:space="preserve">
    Романтичный запашной халат </t>
    </r>
    <r>
      <rPr>
        <b/>
        <i/>
        <sz val="12"/>
        <color rgb="FF993366"/>
        <rFont val="Arial"/>
        <family val="2"/>
        <charset val="204"/>
      </rPr>
      <t>Mia-Amore</t>
    </r>
    <r>
      <rPr>
        <sz val="12"/>
        <color theme="1"/>
        <rFont val="Arial"/>
        <family val="2"/>
        <charset val="204"/>
      </rPr>
      <t xml:space="preserve"> с коротким рукавом, выполнен из полупрозрачной сетки в мелкий горох. Низ рукавов и борта халата украшены ажурным кружевом.
 </t>
    </r>
    <r>
      <rPr>
        <sz val="12"/>
        <color indexed="8"/>
        <rFont val="Arial"/>
        <family val="2"/>
        <charset val="204"/>
      </rPr>
      <t xml:space="preserve">   Состав:
</t>
    </r>
    <r>
      <rPr>
        <b/>
        <sz val="12"/>
        <color indexed="8"/>
        <rFont val="Arial"/>
        <family val="2"/>
        <charset val="204"/>
      </rPr>
      <t>100% полиэстер</t>
    </r>
  </si>
  <si>
    <r>
      <t xml:space="preserve">
    Игривый комбидресс </t>
    </r>
    <r>
      <rPr>
        <b/>
        <i/>
        <sz val="12"/>
        <color rgb="FF993366"/>
        <rFont val="Arial"/>
        <family val="2"/>
        <charset val="204"/>
      </rPr>
      <t>Mia-Amore</t>
    </r>
    <r>
      <rPr>
        <sz val="12"/>
        <color theme="1"/>
        <rFont val="Arial"/>
        <family val="2"/>
        <charset val="204"/>
      </rPr>
      <t xml:space="preserve"> на тонких бретелях, выполнен из искусственного однотонного шелка и дополнен вставками из полупрозрачной сетки с мелким горохом. Верх и низ изделия украшены ажурным кружевом. По центру выреза расположен маленький атласный бантик с подвеской.
 </t>
    </r>
    <r>
      <rPr>
        <sz val="12"/>
        <color indexed="8"/>
        <rFont val="Arial"/>
        <family val="2"/>
        <charset val="204"/>
      </rPr>
      <t xml:space="preserve">   Состав:
</t>
    </r>
    <r>
      <rPr>
        <b/>
        <sz val="12"/>
        <color indexed="8"/>
        <rFont val="Arial"/>
        <family val="2"/>
        <charset val="204"/>
      </rPr>
      <t>100% полиэстер</t>
    </r>
  </si>
  <si>
    <r>
      <t xml:space="preserve">
    Короткая сорочка </t>
    </r>
    <r>
      <rPr>
        <b/>
        <i/>
        <sz val="12"/>
        <color rgb="FF993366"/>
        <rFont val="Arial"/>
        <family val="2"/>
        <charset val="204"/>
      </rPr>
      <t>Mia-Amore</t>
    </r>
    <r>
      <rPr>
        <sz val="12"/>
        <color theme="1"/>
        <rFont val="Arial"/>
        <family val="2"/>
        <charset val="204"/>
      </rPr>
      <t xml:space="preserve"> без подреза на тонких бретелях выполнена из лимонного принтованного растительным узором искусственного шелка. Лиф и низ сорочки украшены отделкой с мелкоузорчатым геометрическим паттерном.</t>
    </r>
    <r>
      <rPr>
        <sz val="12"/>
        <color indexed="8"/>
        <rFont val="Arial"/>
        <family val="2"/>
        <charset val="204"/>
      </rPr>
      <t xml:space="preserve">
    Состав:
</t>
    </r>
    <r>
      <rPr>
        <b/>
        <sz val="12"/>
        <color indexed="8"/>
        <rFont val="Arial"/>
        <family val="2"/>
        <charset val="204"/>
      </rPr>
      <t>100% полиэстер</t>
    </r>
  </si>
  <si>
    <r>
      <t xml:space="preserve">
    Короткая сорочка </t>
    </r>
    <r>
      <rPr>
        <b/>
        <i/>
        <sz val="12"/>
        <color rgb="FF993366"/>
        <rFont val="Arial"/>
        <family val="2"/>
        <charset val="204"/>
      </rPr>
      <t>Mia-Amore</t>
    </r>
    <r>
      <rPr>
        <sz val="12"/>
        <color theme="1"/>
        <rFont val="Arial"/>
        <family val="2"/>
        <charset val="204"/>
      </rPr>
      <t xml:space="preserve"> без подреза на тонких бретелях выполнена из принтованного мелкоузорчатым геометрическим паттерном искусственного шелка. Прекрасный компаньон к домашнему халату с аналогичной отделкой.</t>
    </r>
    <r>
      <rPr>
        <sz val="12"/>
        <color indexed="8"/>
        <rFont val="Arial"/>
        <family val="2"/>
        <charset val="204"/>
      </rPr>
      <t xml:space="preserve">
    Состав:
</t>
    </r>
    <r>
      <rPr>
        <b/>
        <sz val="12"/>
        <color indexed="8"/>
        <rFont val="Arial"/>
        <family val="2"/>
        <charset val="204"/>
      </rPr>
      <t>100% полиэстер</t>
    </r>
  </si>
  <si>
    <r>
      <t xml:space="preserve">
    Длинный пеньюар</t>
    </r>
    <r>
      <rPr>
        <b/>
        <i/>
        <sz val="12"/>
        <color rgb="FF993366"/>
        <rFont val="Arial"/>
        <family val="2"/>
        <charset val="204"/>
      </rPr>
      <t xml:space="preserve"> Mia-Amore</t>
    </r>
    <r>
      <rPr>
        <sz val="12"/>
        <color theme="1"/>
        <rFont val="Arial"/>
        <family val="2"/>
        <charset val="204"/>
      </rPr>
      <t xml:space="preserve"> из атласного полотна выполнен в сочетании с тонким кружевом и шифоном-плиссе. Халат может стать как дополнительный предметом к вечернему образу, так и самостоятельной единицей. Идеально будет сочетаться с короткими и длинными сорочками. Легкость пеньюару придают шифоновые рукава и струящийся плиссированный низ.</t>
    </r>
    <r>
      <rPr>
        <sz val="12"/>
        <color indexed="8"/>
        <rFont val="Arial"/>
        <family val="2"/>
        <charset val="204"/>
      </rPr>
      <t xml:space="preserve">
    Состав:
</t>
    </r>
    <r>
      <rPr>
        <b/>
        <sz val="12"/>
        <color indexed="8"/>
        <rFont val="Arial"/>
        <family val="2"/>
        <charset val="204"/>
      </rPr>
      <t>100% полиэстер</t>
    </r>
  </si>
  <si>
    <r>
      <t xml:space="preserve">
    Короткая сорочка на тонких регулируемых бретелях </t>
    </r>
    <r>
      <rPr>
        <b/>
        <i/>
        <sz val="12"/>
        <color rgb="FF993366"/>
        <rFont val="Arial"/>
        <family val="2"/>
        <charset val="204"/>
      </rPr>
      <t xml:space="preserve">Mia-Amore </t>
    </r>
    <r>
      <rPr>
        <sz val="12"/>
        <color theme="1"/>
        <rFont val="Arial"/>
        <family val="2"/>
        <charset val="204"/>
      </rPr>
      <t>из атласного полотна выполнена в сочетании с тонким кружевом и шифоном-плиссе. Лиф сорочки с отрезными чашками выполнен из тонкого кружева. Отрезная юбка сорочки – из легкого струящегося плиссированного шифона.</t>
    </r>
    <r>
      <rPr>
        <sz val="12"/>
        <color indexed="8"/>
        <rFont val="Arial"/>
        <family val="2"/>
        <charset val="204"/>
      </rPr>
      <t xml:space="preserve">
    Состав:
</t>
    </r>
    <r>
      <rPr>
        <b/>
        <sz val="12"/>
        <color indexed="8"/>
        <rFont val="Arial"/>
        <family val="2"/>
        <charset val="204"/>
      </rPr>
      <t>100% полиэстер</t>
    </r>
  </si>
  <si>
    <r>
      <t xml:space="preserve">
    Длинная сорочка</t>
    </r>
    <r>
      <rPr>
        <b/>
        <i/>
        <sz val="12"/>
        <color rgb="FF993366"/>
        <rFont val="Arial"/>
        <family val="2"/>
        <charset val="204"/>
      </rPr>
      <t xml:space="preserve"> Mia-Amore</t>
    </r>
    <r>
      <rPr>
        <sz val="12"/>
        <color theme="1"/>
        <rFont val="Arial"/>
        <family val="2"/>
        <charset val="204"/>
      </rPr>
      <t xml:space="preserve"> из атласного полотна выполнена в сочетании с тонким кружевом и шифоном-плиссе. Эта сорочка могла бы претендовать на звание вечернего платья, если бы не эффектный полупрозрачный шлейф из плиссировки на спинке. Чашки сорочки и спинка декорированы тонким кружевом. Изысканный вырез на спинке подчеркивает пышный бант.</t>
    </r>
    <r>
      <rPr>
        <sz val="12"/>
        <color indexed="8"/>
        <rFont val="Arial"/>
        <family val="2"/>
        <charset val="204"/>
      </rPr>
      <t xml:space="preserve">
    Состав:
</t>
    </r>
    <r>
      <rPr>
        <b/>
        <sz val="12"/>
        <color indexed="8"/>
        <rFont val="Arial"/>
        <family val="2"/>
        <charset val="204"/>
      </rPr>
      <t>100% полиэстер</t>
    </r>
  </si>
  <si>
    <r>
      <t xml:space="preserve">
    Нежный комплект-тройка</t>
    </r>
    <r>
      <rPr>
        <b/>
        <i/>
        <sz val="12"/>
        <color rgb="FF993366"/>
        <rFont val="Arial"/>
        <family val="2"/>
        <charset val="204"/>
      </rPr>
      <t xml:space="preserve"> Mia-Amore</t>
    </r>
    <r>
      <rPr>
        <sz val="12"/>
        <color theme="1"/>
        <rFont val="Arial"/>
        <family val="2"/>
        <charset val="204"/>
      </rPr>
      <t>, который состоит из бралетта на тонких бретелях, шорт и запашного жакета с коротким рукавом. Комплект выполнен из однотонного искусственного шелка на жаккардовой основе и дополнен кружевными вставками. Декор - атласный бантик с подвеской, расположенный по центру выреза бралетта.</t>
    </r>
    <r>
      <rPr>
        <sz val="12"/>
        <color indexed="8"/>
        <rFont val="Arial"/>
        <family val="2"/>
        <charset val="204"/>
      </rPr>
      <t xml:space="preserve">
    Состав:
</t>
    </r>
    <r>
      <rPr>
        <b/>
        <sz val="12"/>
        <color indexed="8"/>
        <rFont val="Arial"/>
        <family val="2"/>
        <charset val="204"/>
      </rPr>
      <t xml:space="preserve"> 100% полиэстер</t>
    </r>
  </si>
  <si>
    <r>
      <t xml:space="preserve">
    Игривый комбидресс</t>
    </r>
    <r>
      <rPr>
        <b/>
        <i/>
        <sz val="12"/>
        <color rgb="FF993366"/>
        <rFont val="Arial"/>
        <family val="2"/>
        <charset val="204"/>
      </rPr>
      <t xml:space="preserve"> Mia-Amore</t>
    </r>
    <r>
      <rPr>
        <sz val="12"/>
        <color theme="1"/>
        <rFont val="Arial"/>
        <family val="2"/>
        <charset val="204"/>
      </rPr>
      <t xml:space="preserve"> на тонких бретелях, выполнен из однотонного искусственного шелка на жаккардовой основе. Ажурное кружево украшает верх и низ изделия. Декор - атласный бантик с подвеской, расположенный по центру выреза изделия. Линию талии можно подчеркнуть за счет пояса, который идет в комплекте.</t>
    </r>
    <r>
      <rPr>
        <sz val="12"/>
        <color indexed="8"/>
        <rFont val="Arial"/>
        <family val="2"/>
        <charset val="204"/>
      </rPr>
      <t xml:space="preserve">
    Состав:
</t>
    </r>
    <r>
      <rPr>
        <b/>
        <sz val="12"/>
        <color indexed="8"/>
        <rFont val="Arial"/>
        <family val="2"/>
        <charset val="204"/>
      </rPr>
      <t xml:space="preserve"> 100% полиэстер</t>
    </r>
  </si>
  <si>
    <r>
      <t xml:space="preserve">
    Короткая классическая сорочка </t>
    </r>
    <r>
      <rPr>
        <b/>
        <i/>
        <sz val="12"/>
        <color rgb="FF993366"/>
        <rFont val="Arial"/>
        <family val="2"/>
        <charset val="204"/>
      </rPr>
      <t>Mia-Amore</t>
    </r>
    <r>
      <rPr>
        <sz val="12"/>
        <color theme="1"/>
        <rFont val="Arial"/>
        <family val="2"/>
        <charset val="204"/>
      </rPr>
      <t xml:space="preserve"> на тонких бретелях без подреза под грудью. Изделие выполнено из однотонного искусственного шелка на жаккардовой основе. Ажурное кружево украшает верх и низ сорочки. По бокам расположены пикантные разрезы. Декор - атласный бантик с подвеской, расположенный по центру выреза изделия.</t>
    </r>
    <r>
      <rPr>
        <sz val="12"/>
        <color indexed="8"/>
        <rFont val="Arial"/>
        <family val="2"/>
        <charset val="204"/>
      </rPr>
      <t xml:space="preserve">
    Состав:
</t>
    </r>
    <r>
      <rPr>
        <b/>
        <sz val="12"/>
        <color indexed="8"/>
        <rFont val="Arial"/>
        <family val="2"/>
        <charset val="204"/>
      </rPr>
      <t xml:space="preserve"> 100% полиэстер</t>
    </r>
  </si>
  <si>
    <r>
      <t xml:space="preserve">
    Классическая короткая сорочка</t>
    </r>
    <r>
      <rPr>
        <b/>
        <i/>
        <sz val="12"/>
        <color theme="1"/>
        <rFont val="Arial"/>
        <family val="2"/>
        <charset val="204"/>
      </rPr>
      <t xml:space="preserve"> </t>
    </r>
    <r>
      <rPr>
        <b/>
        <i/>
        <sz val="12"/>
        <color rgb="FF993366"/>
        <rFont val="Arial"/>
        <family val="2"/>
        <charset val="204"/>
      </rPr>
      <t>Mia-Amore</t>
    </r>
    <r>
      <rPr>
        <sz val="12"/>
        <color theme="1"/>
        <rFont val="Arial"/>
        <family val="2"/>
        <charset val="204"/>
      </rPr>
      <t xml:space="preserve"> на тонких бретелях без подреза под грудью, выполнена из принтованного искусственного шелка и с однотонной отделкой. По бокам расположены пикантные разрезы. По центру выреза сорочки атласный бантики с подвеской.</t>
    </r>
    <r>
      <rPr>
        <sz val="12"/>
        <color indexed="8"/>
        <rFont val="Arial"/>
        <family val="2"/>
        <charset val="204"/>
      </rPr>
      <t xml:space="preserve">
    Состав:
</t>
    </r>
    <r>
      <rPr>
        <b/>
        <sz val="12"/>
        <color indexed="8"/>
        <rFont val="Arial"/>
        <family val="2"/>
        <charset val="204"/>
      </rPr>
      <t xml:space="preserve"> 97% полиэстер, 3% эластан</t>
    </r>
  </si>
  <si>
    <r>
      <t xml:space="preserve">
    Элегантная короткая сорочка</t>
    </r>
    <r>
      <rPr>
        <b/>
        <i/>
        <sz val="12"/>
        <color rgb="FF993366"/>
        <rFont val="Arial"/>
        <family val="2"/>
        <charset val="204"/>
      </rPr>
      <t xml:space="preserve"> Mia-Amore</t>
    </r>
    <r>
      <rPr>
        <sz val="12"/>
        <color theme="1"/>
        <rFont val="Arial"/>
        <family val="2"/>
        <charset val="204"/>
      </rPr>
      <t xml:space="preserve"> на тонких бретелях без подреза под грудью, выполнена из однотонного искусственного шелка с блеском. Кружевные вставки расположены по вырезу и низу сорочки. Центр выреза украшен атласным бантиком с подвеской.</t>
    </r>
    <r>
      <rPr>
        <sz val="12"/>
        <color indexed="8"/>
        <rFont val="Arial"/>
        <family val="2"/>
        <charset val="204"/>
      </rPr>
      <t xml:space="preserve">
    Состав:
</t>
    </r>
    <r>
      <rPr>
        <b/>
        <sz val="12"/>
        <color indexed="8"/>
        <rFont val="Arial"/>
        <family val="2"/>
        <charset val="204"/>
      </rPr>
      <t xml:space="preserve"> 97% полиэстер, 3% эластан</t>
    </r>
  </si>
  <si>
    <r>
      <t xml:space="preserve">
    Изящный комплект </t>
    </r>
    <r>
      <rPr>
        <b/>
        <i/>
        <sz val="12"/>
        <color rgb="FF993366"/>
        <rFont val="Arial"/>
        <family val="2"/>
        <charset val="204"/>
      </rPr>
      <t>Mia-Amore</t>
    </r>
    <r>
      <rPr>
        <sz val="12"/>
        <color theme="1"/>
        <rFont val="Arial"/>
        <family val="2"/>
        <charset val="204"/>
      </rPr>
      <t xml:space="preserve"> состоит из топа на тонких бретелях и шор. Топ выполнен из однотонного, а шорты из принтованного атласа. Верх топа и низ шорт украшены ажурным кружевом. По центру выреза топа атласный бантики с подвеской.</t>
    </r>
    <r>
      <rPr>
        <sz val="12"/>
        <color indexed="8"/>
        <rFont val="Arial"/>
        <family val="2"/>
        <charset val="204"/>
      </rPr>
      <t xml:space="preserve">
    Состав:
</t>
    </r>
    <r>
      <rPr>
        <b/>
        <sz val="12"/>
        <color indexed="8"/>
        <rFont val="Arial"/>
        <family val="2"/>
        <charset val="204"/>
      </rPr>
      <t xml:space="preserve"> 97% полиэстер, 3% эластан</t>
    </r>
  </si>
  <si>
    <r>
      <t xml:space="preserve">
    Короткий халат</t>
    </r>
    <r>
      <rPr>
        <b/>
        <i/>
        <sz val="12"/>
        <color rgb="FF993366"/>
        <rFont val="Arial"/>
        <family val="2"/>
        <charset val="204"/>
      </rPr>
      <t xml:space="preserve"> Mia-Amore</t>
    </r>
    <r>
      <rPr>
        <sz val="12"/>
        <color theme="1"/>
        <rFont val="Arial"/>
        <family val="2"/>
        <charset val="204"/>
      </rPr>
      <t xml:space="preserve"> на пуговицах с рукавом ¾, выполнен из принтованного искусственного шелка с блеском и дополнен однотонными вставками. По бокам расположены накладные карманы. Линию талии можно подчеркнуть за счет пояса, который идет в комплекте.</t>
    </r>
    <r>
      <rPr>
        <sz val="12"/>
        <color indexed="8"/>
        <rFont val="Arial"/>
        <family val="2"/>
        <charset val="204"/>
      </rPr>
      <t xml:space="preserve">
    Состав:
</t>
    </r>
    <r>
      <rPr>
        <b/>
        <sz val="12"/>
        <color indexed="8"/>
        <rFont val="Arial"/>
        <family val="2"/>
        <charset val="204"/>
      </rPr>
      <t xml:space="preserve"> 97% полиэстер, 3% эластан</t>
    </r>
  </si>
  <si>
    <r>
      <t xml:space="preserve">
    Туника </t>
    </r>
    <r>
      <rPr>
        <b/>
        <i/>
        <sz val="12"/>
        <color rgb="FF993366"/>
        <rFont val="Arial"/>
        <family val="2"/>
        <charset val="204"/>
      </rPr>
      <t>Mia-Amore</t>
    </r>
    <r>
      <rPr>
        <sz val="12"/>
        <color theme="1"/>
        <rFont val="Arial"/>
        <family val="2"/>
        <charset val="204"/>
      </rPr>
      <t xml:space="preserve"> свободного силуэта с широким рукавом, выполнена из принтованного искусственного шелка с однотонной отделкой. По бокам расположены карманы. По низу туники обработаны разрезы. Линию талии можно подчеркнуть за счет пояса, который идет в комплекте.</t>
    </r>
    <r>
      <rPr>
        <sz val="12"/>
        <color indexed="8"/>
        <rFont val="Arial"/>
        <family val="2"/>
        <charset val="204"/>
      </rPr>
      <t xml:space="preserve">
    Состав:
</t>
    </r>
    <r>
      <rPr>
        <b/>
        <sz val="12"/>
        <color indexed="8"/>
        <rFont val="Arial"/>
        <family val="2"/>
        <charset val="204"/>
      </rPr>
      <t xml:space="preserve"> 97% полиэстер, 3% эластан</t>
    </r>
  </si>
  <si>
    <r>
      <t xml:space="preserve">
    Элегантный брючный комплект-тройка </t>
    </r>
    <r>
      <rPr>
        <b/>
        <i/>
        <sz val="12"/>
        <color rgb="FF993366"/>
        <rFont val="Arial"/>
        <family val="2"/>
        <charset val="204"/>
      </rPr>
      <t>Mia-Amore</t>
    </r>
    <r>
      <rPr>
        <sz val="12"/>
        <color theme="1"/>
        <rFont val="Arial"/>
        <family val="2"/>
        <charset val="204"/>
      </rPr>
      <t>, состоит из двубортного жакета с рукавом ¾, брюк и топа на тонких бретелях. Жакет и брюки выполнены из принтованного искусственного шелка с однотонной отделкой, а топ из однотонного искусственного шелка. По бокам брюк расположены карманы. Линию талии можно подчеркнуть за счет пояса.</t>
    </r>
    <r>
      <rPr>
        <sz val="12"/>
        <color indexed="8"/>
        <rFont val="Arial"/>
        <family val="2"/>
        <charset val="204"/>
      </rPr>
      <t xml:space="preserve">
    Состав:
</t>
    </r>
    <r>
      <rPr>
        <b/>
        <sz val="12"/>
        <color indexed="8"/>
        <rFont val="Arial"/>
        <family val="2"/>
        <charset val="204"/>
      </rPr>
      <t xml:space="preserve"> 97% полиэстер, 3% эластан</t>
    </r>
  </si>
  <si>
    <r>
      <t xml:space="preserve">
    Комплект топ с шортами </t>
    </r>
    <r>
      <rPr>
        <b/>
        <i/>
        <sz val="12"/>
        <color rgb="FF993366"/>
        <rFont val="Arial"/>
        <family val="2"/>
        <charset val="204"/>
      </rPr>
      <t>Mia-Amore</t>
    </r>
    <r>
      <rPr>
        <sz val="12"/>
        <color theme="1"/>
        <rFont val="Arial"/>
        <family val="2"/>
        <charset val="204"/>
      </rPr>
      <t xml:space="preserve"> выполнен из искусственного шелка рубинового цвета. Лиф и низ топа, а также шорты по низу декорированы кружевом. По центру лифа бантик с подвеской.
 </t>
    </r>
    <r>
      <rPr>
        <sz val="12"/>
        <color indexed="8"/>
        <rFont val="Arial"/>
        <family val="2"/>
        <charset val="204"/>
      </rPr>
      <t xml:space="preserve">   Состав:
</t>
    </r>
    <r>
      <rPr>
        <b/>
        <sz val="12"/>
        <color indexed="8"/>
        <rFont val="Arial"/>
        <family val="2"/>
        <charset val="204"/>
      </rPr>
      <t>100% полиэстер</t>
    </r>
  </si>
  <si>
    <r>
      <t xml:space="preserve">
    Короткая туника </t>
    </r>
    <r>
      <rPr>
        <b/>
        <i/>
        <sz val="12"/>
        <color rgb="FF993366"/>
        <rFont val="Arial"/>
        <family val="2"/>
        <charset val="204"/>
      </rPr>
      <t>Mia-Amore</t>
    </r>
    <r>
      <rPr>
        <sz val="12"/>
        <color theme="1"/>
        <rFont val="Arial"/>
        <family val="2"/>
        <charset val="204"/>
      </rPr>
      <t xml:space="preserve"> с цельнокроеными свободными рукавами выполнена из искусственного шелка рубинового цвета. Низ рукавов украшен кружевом. В боковых швах есть карманы. На талии силуэт можно формировать с помощью широкого пояса.
 </t>
    </r>
    <r>
      <rPr>
        <sz val="12"/>
        <color indexed="8"/>
        <rFont val="Arial"/>
        <family val="2"/>
        <charset val="204"/>
      </rPr>
      <t xml:space="preserve">   Состав:
</t>
    </r>
    <r>
      <rPr>
        <b/>
        <sz val="12"/>
        <color indexed="8"/>
        <rFont val="Arial"/>
        <family val="2"/>
        <charset val="204"/>
      </rPr>
      <t>100% полиэстер</t>
    </r>
  </si>
  <si>
    <r>
      <t xml:space="preserve">
   Комплект-тройка </t>
    </r>
    <r>
      <rPr>
        <b/>
        <i/>
        <sz val="12"/>
        <color rgb="FF993366"/>
        <rFont val="Arial"/>
        <family val="2"/>
        <charset val="204"/>
      </rPr>
      <t>Mia-Amore</t>
    </r>
    <r>
      <rPr>
        <sz val="12"/>
        <color theme="1"/>
        <rFont val="Arial"/>
        <family val="2"/>
        <charset val="204"/>
      </rPr>
      <t xml:space="preserve"> состоит из бра на тонких бретелях, трусиков-стрингов и укороченного кимоно. Комплект выполнен из искусственного шелка рубинового цвета. Чашки бра, трусики, а также рукава кимоно, низ и борт декорированы кружевом. Укороченное кимоно завязывается широким эффектным поясом.
 </t>
    </r>
    <r>
      <rPr>
        <sz val="12"/>
        <color indexed="8"/>
        <rFont val="Arial"/>
        <family val="2"/>
        <charset val="204"/>
      </rPr>
      <t xml:space="preserve">   Состав:
</t>
    </r>
    <r>
      <rPr>
        <b/>
        <sz val="12"/>
        <color indexed="8"/>
        <rFont val="Arial"/>
        <family val="2"/>
        <charset val="204"/>
      </rPr>
      <t>100% полиэстер</t>
    </r>
  </si>
  <si>
    <r>
      <t xml:space="preserve">
    Длинная сорочка </t>
    </r>
    <r>
      <rPr>
        <b/>
        <i/>
        <sz val="12"/>
        <color rgb="FF993366"/>
        <rFont val="Arial"/>
        <family val="2"/>
        <charset val="204"/>
      </rPr>
      <t>Mia-Amore</t>
    </r>
    <r>
      <rPr>
        <sz val="12"/>
        <color theme="1"/>
        <rFont val="Arial"/>
        <family val="2"/>
        <charset val="204"/>
      </rPr>
      <t xml:space="preserve"> на регулируемых тонких бретелях выполнена из искусственного шелка рубинового цвета. Лиф, низ сорочки и разрез сбоку декорированы кружевом. По центру лифа бантик с подвеской.
 </t>
    </r>
    <r>
      <rPr>
        <sz val="12"/>
        <color indexed="8"/>
        <rFont val="Arial"/>
        <family val="2"/>
        <charset val="204"/>
      </rPr>
      <t xml:space="preserve">   Состав:
</t>
    </r>
    <r>
      <rPr>
        <b/>
        <sz val="12"/>
        <color indexed="8"/>
        <rFont val="Arial"/>
        <family val="2"/>
        <charset val="204"/>
      </rPr>
      <t>100% полиэстер</t>
    </r>
  </si>
  <si>
    <r>
      <t xml:space="preserve">
    Длинный халат </t>
    </r>
    <r>
      <rPr>
        <b/>
        <i/>
        <sz val="12"/>
        <color rgb="FF993366"/>
        <rFont val="Arial"/>
        <family val="2"/>
        <charset val="204"/>
      </rPr>
      <t>Mia-Amore</t>
    </r>
    <r>
      <rPr>
        <sz val="12"/>
        <color theme="1"/>
        <rFont val="Arial"/>
        <family val="2"/>
        <charset val="204"/>
      </rPr>
      <t xml:space="preserve"> с широкими рукавами длиной ¾ выполнен из искусственного шелка рубинового цвета. Рукава халата декорированы по низу кружевом. Халат завязывается широким эффектным поясом, в боковых швах карманы.
 </t>
    </r>
    <r>
      <rPr>
        <sz val="12"/>
        <color indexed="8"/>
        <rFont val="Arial"/>
        <family val="2"/>
        <charset val="204"/>
      </rPr>
      <t xml:space="preserve">   Состав:
</t>
    </r>
    <r>
      <rPr>
        <b/>
        <sz val="12"/>
        <color indexed="8"/>
        <rFont val="Arial"/>
        <family val="2"/>
        <charset val="204"/>
      </rPr>
      <t>100% полиэстер</t>
    </r>
  </si>
  <si>
    <r>
      <t xml:space="preserve">
    Короткая сорочка </t>
    </r>
    <r>
      <rPr>
        <b/>
        <i/>
        <sz val="12"/>
        <color rgb="FF993366"/>
        <rFont val="Arial"/>
        <family val="2"/>
        <charset val="204"/>
      </rPr>
      <t>Mia-Amore</t>
    </r>
    <r>
      <rPr>
        <sz val="12"/>
        <color theme="1"/>
        <rFont val="Arial"/>
        <family val="2"/>
        <charset val="204"/>
      </rPr>
      <t xml:space="preserve"> без подреза под грудью, на тонких бретелях, которые перекрещиваются на спине. Сорочка выполнена из однотонного искусственного шелка с блеском. Кружевные вставки украшают верх и низ сорочки. Декор - маленький атласный бантик с подвеской по центру выреза.</t>
    </r>
    <r>
      <rPr>
        <sz val="12"/>
        <color indexed="8"/>
        <rFont val="Arial"/>
        <family val="2"/>
        <charset val="204"/>
      </rPr>
      <t xml:space="preserve">
    Состав:
</t>
    </r>
    <r>
      <rPr>
        <b/>
        <sz val="12"/>
        <color indexed="8"/>
        <rFont val="Arial"/>
        <family val="2"/>
        <charset val="204"/>
      </rPr>
      <t>100% полиэстер</t>
    </r>
  </si>
  <si>
    <r>
      <t xml:space="preserve">
    Комплект </t>
    </r>
    <r>
      <rPr>
        <b/>
        <i/>
        <sz val="12"/>
        <color rgb="FF993366"/>
        <rFont val="Arial"/>
        <family val="2"/>
        <charset val="204"/>
      </rPr>
      <t>Mia-Amore</t>
    </r>
    <r>
      <rPr>
        <sz val="12"/>
        <color theme="1"/>
        <rFont val="Arial"/>
        <family val="2"/>
        <charset val="204"/>
      </rPr>
      <t xml:space="preserve"> состоит из жакета с коротким рукавом и шорт. Комплект выполнен из однотонного искусственного шелка с блеском. Кружевные вставки украшают низ рукавов и верх накладного кармана жакета. По бокам шорт расположены карманы.</t>
    </r>
    <r>
      <rPr>
        <sz val="12"/>
        <color indexed="8"/>
        <rFont val="Arial"/>
        <family val="2"/>
        <charset val="204"/>
      </rPr>
      <t xml:space="preserve">
    Состав:
</t>
    </r>
    <r>
      <rPr>
        <b/>
        <sz val="12"/>
        <color indexed="8"/>
        <rFont val="Arial"/>
        <family val="2"/>
        <charset val="204"/>
      </rPr>
      <t>100% полиэстер</t>
    </r>
  </si>
  <si>
    <r>
      <t xml:space="preserve">
    Короткий классический запашной халат-кимоно</t>
    </r>
    <r>
      <rPr>
        <b/>
        <i/>
        <sz val="12"/>
        <color rgb="FF993366"/>
        <rFont val="Arial"/>
        <family val="2"/>
        <charset val="204"/>
      </rPr>
      <t xml:space="preserve"> Mia-Amore</t>
    </r>
    <r>
      <rPr>
        <sz val="12"/>
        <color theme="1"/>
        <rFont val="Arial"/>
        <family val="2"/>
        <charset val="204"/>
      </rPr>
      <t xml:space="preserve"> с длинным широким рукавом, выполнен из однотонного искусственного шелка с блеском. Кружевные вставки украшают низ рукавов и концы пояса. В боковых швах обработаны карманы.</t>
    </r>
    <r>
      <rPr>
        <sz val="12"/>
        <color indexed="8"/>
        <rFont val="Arial"/>
        <family val="2"/>
        <charset val="204"/>
      </rPr>
      <t xml:space="preserve">
    Состав:
</t>
    </r>
    <r>
      <rPr>
        <b/>
        <sz val="12"/>
        <color indexed="8"/>
        <rFont val="Arial"/>
        <family val="2"/>
        <charset val="204"/>
      </rPr>
      <t>100% полиэстер</t>
    </r>
  </si>
  <si>
    <r>
      <t xml:space="preserve">
    Комплект </t>
    </r>
    <r>
      <rPr>
        <b/>
        <i/>
        <sz val="12"/>
        <color rgb="FF993366"/>
        <rFont val="Arial"/>
        <family val="2"/>
        <charset val="204"/>
      </rPr>
      <t xml:space="preserve">Mia-Amore </t>
    </r>
    <r>
      <rPr>
        <sz val="12"/>
        <color theme="1"/>
        <rFont val="Arial"/>
        <family val="2"/>
        <charset val="204"/>
      </rPr>
      <t>состоит из жакета с рукавом ¾ и брюк. Комплект выполнен из однотонного искусственного шелка с блеском. Кружевные вставки украшают низ рукавов и низ жакета, а также концы пояса. По бокам брюк расположены карманы. Линию талии можно подчеркнуть за счет пояса, который идет в комплекте.</t>
    </r>
    <r>
      <rPr>
        <sz val="12"/>
        <color indexed="8"/>
        <rFont val="Arial"/>
        <family val="2"/>
        <charset val="204"/>
      </rPr>
      <t xml:space="preserve">
    Состав:
</t>
    </r>
    <r>
      <rPr>
        <b/>
        <sz val="12"/>
        <color indexed="8"/>
        <rFont val="Arial"/>
        <family val="2"/>
        <charset val="204"/>
      </rPr>
      <t>100% полиэстер</t>
    </r>
  </si>
  <si>
    <r>
      <t xml:space="preserve">
    Короткий халат </t>
    </r>
    <r>
      <rPr>
        <b/>
        <i/>
        <sz val="12"/>
        <color rgb="FF993366"/>
        <rFont val="Arial"/>
        <family val="2"/>
        <charset val="204"/>
      </rPr>
      <t>Mia-Amore</t>
    </r>
    <r>
      <rPr>
        <sz val="12"/>
        <color theme="1"/>
        <rFont val="Arial"/>
        <family val="2"/>
        <charset val="204"/>
      </rPr>
      <t xml:space="preserve"> на пуговицах с рукавом длиной 3/4, выполнен из однотонного искусственного шелка с блеском. Кружевные вставки украшают низ рукавов, низ изделия и концы пояса. В боковых швах обработаны карманы.</t>
    </r>
    <r>
      <rPr>
        <sz val="12"/>
        <color indexed="8"/>
        <rFont val="Arial"/>
        <family val="2"/>
        <charset val="204"/>
      </rPr>
      <t xml:space="preserve">
    Состав:
</t>
    </r>
    <r>
      <rPr>
        <b/>
        <sz val="12"/>
        <color indexed="8"/>
        <rFont val="Arial"/>
        <family val="2"/>
        <charset val="204"/>
      </rPr>
      <t>100% полиэстер</t>
    </r>
  </si>
  <si>
    <r>
      <t xml:space="preserve">
    Короткая сорочка </t>
    </r>
    <r>
      <rPr>
        <b/>
        <i/>
        <sz val="12"/>
        <color rgb="FF993366"/>
        <rFont val="Arial"/>
        <family val="2"/>
        <charset val="204"/>
      </rPr>
      <t>Mia-Amore</t>
    </r>
    <r>
      <rPr>
        <sz val="12"/>
        <color theme="1"/>
        <rFont val="Arial"/>
        <family val="2"/>
        <charset val="204"/>
      </rPr>
      <t xml:space="preserve"> с отрезными чашками, тонкими бретелями выполнена из искусственного шёлка. Верхняя часть сорочки выполнена из кружева.</t>
    </r>
    <r>
      <rPr>
        <sz val="12"/>
        <color indexed="8"/>
        <rFont val="Arial"/>
        <family val="2"/>
        <charset val="204"/>
      </rPr>
      <t xml:space="preserve">
    Состав:
</t>
    </r>
    <r>
      <rPr>
        <b/>
        <sz val="12"/>
        <color indexed="8"/>
        <rFont val="Arial"/>
        <family val="2"/>
        <charset val="204"/>
      </rPr>
      <t>полиэстер 100%</t>
    </r>
  </si>
  <si>
    <r>
      <t xml:space="preserve">
    Комплект-тройка </t>
    </r>
    <r>
      <rPr>
        <b/>
        <i/>
        <sz val="12"/>
        <color rgb="FF993366"/>
        <rFont val="Arial"/>
        <family val="2"/>
        <charset val="204"/>
      </rPr>
      <t>Mia-Amore</t>
    </r>
    <r>
      <rPr>
        <sz val="12"/>
        <color theme="1"/>
        <rFont val="Arial"/>
        <family val="2"/>
        <charset val="204"/>
      </rPr>
      <t xml:space="preserve"> состоит из халата, кроп-топа и шорт, выполнен из искусственного шёлка. Кроп-топ и шорты выполнены полностью из кружева. Короткий халат частично декорирован широким кружевом по рукавам и низу. Вместе изделия составляют соблазнительный комплект для вечера.</t>
    </r>
    <r>
      <rPr>
        <sz val="12"/>
        <color indexed="8"/>
        <rFont val="Arial"/>
        <family val="2"/>
        <charset val="204"/>
      </rPr>
      <t xml:space="preserve">
    Состав:
</t>
    </r>
    <r>
      <rPr>
        <b/>
        <sz val="12"/>
        <color indexed="8"/>
        <rFont val="Arial"/>
        <family val="2"/>
        <charset val="204"/>
      </rPr>
      <t>полиэстер 100%</t>
    </r>
  </si>
  <si>
    <r>
      <t xml:space="preserve">
    Короткий халат </t>
    </r>
    <r>
      <rPr>
        <b/>
        <i/>
        <sz val="12"/>
        <color rgb="FF993366"/>
        <rFont val="Arial"/>
        <family val="2"/>
        <charset val="204"/>
      </rPr>
      <t>Mia-Mella</t>
    </r>
    <r>
      <rPr>
        <sz val="12"/>
        <color theme="1"/>
        <rFont val="Arial"/>
        <family val="2"/>
        <charset val="204"/>
      </rPr>
      <t xml:space="preserve"> выполнен из принтованного искусственного шелка. Борт халата, низ рукавов и изделия украшены ажурным контрастным кружевом. Халат запахивается с помощью контрастного пояса с кисточками.
 </t>
    </r>
    <r>
      <rPr>
        <sz val="12"/>
        <color indexed="8"/>
        <rFont val="Arial"/>
        <family val="2"/>
        <charset val="204"/>
      </rPr>
      <t xml:space="preserve">   Состав:
</t>
    </r>
    <r>
      <rPr>
        <b/>
        <sz val="12"/>
        <color indexed="8"/>
        <rFont val="Arial"/>
        <family val="2"/>
        <charset val="204"/>
      </rPr>
      <t>100% полиэстер</t>
    </r>
  </si>
  <si>
    <r>
      <t xml:space="preserve">
    Жакет с брюками </t>
    </r>
    <r>
      <rPr>
        <b/>
        <i/>
        <sz val="12"/>
        <color rgb="FF993366"/>
        <rFont val="Arial"/>
        <family val="2"/>
        <charset val="204"/>
      </rPr>
      <t>Mia-Mella</t>
    </r>
    <r>
      <rPr>
        <sz val="12"/>
        <color theme="1"/>
        <rFont val="Arial"/>
        <family val="2"/>
        <charset val="204"/>
      </rPr>
      <t xml:space="preserve"> выполнен из принтованного искусственного шелка. Жакет с длинным рукавом и воротником рубашечного типа, спереди на груди накладные карманы. Борт, воротник, манжеты и карманы декорированы контрастным кантом.
 </t>
    </r>
    <r>
      <rPr>
        <sz val="12"/>
        <color indexed="8"/>
        <rFont val="Arial"/>
        <family val="2"/>
        <charset val="204"/>
      </rPr>
      <t xml:space="preserve">   Состав:
</t>
    </r>
    <r>
      <rPr>
        <b/>
        <sz val="12"/>
        <color indexed="8"/>
        <rFont val="Arial"/>
        <family val="2"/>
        <charset val="204"/>
      </rPr>
      <t>100% полиэстер</t>
    </r>
  </si>
  <si>
    <r>
      <t xml:space="preserve">
    Комплект </t>
    </r>
    <r>
      <rPr>
        <b/>
        <i/>
        <sz val="12"/>
        <color rgb="FF993366"/>
        <rFont val="Arial"/>
        <family val="2"/>
        <charset val="204"/>
      </rPr>
      <t>Mia-Amore</t>
    </r>
    <r>
      <rPr>
        <sz val="12"/>
        <color theme="1"/>
        <rFont val="Arial"/>
        <family val="2"/>
        <charset val="204"/>
      </rPr>
      <t xml:space="preserve"> состоит из топа на тонких бретелях и шорт. Комплект выполнен из однотонного искусственного шелка с блеском. Кружевные вставки украшают верх топа и низ и шорт. Декор - маленький атласный бантик с подвеской по центру выреза.</t>
    </r>
    <r>
      <rPr>
        <sz val="12"/>
        <color indexed="8"/>
        <rFont val="Arial"/>
        <family val="2"/>
        <charset val="204"/>
      </rPr>
      <t xml:space="preserve">
    Состав:
</t>
    </r>
    <r>
      <rPr>
        <b/>
        <sz val="12"/>
        <color indexed="8"/>
        <rFont val="Arial"/>
        <family val="2"/>
        <charset val="204"/>
      </rPr>
      <t>100% полиэстер</t>
    </r>
  </si>
  <si>
    <r>
      <t xml:space="preserve">
    Короткий классический запашной халат-кимоно </t>
    </r>
    <r>
      <rPr>
        <b/>
        <i/>
        <sz val="12"/>
        <color rgb="FF993366"/>
        <rFont val="Arial"/>
        <family val="2"/>
        <charset val="204"/>
      </rPr>
      <t>Mia-Amore</t>
    </r>
    <r>
      <rPr>
        <sz val="12"/>
        <color theme="1"/>
        <rFont val="Arial"/>
        <family val="2"/>
        <charset val="204"/>
      </rPr>
      <t xml:space="preserve"> с длинным широким рукавом, выполнен из однотонного искусственного шелка с блеском. Кружевные вставки украшают низ рукавов и концы пояса. В боковых швах обработаны карманы.</t>
    </r>
    <r>
      <rPr>
        <sz val="12"/>
        <color indexed="8"/>
        <rFont val="Arial"/>
        <family val="2"/>
        <charset val="204"/>
      </rPr>
      <t xml:space="preserve">
    Состав:
</t>
    </r>
    <r>
      <rPr>
        <b/>
        <sz val="12"/>
        <color indexed="8"/>
        <rFont val="Arial"/>
        <family val="2"/>
        <charset val="204"/>
      </rPr>
      <t>100% полиэстер</t>
    </r>
  </si>
  <si>
    <r>
      <t xml:space="preserve">
    Комплект </t>
    </r>
    <r>
      <rPr>
        <b/>
        <i/>
        <sz val="12"/>
        <color rgb="FF993366"/>
        <rFont val="Arial"/>
        <family val="2"/>
        <charset val="204"/>
      </rPr>
      <t>Mia-Amore</t>
    </r>
    <r>
      <rPr>
        <sz val="12"/>
        <color theme="1"/>
        <rFont val="Arial"/>
        <family val="2"/>
        <charset val="204"/>
      </rPr>
      <t xml:space="preserve"> состоит из жакета с рукавом ¾ и брюк. Комплект выполнен из однотонного искусственного шелка с блеском. Кружевные вставки украшают низ рукавов и низ жакета, а также концы пояса. По бокам брюк расположены карманы. Линию талии можно подчеркнуть за счет пояса, который идет в комплекте.</t>
    </r>
    <r>
      <rPr>
        <sz val="12"/>
        <color indexed="8"/>
        <rFont val="Arial"/>
        <family val="2"/>
        <charset val="204"/>
      </rPr>
      <t xml:space="preserve">
    Состав:
</t>
    </r>
    <r>
      <rPr>
        <b/>
        <sz val="12"/>
        <color indexed="8"/>
        <rFont val="Arial"/>
        <family val="2"/>
        <charset val="204"/>
      </rPr>
      <t>100% полиэстер</t>
    </r>
  </si>
  <si>
    <r>
      <t xml:space="preserve">
    Короткий халат </t>
    </r>
    <r>
      <rPr>
        <b/>
        <i/>
        <sz val="12"/>
        <color rgb="FF993366"/>
        <rFont val="Arial"/>
        <family val="2"/>
        <charset val="204"/>
      </rPr>
      <t>Mia-Mella</t>
    </r>
    <r>
      <rPr>
        <sz val="12"/>
        <color theme="1"/>
        <rFont val="Arial"/>
        <family val="2"/>
        <charset val="204"/>
      </rPr>
      <t xml:space="preserve"> с рукавами 3/4 выполнен из принтованного искусственного шелкового полотна с атласным блеском. Низ рукавов и борт халата декорированы контрастным кантом. Халат на запахе с поясом, в боковых швах есть карманы.</t>
    </r>
    <r>
      <rPr>
        <sz val="12"/>
        <color indexed="8"/>
        <rFont val="Arial"/>
        <family val="2"/>
        <charset val="204"/>
      </rPr>
      <t xml:space="preserve">
    Состав:
</t>
    </r>
    <r>
      <rPr>
        <b/>
        <sz val="12"/>
        <color indexed="8"/>
        <rFont val="Arial"/>
        <family val="2"/>
        <charset val="204"/>
      </rPr>
      <t>полиэстер 100%</t>
    </r>
  </si>
  <si>
    <r>
      <t xml:space="preserve">
    Короткая сорочка</t>
    </r>
    <r>
      <rPr>
        <b/>
        <i/>
        <sz val="12"/>
        <color indexed="25"/>
        <rFont val="Arial"/>
        <family val="2"/>
        <charset val="204"/>
      </rPr>
      <t xml:space="preserve"> </t>
    </r>
    <r>
      <rPr>
        <b/>
        <i/>
        <sz val="12"/>
        <color rgb="FF993366"/>
        <rFont val="Arial"/>
        <family val="2"/>
        <charset val="204"/>
      </rPr>
      <t>Mia-Amore</t>
    </r>
    <r>
      <rPr>
        <sz val="12"/>
        <color rgb="FF993366"/>
        <rFont val="Arial"/>
        <family val="2"/>
        <charset val="204"/>
      </rPr>
      <t xml:space="preserve"> </t>
    </r>
    <r>
      <rPr>
        <sz val="12"/>
        <color indexed="8"/>
        <rFont val="Arial"/>
        <family val="2"/>
        <charset val="204"/>
      </rPr>
      <t xml:space="preserve">на тонких бретелях из искусственного шелка в сочетании с нежнейшим кружевом. Отрезные кружевные чашки с подкладкой из тонкой сетки в белом цвете – в тон изделия, в черном – бежевая, для соблазнительного эффекта голого тела. Спереди и на спинке – боковые кружевные вставки. Низ изделия декорирован кружевом.
    Состав:
</t>
    </r>
    <r>
      <rPr>
        <b/>
        <sz val="12"/>
        <color indexed="8"/>
        <rFont val="Arial"/>
        <family val="2"/>
        <charset val="204"/>
      </rPr>
      <t>полиэстер 100%</t>
    </r>
  </si>
  <si>
    <r>
      <t xml:space="preserve">
    Комплект с шортами</t>
    </r>
    <r>
      <rPr>
        <b/>
        <i/>
        <sz val="12"/>
        <color indexed="25"/>
        <rFont val="Arial"/>
        <family val="2"/>
        <charset val="204"/>
      </rPr>
      <t xml:space="preserve"> Mia-Amore</t>
    </r>
    <r>
      <rPr>
        <sz val="12"/>
        <color indexed="8"/>
        <rFont val="Arial"/>
        <family val="2"/>
        <charset val="204"/>
      </rPr>
      <t xml:space="preserve"> из искусственного шелка. Топ на тонких бретелях с отрезными чашками с кружевной отделкой. Низ топа декорирован кружевной вставкой, кромка основного материала вырезана по форме кружева для придания легкости модели. Шорты с карманами в боковых швах, низ шорт украшен кружевом.
    Состав:
</t>
    </r>
    <r>
      <rPr>
        <b/>
        <sz val="12"/>
        <color indexed="8"/>
        <rFont val="Arial"/>
        <family val="2"/>
        <charset val="204"/>
      </rPr>
      <t>полиэстер 100%</t>
    </r>
  </si>
  <si>
    <r>
      <t xml:space="preserve">
    Короткая сорочка</t>
    </r>
    <r>
      <rPr>
        <b/>
        <i/>
        <sz val="12"/>
        <color rgb="FF993366"/>
        <rFont val="Arial"/>
        <family val="2"/>
        <charset val="204"/>
      </rPr>
      <t xml:space="preserve"> Mia-Amore</t>
    </r>
    <r>
      <rPr>
        <sz val="12"/>
        <color theme="1"/>
        <rFont val="Arial"/>
        <family val="2"/>
        <charset val="204"/>
      </rPr>
      <t xml:space="preserve"> без подреза под грудью, на тонких бретелях, которые перекрещиваются на спине. Сорочка выполнена из однотонного искусственного шелка с блеском. Кружевные вставки украшают верх и низ сорочки. Декор - маленький атласный бантик с подвеской по центру выреза.</t>
    </r>
    <r>
      <rPr>
        <sz val="12"/>
        <color indexed="8"/>
        <rFont val="Arial"/>
        <family val="2"/>
        <charset val="204"/>
      </rPr>
      <t xml:space="preserve">
    Состав:
</t>
    </r>
    <r>
      <rPr>
        <b/>
        <sz val="12"/>
        <color indexed="8"/>
        <rFont val="Arial"/>
        <family val="2"/>
        <charset val="204"/>
      </rPr>
      <t>100% полиэстер</t>
    </r>
  </si>
  <si>
    <r>
      <t xml:space="preserve">
    Длинная сорочка</t>
    </r>
    <r>
      <rPr>
        <b/>
        <i/>
        <sz val="12"/>
        <color rgb="FF993366"/>
        <rFont val="Arial"/>
        <family val="2"/>
        <charset val="204"/>
      </rPr>
      <t xml:space="preserve"> Mia-Amore</t>
    </r>
    <r>
      <rPr>
        <sz val="12"/>
        <color indexed="8"/>
        <rFont val="Arial"/>
        <family val="2"/>
        <charset val="204"/>
      </rPr>
      <t xml:space="preserve"> на тонких бретелях из искусственного шелка в сочетании с нежнейшим кружевом. Отрезные кружевные чашки с подкладкой из тонкой сетки в белом цвете – в тон изделия, в черном – бежевая, для соблазнительного эффекта голого тела. Низ сорочки украшен широкой кружевной вставкой, кромка основного полотна изящно повторяет форму кружева, что еще больше подчеркивает элегантность и изысканность этой модели.
    Состав:
</t>
    </r>
    <r>
      <rPr>
        <b/>
        <sz val="12"/>
        <color indexed="8"/>
        <rFont val="Arial"/>
        <family val="2"/>
        <charset val="204"/>
      </rPr>
      <t>полиэстер 100%</t>
    </r>
  </si>
  <si>
    <r>
      <t xml:space="preserve">
    Короткая сорочка </t>
    </r>
    <r>
      <rPr>
        <b/>
        <i/>
        <sz val="12"/>
        <color rgb="FF993366"/>
        <rFont val="Arial"/>
        <family val="2"/>
        <charset val="204"/>
      </rPr>
      <t xml:space="preserve">Mia-Amore </t>
    </r>
    <r>
      <rPr>
        <sz val="12"/>
        <color theme="1"/>
        <rFont val="Arial"/>
        <family val="2"/>
        <charset val="204"/>
      </rPr>
      <t>на тонких бретелях выполнена из искусственного шелка с жаккардовой основой. Вставки из ажурного кружева украшают верхнюю часть полочки и спинки. Декор - атласный цветок по центру выреза.</t>
    </r>
    <r>
      <rPr>
        <sz val="12"/>
        <color indexed="8"/>
        <rFont val="Arial"/>
        <family val="2"/>
        <charset val="204"/>
      </rPr>
      <t xml:space="preserve">
    Состав:
</t>
    </r>
    <r>
      <rPr>
        <b/>
        <sz val="12"/>
        <color indexed="8"/>
        <rFont val="Arial"/>
        <family val="2"/>
        <charset val="204"/>
      </rPr>
      <t>100% полиэстер</t>
    </r>
  </si>
  <si>
    <r>
      <t xml:space="preserve">
    Короткая сорочка</t>
    </r>
    <r>
      <rPr>
        <b/>
        <i/>
        <sz val="12"/>
        <color rgb="FF993366"/>
        <rFont val="Arial"/>
        <family val="2"/>
        <charset val="204"/>
      </rPr>
      <t xml:space="preserve"> Mia-Amore </t>
    </r>
    <r>
      <rPr>
        <sz val="12"/>
        <color theme="1"/>
        <rFont val="Arial"/>
        <family val="2"/>
        <charset val="204"/>
      </rPr>
      <t>на тонких бретелях без подреза под грудью, выполнена из искусственного шелка с жаккардовой основой. Вставки из ажурного кружева украшают низ сорочки, а также верх спинки. Вырез обработан узким кружевом. Декор - атласный цветок по центру выреза.</t>
    </r>
    <r>
      <rPr>
        <sz val="12"/>
        <color indexed="8"/>
        <rFont val="Arial"/>
        <family val="2"/>
        <charset val="204"/>
      </rPr>
      <t xml:space="preserve">
    Состав:
</t>
    </r>
    <r>
      <rPr>
        <b/>
        <sz val="12"/>
        <color indexed="8"/>
        <rFont val="Arial"/>
        <family val="2"/>
        <charset val="204"/>
      </rPr>
      <t>100% полиэстер</t>
    </r>
  </si>
  <si>
    <r>
      <t xml:space="preserve">
    Комплект</t>
    </r>
    <r>
      <rPr>
        <b/>
        <i/>
        <sz val="12"/>
        <color rgb="FF993366"/>
        <rFont val="Arial"/>
        <family val="2"/>
        <charset val="204"/>
      </rPr>
      <t xml:space="preserve"> Mia-Amore</t>
    </r>
    <r>
      <rPr>
        <sz val="12"/>
        <color theme="1"/>
        <rFont val="Arial"/>
        <family val="2"/>
        <charset val="204"/>
      </rPr>
      <t xml:space="preserve"> состоит из топа и шорт, выполнен из искусственного шелка с жаккардовой основой. Вставка из ажурного кружева расположена по низу топа, узким кружевом обработан вырез топа и низ шорт. Декор - атласный цветок по центру выреза.</t>
    </r>
    <r>
      <rPr>
        <sz val="12"/>
        <color indexed="8"/>
        <rFont val="Arial"/>
        <family val="2"/>
        <charset val="204"/>
      </rPr>
      <t xml:space="preserve">
    Состав:
</t>
    </r>
    <r>
      <rPr>
        <b/>
        <sz val="12"/>
        <color indexed="8"/>
        <rFont val="Arial"/>
        <family val="2"/>
        <charset val="204"/>
      </rPr>
      <t>100% полиэстер</t>
    </r>
  </si>
  <si>
    <r>
      <t xml:space="preserve">
    Короткая сорочка</t>
    </r>
    <r>
      <rPr>
        <b/>
        <i/>
        <sz val="12"/>
        <color rgb="FF993366"/>
        <rFont val="Arial"/>
        <family val="2"/>
        <charset val="204"/>
      </rPr>
      <t xml:space="preserve"> Mia-Amore</t>
    </r>
    <r>
      <rPr>
        <sz val="12"/>
        <color theme="1"/>
        <rFont val="Arial"/>
        <family val="2"/>
        <charset val="204"/>
      </rPr>
      <t xml:space="preserve"> на тонких бретелях, выполнена из искусственного шелка с жаккардовой основой. Вставки из ажурного кружева украшают чашки, низ сорочки, а также верх спинки. Декор - атласный цветок по центру выреза.</t>
    </r>
    <r>
      <rPr>
        <sz val="12"/>
        <color indexed="8"/>
        <rFont val="Arial"/>
        <family val="2"/>
        <charset val="204"/>
      </rPr>
      <t xml:space="preserve">
    Состав:
</t>
    </r>
    <r>
      <rPr>
        <b/>
        <sz val="12"/>
        <color indexed="8"/>
        <rFont val="Arial"/>
        <family val="2"/>
        <charset val="204"/>
      </rPr>
      <t>100% полиэстер</t>
    </r>
  </si>
  <si>
    <r>
      <t xml:space="preserve">
    Комплект </t>
    </r>
    <r>
      <rPr>
        <b/>
        <i/>
        <sz val="12"/>
        <color rgb="FF993366"/>
        <rFont val="Arial"/>
        <family val="2"/>
        <charset val="204"/>
      </rPr>
      <t>Mia-Mella</t>
    </r>
    <r>
      <rPr>
        <sz val="12"/>
        <color theme="1"/>
        <rFont val="Arial"/>
        <family val="2"/>
        <charset val="204"/>
      </rPr>
      <t xml:space="preserve"> состоит из жакета с длинным рукавом, центральной застежкой на пуговицы и брюк. Комплект выполнен из принтованного  искусственного шелкового полотна с атласным блеском. Рукава, борт, карманы жакета и низ брюк декорированы контрастным кантом.</t>
    </r>
    <r>
      <rPr>
        <sz val="12"/>
        <color indexed="8"/>
        <rFont val="Arial"/>
        <family val="2"/>
        <charset val="204"/>
      </rPr>
      <t xml:space="preserve">
    Состав:
</t>
    </r>
    <r>
      <rPr>
        <b/>
        <sz val="12"/>
        <color indexed="8"/>
        <rFont val="Arial"/>
        <family val="2"/>
        <charset val="204"/>
      </rPr>
      <t xml:space="preserve"> 100% полиэстер</t>
    </r>
  </si>
  <si>
    <r>
      <t xml:space="preserve">
    Короткий халат </t>
    </r>
    <r>
      <rPr>
        <b/>
        <i/>
        <sz val="12"/>
        <color rgb="FF993366"/>
        <rFont val="Arial"/>
        <family val="2"/>
        <charset val="204"/>
      </rPr>
      <t>Mia-Amore</t>
    </r>
    <r>
      <rPr>
        <sz val="12"/>
        <color theme="1"/>
        <rFont val="Arial"/>
        <family val="2"/>
        <charset val="204"/>
      </rPr>
      <t xml:space="preserve"> на пуговицах с рукавом длиной 3/4, выполнен из однотонного искусственного шелка с блеском. Кружевные вставки украшают низ рукавов, низ изделия и концы пояса. В боковых швах обработаны карманы.
 </t>
    </r>
    <r>
      <rPr>
        <sz val="12"/>
        <color indexed="8"/>
        <rFont val="Arial"/>
        <family val="2"/>
        <charset val="204"/>
      </rPr>
      <t xml:space="preserve">   Состав:
</t>
    </r>
    <r>
      <rPr>
        <b/>
        <sz val="12"/>
        <color indexed="8"/>
        <rFont val="Arial"/>
        <family val="2"/>
        <charset val="204"/>
      </rPr>
      <t>100% полиэстер</t>
    </r>
  </si>
  <si>
    <r>
      <t xml:space="preserve">
    Длинный халат </t>
    </r>
    <r>
      <rPr>
        <b/>
        <i/>
        <sz val="12"/>
        <color rgb="FF993366"/>
        <rFont val="Arial"/>
        <family val="2"/>
        <charset val="204"/>
      </rPr>
      <t xml:space="preserve">Mia-Amore </t>
    </r>
    <r>
      <rPr>
        <sz val="12"/>
        <color theme="1"/>
        <rFont val="Arial"/>
        <family val="2"/>
        <charset val="204"/>
      </rPr>
      <t xml:space="preserve">на пуговицах с рукавом длиной 7/8, выполнен из однотонного искусственного шелка с блеском. Кружевные вставки украшают низ рукавов и концы пояса. В боковых швах обработаны карманы.
 </t>
    </r>
    <r>
      <rPr>
        <sz val="12"/>
        <color indexed="8"/>
        <rFont val="Arial"/>
        <family val="2"/>
        <charset val="204"/>
      </rPr>
      <t xml:space="preserve">   Состав:
</t>
    </r>
    <r>
      <rPr>
        <b/>
        <sz val="12"/>
        <color indexed="8"/>
        <rFont val="Arial"/>
        <family val="2"/>
        <charset val="204"/>
      </rPr>
      <t>100% полиэстер</t>
    </r>
  </si>
  <si>
    <r>
      <t xml:space="preserve">
    Короткая сорочка на тонких бретельках</t>
    </r>
    <r>
      <rPr>
        <b/>
        <sz val="12"/>
        <color theme="1"/>
        <rFont val="Arial"/>
        <family val="2"/>
        <charset val="204"/>
      </rPr>
      <t xml:space="preserve"> </t>
    </r>
    <r>
      <rPr>
        <sz val="12"/>
        <color theme="1"/>
        <rFont val="Arial"/>
        <family val="2"/>
        <charset val="204"/>
      </rPr>
      <t xml:space="preserve"> </t>
    </r>
    <r>
      <rPr>
        <b/>
        <i/>
        <sz val="12"/>
        <color rgb="FF993366"/>
        <rFont val="Arial"/>
        <family val="2"/>
        <charset val="204"/>
      </rPr>
      <t>Mia-Amore</t>
    </r>
    <r>
      <rPr>
        <sz val="12"/>
        <color theme="1"/>
        <rFont val="Arial"/>
        <family val="2"/>
        <charset val="204"/>
      </rPr>
      <t xml:space="preserve"> выполнена из принтованного полиэстрового атласного полотна темного-пудрового оттенка. Лиф сорочки украшает тонкий черный кантик и однотонная отделка, низ сорочки декорирован оригинальным кружевом в виде кисточек. Отделку лифа сорочки дополняет черный бантик. </t>
    </r>
    <r>
      <rPr>
        <sz val="12"/>
        <color indexed="8"/>
        <rFont val="Arial"/>
        <family val="2"/>
        <charset val="204"/>
      </rPr>
      <t xml:space="preserve">
    Состав:
</t>
    </r>
    <r>
      <rPr>
        <b/>
        <sz val="12"/>
        <color indexed="8"/>
        <rFont val="Arial"/>
        <family val="2"/>
        <charset val="204"/>
      </rPr>
      <t>100% полиэстер</t>
    </r>
  </si>
  <si>
    <r>
      <t xml:space="preserve">
    Короткий халат с запахом и рукавами длиной 3/4  </t>
    </r>
    <r>
      <rPr>
        <b/>
        <i/>
        <sz val="12"/>
        <color rgb="FF993366"/>
        <rFont val="Arial"/>
        <family val="2"/>
        <charset val="204"/>
      </rPr>
      <t xml:space="preserve">Mia-Amore </t>
    </r>
    <r>
      <rPr>
        <sz val="12"/>
        <color theme="1"/>
        <rFont val="Arial"/>
        <family val="2"/>
        <charset val="204"/>
      </rPr>
      <t xml:space="preserve"> выполнен из принтованного полиэстрового атласного полотна темного-пудрового оттенка. Борт халата и рукава по низу украшают тонкий черный кантик и однотонная отделка. Пояс халата декорирован эффектной шелковистой бахромой. В боковых швах есть карманы. </t>
    </r>
    <r>
      <rPr>
        <sz val="12"/>
        <color indexed="8"/>
        <rFont val="Arial"/>
        <family val="2"/>
        <charset val="204"/>
      </rPr>
      <t xml:space="preserve">
    Состав:
</t>
    </r>
    <r>
      <rPr>
        <b/>
        <sz val="12"/>
        <color indexed="8"/>
        <rFont val="Arial"/>
        <family val="2"/>
        <charset val="204"/>
      </rPr>
      <t>100% полиэстер</t>
    </r>
  </si>
  <si>
    <r>
      <t xml:space="preserve">
    Экстравагантный удлиненный халат-рубашка</t>
    </r>
    <r>
      <rPr>
        <b/>
        <i/>
        <sz val="12"/>
        <color indexed="25"/>
        <rFont val="Arial"/>
        <family val="2"/>
        <charset val="204"/>
      </rPr>
      <t xml:space="preserve"> Mia-Amore</t>
    </r>
    <r>
      <rPr>
        <sz val="12"/>
        <color indexed="8"/>
        <rFont val="Arial"/>
        <family val="2"/>
        <charset val="204"/>
      </rPr>
      <t xml:space="preserve"> из ажурного французского кружева Шантильи (Chantilly) с застежкой на пуговицах и высокими боковыми разрезами буквально создан, чтобы привлекать внимание и будоражить воображение. Пройма рукава, планка и воротник модели выполнены из атласа, этой же тканью обтянуты пуговицы.
    Состав:
</t>
    </r>
    <r>
      <rPr>
        <b/>
        <sz val="12"/>
        <color indexed="8"/>
        <rFont val="Arial"/>
        <family val="2"/>
        <charset val="204"/>
      </rPr>
      <t>100% полиэстер</t>
    </r>
  </si>
  <si>
    <r>
      <t xml:space="preserve"> 
    Кружевная эластичная подвязка </t>
    </r>
    <r>
      <rPr>
        <b/>
        <i/>
        <sz val="12"/>
        <color rgb="FF993366"/>
        <rFont val="Arial"/>
        <family val="2"/>
        <charset val="204"/>
      </rPr>
      <t>Mia-Amore</t>
    </r>
    <r>
      <rPr>
        <sz val="12"/>
        <color indexed="8"/>
        <rFont val="Arial"/>
        <family val="2"/>
        <charset val="204"/>
      </rPr>
      <t xml:space="preserve"> , декорированная элементом в виде букетика из розочек.
    Состав:
</t>
    </r>
    <r>
      <rPr>
        <b/>
        <sz val="12"/>
        <color indexed="8"/>
        <rFont val="Arial"/>
        <family val="2"/>
        <charset val="204"/>
      </rPr>
      <t>95% полиэстер, 5% эластан</t>
    </r>
    <r>
      <rPr>
        <sz val="12"/>
        <color indexed="8"/>
        <rFont val="Arial"/>
        <family val="2"/>
        <charset val="204"/>
      </rPr>
      <t xml:space="preserve"> </t>
    </r>
  </si>
  <si>
    <r>
      <t xml:space="preserve">
    Роскошная прозрачная туника</t>
    </r>
    <r>
      <rPr>
        <b/>
        <i/>
        <sz val="12"/>
        <color indexed="25"/>
        <rFont val="Arial"/>
        <family val="2"/>
        <charset val="204"/>
      </rPr>
      <t xml:space="preserve"> Mia-Amore</t>
    </r>
    <r>
      <rPr>
        <sz val="12"/>
        <color indexed="8"/>
        <rFont val="Arial"/>
        <family val="2"/>
        <charset val="204"/>
      </rPr>
      <t xml:space="preserve"> с рукавом ¾ выполнена из ажурного французского кружева Шантильи (Chantilly). V-образная горловина туники украшена цепью со стразами.
    Состав:
</t>
    </r>
    <r>
      <rPr>
        <b/>
        <sz val="12"/>
        <color indexed="8"/>
        <rFont val="Arial"/>
        <family val="2"/>
        <charset val="204"/>
      </rPr>
      <t>100% полиэстер</t>
    </r>
  </si>
  <si>
    <r>
      <t xml:space="preserve">
    Халат </t>
    </r>
    <r>
      <rPr>
        <b/>
        <i/>
        <sz val="12"/>
        <color rgb="FF993366"/>
        <rFont val="Arial"/>
        <family val="2"/>
        <charset val="204"/>
      </rPr>
      <t>Mia-Amore</t>
    </r>
    <r>
      <rPr>
        <sz val="12"/>
        <color theme="1"/>
        <rFont val="Arial"/>
        <family val="2"/>
        <charset val="204"/>
      </rPr>
      <t xml:space="preserve"> длиной до колен с центральной застежкой на пуговицы и с рукавами длиной ¾ выполнен из принтованного двухцветного искусственного шелка. Борт, воротник, рукава и карман рубашки украшены белым кружевом. Комплектуется поясом. 
 </t>
    </r>
    <r>
      <rPr>
        <sz val="12"/>
        <color indexed="8"/>
        <rFont val="Arial"/>
        <family val="2"/>
        <charset val="204"/>
      </rPr>
      <t xml:space="preserve">   Состав:
</t>
    </r>
    <r>
      <rPr>
        <b/>
        <sz val="12"/>
        <color indexed="8"/>
        <rFont val="Arial"/>
        <family val="2"/>
        <charset val="204"/>
      </rPr>
      <t>100% полиэстер</t>
    </r>
  </si>
  <si>
    <r>
      <t xml:space="preserve">
    Платье -футляр Mia-Amore с отложным воротником, коротким рукавом ¾ и длиной до колен, выполнено из плотного эластичного материала. Декоративные ажурные вставки украшают верх и низ платья. Платье с застежкой на потайную молнию, которая расположена по среднему шву спинки.
 </t>
    </r>
    <r>
      <rPr>
        <sz val="12"/>
        <color indexed="8"/>
        <rFont val="Arial"/>
        <family val="2"/>
        <charset val="204"/>
      </rPr>
      <t xml:space="preserve">   Состав:
</t>
    </r>
    <r>
      <rPr>
        <b/>
        <sz val="12"/>
        <color indexed="8"/>
        <rFont val="Arial"/>
        <family val="2"/>
        <charset val="204"/>
      </rPr>
      <t>100% полиэстер</t>
    </r>
  </si>
  <si>
    <r>
      <t xml:space="preserve">
    Платье -футляр с V-образным вырезом, рукавом ¾  и длиной до колен, выполнено из плотного эластичного материала. Приталенный силуэт создается за счет рельефных швов. Платье с застежкой на потайную молнию, которая расположена по среднему шву спинки. По низу спинки  обработан разрез.
 </t>
    </r>
    <r>
      <rPr>
        <sz val="12"/>
        <color indexed="8"/>
        <rFont val="Arial"/>
        <family val="2"/>
        <charset val="204"/>
      </rPr>
      <t xml:space="preserve">   Состав:
</t>
    </r>
    <r>
      <rPr>
        <b/>
        <sz val="12"/>
        <color indexed="8"/>
        <rFont val="Arial"/>
        <family val="2"/>
        <charset val="204"/>
      </rPr>
      <t>100% полиэстер</t>
    </r>
  </si>
  <si>
    <r>
      <t xml:space="preserve">
    Платье -футляр без рукавов,  длиной до колен, выполнено из плотного эластичного материала.  V-образный вырез оформлен обтачками с встречными  складками. Платье с застежкой на потайную молнию, которая расположена по среднему шву спинки. По низу спинки обработан разрез. К платью прилагается узкий пояс с металлической пряжкой.
 </t>
    </r>
    <r>
      <rPr>
        <sz val="12"/>
        <color indexed="8"/>
        <rFont val="Arial"/>
        <family val="2"/>
        <charset val="204"/>
      </rPr>
      <t xml:space="preserve">   Состав:
</t>
    </r>
    <r>
      <rPr>
        <b/>
        <sz val="12"/>
        <color indexed="8"/>
        <rFont val="Arial"/>
        <family val="2"/>
        <charset val="204"/>
      </rPr>
      <t>100% полиэстер</t>
    </r>
  </si>
  <si>
    <r>
      <t xml:space="preserve">
    Короткий запашной халат-кимоно</t>
    </r>
    <r>
      <rPr>
        <b/>
        <i/>
        <sz val="12"/>
        <color indexed="25"/>
        <rFont val="Arial"/>
        <family val="2"/>
        <charset val="204"/>
      </rPr>
      <t xml:space="preserve"> </t>
    </r>
    <r>
      <rPr>
        <b/>
        <i/>
        <sz val="12"/>
        <color rgb="FF993366"/>
        <rFont val="Arial"/>
        <family val="2"/>
        <charset val="204"/>
      </rPr>
      <t>Mia-Amore</t>
    </r>
    <r>
      <rPr>
        <sz val="12"/>
        <color indexed="8"/>
        <rFont val="Arial"/>
        <family val="2"/>
        <charset val="204"/>
      </rPr>
      <t xml:space="preserve"> с широкими рукавами, выполнен из двух видов принтованного искусственного шелка. Контрастный кант в виде отделки по линии притачивания манжет и по линии борта изделия. По бокам обработаны карманы.
    Состав:
</t>
    </r>
    <r>
      <rPr>
        <b/>
        <sz val="12"/>
        <color indexed="8"/>
        <rFont val="Arial"/>
        <family val="2"/>
        <charset val="204"/>
      </rPr>
      <t>100% полиэстер</t>
    </r>
  </si>
  <si>
    <r>
      <t xml:space="preserve">
    Повседневный и очень нарядный топ</t>
    </r>
    <r>
      <rPr>
        <b/>
        <i/>
        <sz val="12"/>
        <color indexed="25"/>
        <rFont val="Arial"/>
        <family val="2"/>
        <charset val="204"/>
      </rPr>
      <t xml:space="preserve"> Mia-Amore</t>
    </r>
    <r>
      <rPr>
        <sz val="12"/>
        <color indexed="8"/>
        <rFont val="Arial"/>
        <family val="2"/>
        <charset val="204"/>
      </rPr>
      <t xml:space="preserve"> с коротким рукавом выполнен из принтованного искусственного атласного шелка.
    Состав:
</t>
    </r>
    <r>
      <rPr>
        <b/>
        <sz val="12"/>
        <color indexed="8"/>
        <rFont val="Arial"/>
        <family val="2"/>
        <charset val="204"/>
      </rPr>
      <t>100% полиэстер</t>
    </r>
  </si>
  <si>
    <r>
      <t xml:space="preserve">
    Короткая сорочка </t>
    </r>
    <r>
      <rPr>
        <b/>
        <i/>
        <sz val="12"/>
        <color rgb="FF993366"/>
        <rFont val="Arial"/>
        <family val="2"/>
        <charset val="204"/>
      </rPr>
      <t>Mia-Amore</t>
    </r>
    <r>
      <rPr>
        <sz val="12"/>
        <color theme="1"/>
        <rFont val="Arial"/>
        <family val="2"/>
        <charset val="204"/>
      </rPr>
      <t xml:space="preserve">на тонких бретелях, без подреза под грудью, выполнена из комбинации двух цветовых сочетаний тканой вискозы.
</t>
    </r>
    <r>
      <rPr>
        <sz val="12"/>
        <color indexed="8"/>
        <rFont val="Arial"/>
        <family val="2"/>
        <charset val="204"/>
      </rPr>
      <t xml:space="preserve">    Состав:
</t>
    </r>
    <r>
      <rPr>
        <b/>
        <sz val="12"/>
        <color indexed="8"/>
        <rFont val="Arial"/>
        <family val="2"/>
        <charset val="204"/>
      </rPr>
      <t>100% вискоза</t>
    </r>
  </si>
  <si>
    <r>
      <t xml:space="preserve">
    Длинный сарафан </t>
    </r>
    <r>
      <rPr>
        <b/>
        <i/>
        <sz val="12"/>
        <color rgb="FF993366"/>
        <rFont val="Arial"/>
        <family val="2"/>
        <charset val="204"/>
      </rPr>
      <t>Mia-Amore</t>
    </r>
    <r>
      <rPr>
        <sz val="12"/>
        <color theme="1"/>
        <rFont val="Arial"/>
        <family val="2"/>
        <charset val="204"/>
      </rPr>
      <t xml:space="preserve">свободного силуэта, на тонких бретелях и с разрезами по бокам. Выполнен. Из тканой принтованной вискозы. По вырезу полочки и спинки расположена кулиса, за счет которой можно регулировать длину бретелей.
</t>
    </r>
    <r>
      <rPr>
        <sz val="12"/>
        <color indexed="8"/>
        <rFont val="Arial"/>
        <family val="2"/>
        <charset val="204"/>
      </rPr>
      <t xml:space="preserve">    Состав:
</t>
    </r>
    <r>
      <rPr>
        <b/>
        <sz val="12"/>
        <color indexed="8"/>
        <rFont val="Arial"/>
        <family val="2"/>
        <charset val="204"/>
      </rPr>
      <t>100% вискоза</t>
    </r>
  </si>
  <si>
    <r>
      <t xml:space="preserve">
    Комплект  </t>
    </r>
    <r>
      <rPr>
        <b/>
        <i/>
        <sz val="12"/>
        <color rgb="FF993366"/>
        <rFont val="Arial"/>
        <family val="2"/>
        <charset val="204"/>
      </rPr>
      <t>Mia-Amore</t>
    </r>
    <r>
      <rPr>
        <sz val="12"/>
        <color theme="1"/>
        <rFont val="Arial"/>
        <family val="2"/>
        <charset val="204"/>
      </rPr>
      <t xml:space="preserve">состоит из топа на тонких бретелях и шорт, выполнен из комбинации двух цветовых сочетаний тканой вискозы. По бокам шорт расположены карманы.
</t>
    </r>
    <r>
      <rPr>
        <sz val="12"/>
        <color indexed="8"/>
        <rFont val="Arial"/>
        <family val="2"/>
        <charset val="204"/>
      </rPr>
      <t xml:space="preserve">    Состав:
</t>
    </r>
    <r>
      <rPr>
        <b/>
        <sz val="12"/>
        <color indexed="8"/>
        <rFont val="Arial"/>
        <family val="2"/>
        <charset val="204"/>
      </rPr>
      <t>100% вискоза</t>
    </r>
  </si>
  <si>
    <r>
      <t xml:space="preserve">
    Комплект  </t>
    </r>
    <r>
      <rPr>
        <b/>
        <i/>
        <sz val="12"/>
        <color rgb="FF993366"/>
        <rFont val="Arial"/>
        <family val="2"/>
        <charset val="204"/>
      </rPr>
      <t>Mia-Amore</t>
    </r>
    <r>
      <rPr>
        <sz val="12"/>
        <color theme="1"/>
        <rFont val="Arial"/>
        <family val="2"/>
        <charset val="204"/>
      </rPr>
      <t xml:space="preserve">с состоит из топа с коротким рукавом и шорт, выполнен из комбинации двух цветовых сочетаний тканой вискозы. По бокам шорт расположены карманы.
</t>
    </r>
    <r>
      <rPr>
        <sz val="12"/>
        <color indexed="8"/>
        <rFont val="Arial"/>
        <family val="2"/>
        <charset val="204"/>
      </rPr>
      <t xml:space="preserve">    Состав:
</t>
    </r>
    <r>
      <rPr>
        <b/>
        <sz val="12"/>
        <color indexed="8"/>
        <rFont val="Arial"/>
        <family val="2"/>
        <charset val="204"/>
      </rPr>
      <t>100% вискоза</t>
    </r>
  </si>
  <si>
    <r>
      <t xml:space="preserve">
    Короткая туника </t>
    </r>
    <r>
      <rPr>
        <b/>
        <i/>
        <sz val="12"/>
        <color rgb="FF993366"/>
        <rFont val="Arial"/>
        <family val="2"/>
        <charset val="204"/>
      </rPr>
      <t>Mia-Amore</t>
    </r>
    <r>
      <rPr>
        <sz val="12"/>
        <color theme="1"/>
        <rFont val="Arial"/>
        <family val="2"/>
        <charset val="204"/>
      </rPr>
      <t xml:space="preserve">свободного силуэта с рукавам длиной ¾, выполнена из комбинации двух цветовых сочетаний тканой вискозы. В боковых швах расположены карманы. По низу изделия обработаны разрезы для большей свободы движения. Линию талии можно подчеркнуть за счет пояса, который идет в комплекте.
</t>
    </r>
    <r>
      <rPr>
        <sz val="12"/>
        <color indexed="8"/>
        <rFont val="Arial"/>
        <family val="2"/>
        <charset val="204"/>
      </rPr>
      <t xml:space="preserve">    Состав:
</t>
    </r>
    <r>
      <rPr>
        <b/>
        <sz val="12"/>
        <color indexed="8"/>
        <rFont val="Arial"/>
        <family val="2"/>
        <charset val="204"/>
      </rPr>
      <t>100% вискоза</t>
    </r>
  </si>
  <si>
    <r>
      <t xml:space="preserve">
    Длинная туника </t>
    </r>
    <r>
      <rPr>
        <b/>
        <i/>
        <sz val="12"/>
        <color rgb="FF993366"/>
        <rFont val="Arial"/>
        <family val="2"/>
        <charset val="204"/>
      </rPr>
      <t>Mia-Amore</t>
    </r>
    <r>
      <rPr>
        <sz val="12"/>
        <color theme="1"/>
        <rFont val="Arial"/>
        <family val="2"/>
        <charset val="204"/>
      </rPr>
      <t xml:space="preserve">свободного силуэта с широким рукавом длиной ¾, выполнена из комбинации двух цветовых сочетаний тканой вискозы. В боковых швах расположены карманы. По низу изделия обработаны разрезы для большей свободы движения. Линию талии можно подчеркнуть за счет пояса, который идет в комплекте.
</t>
    </r>
    <r>
      <rPr>
        <sz val="12"/>
        <color indexed="8"/>
        <rFont val="Arial"/>
        <family val="2"/>
        <charset val="204"/>
      </rPr>
      <t xml:space="preserve">    Состав:
</t>
    </r>
    <r>
      <rPr>
        <b/>
        <sz val="12"/>
        <color indexed="8"/>
        <rFont val="Arial"/>
        <family val="2"/>
        <charset val="204"/>
      </rPr>
      <t>100% вискоза</t>
    </r>
  </si>
  <si>
    <r>
      <t xml:space="preserve">
   Длинная сорочка </t>
    </r>
    <r>
      <rPr>
        <b/>
        <i/>
        <sz val="12"/>
        <color rgb="FF993366"/>
        <rFont val="Arial"/>
        <family val="2"/>
        <charset val="204"/>
      </rPr>
      <t>Mia-Amore</t>
    </r>
    <r>
      <rPr>
        <sz val="12"/>
        <color theme="1"/>
        <rFont val="Arial"/>
        <family val="2"/>
        <charset val="204"/>
      </rPr>
      <t xml:space="preserve">на широких бретелях, без подреза под грудью, выполнена из принтованной тканой вискозы. По бокам обработаны разрезы.
</t>
    </r>
    <r>
      <rPr>
        <sz val="12"/>
        <color indexed="8"/>
        <rFont val="Arial"/>
        <family val="2"/>
        <charset val="204"/>
      </rPr>
      <t xml:space="preserve">    Состав:
</t>
    </r>
    <r>
      <rPr>
        <b/>
        <sz val="12"/>
        <color indexed="8"/>
        <rFont val="Arial"/>
        <family val="2"/>
        <charset val="204"/>
      </rPr>
      <t>100% вискоза</t>
    </r>
  </si>
  <si>
    <r>
      <t xml:space="preserve">
   Длинный запашной халат </t>
    </r>
    <r>
      <rPr>
        <b/>
        <i/>
        <sz val="12"/>
        <color rgb="FF993366"/>
        <rFont val="Arial"/>
        <family val="2"/>
        <charset val="204"/>
      </rPr>
      <t>Mia-Amore</t>
    </r>
    <r>
      <rPr>
        <sz val="12"/>
        <color theme="1"/>
        <rFont val="Arial"/>
        <family val="2"/>
        <charset val="204"/>
      </rPr>
      <t xml:space="preserve">с широким рукавом длиной ¾, выполнен из комбинации двух цветовых сочетаний тканой вискозы. По бокам расположены карманы. По бокам обработаны разрезы.
</t>
    </r>
    <r>
      <rPr>
        <sz val="12"/>
        <color indexed="8"/>
        <rFont val="Arial"/>
        <family val="2"/>
        <charset val="204"/>
      </rPr>
      <t xml:space="preserve">    Состав:
</t>
    </r>
    <r>
      <rPr>
        <b/>
        <sz val="12"/>
        <color indexed="8"/>
        <rFont val="Arial"/>
        <family val="2"/>
        <charset val="204"/>
      </rPr>
      <t>100% вискоза</t>
    </r>
  </si>
  <si>
    <r>
      <t xml:space="preserve">
    Комплект </t>
    </r>
    <r>
      <rPr>
        <b/>
        <i/>
        <sz val="12"/>
        <color rgb="FF993366"/>
        <rFont val="Arial"/>
        <family val="2"/>
        <charset val="204"/>
      </rPr>
      <t>Mia-Amore</t>
    </r>
    <r>
      <rPr>
        <sz val="12"/>
        <color theme="1"/>
        <rFont val="Arial"/>
        <family val="2"/>
        <charset val="204"/>
      </rPr>
      <t xml:space="preserve">состоит из топа с коротким рукавом и широких брюк. Комплект выполнен из комбинации двух цветовых сочетаний тканой вискозы. По бокам брюк расположены карманы.
</t>
    </r>
    <r>
      <rPr>
        <sz val="12"/>
        <color indexed="8"/>
        <rFont val="Arial"/>
        <family val="2"/>
        <charset val="204"/>
      </rPr>
      <t xml:space="preserve">    Состав:
</t>
    </r>
    <r>
      <rPr>
        <b/>
        <sz val="12"/>
        <color indexed="8"/>
        <rFont val="Arial"/>
        <family val="2"/>
        <charset val="204"/>
      </rPr>
      <t>100% вискоза</t>
    </r>
  </si>
  <si>
    <r>
      <t xml:space="preserve">
    Короткий запашной халат </t>
    </r>
    <r>
      <rPr>
        <b/>
        <i/>
        <sz val="12"/>
        <color rgb="FF993366"/>
        <rFont val="Arial"/>
        <family val="2"/>
        <charset val="204"/>
      </rPr>
      <t>Mia-Amore</t>
    </r>
    <r>
      <rPr>
        <sz val="12"/>
        <color theme="1"/>
        <rFont val="Arial"/>
        <family val="2"/>
        <charset val="204"/>
      </rPr>
      <t xml:space="preserve">с широким рукавом длиной ¾, выполнен из комбинации двух цветовых сочетаний тканой вискозы. По бокам расположены карманы.
</t>
    </r>
    <r>
      <rPr>
        <sz val="12"/>
        <color indexed="8"/>
        <rFont val="Arial"/>
        <family val="2"/>
        <charset val="204"/>
      </rPr>
      <t xml:space="preserve">    Состав:
</t>
    </r>
    <r>
      <rPr>
        <b/>
        <sz val="12"/>
        <color indexed="8"/>
        <rFont val="Arial"/>
        <family val="2"/>
        <charset val="204"/>
      </rPr>
      <t>100% вискоза</t>
    </r>
  </si>
  <si>
    <r>
      <t xml:space="preserve">
    Короткая классическая сорочка </t>
    </r>
    <r>
      <rPr>
        <b/>
        <i/>
        <sz val="12"/>
        <color rgb="FF993366"/>
        <rFont val="Arial"/>
        <family val="2"/>
        <charset val="204"/>
      </rPr>
      <t>Mia-Amore</t>
    </r>
    <r>
      <rPr>
        <sz val="12"/>
        <color theme="1"/>
        <rFont val="Arial"/>
        <family val="2"/>
        <charset val="204"/>
      </rPr>
      <t xml:space="preserve"> без подреза на тонких бретелях, выполнена из однотонного трикотажного полотна. Верх и низ сорочки отделаны кружевом.
</t>
    </r>
    <r>
      <rPr>
        <sz val="12"/>
        <color indexed="8"/>
        <rFont val="Arial"/>
        <family val="2"/>
        <charset val="204"/>
      </rPr>
      <t xml:space="preserve">    Состав:
</t>
    </r>
    <r>
      <rPr>
        <b/>
        <sz val="12"/>
        <color indexed="8"/>
        <rFont val="Arial"/>
        <family val="2"/>
        <charset val="204"/>
      </rPr>
      <t>95% вискоза, 5% эластан</t>
    </r>
  </si>
  <si>
    <r>
      <t xml:space="preserve">
    Комплект с шортами </t>
    </r>
    <r>
      <rPr>
        <b/>
        <i/>
        <sz val="12"/>
        <color rgb="FF993366"/>
        <rFont val="Arial"/>
        <family val="2"/>
        <charset val="204"/>
      </rPr>
      <t xml:space="preserve">Mia-Amore. </t>
    </r>
    <r>
      <rPr>
        <sz val="12"/>
        <color theme="1"/>
        <rFont val="Arial"/>
        <family val="2"/>
        <charset val="204"/>
      </rPr>
      <t xml:space="preserve">Майка, декорированная кружевом. Майка выполнена из однотонного трикотажного полотна. Лиф декорирован бантиком. Шорты выполнены из принтованного хлопкового полотна с добавлением бамбука. Низ шорт декорирован кружевом.
</t>
    </r>
    <r>
      <rPr>
        <sz val="12"/>
        <color indexed="8"/>
        <rFont val="Arial"/>
        <family val="2"/>
        <charset val="204"/>
      </rPr>
      <t xml:space="preserve">    Состав:
</t>
    </r>
    <r>
      <rPr>
        <b/>
        <sz val="12"/>
        <color indexed="8"/>
        <rFont val="Arial"/>
        <family val="2"/>
        <charset val="204"/>
      </rPr>
      <t>топ: 95% вискоза,5 % эластан; шорты: 80% хлопок, 20% бамбук</t>
    </r>
  </si>
  <si>
    <r>
      <t xml:space="preserve">
    Короткая туника </t>
    </r>
    <r>
      <rPr>
        <b/>
        <i/>
        <sz val="12"/>
        <color rgb="FF993366"/>
        <rFont val="Arial"/>
        <family val="2"/>
        <charset val="204"/>
      </rPr>
      <t xml:space="preserve">Mia-Amore </t>
    </r>
    <r>
      <rPr>
        <sz val="12"/>
        <color theme="1"/>
        <rFont val="Arial"/>
        <family val="2"/>
        <charset val="204"/>
      </rPr>
      <t xml:space="preserve">свободного силуэта с оборками. Вырез изделия украшен декоративной контрастной тесьмой. Туника выполнена из принтованной тканой вискозы.
</t>
    </r>
    <r>
      <rPr>
        <sz val="12"/>
        <color indexed="8"/>
        <rFont val="Arial"/>
        <family val="2"/>
        <charset val="204"/>
      </rPr>
      <t xml:space="preserve">    Состав:
</t>
    </r>
    <r>
      <rPr>
        <b/>
        <sz val="12"/>
        <color indexed="8"/>
        <rFont val="Arial"/>
        <family val="2"/>
        <charset val="204"/>
      </rPr>
      <t>100% вискоза</t>
    </r>
  </si>
  <si>
    <r>
      <t xml:space="preserve">
    Туника </t>
    </r>
    <r>
      <rPr>
        <b/>
        <i/>
        <sz val="12"/>
        <color rgb="FF993366"/>
        <rFont val="Arial"/>
        <family val="2"/>
        <charset val="204"/>
      </rPr>
      <t>Mia-Amore</t>
    </r>
    <r>
      <rPr>
        <sz val="12"/>
        <color theme="1"/>
        <rFont val="Arial"/>
        <family val="2"/>
        <charset val="204"/>
      </rPr>
      <t xml:space="preserve"> свободного силуэта средней длины выполнена из принтованного вискозного полотна. Туника с удлинёнными рукавами, с кулиской по талии, которая регулирует изделие по ширине и декорирована бантом. В боковых швах есть карманы.</t>
    </r>
    <r>
      <rPr>
        <sz val="12"/>
        <color indexed="8"/>
        <rFont val="Arial"/>
        <family val="2"/>
        <charset val="204"/>
      </rPr>
      <t xml:space="preserve">
    Состав:
</t>
    </r>
    <r>
      <rPr>
        <b/>
        <sz val="12"/>
        <color indexed="8"/>
        <rFont val="Arial"/>
        <family val="2"/>
        <charset val="204"/>
      </rPr>
      <t>100% вискоза</t>
    </r>
  </si>
  <si>
    <r>
      <t xml:space="preserve">
    Комплект</t>
    </r>
    <r>
      <rPr>
        <b/>
        <i/>
        <sz val="12"/>
        <color theme="1"/>
        <rFont val="Arial"/>
        <family val="2"/>
        <charset val="204"/>
      </rPr>
      <t xml:space="preserve"> </t>
    </r>
    <r>
      <rPr>
        <b/>
        <i/>
        <sz val="12"/>
        <color rgb="FF993366"/>
        <rFont val="Arial"/>
        <family val="2"/>
        <charset val="204"/>
      </rPr>
      <t>Mia-Amore</t>
    </r>
    <r>
      <rPr>
        <sz val="12"/>
        <color theme="1"/>
        <rFont val="Arial"/>
        <family val="2"/>
        <charset val="204"/>
      </rPr>
      <t xml:space="preserve"> состоит из топа свободного силуэта с коротким рукавом и шорт. V-ный  вырез горловины топа подчеркнут  декоративным кантом.  Шорты с широким эластичным  поясом и кулисой. По бокам расположены карманы. На левой части шорт  расположен принт. Низ шорт обработан манжетами с декоративным орнаментом. На задних частях шорт расположены декоративные клапаны- имитация карманов. Изделия комплекта выполнены из вискозы c шелком. </t>
    </r>
    <r>
      <rPr>
        <sz val="12"/>
        <color indexed="8"/>
        <rFont val="Arial"/>
        <family val="2"/>
        <charset val="204"/>
      </rPr>
      <t xml:space="preserve">
    Состав:
</t>
    </r>
    <r>
      <rPr>
        <b/>
        <sz val="12"/>
        <color indexed="8"/>
        <rFont val="Arial"/>
        <family val="2"/>
        <charset val="204"/>
      </rPr>
      <t>60% вискоза, 35% натуральный шёлк, 5% полиэстер</t>
    </r>
  </si>
  <si>
    <r>
      <t xml:space="preserve">
    Комплект </t>
    </r>
    <r>
      <rPr>
        <b/>
        <i/>
        <sz val="12"/>
        <color rgb="FF993366"/>
        <rFont val="Arial"/>
        <family val="2"/>
        <charset val="204"/>
      </rPr>
      <t xml:space="preserve">Mia-Amore </t>
    </r>
    <r>
      <rPr>
        <sz val="12"/>
        <color theme="1"/>
        <rFont val="Arial"/>
        <family val="2"/>
        <charset val="204"/>
      </rPr>
      <t xml:space="preserve">состоит из топа свободного силуэта с коротким рукавом и широких брюк. V-ный вырез горловины топа подчеркнут декоративным кантом. Брюки с широким эластичным поясом и кулисой. Купонный принт расположен по низу брюк. Изделия комплекта выполнены из вискозы c шелком. </t>
    </r>
    <r>
      <rPr>
        <sz val="12"/>
        <color indexed="8"/>
        <rFont val="Arial"/>
        <family val="2"/>
        <charset val="204"/>
      </rPr>
      <t xml:space="preserve">
    Состав:
</t>
    </r>
    <r>
      <rPr>
        <b/>
        <sz val="12"/>
        <color indexed="8"/>
        <rFont val="Arial"/>
        <family val="2"/>
        <charset val="204"/>
      </rPr>
      <t>60% вискоза, 35% натуральный шёлк, 5% полиэстер</t>
    </r>
  </si>
  <si>
    <r>
      <t xml:space="preserve">
    Комплект</t>
    </r>
    <r>
      <rPr>
        <b/>
        <i/>
        <sz val="12"/>
        <color rgb="FF993366"/>
        <rFont val="Arial"/>
        <family val="2"/>
        <charset val="204"/>
      </rPr>
      <t xml:space="preserve"> Mia-Amore</t>
    </r>
    <r>
      <rPr>
        <sz val="12"/>
        <color theme="1"/>
        <rFont val="Arial"/>
        <family val="2"/>
        <charset val="204"/>
      </rPr>
      <t xml:space="preserve"> состоит из топа на тонких бретелях с центральной застежкой на пуговицы  и шорт. Шорты с широким эластичным  поясом и кулисой. На передних частях пояса обработаны накладные карманы с декоративным орнаментом по линии входа, а на задних частях расположены декоративные клапаны- имитация карманов. Изделия комплекта выполнены из вискозы c шелком.   </t>
    </r>
    <r>
      <rPr>
        <sz val="12"/>
        <color indexed="8"/>
        <rFont val="Arial"/>
        <family val="2"/>
        <charset val="204"/>
      </rPr>
      <t xml:space="preserve">
    Состав:
</t>
    </r>
    <r>
      <rPr>
        <b/>
        <sz val="12"/>
        <color indexed="8"/>
        <rFont val="Arial"/>
        <family val="2"/>
        <charset val="204"/>
      </rPr>
      <t>60% вискоза, 35% натуральный шёлк, 5% полиэстер</t>
    </r>
  </si>
  <si>
    <r>
      <t xml:space="preserve">
    Короткий запашной халат </t>
    </r>
    <r>
      <rPr>
        <b/>
        <i/>
        <sz val="12"/>
        <color rgb="FF993366"/>
        <rFont val="Arial"/>
        <family val="2"/>
        <charset val="204"/>
      </rPr>
      <t>Mia-Amore</t>
    </r>
    <r>
      <rPr>
        <sz val="12"/>
        <color theme="1"/>
        <rFont val="Arial"/>
        <family val="2"/>
        <charset val="204"/>
      </rPr>
      <t xml:space="preserve"> с коротким рукавом. Изделие выполнено из вискозы c шелком. Купонный принт расположен по верхней части полочек и по рукавам. </t>
    </r>
    <r>
      <rPr>
        <sz val="12"/>
        <color indexed="8"/>
        <rFont val="Arial"/>
        <family val="2"/>
        <charset val="204"/>
      </rPr>
      <t xml:space="preserve">
    Состав:
</t>
    </r>
    <r>
      <rPr>
        <b/>
        <sz val="12"/>
        <color indexed="8"/>
        <rFont val="Arial"/>
        <family val="2"/>
        <charset val="204"/>
      </rPr>
      <t>60% вискоза, 35% натуральный шёлк, 5% полиэстер</t>
    </r>
  </si>
  <si>
    <r>
      <t xml:space="preserve">
    Туника</t>
    </r>
    <r>
      <rPr>
        <b/>
        <i/>
        <sz val="12"/>
        <color rgb="FF993366"/>
        <rFont val="Arial"/>
        <family val="2"/>
        <charset val="204"/>
      </rPr>
      <t xml:space="preserve"> Mia-Amore</t>
    </r>
    <r>
      <rPr>
        <sz val="12"/>
        <color theme="1"/>
        <rFont val="Arial"/>
        <family val="2"/>
        <charset val="204"/>
      </rPr>
      <t xml:space="preserve"> длиной чуть выше колена, свободного силуэта с центральной застежкой на пуговицы и рукавом длиной 3/4. Изделие выполнено из гладкого хлопка и дополнено декоративными вставками из перфорированного хлопка, которые расположены вдоль бортов. По низу рукавов и низу туники заложены горизонтальные складки.</t>
    </r>
    <r>
      <rPr>
        <sz val="12"/>
        <color indexed="8"/>
        <rFont val="Arial"/>
        <family val="2"/>
        <charset val="204"/>
      </rPr>
      <t xml:space="preserve">
    Состав:
</t>
    </r>
    <r>
      <rPr>
        <b/>
        <sz val="12"/>
        <color indexed="8"/>
        <rFont val="Arial"/>
        <family val="2"/>
        <charset val="204"/>
      </rPr>
      <t>100% хлопок</t>
    </r>
  </si>
  <si>
    <r>
      <t xml:space="preserve">
    Комплект</t>
    </r>
    <r>
      <rPr>
        <b/>
        <i/>
        <sz val="12"/>
        <color rgb="FF993366"/>
        <rFont val="Arial"/>
        <family val="2"/>
        <charset val="204"/>
      </rPr>
      <t xml:space="preserve"> Mia-Amore </t>
    </r>
    <r>
      <rPr>
        <sz val="12"/>
        <color theme="1"/>
        <rFont val="Arial"/>
        <family val="2"/>
        <charset val="204"/>
      </rPr>
      <t>состоит из топа на тонких бретелях и длинной юбки с оборками и центральной застежкой на пуговицы. Комплект выполнен из гладкого хлопка и дополнен декоративными вставками из перфорированного хлопка, которые расположены по верху топа и низу юбки.</t>
    </r>
    <r>
      <rPr>
        <sz val="12"/>
        <color indexed="8"/>
        <rFont val="Arial"/>
        <family val="2"/>
        <charset val="204"/>
      </rPr>
      <t xml:space="preserve">
    Состав:
</t>
    </r>
    <r>
      <rPr>
        <b/>
        <sz val="12"/>
        <color indexed="8"/>
        <rFont val="Arial"/>
        <family val="2"/>
        <charset val="204"/>
      </rPr>
      <t>100% хлопок</t>
    </r>
  </si>
  <si>
    <r>
      <t xml:space="preserve">
    Платье-туника</t>
    </r>
    <r>
      <rPr>
        <b/>
        <i/>
        <sz val="12"/>
        <color rgb="FF993366"/>
        <rFont val="Arial"/>
        <family val="2"/>
        <charset val="204"/>
      </rPr>
      <t xml:space="preserve"> Mia-Amore</t>
    </r>
    <r>
      <rPr>
        <sz val="12"/>
        <color theme="1"/>
        <rFont val="Arial"/>
        <family val="2"/>
        <charset val="204"/>
      </rPr>
      <t xml:space="preserve"> длиной чуть выше колена, свободного силуэта и коротким рукавом. Изделие выполнено из гладкого хлопка и дополнено декоративными вставками из перфорированного хлопка, которые расположены по рукавам и низу туники.</t>
    </r>
    <r>
      <rPr>
        <sz val="12"/>
        <color indexed="8"/>
        <rFont val="Arial"/>
        <family val="2"/>
        <charset val="204"/>
      </rPr>
      <t xml:space="preserve">
    Состав:
</t>
    </r>
    <r>
      <rPr>
        <b/>
        <sz val="12"/>
        <color indexed="8"/>
        <rFont val="Arial"/>
        <family val="2"/>
        <charset val="204"/>
      </rPr>
      <t>100% хлопок</t>
    </r>
  </si>
  <si>
    <r>
      <t xml:space="preserve">
    Рубашка </t>
    </r>
    <r>
      <rPr>
        <b/>
        <i/>
        <sz val="12"/>
        <color rgb="FF993366"/>
        <rFont val="Arial"/>
        <family val="2"/>
        <charset val="204"/>
      </rPr>
      <t>Mia-Amore</t>
    </r>
    <r>
      <rPr>
        <sz val="12"/>
        <color theme="1"/>
        <rFont val="Arial"/>
        <family val="2"/>
        <charset val="204"/>
      </rPr>
      <t xml:space="preserve"> длиной чуть выше колена и рукавом длиной 7/8. Изделие выполнено из гладкого хлопка и дополнено декоративными вставками из перфорированного хлопка, которые расположены по верхней части рубашки и рукавам. По бокам обработаны разрезы. Линию талии можно подчеркнуть за счет узкого пояса, части которого вшиты в боковые швы.</t>
    </r>
    <r>
      <rPr>
        <sz val="12"/>
        <color indexed="8"/>
        <rFont val="Arial"/>
        <family val="2"/>
        <charset val="204"/>
      </rPr>
      <t xml:space="preserve">
    Состав:
</t>
    </r>
    <r>
      <rPr>
        <b/>
        <sz val="12"/>
        <color indexed="8"/>
        <rFont val="Arial"/>
        <family val="2"/>
        <charset val="204"/>
      </rPr>
      <t>100% хлопок</t>
    </r>
  </si>
  <si>
    <r>
      <t xml:space="preserve">
    Короткий запашной халат</t>
    </r>
    <r>
      <rPr>
        <b/>
        <i/>
        <sz val="12"/>
        <color rgb="FF993366"/>
        <rFont val="Arial"/>
        <family val="2"/>
        <charset val="204"/>
      </rPr>
      <t xml:space="preserve"> Mia-Amore</t>
    </r>
    <r>
      <rPr>
        <sz val="12"/>
        <color theme="1"/>
        <rFont val="Arial"/>
        <family val="2"/>
        <charset val="204"/>
      </rPr>
      <t xml:space="preserve"> с рукавом длиной 3/4 , выполнен из однотонного трикотажного полотна и декорирован кружевом. По бокам обработаны карманы. Халат дополнен атласным поясом.</t>
    </r>
    <r>
      <rPr>
        <sz val="12"/>
        <color indexed="8"/>
        <rFont val="Arial"/>
        <family val="2"/>
        <charset val="204"/>
      </rPr>
      <t xml:space="preserve">
    Состав:
</t>
    </r>
    <r>
      <rPr>
        <b/>
        <sz val="12"/>
        <color indexed="8"/>
        <rFont val="Arial"/>
        <family val="2"/>
        <charset val="204"/>
      </rPr>
      <t>100% вискоза</t>
    </r>
  </si>
  <si>
    <r>
      <t xml:space="preserve">
    Длинная сорочка</t>
    </r>
    <r>
      <rPr>
        <b/>
        <i/>
        <sz val="12"/>
        <color rgb="FF993366"/>
        <rFont val="Arial"/>
        <family val="2"/>
        <charset val="204"/>
      </rPr>
      <t xml:space="preserve"> Mia-Amore</t>
    </r>
    <r>
      <rPr>
        <sz val="12"/>
        <color theme="1"/>
        <rFont val="Arial"/>
        <family val="2"/>
        <charset val="204"/>
      </rPr>
      <t xml:space="preserve"> на тонких бретелях, выполнена из однотонного трикотажного полотна и декорирована ажурным кружевом, которое расположено по вырезу и низу сорочки. Декор - атласный бантик с подвеской по центру выреза.</t>
    </r>
    <r>
      <rPr>
        <sz val="12"/>
        <color indexed="8"/>
        <rFont val="Arial"/>
        <family val="2"/>
        <charset val="204"/>
      </rPr>
      <t xml:space="preserve">
    Состав:
</t>
    </r>
    <r>
      <rPr>
        <b/>
        <sz val="12"/>
        <color indexed="8"/>
        <rFont val="Arial"/>
        <family val="2"/>
        <charset val="204"/>
      </rPr>
      <t>100% вискоза</t>
    </r>
  </si>
  <si>
    <r>
      <t xml:space="preserve">
    Комплект </t>
    </r>
    <r>
      <rPr>
        <b/>
        <i/>
        <sz val="12"/>
        <color rgb="FF993366"/>
        <rFont val="Arial"/>
        <family val="2"/>
        <charset val="204"/>
      </rPr>
      <t>Mia-Amore</t>
    </r>
    <r>
      <rPr>
        <sz val="12"/>
        <color theme="1"/>
        <rFont val="Arial"/>
        <family val="2"/>
        <charset val="204"/>
      </rPr>
      <t xml:space="preserve"> состоит из топа на тонких бретелях, брюк и запашного жакета с рукавом длиной ¾. Комплект выполнен из однотонного трикотажного полотна и декорирован ажурным кружевом, которое расположено по вырезу топа и низу рукавов жакета. Комплект дополнен атласным поясом.</t>
    </r>
    <r>
      <rPr>
        <sz val="12"/>
        <color indexed="8"/>
        <rFont val="Arial"/>
        <family val="2"/>
        <charset val="204"/>
      </rPr>
      <t xml:space="preserve">
    Состав:
</t>
    </r>
    <r>
      <rPr>
        <b/>
        <sz val="12"/>
        <color indexed="8"/>
        <rFont val="Arial"/>
        <family val="2"/>
        <charset val="204"/>
      </rPr>
      <t>100% вискоза</t>
    </r>
  </si>
  <si>
    <r>
      <t xml:space="preserve">
    Короткий халат </t>
    </r>
    <r>
      <rPr>
        <b/>
        <i/>
        <sz val="12"/>
        <color rgb="FF993366"/>
        <rFont val="Arial"/>
        <family val="2"/>
        <charset val="204"/>
      </rPr>
      <t>Mia-Amore</t>
    </r>
    <r>
      <rPr>
        <sz val="12"/>
        <color theme="1"/>
        <rFont val="Arial"/>
        <family val="2"/>
        <charset val="204"/>
      </rPr>
      <t xml:space="preserve"> на пуговицах с рукавом длиной 3/4 , выполнен из однотонного трикотажного полотна и декорирован кружевом, которое расположено по низу рукавов. По бокам обработаны карманы. Халат дополнен атласным поясом.</t>
    </r>
    <r>
      <rPr>
        <sz val="12"/>
        <color indexed="8"/>
        <rFont val="Arial"/>
        <family val="2"/>
        <charset val="204"/>
      </rPr>
      <t xml:space="preserve">
    Состав:
</t>
    </r>
    <r>
      <rPr>
        <b/>
        <sz val="12"/>
        <color indexed="8"/>
        <rFont val="Arial"/>
        <family val="2"/>
        <charset val="204"/>
      </rPr>
      <t>100% вискоза</t>
    </r>
  </si>
  <si>
    <r>
      <t xml:space="preserve">
    Длинный запашной халат </t>
    </r>
    <r>
      <rPr>
        <b/>
        <i/>
        <sz val="12"/>
        <color rgb="FF993366"/>
        <rFont val="Arial"/>
        <family val="2"/>
        <charset val="204"/>
      </rPr>
      <t>Mia-Amore</t>
    </r>
    <r>
      <rPr>
        <sz val="12"/>
        <color theme="1"/>
        <rFont val="Arial"/>
        <family val="2"/>
        <charset val="204"/>
      </rPr>
      <t xml:space="preserve"> с рукавом длиной 7/8, выполнен из однотонного трикотажного полотна и декорирован кружевом, которое расположено по низу рукавов. По бокам обработаны карманы. Халат дополнен атласным поясом.</t>
    </r>
    <r>
      <rPr>
        <sz val="12"/>
        <color indexed="8"/>
        <rFont val="Arial"/>
        <family val="2"/>
        <charset val="204"/>
      </rPr>
      <t xml:space="preserve">
    Состав:
</t>
    </r>
    <r>
      <rPr>
        <b/>
        <sz val="12"/>
        <color indexed="8"/>
        <rFont val="Arial"/>
        <family val="2"/>
        <charset val="204"/>
      </rPr>
      <t>100% вискоза</t>
    </r>
  </si>
  <si>
    <r>
      <t xml:space="preserve">
    Короткая сорочка </t>
    </r>
    <r>
      <rPr>
        <b/>
        <i/>
        <sz val="12"/>
        <color rgb="FF993366"/>
        <rFont val="Arial"/>
        <family val="2"/>
        <charset val="204"/>
      </rPr>
      <t>Mia-Amore</t>
    </r>
    <r>
      <rPr>
        <sz val="12"/>
        <color theme="1"/>
        <rFont val="Arial"/>
        <family val="2"/>
        <charset val="204"/>
      </rPr>
      <t xml:space="preserve"> на тонких бретелях без подреза под грудью, выполнена из принтованного трикотажного полотна с отделкой из трикотажного компаньона и узкого эластичного кружева, которое расположено по вырезу и низу изделия. Центр выреза украшен двухцветным атласным бантиком с подвеской.</t>
    </r>
    <r>
      <rPr>
        <sz val="12"/>
        <color indexed="8"/>
        <rFont val="Arial"/>
        <family val="2"/>
        <charset val="204"/>
      </rPr>
      <t xml:space="preserve">
    Состав:
</t>
    </r>
    <r>
      <rPr>
        <b/>
        <sz val="12"/>
        <color indexed="8"/>
        <rFont val="Arial"/>
        <family val="2"/>
        <charset val="204"/>
      </rPr>
      <t>95% вискоза, 5% эластан</t>
    </r>
  </si>
  <si>
    <r>
      <t xml:space="preserve">
   Длинная сорочка </t>
    </r>
    <r>
      <rPr>
        <b/>
        <i/>
        <sz val="12"/>
        <color rgb="FF993366"/>
        <rFont val="Arial"/>
        <family val="2"/>
        <charset val="204"/>
      </rPr>
      <t xml:space="preserve">Mia-Amore </t>
    </r>
    <r>
      <rPr>
        <sz val="12"/>
        <color theme="1"/>
        <rFont val="Arial"/>
        <family val="2"/>
        <charset val="204"/>
      </rPr>
      <t>полуприлегающего силуэта на широких бретелях, выполнена из принтованного трикотажного полотна с отделкой в виде узкого эластичного кружева, которое расположено по вырезу горловины. Центр выреза украшен двухцветным атласным бантиком с подвеской.</t>
    </r>
    <r>
      <rPr>
        <sz val="12"/>
        <color indexed="8"/>
        <rFont val="Arial"/>
        <family val="2"/>
        <charset val="204"/>
      </rPr>
      <t xml:space="preserve">
    Состав:
</t>
    </r>
    <r>
      <rPr>
        <b/>
        <sz val="12"/>
        <color indexed="8"/>
        <rFont val="Arial"/>
        <family val="2"/>
        <charset val="204"/>
      </rPr>
      <t>95% вискоза, 5% эластан</t>
    </r>
  </si>
  <si>
    <r>
      <t xml:space="preserve">
    Комплект </t>
    </r>
    <r>
      <rPr>
        <b/>
        <i/>
        <sz val="12"/>
        <color rgb="FF993366"/>
        <rFont val="Arial"/>
        <family val="2"/>
        <charset val="204"/>
      </rPr>
      <t>Mia-Amore</t>
    </r>
    <r>
      <rPr>
        <sz val="12"/>
        <color theme="1"/>
        <rFont val="Arial"/>
        <family val="2"/>
        <charset val="204"/>
      </rPr>
      <t xml:space="preserve"> состоит из топа на тонких бретелях с центральной застежкой на пуговицы и шорт. Изделие выполнено из двух видов хлопка: однотонного и принтованного, имитирующего вышивку. В качестве отделки используется тесьма с бахромой и контрастный кант в цвет принта.</t>
    </r>
    <r>
      <rPr>
        <sz val="12"/>
        <color indexed="8"/>
        <rFont val="Arial"/>
        <family val="2"/>
        <charset val="204"/>
      </rPr>
      <t xml:space="preserve">
    Состав:
</t>
    </r>
    <r>
      <rPr>
        <b/>
        <sz val="12"/>
        <color indexed="8"/>
        <rFont val="Arial"/>
        <family val="2"/>
        <charset val="204"/>
      </rPr>
      <t>100% хлопок</t>
    </r>
  </si>
  <si>
    <r>
      <t xml:space="preserve">
    Короткий сарафан </t>
    </r>
    <r>
      <rPr>
        <b/>
        <i/>
        <sz val="12"/>
        <color rgb="FF993366"/>
        <rFont val="Arial"/>
        <family val="2"/>
        <charset val="204"/>
      </rPr>
      <t>Mia-Amore</t>
    </r>
    <r>
      <rPr>
        <sz val="12"/>
        <color theme="1"/>
        <rFont val="Arial"/>
        <family val="2"/>
        <charset val="204"/>
      </rPr>
      <t xml:space="preserve">  на тонких бретелях, с центральной застежкой на пуговицы и оборкой по низу. Изделие выполнено из двух видов хлопка: однотонного и принтованного, имитирующего вышивку. В качестве отделки используется тесьма с бахромой и контрастный кант в цвет принта. На полочках обработаны накладные карманы. Линию талии можно подчеркнуть за счет узкого пояса с пикантными кисточками на концах, который идет в комплекте.</t>
    </r>
    <r>
      <rPr>
        <sz val="12"/>
        <color indexed="8"/>
        <rFont val="Arial"/>
        <family val="2"/>
        <charset val="204"/>
      </rPr>
      <t xml:space="preserve">
    Состав:
</t>
    </r>
    <r>
      <rPr>
        <b/>
        <sz val="12"/>
        <color indexed="8"/>
        <rFont val="Arial"/>
        <family val="2"/>
        <charset val="204"/>
      </rPr>
      <t>100% хлопок</t>
    </r>
  </si>
  <si>
    <r>
      <t xml:space="preserve">
    Сарафан </t>
    </r>
    <r>
      <rPr>
        <b/>
        <i/>
        <sz val="12"/>
        <color rgb="FF993366"/>
        <rFont val="Arial"/>
        <family val="2"/>
        <charset val="204"/>
      </rPr>
      <t>Mia-Amore</t>
    </r>
    <r>
      <rPr>
        <sz val="12"/>
        <color theme="1"/>
        <rFont val="Arial"/>
        <family val="2"/>
        <charset val="204"/>
      </rPr>
      <t xml:space="preserve"> длиной до линии колена, на широких бретелях и с центральной застежкой на пуговицы. Изделие выполнено из двух видов хлопка: однотонного и принтованного, имитирующего вышивку. В качестве отделки используется тесьма с бахромой и контрастный кант в цвет принта. По бокам расположены карманы. Линию талии можно подчеркнуть за счет пояса, который идет в комплекте.</t>
    </r>
    <r>
      <rPr>
        <sz val="12"/>
        <color indexed="8"/>
        <rFont val="Arial"/>
        <family val="2"/>
        <charset val="204"/>
      </rPr>
      <t xml:space="preserve">
    Состав:
</t>
    </r>
    <r>
      <rPr>
        <b/>
        <sz val="12"/>
        <color indexed="8"/>
        <rFont val="Arial"/>
        <family val="2"/>
        <charset val="204"/>
      </rPr>
      <t>100% хлопок</t>
    </r>
  </si>
  <si>
    <r>
      <t xml:space="preserve">
    Рубашка </t>
    </r>
    <r>
      <rPr>
        <b/>
        <i/>
        <sz val="12"/>
        <color rgb="FF993366"/>
        <rFont val="Arial"/>
        <family val="2"/>
        <charset val="204"/>
      </rPr>
      <t>Mia-Amore</t>
    </r>
    <r>
      <rPr>
        <sz val="12"/>
        <color theme="1"/>
        <rFont val="Arial"/>
        <family val="2"/>
        <charset val="204"/>
      </rPr>
      <t xml:space="preserve">  длиной чуть выше колена, с коротким рукавом и фигурным низом. Изделие выполнено из двух видов хлопка: однотонного и принтованного, имитирующего вышивку. В качестве отделки используется тесьма с бахромой и контрастный кант в цвет принта. В боковых швах расположены карманы. Линию талии можно подчеркнуть за счет пояса, который идет в комплекте.</t>
    </r>
    <r>
      <rPr>
        <sz val="12"/>
        <color indexed="8"/>
        <rFont val="Arial"/>
        <family val="2"/>
        <charset val="204"/>
      </rPr>
      <t xml:space="preserve">
    Состав:
</t>
    </r>
    <r>
      <rPr>
        <b/>
        <sz val="12"/>
        <color indexed="8"/>
        <rFont val="Arial"/>
        <family val="2"/>
        <charset val="204"/>
      </rPr>
      <t>100% хлопок</t>
    </r>
  </si>
  <si>
    <r>
      <t xml:space="preserve">
    Элегантный длинный халат </t>
    </r>
    <r>
      <rPr>
        <b/>
        <i/>
        <sz val="12"/>
        <color rgb="FF993366"/>
        <rFont val="Arial"/>
        <family val="2"/>
        <charset val="204"/>
      </rPr>
      <t>Mia-Amore</t>
    </r>
    <r>
      <rPr>
        <sz val="12"/>
        <color theme="1"/>
        <rFont val="Arial"/>
        <family val="2"/>
        <charset val="204"/>
      </rPr>
      <t xml:space="preserve"> выполнен из тканной принтованной вискозы в сочетании с изысканным кружевом. Низ длинных рукавов изящно декорирован роскошной вышивкой на тюле. Борта халата украшены тонкими черными кантами. В комплекте пояс с кисточками.</t>
    </r>
    <r>
      <rPr>
        <sz val="12"/>
        <color indexed="8"/>
        <rFont val="Arial"/>
        <family val="2"/>
        <charset val="204"/>
      </rPr>
      <t xml:space="preserve">
    Состав:
</t>
    </r>
    <r>
      <rPr>
        <b/>
        <sz val="12"/>
        <color indexed="8"/>
        <rFont val="Arial"/>
        <family val="2"/>
        <charset val="204"/>
      </rPr>
      <t>100% вискоза</t>
    </r>
  </si>
  <si>
    <r>
      <t xml:space="preserve">
    Короткая сорочка</t>
    </r>
    <r>
      <rPr>
        <b/>
        <i/>
        <sz val="12"/>
        <color rgb="FF993366"/>
        <rFont val="Arial"/>
        <family val="2"/>
        <charset val="204"/>
      </rPr>
      <t xml:space="preserve"> Mia-Amore</t>
    </r>
    <r>
      <rPr>
        <sz val="12"/>
        <color theme="1"/>
        <rFont val="Arial"/>
        <family val="2"/>
        <charset val="204"/>
      </rPr>
      <t xml:space="preserve"> с тонкими бретелями из меланжевого трикотажного полотна. Лиф сорочки декорирован мягким эластичным кружевом, по центру декоративный бантик.</t>
    </r>
    <r>
      <rPr>
        <sz val="12"/>
        <color indexed="8"/>
        <rFont val="Arial"/>
        <family val="2"/>
        <charset val="204"/>
      </rPr>
      <t xml:space="preserve">
    Состав:
</t>
    </r>
    <r>
      <rPr>
        <b/>
        <sz val="12"/>
        <color indexed="8"/>
        <rFont val="Arial"/>
        <family val="2"/>
        <charset val="204"/>
      </rPr>
      <t>95% вискоза, 5% эластан</t>
    </r>
  </si>
  <si>
    <r>
      <t xml:space="preserve">
    Элегантная длинная сорочка</t>
    </r>
    <r>
      <rPr>
        <b/>
        <i/>
        <sz val="12"/>
        <color indexed="25"/>
        <rFont val="Arial"/>
        <family val="2"/>
        <charset val="204"/>
      </rPr>
      <t xml:space="preserve"> Mia-Amore</t>
    </r>
    <r>
      <rPr>
        <sz val="12"/>
        <color indexed="8"/>
        <rFont val="Arial"/>
        <family val="2"/>
        <charset val="204"/>
      </rPr>
      <t xml:space="preserve"> выполнена из принтованной тканой вискозы. Декольте сорочки декорировано роскошной вышивкой на тюле и бантиком с подвеской в виде кисточки. Рельефные швы изящно подчеркивают женственный силуэт.
    Состав:
</t>
    </r>
    <r>
      <rPr>
        <b/>
        <sz val="12"/>
        <color indexed="8"/>
        <rFont val="Arial"/>
        <family val="2"/>
        <charset val="204"/>
      </rPr>
      <t>100% вискоза</t>
    </r>
  </si>
  <si>
    <r>
      <t xml:space="preserve">
    Короткий халат </t>
    </r>
    <r>
      <rPr>
        <b/>
        <i/>
        <sz val="12"/>
        <color rgb="FF993366"/>
        <rFont val="Arial"/>
        <family val="2"/>
        <charset val="204"/>
      </rPr>
      <t>Mia-Amore</t>
    </r>
    <r>
      <rPr>
        <sz val="12"/>
        <color theme="1"/>
        <rFont val="Arial"/>
        <family val="2"/>
        <charset val="204"/>
      </rPr>
      <t xml:space="preserve"> выполнен из меланжевого трикотажного полотна. Низ рукавов, и концы пояса халата декорированы кружевом. Халат запашной с поясом и карманами в боковых швах.</t>
    </r>
    <r>
      <rPr>
        <sz val="12"/>
        <color indexed="8"/>
        <rFont val="Arial"/>
        <family val="2"/>
        <charset val="204"/>
      </rPr>
      <t xml:space="preserve">
    Состав:
</t>
    </r>
    <r>
      <rPr>
        <b/>
        <sz val="12"/>
        <color indexed="8"/>
        <rFont val="Arial"/>
        <family val="2"/>
        <charset val="204"/>
      </rPr>
      <t>95% вискоза, 5% эластан</t>
    </r>
  </si>
  <si>
    <r>
      <t xml:space="preserve">
    Комплект</t>
    </r>
    <r>
      <rPr>
        <b/>
        <i/>
        <sz val="12"/>
        <color rgb="FF993366"/>
        <rFont val="Arial"/>
        <family val="2"/>
        <charset val="204"/>
      </rPr>
      <t xml:space="preserve"> Mia-Amore</t>
    </r>
    <r>
      <rPr>
        <sz val="12"/>
        <color theme="1"/>
        <rFont val="Arial"/>
        <family val="2"/>
        <charset val="204"/>
      </rPr>
      <t xml:space="preserve"> с брючками выполнен из меланжевого трикотажного полотна. Лонгслив имеет на плечах вставки из эластичного кружева. Комплект дополняют удобные брючки на резинке, низ которых оформлен эластичными манжетами.</t>
    </r>
    <r>
      <rPr>
        <sz val="12"/>
        <color indexed="8"/>
        <rFont val="Arial"/>
        <family val="2"/>
        <charset val="204"/>
      </rPr>
      <t xml:space="preserve">
    Состав:
</t>
    </r>
    <r>
      <rPr>
        <b/>
        <sz val="12"/>
        <color indexed="8"/>
        <rFont val="Arial"/>
        <family val="2"/>
        <charset val="204"/>
      </rPr>
      <t>95% вискоза, 5% эластан</t>
    </r>
  </si>
  <si>
    <r>
      <t xml:space="preserve">
    Длинный халат </t>
    </r>
    <r>
      <rPr>
        <b/>
        <i/>
        <sz val="12"/>
        <color rgb="FF993366"/>
        <rFont val="Arial"/>
        <family val="2"/>
        <charset val="204"/>
      </rPr>
      <t>Mia-Amore</t>
    </r>
    <r>
      <rPr>
        <sz val="12"/>
        <color theme="1"/>
        <rFont val="Arial"/>
        <family val="2"/>
        <charset val="204"/>
      </rPr>
      <t xml:space="preserve"> выполнен из меланжевого трикотажного полотна. Низ рукавов, плечи и концы пояса халата декорированы широким ажурным кружевом. Халат запашной с поясом и карманами в боковых швах.</t>
    </r>
    <r>
      <rPr>
        <sz val="12"/>
        <color indexed="8"/>
        <rFont val="Arial"/>
        <family val="2"/>
        <charset val="204"/>
      </rPr>
      <t xml:space="preserve">
    Состав:
</t>
    </r>
    <r>
      <rPr>
        <b/>
        <sz val="12"/>
        <color indexed="8"/>
        <rFont val="Arial"/>
        <family val="2"/>
        <charset val="204"/>
      </rPr>
      <t>95% вискоза, 5% эластан</t>
    </r>
  </si>
  <si>
    <r>
      <t xml:space="preserve">
    Короткая сорочка </t>
    </r>
    <r>
      <rPr>
        <b/>
        <i/>
        <sz val="12"/>
        <color rgb="FF993366"/>
        <rFont val="Arial"/>
        <family val="2"/>
        <charset val="204"/>
      </rPr>
      <t>Mia-Amore</t>
    </r>
    <r>
      <rPr>
        <sz val="12"/>
        <color rgb="FF993366"/>
        <rFont val="Arial"/>
        <family val="2"/>
        <charset val="204"/>
      </rPr>
      <t xml:space="preserve"> </t>
    </r>
    <r>
      <rPr>
        <sz val="12"/>
        <color theme="1"/>
        <rFont val="Arial"/>
        <family val="2"/>
        <charset val="204"/>
      </rPr>
      <t>с тонкими регулируемыми бретелями выполнена из однотонного вискозного полотна с эластаном цвета пудра. Лиф и низ сорочки декорированы кружевом и бантиком по центру.</t>
    </r>
    <r>
      <rPr>
        <sz val="12"/>
        <color indexed="8"/>
        <rFont val="Arial"/>
        <family val="2"/>
        <charset val="204"/>
      </rPr>
      <t xml:space="preserve">
    Состав:
</t>
    </r>
    <r>
      <rPr>
        <b/>
        <sz val="12"/>
        <color indexed="8"/>
        <rFont val="Arial"/>
        <family val="2"/>
        <charset val="204"/>
      </rPr>
      <t>95% вискоза, 5% эластан</t>
    </r>
  </si>
  <si>
    <r>
      <t xml:space="preserve">
    Комплект с шортами и топом на тонких бретелях </t>
    </r>
    <r>
      <rPr>
        <b/>
        <i/>
        <sz val="12"/>
        <color rgb="FF993366"/>
        <rFont val="Arial"/>
        <family val="2"/>
        <charset val="204"/>
      </rPr>
      <t>Mia-Amore</t>
    </r>
    <r>
      <rPr>
        <sz val="12"/>
        <color theme="1"/>
        <rFont val="Arial"/>
        <family val="2"/>
        <charset val="204"/>
      </rPr>
      <t xml:space="preserve"> выполнен из однотонного вискозного полотна с эластаном цвета пудра. Топ и шорты отделаны бежевым кружевом. По центру топа бантик с подвеской.</t>
    </r>
    <r>
      <rPr>
        <sz val="12"/>
        <color indexed="8"/>
        <rFont val="Arial"/>
        <family val="2"/>
        <charset val="204"/>
      </rPr>
      <t xml:space="preserve">
    Состав:
</t>
    </r>
    <r>
      <rPr>
        <b/>
        <sz val="12"/>
        <color indexed="8"/>
        <rFont val="Arial"/>
        <family val="2"/>
        <charset val="204"/>
      </rPr>
      <t>95% вискоза, 5% эластан</t>
    </r>
  </si>
  <si>
    <r>
      <t xml:space="preserve">
    Короткий запашной халат </t>
    </r>
    <r>
      <rPr>
        <b/>
        <i/>
        <sz val="12"/>
        <color rgb="FF993366"/>
        <rFont val="Arial"/>
        <family val="2"/>
        <charset val="204"/>
      </rPr>
      <t>Mia-Amore</t>
    </r>
    <r>
      <rPr>
        <sz val="12"/>
        <color theme="1"/>
        <rFont val="Arial"/>
        <family val="2"/>
        <charset val="204"/>
      </rPr>
      <t xml:space="preserve"> с рукавами длиной ¾ выполнен из однотонного вискозного полотна с эластаном. Рукава по низу и борт халата декорированы бежевым кружевом.</t>
    </r>
    <r>
      <rPr>
        <sz val="12"/>
        <color indexed="8"/>
        <rFont val="Arial"/>
        <family val="2"/>
        <charset val="204"/>
      </rPr>
      <t xml:space="preserve">
    Состав:
</t>
    </r>
    <r>
      <rPr>
        <b/>
        <sz val="12"/>
        <color indexed="8"/>
        <rFont val="Arial"/>
        <family val="2"/>
        <charset val="204"/>
      </rPr>
      <t>95% вискоза, 5% эластан</t>
    </r>
  </si>
  <si>
    <r>
      <t xml:space="preserve">
    Комплект </t>
    </r>
    <r>
      <rPr>
        <b/>
        <i/>
        <sz val="12"/>
        <color rgb="FF993366"/>
        <rFont val="Arial"/>
        <family val="2"/>
        <charset val="204"/>
      </rPr>
      <t>Mia-Amore</t>
    </r>
    <r>
      <rPr>
        <sz val="12"/>
        <color theme="1"/>
        <rFont val="Arial"/>
        <family val="2"/>
        <charset val="204"/>
      </rPr>
      <t xml:space="preserve"> с шортами и рубашкой с застежкой на пуговицы и короткими рукавами выполнен из однотонного вискозного полотна с эластаном цвета пудра. Рубашка и шорты декорированы бежевым кантом.</t>
    </r>
    <r>
      <rPr>
        <sz val="12"/>
        <color indexed="8"/>
        <rFont val="Arial"/>
        <family val="2"/>
        <charset val="204"/>
      </rPr>
      <t xml:space="preserve">
    Состав:
</t>
    </r>
    <r>
      <rPr>
        <b/>
        <sz val="12"/>
        <color indexed="8"/>
        <rFont val="Arial"/>
        <family val="2"/>
        <charset val="204"/>
      </rPr>
      <t>95% вискоза, 5% эластан</t>
    </r>
  </si>
  <si>
    <r>
      <t xml:space="preserve">
    Комплект </t>
    </r>
    <r>
      <rPr>
        <b/>
        <i/>
        <sz val="12"/>
        <color rgb="FF993366"/>
        <rFont val="Arial"/>
        <family val="2"/>
        <charset val="204"/>
      </rPr>
      <t>Mia-Amore</t>
    </r>
    <r>
      <rPr>
        <sz val="12"/>
        <color theme="1"/>
        <rFont val="Arial"/>
        <family val="2"/>
        <charset val="204"/>
      </rPr>
      <t xml:space="preserve"> состоит из брюк и жакета, выполнен из однотонного вискозного полотна с эластаном цвета пудра. Борт жакета, а также воротник отделаны декоративным бежевым кантом.</t>
    </r>
    <r>
      <rPr>
        <sz val="12"/>
        <color indexed="8"/>
        <rFont val="Arial"/>
        <family val="2"/>
        <charset val="204"/>
      </rPr>
      <t xml:space="preserve">
    Состав:
</t>
    </r>
    <r>
      <rPr>
        <b/>
        <sz val="12"/>
        <color indexed="8"/>
        <rFont val="Arial"/>
        <family val="2"/>
        <charset val="204"/>
      </rPr>
      <t>95% вискоза, 5% эластан</t>
    </r>
  </si>
  <si>
    <r>
      <t xml:space="preserve"> 
    Длинная сорочка </t>
    </r>
    <r>
      <rPr>
        <b/>
        <i/>
        <sz val="12"/>
        <color rgb="FF993366"/>
        <rFont val="Arial"/>
        <family val="2"/>
        <charset val="204"/>
      </rPr>
      <t>Mia-Amore</t>
    </r>
    <r>
      <rPr>
        <sz val="12"/>
        <color indexed="8"/>
        <rFont val="Arial"/>
        <family val="2"/>
        <charset val="204"/>
      </rPr>
      <t xml:space="preserve"> свободного силуэта, с короткими рукавами выполнена из трикотажного принтованного полотна. Вырез горловины сорочки декорирован нежно-розовым кружевом, по центру бантик с подвеской.
    Состав:
</t>
    </r>
    <r>
      <rPr>
        <b/>
        <sz val="12"/>
        <color indexed="8"/>
        <rFont val="Arial"/>
        <family val="2"/>
        <charset val="204"/>
      </rPr>
      <t>100% вискоза</t>
    </r>
  </si>
  <si>
    <r>
      <t xml:space="preserve"> 
    Короткая сорочка на тонких регулируемых бретелях </t>
    </r>
    <r>
      <rPr>
        <b/>
        <i/>
        <sz val="12"/>
        <color rgb="FF993366"/>
        <rFont val="Arial"/>
        <family val="2"/>
        <charset val="204"/>
      </rPr>
      <t>Mia-Amore</t>
    </r>
    <r>
      <rPr>
        <sz val="12"/>
        <color indexed="8"/>
        <rFont val="Arial"/>
        <family val="2"/>
        <charset val="204"/>
      </rPr>
      <t xml:space="preserve"> выполнена из трикотажного принтованного полотна. Лиф сорочки декорирован нежно-розовым кружевом, по центру бантик с подвеской.
    Состав:
</t>
    </r>
    <r>
      <rPr>
        <b/>
        <sz val="12"/>
        <color indexed="8"/>
        <rFont val="Arial"/>
        <family val="2"/>
        <charset val="204"/>
      </rPr>
      <t>100% вискоза</t>
    </r>
  </si>
  <si>
    <r>
      <t xml:space="preserve">
    Туника</t>
    </r>
    <r>
      <rPr>
        <b/>
        <i/>
        <sz val="12"/>
        <color rgb="FF993366"/>
        <rFont val="Arial"/>
        <family val="2"/>
        <charset val="204"/>
      </rPr>
      <t xml:space="preserve"> Mia-Mella</t>
    </r>
    <r>
      <rPr>
        <sz val="12"/>
        <color theme="1"/>
        <rFont val="Arial"/>
        <family val="2"/>
        <charset val="204"/>
      </rPr>
      <t xml:space="preserve"> с рукавом ¾ и накладными карманами. Воротник, манжеты, верх карманов выполнены из ткани-компаньона.</t>
    </r>
    <r>
      <rPr>
        <sz val="12"/>
        <color indexed="8"/>
        <rFont val="Arial"/>
        <family val="2"/>
        <charset val="204"/>
      </rPr>
      <t xml:space="preserve">
    Состав:
</t>
    </r>
    <r>
      <rPr>
        <b/>
        <sz val="12"/>
        <color indexed="8"/>
        <rFont val="Arial"/>
        <family val="2"/>
        <charset val="204"/>
      </rPr>
      <t>100% вискоза</t>
    </r>
  </si>
  <si>
    <r>
      <t xml:space="preserve">
    Длинный халат</t>
    </r>
    <r>
      <rPr>
        <b/>
        <i/>
        <sz val="12"/>
        <color indexed="25"/>
        <rFont val="Arial"/>
        <family val="2"/>
        <charset val="204"/>
      </rPr>
      <t xml:space="preserve"> Mia-Mella</t>
    </r>
    <r>
      <rPr>
        <sz val="12"/>
        <color indexed="8"/>
        <rFont val="Arial"/>
        <family val="2"/>
        <charset val="204"/>
      </rPr>
      <t xml:space="preserve"> выполнен из мягкого фактурного трикотажного полотна. Низ рукавов, карманы и горловины халата декорированы ажурным контрастным кружевом.
    Состав:
</t>
    </r>
    <r>
      <rPr>
        <b/>
        <sz val="12"/>
        <color indexed="8"/>
        <rFont val="Arial"/>
        <family val="2"/>
        <charset val="204"/>
      </rPr>
      <t xml:space="preserve">75% хлопок, 25% полиэстер
    </t>
    </r>
  </si>
  <si>
    <r>
      <t xml:space="preserve">
    Короткий халат</t>
    </r>
    <r>
      <rPr>
        <b/>
        <i/>
        <sz val="12"/>
        <color indexed="25"/>
        <rFont val="Arial"/>
        <family val="2"/>
        <charset val="204"/>
      </rPr>
      <t xml:space="preserve"> Mia-Mella</t>
    </r>
    <r>
      <rPr>
        <sz val="12"/>
        <color indexed="8"/>
        <rFont val="Arial"/>
        <family val="2"/>
        <charset val="204"/>
      </rPr>
      <t xml:space="preserve"> с капюшоном выполнен из мягкого фактурного трикотажного полотна. Низ рукавов, край халата и капюшона декорированы ажурным контрастным кружевом.
    Состав:
</t>
    </r>
    <r>
      <rPr>
        <b/>
        <sz val="12"/>
        <color indexed="8"/>
        <rFont val="Arial"/>
        <family val="2"/>
        <charset val="204"/>
      </rPr>
      <t xml:space="preserve">75% хлопок, 25% полиэстер
    </t>
    </r>
  </si>
  <si>
    <r>
      <t xml:space="preserve">
    Комплект с шортами </t>
    </r>
    <r>
      <rPr>
        <b/>
        <i/>
        <sz val="12"/>
        <color rgb="FF993366"/>
        <rFont val="Arial"/>
        <family val="2"/>
        <charset val="204"/>
      </rPr>
      <t>Mia-Mella</t>
    </r>
    <r>
      <rPr>
        <sz val="12"/>
        <color rgb="FF993366"/>
        <rFont val="Arial"/>
        <family val="2"/>
        <charset val="204"/>
      </rPr>
      <t xml:space="preserve"> </t>
    </r>
    <r>
      <rPr>
        <sz val="12"/>
        <color indexed="8"/>
        <rFont val="Arial"/>
        <family val="2"/>
        <charset val="204"/>
      </rPr>
      <t xml:space="preserve">выполнен выполнен из мягкого фактурного трикотажного полотна. Жакет с рукавами длиной 3/4, низ рукавов и край жакета украшены ажурным белым кружевом. На жакете удобная застежка на кнопках.
    Состав:
</t>
    </r>
    <r>
      <rPr>
        <b/>
        <sz val="12"/>
        <color indexed="8"/>
        <rFont val="Arial"/>
        <family val="2"/>
        <charset val="204"/>
      </rPr>
      <t xml:space="preserve">75% хлопок, 25% полиэстер
    </t>
    </r>
  </si>
  <si>
    <r>
      <t xml:space="preserve">
    Комплект с брюками</t>
    </r>
    <r>
      <rPr>
        <b/>
        <i/>
        <sz val="12"/>
        <color indexed="25"/>
        <rFont val="Arial"/>
        <family val="2"/>
        <charset val="204"/>
      </rPr>
      <t xml:space="preserve"> Mia-Mella</t>
    </r>
    <r>
      <rPr>
        <sz val="12"/>
        <color indexed="8"/>
        <rFont val="Arial"/>
        <family val="2"/>
        <charset val="204"/>
      </rPr>
      <t xml:space="preserve"> выполнен из мягкого фактурного трикотажного полотна. Жакет с рукавами длиной 3/4, низ рукавов и край жакета декорированы ажурным белым кружевом. На жакете удобная застежка на кнопках.
    Состав:
</t>
    </r>
    <r>
      <rPr>
        <b/>
        <sz val="12"/>
        <color indexed="8"/>
        <rFont val="Arial"/>
        <family val="2"/>
        <charset val="204"/>
      </rPr>
      <t xml:space="preserve">75% хлопок, 25% полиэстер
    </t>
    </r>
  </si>
  <si>
    <r>
      <t xml:space="preserve"> 
    Короткий халат </t>
    </r>
    <r>
      <rPr>
        <b/>
        <i/>
        <sz val="12"/>
        <color rgb="FF993366"/>
        <rFont val="Arial"/>
        <family val="2"/>
        <charset val="204"/>
      </rPr>
      <t>Mia-Amore</t>
    </r>
    <r>
      <rPr>
        <sz val="12"/>
        <color indexed="8"/>
        <rFont val="Arial"/>
        <family val="2"/>
        <charset val="204"/>
      </rPr>
      <t xml:space="preserve"> с рукавами длиной ¾ и центральной застежкой на пуговицы выполнен из трикотажного принтованного полотна. Низ рукавов декорирован нежно-розовым кружевом. В боковых швах карманы.
    Состав:
</t>
    </r>
    <r>
      <rPr>
        <b/>
        <sz val="12"/>
        <color indexed="8"/>
        <rFont val="Arial"/>
        <family val="2"/>
        <charset val="204"/>
      </rPr>
      <t>100% вискоза</t>
    </r>
  </si>
  <si>
    <r>
      <t xml:space="preserve"> 
    Комплект </t>
    </r>
    <r>
      <rPr>
        <b/>
        <i/>
        <sz val="12"/>
        <color rgb="FF993366"/>
        <rFont val="Arial"/>
        <family val="2"/>
        <charset val="204"/>
      </rPr>
      <t xml:space="preserve">Mia-Amore </t>
    </r>
    <r>
      <rPr>
        <sz val="12"/>
        <color indexed="8"/>
        <rFont val="Arial"/>
        <family val="2"/>
        <charset val="204"/>
      </rPr>
      <t xml:space="preserve">состоит из лонгслива с брюками, выполнен из трикотажного принтованного полотна. Запашной лонгслив по талии фиксируется притачным поясом, низ рукавов декорирован кружевом.
    Состав:
</t>
    </r>
    <r>
      <rPr>
        <b/>
        <sz val="12"/>
        <color indexed="8"/>
        <rFont val="Arial"/>
        <family val="2"/>
        <charset val="204"/>
      </rPr>
      <t>100% вискоза</t>
    </r>
  </si>
  <si>
    <r>
      <t xml:space="preserve">
    Очаровательный комбинезон </t>
    </r>
    <r>
      <rPr>
        <b/>
        <i/>
        <sz val="12"/>
        <color rgb="FF993366"/>
        <rFont val="Arial"/>
        <family val="2"/>
        <charset val="204"/>
      </rPr>
      <t>Mia-Mella</t>
    </r>
    <r>
      <rPr>
        <sz val="12"/>
        <color theme="1"/>
        <rFont val="Arial"/>
        <family val="2"/>
        <charset val="204"/>
      </rPr>
      <t xml:space="preserve"> на узких бретелях и пуговицах, с карманами и небольшими разрезами по бокам. Модель декорирована тканью-компаньоном, кружевом под мережку и атласным бантиком.</t>
    </r>
    <r>
      <rPr>
        <sz val="12"/>
        <color indexed="8"/>
        <rFont val="Arial"/>
        <family val="2"/>
        <charset val="204"/>
      </rPr>
      <t xml:space="preserve">
    Состав:
</t>
    </r>
    <r>
      <rPr>
        <b/>
        <sz val="12"/>
        <color indexed="8"/>
        <rFont val="Arial"/>
        <family val="2"/>
        <charset val="204"/>
      </rPr>
      <t>100% вискоза</t>
    </r>
  </si>
  <si>
    <r>
      <t xml:space="preserve">
    Двухцветный комплект </t>
    </r>
    <r>
      <rPr>
        <b/>
        <i/>
        <sz val="12"/>
        <color rgb="FF993366"/>
        <rFont val="Arial"/>
        <family val="2"/>
        <charset val="204"/>
      </rPr>
      <t>Mia-Mella</t>
    </r>
    <r>
      <rPr>
        <sz val="12"/>
        <color rgb="FF993366"/>
        <rFont val="Arial"/>
        <family val="2"/>
        <charset val="204"/>
      </rPr>
      <t xml:space="preserve"> </t>
    </r>
    <r>
      <rPr>
        <sz val="12"/>
        <color theme="1"/>
        <rFont val="Arial"/>
        <family val="2"/>
        <charset val="204"/>
      </rPr>
      <t xml:space="preserve"> из топа и шорт. Топ имеет круглую горловину, защипы, рукав-бабочку и вставку из кружева под мережку. Шорты с карманами выполнены из контрастной ткани.</t>
    </r>
    <r>
      <rPr>
        <sz val="12"/>
        <color indexed="8"/>
        <rFont val="Arial"/>
        <family val="2"/>
        <charset val="204"/>
      </rPr>
      <t xml:space="preserve">
    Состав:
</t>
    </r>
    <r>
      <rPr>
        <b/>
        <sz val="12"/>
        <color indexed="8"/>
        <rFont val="Arial"/>
        <family val="2"/>
        <charset val="204"/>
      </rPr>
      <t>100% вискоза</t>
    </r>
  </si>
  <si>
    <r>
      <t xml:space="preserve">
    Короткая сорочка</t>
    </r>
    <r>
      <rPr>
        <b/>
        <i/>
        <sz val="12"/>
        <color rgb="FF993366"/>
        <rFont val="Arial"/>
        <family val="2"/>
        <charset val="204"/>
      </rPr>
      <t xml:space="preserve"> Mia-Mella</t>
    </r>
    <r>
      <rPr>
        <sz val="12"/>
        <color theme="1"/>
        <rFont val="Arial"/>
        <family val="2"/>
        <charset val="204"/>
      </rPr>
      <t xml:space="preserve"> на тонких бретелях, с подрезом и V-образным декольте. Лиф украшен тканью-компаньоном, белыми пуговицами и атласным бантиком серого цвета.</t>
    </r>
    <r>
      <rPr>
        <sz val="12"/>
        <color indexed="8"/>
        <rFont val="Arial"/>
        <family val="2"/>
        <charset val="204"/>
      </rPr>
      <t xml:space="preserve">
    Состав:
</t>
    </r>
    <r>
      <rPr>
        <b/>
        <sz val="12"/>
        <color indexed="8"/>
        <rFont val="Arial"/>
        <family val="2"/>
        <charset val="204"/>
      </rPr>
      <t>100% вискоза</t>
    </r>
  </si>
  <si>
    <r>
      <t xml:space="preserve">
    Комплект </t>
    </r>
    <r>
      <rPr>
        <b/>
        <i/>
        <sz val="12"/>
        <color rgb="FF993366"/>
        <rFont val="Arial"/>
        <family val="2"/>
        <charset val="204"/>
      </rPr>
      <t>Mia-Mella</t>
    </r>
    <r>
      <rPr>
        <sz val="12"/>
        <color theme="1"/>
        <rFont val="Arial"/>
        <family val="2"/>
        <charset val="204"/>
      </rPr>
      <t xml:space="preserve"> состоит из топа с коротким рукавом и брюк. Топ выполнен из принтованного трикотажного полотна, а брюки из однотонного. Низ рукавов топа декорирован двойным рядом кружев. Маленький атласный бантик с жемчужиной украшает вырез декольте.</t>
    </r>
    <r>
      <rPr>
        <sz val="12"/>
        <color indexed="8"/>
        <rFont val="Arial"/>
        <family val="2"/>
        <charset val="204"/>
      </rPr>
      <t xml:space="preserve">
    Состав:
</t>
    </r>
    <r>
      <rPr>
        <b/>
        <sz val="12"/>
        <color indexed="8"/>
        <rFont val="Arial"/>
        <family val="2"/>
        <charset val="204"/>
      </rPr>
      <t xml:space="preserve">50% вискоза, 45% бамбук, 5% эластан
    </t>
    </r>
  </si>
  <si>
    <r>
      <t xml:space="preserve">
    Короткая классическая сорочка </t>
    </r>
    <r>
      <rPr>
        <b/>
        <i/>
        <sz val="12"/>
        <color rgb="FF993366"/>
        <rFont val="Arial"/>
        <family val="2"/>
        <charset val="204"/>
      </rPr>
      <t>Mia-Mella</t>
    </r>
    <r>
      <rPr>
        <sz val="12"/>
        <color theme="1"/>
        <rFont val="Arial"/>
        <family val="2"/>
        <charset val="204"/>
      </rPr>
      <t xml:space="preserve"> на тонких бретелях с подрезом под грудью, выполнена из принтованного трикотажного полотна. По горловине проходит контрастный кант. Декор - маленький атласный бантик с жемчужиной.</t>
    </r>
    <r>
      <rPr>
        <sz val="12"/>
        <color indexed="8"/>
        <rFont val="Arial"/>
        <family val="2"/>
        <charset val="204"/>
      </rPr>
      <t xml:space="preserve">
    Состав:
</t>
    </r>
    <r>
      <rPr>
        <b/>
        <sz val="12"/>
        <color indexed="8"/>
        <rFont val="Arial"/>
        <family val="2"/>
        <charset val="204"/>
      </rPr>
      <t xml:space="preserve">50% вискоза, 45% бамбук, 5% эластан
    </t>
    </r>
  </si>
  <si>
    <r>
      <t xml:space="preserve">
    Комплект </t>
    </r>
    <r>
      <rPr>
        <b/>
        <i/>
        <sz val="12"/>
        <color rgb="FF993366"/>
        <rFont val="Arial"/>
        <family val="2"/>
        <charset val="204"/>
      </rPr>
      <t>Mia-Mella</t>
    </r>
    <r>
      <rPr>
        <sz val="12"/>
        <color theme="1"/>
        <rFont val="Arial"/>
        <family val="2"/>
        <charset val="204"/>
      </rPr>
      <t xml:space="preserve"> состоит из топа и шорт, выполнен из принтованного трикотажного полотна. Линия декольте украшена двойным рядом кружев. По бокам шорт расположены карманы. Декор - маленький атласный бантик с жемчужиной.</t>
    </r>
    <r>
      <rPr>
        <sz val="12"/>
        <color indexed="8"/>
        <rFont val="Arial"/>
        <family val="2"/>
        <charset val="204"/>
      </rPr>
      <t xml:space="preserve">
    Состав:
</t>
    </r>
    <r>
      <rPr>
        <b/>
        <sz val="12"/>
        <color indexed="8"/>
        <rFont val="Arial"/>
        <family val="2"/>
        <charset val="204"/>
      </rPr>
      <t xml:space="preserve">50% вискоза, 45% бамбук, 5% эластан
    </t>
    </r>
  </si>
  <si>
    <r>
      <t xml:space="preserve">
    Рубашка </t>
    </r>
    <r>
      <rPr>
        <b/>
        <i/>
        <sz val="12"/>
        <color rgb="FF993366"/>
        <rFont val="Arial"/>
        <family val="2"/>
        <charset val="204"/>
      </rPr>
      <t>Mia-Amore</t>
    </r>
    <r>
      <rPr>
        <sz val="12"/>
        <color theme="1"/>
        <rFont val="Arial"/>
        <family val="2"/>
        <charset val="204"/>
      </rPr>
      <t xml:space="preserve"> с центральной застежкой на пуговицы с рукавами длиной 3/4 выполнен из натурального хлопкового полотна с рисунком в виде серо-розовой клетки. Воротник, низ рукавов и кармашки декорированы розовым кантиком.</t>
    </r>
    <r>
      <rPr>
        <sz val="12"/>
        <color indexed="8"/>
        <rFont val="Arial"/>
        <family val="2"/>
        <charset val="204"/>
      </rPr>
      <t xml:space="preserve">
    Состав:
</t>
    </r>
    <r>
      <rPr>
        <b/>
        <sz val="12"/>
        <color indexed="8"/>
        <rFont val="Arial"/>
        <family val="2"/>
        <charset val="204"/>
      </rPr>
      <t>100% хлопок</t>
    </r>
  </si>
  <si>
    <r>
      <t xml:space="preserve">
    Классический комплект</t>
    </r>
    <r>
      <rPr>
        <b/>
        <i/>
        <sz val="12"/>
        <color rgb="FF993366"/>
        <rFont val="Arial"/>
        <family val="2"/>
        <charset val="204"/>
      </rPr>
      <t xml:space="preserve"> Mia-Amore</t>
    </r>
    <r>
      <rPr>
        <sz val="12"/>
        <color theme="1"/>
        <rFont val="Arial"/>
        <family val="2"/>
        <charset val="204"/>
      </rPr>
      <t>, который состоит из жакетика с застежкой на пуговицы и длинными рукавами и брюк. Комплект выполнен из натурального хлопкового полотна с рисунком в виде серо-розовой клетки. Тонкий розовый кантик по воротнику, рукавам, карманам и атласная ленточка - милые акценты в этом комплекте.</t>
    </r>
    <r>
      <rPr>
        <sz val="12"/>
        <color indexed="8"/>
        <rFont val="Arial"/>
        <family val="2"/>
        <charset val="204"/>
      </rPr>
      <t xml:space="preserve">
    Состав:
</t>
    </r>
    <r>
      <rPr>
        <b/>
        <sz val="12"/>
        <color indexed="8"/>
        <rFont val="Arial"/>
        <family val="2"/>
        <charset val="204"/>
      </rPr>
      <t>100% хлопок</t>
    </r>
  </si>
  <si>
    <r>
      <t xml:space="preserve">
    Комплект </t>
    </r>
    <r>
      <rPr>
        <b/>
        <i/>
        <sz val="12"/>
        <color rgb="FF993366"/>
        <rFont val="Arial"/>
        <family val="2"/>
        <charset val="204"/>
      </rPr>
      <t>Mia-Amore</t>
    </r>
    <r>
      <rPr>
        <sz val="12"/>
        <color theme="1"/>
        <rFont val="Arial"/>
        <family val="2"/>
        <charset val="204"/>
      </rPr>
      <t xml:space="preserve"> состоит из топа и брюк, выполнен из натурального хлопкового полотна с рисунком в виде серо-розовой клетки. Декоративный элемент топа - широкие комфортные бретели из гладкой серой тесьмы, закрепленной в виде банта. По низу брюки оформлены удобными манжетами с резинкой.</t>
    </r>
    <r>
      <rPr>
        <sz val="12"/>
        <color indexed="8"/>
        <rFont val="Arial"/>
        <family val="2"/>
        <charset val="204"/>
      </rPr>
      <t xml:space="preserve">
    Состав:
</t>
    </r>
    <r>
      <rPr>
        <b/>
        <sz val="12"/>
        <color indexed="8"/>
        <rFont val="Arial"/>
        <family val="2"/>
        <charset val="204"/>
      </rPr>
      <t>100% хлопок</t>
    </r>
  </si>
  <si>
    <r>
      <t xml:space="preserve">
    Короткий запашной халатик </t>
    </r>
    <r>
      <rPr>
        <b/>
        <i/>
        <sz val="12"/>
        <color rgb="FF993366"/>
        <rFont val="Arial"/>
        <family val="2"/>
        <charset val="204"/>
      </rPr>
      <t>Mia-Amore</t>
    </r>
    <r>
      <rPr>
        <sz val="12"/>
        <color theme="1"/>
        <rFont val="Arial"/>
        <family val="2"/>
        <charset val="204"/>
      </rPr>
      <t xml:space="preserve"> выполнен из натурального хлопкового полотна с рисунком в виде серо-розовой клетки. Борт, низ рукавов и кармашки декорированы розовым кантиком.</t>
    </r>
    <r>
      <rPr>
        <sz val="12"/>
        <color indexed="8"/>
        <rFont val="Arial"/>
        <family val="2"/>
        <charset val="204"/>
      </rPr>
      <t xml:space="preserve">
    Состав:
</t>
    </r>
    <r>
      <rPr>
        <b/>
        <sz val="12"/>
        <color indexed="8"/>
        <rFont val="Arial"/>
        <family val="2"/>
        <charset val="204"/>
      </rPr>
      <t>100% хлопок</t>
    </r>
  </si>
  <si>
    <r>
      <t xml:space="preserve">
    Милый уютный комплект </t>
    </r>
    <r>
      <rPr>
        <b/>
        <i/>
        <sz val="12"/>
        <color rgb="FF993366"/>
        <rFont val="Arial"/>
        <family val="2"/>
        <charset val="204"/>
      </rPr>
      <t>Mia-Amore</t>
    </r>
    <r>
      <rPr>
        <sz val="12"/>
        <color theme="1"/>
        <rFont val="Arial"/>
        <family val="2"/>
        <charset val="204"/>
      </rPr>
      <t>, который состоит из жакетика с короткими рукавами и застежкой на пуговицы и шорт, выполнен из натурального хлопкового полотна с рисунком в виде серо-розовой клетки. Тонкий розовый кантик и атласная ленточка - милые акценты в этом комплекте.</t>
    </r>
    <r>
      <rPr>
        <sz val="12"/>
        <color indexed="8"/>
        <rFont val="Arial"/>
        <family val="2"/>
        <charset val="204"/>
      </rPr>
      <t xml:space="preserve">
    Состав:
</t>
    </r>
    <r>
      <rPr>
        <b/>
        <sz val="12"/>
        <color indexed="8"/>
        <rFont val="Arial"/>
        <family val="2"/>
        <charset val="204"/>
      </rPr>
      <t>100% хлопок</t>
    </r>
  </si>
  <si>
    <r>
      <t xml:space="preserve">
    Короткая сорочка </t>
    </r>
    <r>
      <rPr>
        <b/>
        <i/>
        <sz val="12"/>
        <color rgb="FF993366"/>
        <rFont val="Arial"/>
        <family val="2"/>
        <charset val="204"/>
      </rPr>
      <t>Mia-Amore</t>
    </r>
    <r>
      <rPr>
        <sz val="12"/>
        <color theme="1"/>
        <rFont val="Arial"/>
        <family val="2"/>
        <charset val="204"/>
      </rPr>
      <t xml:space="preserve"> из натурального хлопкового полотна с рисунком в виде серо-розовой клетки. Декоративный элемент сорочки - широкие комфортные бретели из гладкой серой тесьмы, закрепленной в виде банта.</t>
    </r>
    <r>
      <rPr>
        <sz val="12"/>
        <color indexed="8"/>
        <rFont val="Arial"/>
        <family val="2"/>
        <charset val="204"/>
      </rPr>
      <t xml:space="preserve">
    Состав:
</t>
    </r>
    <r>
      <rPr>
        <b/>
        <sz val="12"/>
        <color indexed="8"/>
        <rFont val="Arial"/>
        <family val="2"/>
        <charset val="204"/>
      </rPr>
      <t>100% хлопок</t>
    </r>
  </si>
  <si>
    <r>
      <t xml:space="preserve">
   Молодежный комплект состоит из майки и шорт</t>
    </r>
    <r>
      <rPr>
        <b/>
        <i/>
        <sz val="12"/>
        <color rgb="FF993366"/>
        <rFont val="Arial"/>
        <family val="2"/>
        <charset val="204"/>
      </rPr>
      <t xml:space="preserve"> Mia-Amore</t>
    </r>
    <r>
      <rPr>
        <sz val="12"/>
        <color theme="1"/>
        <rFont val="Arial"/>
        <family val="2"/>
        <charset val="204"/>
      </rPr>
      <t>, выполнен из трикотажного полотна в рубчик. Майка с декоративной застежкой на пуговицы.</t>
    </r>
    <r>
      <rPr>
        <sz val="12"/>
        <color indexed="8"/>
        <rFont val="Arial"/>
        <family val="2"/>
        <charset val="204"/>
      </rPr>
      <t xml:space="preserve">
    Состав:
</t>
    </r>
    <r>
      <rPr>
        <b/>
        <sz val="12"/>
        <color indexed="8"/>
        <rFont val="Arial"/>
        <family val="2"/>
        <charset val="204"/>
      </rPr>
      <t>92% вискоза, 8% эластан</t>
    </r>
  </si>
  <si>
    <r>
      <t xml:space="preserve">
    Туника до колен </t>
    </r>
    <r>
      <rPr>
        <b/>
        <i/>
        <sz val="12"/>
        <color rgb="FF993366"/>
        <rFont val="Arial"/>
        <family val="2"/>
        <charset val="204"/>
      </rPr>
      <t>Mia-Amore</t>
    </r>
    <r>
      <rPr>
        <sz val="12"/>
        <color theme="1"/>
        <rFont val="Arial"/>
        <family val="2"/>
        <charset val="204"/>
      </rPr>
      <t xml:space="preserve"> выполнена из трикотажного полотна в рубчик. Туника с длинными втачными рукавами на манжетах по низу и кулиской на талии, которая регулирует силуэт изделия.</t>
    </r>
    <r>
      <rPr>
        <sz val="12"/>
        <color indexed="8"/>
        <rFont val="Arial"/>
        <family val="2"/>
        <charset val="204"/>
      </rPr>
      <t xml:space="preserve">
    Состав:
</t>
    </r>
    <r>
      <rPr>
        <b/>
        <sz val="12"/>
        <color indexed="8"/>
        <rFont val="Arial"/>
        <family val="2"/>
        <charset val="204"/>
      </rPr>
      <t>92% вискоза, 8% эластан</t>
    </r>
  </si>
  <si>
    <r>
      <t xml:space="preserve">
    Длинный запашной халат </t>
    </r>
    <r>
      <rPr>
        <b/>
        <i/>
        <sz val="12"/>
        <color rgb="FF993366"/>
        <rFont val="Arial"/>
        <family val="2"/>
        <charset val="204"/>
      </rPr>
      <t>Mia-Amore</t>
    </r>
    <r>
      <rPr>
        <sz val="12"/>
        <color theme="1"/>
        <rFont val="Arial"/>
        <family val="2"/>
        <charset val="204"/>
      </rPr>
      <t xml:space="preserve"> выполнен из трикотажного полотна в рубчик. Рукава по низу оформлены кружевом, в боковых швах кармашки.</t>
    </r>
    <r>
      <rPr>
        <sz val="12"/>
        <color indexed="8"/>
        <rFont val="Arial"/>
        <family val="2"/>
        <charset val="204"/>
      </rPr>
      <t xml:space="preserve">
    Состав:
</t>
    </r>
    <r>
      <rPr>
        <b/>
        <sz val="12"/>
        <color indexed="8"/>
        <rFont val="Arial"/>
        <family val="2"/>
        <charset val="204"/>
      </rPr>
      <t>92% вискоза, 8% эластан</t>
    </r>
  </si>
  <si>
    <r>
      <t xml:space="preserve">
    Удобная прямая классическая сорочка до колен </t>
    </r>
    <r>
      <rPr>
        <b/>
        <i/>
        <sz val="12"/>
        <color rgb="FF993366"/>
        <rFont val="Arial"/>
        <family val="2"/>
        <charset val="204"/>
      </rPr>
      <t>Mia-Amore</t>
    </r>
    <r>
      <rPr>
        <sz val="12"/>
        <color theme="1"/>
        <rFont val="Arial"/>
        <family val="2"/>
        <charset val="204"/>
      </rPr>
      <t xml:space="preserve"> выполнена из трикотажного полотна в рубчик. Сорочка с удобными бретелями маечного типа, по низу оформлена кружевом.</t>
    </r>
    <r>
      <rPr>
        <sz val="12"/>
        <color indexed="8"/>
        <rFont val="Arial"/>
        <family val="2"/>
        <charset val="204"/>
      </rPr>
      <t xml:space="preserve">
    Состав:
</t>
    </r>
    <r>
      <rPr>
        <b/>
        <sz val="12"/>
        <color indexed="8"/>
        <rFont val="Arial"/>
        <family val="2"/>
        <charset val="204"/>
      </rPr>
      <t>92% вискоза, 8% эластан</t>
    </r>
  </si>
  <si>
    <r>
      <t xml:space="preserve">
    Короткая сорочка </t>
    </r>
    <r>
      <rPr>
        <b/>
        <i/>
        <sz val="12"/>
        <color rgb="FF993366"/>
        <rFont val="Arial"/>
        <family val="2"/>
        <charset val="204"/>
      </rPr>
      <t>Mia-Amore</t>
    </r>
    <r>
      <rPr>
        <sz val="12"/>
        <color theme="1"/>
        <rFont val="Arial"/>
        <family val="2"/>
        <charset val="204"/>
      </rPr>
      <t xml:space="preserve"> на тонких бретелях выполнена из трикотажного полотна рельефного переплетения в виде вафельки. Лиф сорочки декорирован нежно-розовым кантиком, по центру бантик с подвеской.</t>
    </r>
    <r>
      <rPr>
        <sz val="12"/>
        <color indexed="8"/>
        <rFont val="Arial"/>
        <family val="2"/>
        <charset val="204"/>
      </rPr>
      <t xml:space="preserve">
    Состав:
</t>
    </r>
    <r>
      <rPr>
        <b/>
        <sz val="12"/>
        <color indexed="8"/>
        <rFont val="Arial"/>
        <family val="2"/>
        <charset val="204"/>
      </rPr>
      <t xml:space="preserve">70% хлопок, 25% полиэстер, 5% эластан </t>
    </r>
  </si>
  <si>
    <r>
      <t xml:space="preserve">
    Удлиненный кардиган </t>
    </r>
    <r>
      <rPr>
        <b/>
        <i/>
        <sz val="12"/>
        <color rgb="FF993366"/>
        <rFont val="Arial"/>
        <family val="2"/>
        <charset val="204"/>
      </rPr>
      <t>Mia-Amore</t>
    </r>
    <r>
      <rPr>
        <sz val="12"/>
        <color theme="1"/>
        <rFont val="Arial"/>
        <family val="2"/>
        <charset val="204"/>
      </rPr>
      <t xml:space="preserve"> свободного силуэта с застежкой на пуговицах, с длинными рукавами, низ которых обработан манжетами. На полочках расположены накладные карманы. Линию талии можно подчеркнуть за счет пояса, который идет в комплекте. Изделие выполнено из трикотажного полотна с фактурной вязкой.</t>
    </r>
    <r>
      <rPr>
        <sz val="12"/>
        <color indexed="8"/>
        <rFont val="Arial"/>
        <family val="2"/>
        <charset val="204"/>
      </rPr>
      <t xml:space="preserve">
    Состав:
</t>
    </r>
    <r>
      <rPr>
        <b/>
        <sz val="12"/>
        <color indexed="8"/>
        <rFont val="Arial"/>
        <family val="2"/>
        <charset val="204"/>
      </rPr>
      <t>60% вискоза, 40% акрил</t>
    </r>
  </si>
  <si>
    <r>
      <t xml:space="preserve">
    Короткая туника </t>
    </r>
    <r>
      <rPr>
        <b/>
        <i/>
        <sz val="12"/>
        <color rgb="FF993366"/>
        <rFont val="Arial"/>
        <family val="2"/>
        <charset val="204"/>
      </rPr>
      <t xml:space="preserve">Mia-Amore </t>
    </r>
    <r>
      <rPr>
        <sz val="12"/>
        <color theme="1"/>
        <rFont val="Arial"/>
        <family val="2"/>
        <charset val="204"/>
      </rPr>
      <t xml:space="preserve">с рукавами длиной ¾ выполнена из трикотажного полотна рельефного переплетения в виде вафельки. Горловина туники декорирована нежно-розовым кружевом. </t>
    </r>
    <r>
      <rPr>
        <sz val="12"/>
        <color indexed="8"/>
        <rFont val="Arial"/>
        <family val="2"/>
        <charset val="204"/>
      </rPr>
      <t xml:space="preserve">
    Состав:
</t>
    </r>
    <r>
      <rPr>
        <b/>
        <sz val="12"/>
        <color indexed="8"/>
        <rFont val="Arial"/>
        <family val="2"/>
        <charset val="204"/>
      </rPr>
      <t xml:space="preserve">70% хлопок, 25% полиэстер, 5% эластан </t>
    </r>
  </si>
  <si>
    <r>
      <t xml:space="preserve">
    Короткий запашной халат</t>
    </r>
    <r>
      <rPr>
        <b/>
        <i/>
        <sz val="12"/>
        <color rgb="FF993366"/>
        <rFont val="Arial"/>
        <family val="2"/>
        <charset val="204"/>
      </rPr>
      <t xml:space="preserve"> Mia-Amore</t>
    </r>
    <r>
      <rPr>
        <sz val="12"/>
        <color theme="1"/>
        <rFont val="Arial"/>
        <family val="2"/>
        <charset val="204"/>
      </rPr>
      <t xml:space="preserve"> с рукавами длиной ¾ выполнен из принтованного трикотажного полотна с эластаном. Рукава по низу и низ халата декорированы кружевом кружевом.</t>
    </r>
    <r>
      <rPr>
        <sz val="12"/>
        <color indexed="8"/>
        <rFont val="Arial"/>
        <family val="2"/>
        <charset val="204"/>
      </rPr>
      <t xml:space="preserve">
    Состав:
</t>
    </r>
    <r>
      <rPr>
        <b/>
        <sz val="12"/>
        <color indexed="8"/>
        <rFont val="Arial"/>
        <family val="2"/>
        <charset val="204"/>
      </rPr>
      <t>95% вискоза, 5% эластан</t>
    </r>
  </si>
  <si>
    <r>
      <t xml:space="preserve">
    Короткая сорочка </t>
    </r>
    <r>
      <rPr>
        <b/>
        <i/>
        <sz val="12"/>
        <color rgb="FF993366"/>
        <rFont val="Arial"/>
        <family val="2"/>
        <charset val="204"/>
      </rPr>
      <t>Mia-Amore</t>
    </r>
    <r>
      <rPr>
        <sz val="12"/>
        <color theme="1"/>
        <rFont val="Arial"/>
        <family val="2"/>
        <charset val="204"/>
      </rPr>
      <t xml:space="preserve"> с тонкими регулируемыми бретелями выполнена из принтованного трикотажного полотна с эластаном. Низ сорочки декорирован кружевом и бантиком по центру.</t>
    </r>
    <r>
      <rPr>
        <sz val="12"/>
        <color indexed="8"/>
        <rFont val="Arial"/>
        <family val="2"/>
        <charset val="204"/>
      </rPr>
      <t xml:space="preserve">
    Состав:
</t>
    </r>
    <r>
      <rPr>
        <b/>
        <sz val="12"/>
        <color indexed="8"/>
        <rFont val="Arial"/>
        <family val="2"/>
        <charset val="204"/>
      </rPr>
      <t>95% вискоза, 5% эластан</t>
    </r>
  </si>
  <si>
    <r>
      <t xml:space="preserve">
    Комплект с шортами и майкой </t>
    </r>
    <r>
      <rPr>
        <b/>
        <i/>
        <sz val="12"/>
        <color rgb="FF993366"/>
        <rFont val="Arial"/>
        <family val="2"/>
        <charset val="204"/>
      </rPr>
      <t>Mia-Amore</t>
    </r>
    <r>
      <rPr>
        <sz val="12"/>
        <color theme="1"/>
        <rFont val="Arial"/>
        <family val="2"/>
        <charset val="204"/>
      </rPr>
      <t xml:space="preserve"> выполнен из принтованного трикотажного полотна с эластаном. Топ и шорты отделаны по низу кружевом. По центру топа бантик с подвеской.</t>
    </r>
    <r>
      <rPr>
        <sz val="12"/>
        <color indexed="8"/>
        <rFont val="Arial"/>
        <family val="2"/>
        <charset val="204"/>
      </rPr>
      <t xml:space="preserve">
    Состав:
</t>
    </r>
    <r>
      <rPr>
        <b/>
        <sz val="12"/>
        <color indexed="8"/>
        <rFont val="Arial"/>
        <family val="2"/>
        <charset val="204"/>
      </rPr>
      <t>95% вискоза, 5% эластан</t>
    </r>
  </si>
  <si>
    <r>
      <t xml:space="preserve">
    Короткая сорочка </t>
    </r>
    <r>
      <rPr>
        <b/>
        <i/>
        <sz val="12"/>
        <color rgb="FF993366"/>
        <rFont val="Arial"/>
        <family val="2"/>
        <charset val="204"/>
      </rPr>
      <t xml:space="preserve">Mia-Amore </t>
    </r>
    <r>
      <rPr>
        <sz val="12"/>
        <color theme="1"/>
        <rFont val="Arial"/>
        <family val="2"/>
        <charset val="204"/>
      </rPr>
      <t>на тонких бретелях, с подрезом под грудью и притачным воланом по низу изделия, выполнена из натурального хлопка в голубую полоску. Отрезной лиф с застежкой на пуговицы и волан декорированы вышивкой молочного цвета.</t>
    </r>
    <r>
      <rPr>
        <sz val="12"/>
        <color indexed="8"/>
        <rFont val="Arial"/>
        <family val="2"/>
        <charset val="204"/>
      </rPr>
      <t xml:space="preserve">
    Состав:
</t>
    </r>
    <r>
      <rPr>
        <b/>
        <sz val="12"/>
        <color indexed="8"/>
        <rFont val="Arial"/>
        <family val="2"/>
        <charset val="204"/>
      </rPr>
      <t>100% хлопок</t>
    </r>
  </si>
  <si>
    <r>
      <t xml:space="preserve">
    Элегантный сарафан </t>
    </r>
    <r>
      <rPr>
        <b/>
        <i/>
        <sz val="12"/>
        <color rgb="FF993366"/>
        <rFont val="Arial"/>
        <family val="2"/>
        <charset val="204"/>
      </rPr>
      <t>Mia-Amore</t>
    </r>
    <r>
      <rPr>
        <sz val="12"/>
        <color theme="1"/>
        <rFont val="Arial"/>
        <family val="2"/>
        <charset val="204"/>
      </rPr>
      <t xml:space="preserve"> на тонких бретелях, с отрезной линией талии выполнен из натурального хлопка в голубую полоску. Сарафан длиной до линии колен, спереди застегивается на пуговицы. Линия декольте украшена декоративным отложным воротничком с кантом, тонкие бретели регулируются. В боковых швах карманы. Низ изделия декорирован вышивкой молочного цвета. В комплект к сарафану идет пояс, чтобы еще больше подчеркнуть женственный силуэт.</t>
    </r>
    <r>
      <rPr>
        <sz val="12"/>
        <color indexed="8"/>
        <rFont val="Arial"/>
        <family val="2"/>
        <charset val="204"/>
      </rPr>
      <t xml:space="preserve">
    Состав:
</t>
    </r>
    <r>
      <rPr>
        <b/>
        <sz val="12"/>
        <color indexed="8"/>
        <rFont val="Arial"/>
        <family val="2"/>
        <charset val="204"/>
      </rPr>
      <t>100% хлопок</t>
    </r>
  </si>
  <si>
    <r>
      <t xml:space="preserve">
    Комплект</t>
    </r>
    <r>
      <rPr>
        <b/>
        <i/>
        <sz val="12"/>
        <color rgb="FF993366"/>
        <rFont val="Arial"/>
        <family val="2"/>
        <charset val="204"/>
      </rPr>
      <t xml:space="preserve"> Mia-Amore</t>
    </r>
    <r>
      <rPr>
        <sz val="12"/>
        <color theme="1"/>
        <rFont val="Arial"/>
        <family val="2"/>
        <charset val="204"/>
      </rPr>
      <t xml:space="preserve"> состоит из топа на тонких бретелях и шорт, выполнен из натурального хлопка в голубую полоску. Отрезной лиф топа с планкой на пуговицах. Линия декольте украшена декоративным отложным воротничком с кантом. Низ топа декорирован вышивкой молочного цвета. Шорты на завязках с металлическими наконечниками, с карманами в боковых швах и с притачными манжетами. Манжеты и линия карманов украшены белыми кантами.</t>
    </r>
    <r>
      <rPr>
        <sz val="12"/>
        <color indexed="8"/>
        <rFont val="Arial"/>
        <family val="2"/>
        <charset val="204"/>
      </rPr>
      <t xml:space="preserve">
    Состав:
</t>
    </r>
    <r>
      <rPr>
        <b/>
        <sz val="12"/>
        <color indexed="8"/>
        <rFont val="Arial"/>
        <family val="2"/>
        <charset val="204"/>
      </rPr>
      <t>100% хлопок</t>
    </r>
  </si>
  <si>
    <r>
      <t xml:space="preserve">
    Короткий халат</t>
    </r>
    <r>
      <rPr>
        <b/>
        <i/>
        <sz val="12"/>
        <color rgb="FF993366"/>
        <rFont val="Arial"/>
        <family val="2"/>
        <charset val="204"/>
      </rPr>
      <t xml:space="preserve"> Mia-Amore</t>
    </r>
    <r>
      <rPr>
        <sz val="12"/>
        <color theme="1"/>
        <rFont val="Arial"/>
        <family val="2"/>
        <charset val="204"/>
      </rPr>
      <t xml:space="preserve"> из натурального хлопка в голубую полоску. Вдоль планки по линии борта декоративный кант. По бокам прорезные карманы в рамку. Короткие рукава и низ халата декорированы вышивкой молочного цвета. Спинка халата с накладной деталью в области талии, с резинкой внутри, переходит в притачной пояс.</t>
    </r>
    <r>
      <rPr>
        <sz val="12"/>
        <color indexed="8"/>
        <rFont val="Arial"/>
        <family val="2"/>
        <charset val="204"/>
      </rPr>
      <t xml:space="preserve">
    Состав:
</t>
    </r>
    <r>
      <rPr>
        <b/>
        <sz val="12"/>
        <color indexed="8"/>
        <rFont val="Arial"/>
        <family val="2"/>
        <charset val="204"/>
      </rPr>
      <t>100% хлопок</t>
    </r>
  </si>
  <si>
    <r>
      <t xml:space="preserve">
    Длинная рубашка-платье </t>
    </r>
    <r>
      <rPr>
        <b/>
        <i/>
        <sz val="12"/>
        <color rgb="FF993366"/>
        <rFont val="Arial"/>
        <family val="2"/>
        <charset val="204"/>
      </rPr>
      <t>Mia-Amore</t>
    </r>
    <r>
      <rPr>
        <sz val="12"/>
        <color theme="1"/>
        <rFont val="Arial"/>
        <family val="2"/>
        <charset val="204"/>
      </rPr>
      <t xml:space="preserve"> прямого силуэта из натурального хлопка в голубую полоску. Платье длиной до щиколотки, спереди застегивается на пуговицы, на груди два накладных кармана с клапанами. Воротник отложной со стойкой. Длинные рукава подворачиваются и фиксируются хлястиком. В боковых швах карманы, внизу высокие разрезы. Низ изделия украшен вышивкой молочного цвета. В комплект идет пояс, чтобы еще больше подчеркнуть женственный силуэт.</t>
    </r>
    <r>
      <rPr>
        <sz val="12"/>
        <color indexed="8"/>
        <rFont val="Arial"/>
        <family val="2"/>
        <charset val="204"/>
      </rPr>
      <t xml:space="preserve">
    Состав:
</t>
    </r>
    <r>
      <rPr>
        <b/>
        <sz val="12"/>
        <color indexed="8"/>
        <rFont val="Arial"/>
        <family val="2"/>
        <charset val="204"/>
      </rPr>
      <t>100% хлопок</t>
    </r>
  </si>
  <si>
    <r>
      <t xml:space="preserve">
    Короткий комбидресс </t>
    </r>
    <r>
      <rPr>
        <b/>
        <i/>
        <sz val="12"/>
        <color rgb="FF993366"/>
        <rFont val="Arial"/>
        <family val="2"/>
        <charset val="204"/>
      </rPr>
      <t>Mia-Amore</t>
    </r>
    <r>
      <rPr>
        <sz val="12"/>
        <color theme="1"/>
        <rFont val="Arial"/>
        <family val="2"/>
        <charset val="204"/>
      </rPr>
      <t xml:space="preserve"> на тонких бретелях, с застежкой на пуговицы, из натурального хлопка в голубую полоску. Спереди, по линии декольте, накладной декоративный волан. В пояс вставлен шнурок с металлическими наконечниками, в боковых швах карманы. Волан и низ комбидресса декорированы вышивкой молочного цвета.</t>
    </r>
    <r>
      <rPr>
        <sz val="12"/>
        <color indexed="8"/>
        <rFont val="Arial"/>
        <family val="2"/>
        <charset val="204"/>
      </rPr>
      <t xml:space="preserve">
    Состав:
</t>
    </r>
    <r>
      <rPr>
        <b/>
        <sz val="12"/>
        <color indexed="8"/>
        <rFont val="Arial"/>
        <family val="2"/>
        <charset val="204"/>
      </rPr>
      <t>100% хлопок</t>
    </r>
  </si>
  <si>
    <r>
      <t xml:space="preserve">
    Брючный комплект </t>
    </r>
    <r>
      <rPr>
        <b/>
        <i/>
        <sz val="12"/>
        <color rgb="FF993366"/>
        <rFont val="Arial"/>
        <family val="2"/>
        <charset val="204"/>
      </rPr>
      <t>Mia-Amore</t>
    </r>
    <r>
      <rPr>
        <sz val="12"/>
        <color theme="1"/>
        <rFont val="Arial"/>
        <family val="2"/>
        <charset val="204"/>
      </rPr>
      <t xml:space="preserve"> из натурального хлопка в голубую полоску состоит из жакета с короткими рукавами и длинных брюк. Жакет на пуговицах, с нагрудным накладным карманом. Низ жакета декорирован вышивкой молочного цвета. Брюки с карманами в боковых швах и притачными манжетами. Воротник жакета, манжеты рукавов и брюк декорированы отделкой в виде белого канта.</t>
    </r>
    <r>
      <rPr>
        <sz val="12"/>
        <color indexed="8"/>
        <rFont val="Arial"/>
        <family val="2"/>
        <charset val="204"/>
      </rPr>
      <t xml:space="preserve">
    Состав:
</t>
    </r>
    <r>
      <rPr>
        <b/>
        <sz val="12"/>
        <color indexed="8"/>
        <rFont val="Arial"/>
        <family val="2"/>
        <charset val="204"/>
      </rPr>
      <t>100% хлопок</t>
    </r>
  </si>
  <si>
    <r>
      <t xml:space="preserve">
    Рубашка-платье</t>
    </r>
    <r>
      <rPr>
        <b/>
        <i/>
        <sz val="12"/>
        <color rgb="FF993366"/>
        <rFont val="Arial"/>
        <family val="2"/>
        <charset val="204"/>
      </rPr>
      <t xml:space="preserve"> Mia-Amore </t>
    </r>
    <r>
      <rPr>
        <sz val="12"/>
        <color theme="1"/>
        <rFont val="Arial"/>
        <family val="2"/>
        <charset val="204"/>
      </rPr>
      <t xml:space="preserve">прямого силуэта, длиной чуть выше линии колен, с длинным рукавом, выполнена из натурального хлопка в голубую полоску. Воротник отложной со стойкой, по бокам прорезные карманы в рамку, в боковых швах разрезы. Длина рукавов регулируется хлястиком. На спинке кокетка. Низ рубашки украшен вышивкой молочного цвета. </t>
    </r>
    <r>
      <rPr>
        <sz val="12"/>
        <color indexed="8"/>
        <rFont val="Arial"/>
        <family val="2"/>
        <charset val="204"/>
      </rPr>
      <t xml:space="preserve">
    Состав:
</t>
    </r>
    <r>
      <rPr>
        <b/>
        <sz val="12"/>
        <color indexed="8"/>
        <rFont val="Arial"/>
        <family val="2"/>
        <charset val="204"/>
      </rPr>
      <t>100% хлопок</t>
    </r>
  </si>
  <si>
    <r>
      <t xml:space="preserve">
    Элегантный сарафан </t>
    </r>
    <r>
      <rPr>
        <b/>
        <i/>
        <sz val="12"/>
        <color rgb="FF993366"/>
        <rFont val="Arial"/>
        <family val="2"/>
        <charset val="204"/>
      </rPr>
      <t>Mia-Amore</t>
    </r>
    <r>
      <rPr>
        <sz val="12"/>
        <color theme="1"/>
        <rFont val="Arial"/>
        <family val="2"/>
        <charset val="204"/>
      </rPr>
      <t xml:space="preserve"> силуэта нью-лук, с отрезной линией талии выполнен из джинсового полотна с вышивкой по низу изделия. Сарафан длиной ниже колена, спереди застегивается на кнопки. Широкие бретели регулируются по длине за счет потайных пуговиц на спинке. В боковых швах расположены карманы. В комплект идет широкий пояс, чтобы подчеркнуть талию и добавить еще большей элегантности в образ.</t>
    </r>
    <r>
      <rPr>
        <sz val="12"/>
        <color indexed="8"/>
        <rFont val="Arial"/>
        <family val="2"/>
        <charset val="204"/>
      </rPr>
      <t xml:space="preserve">
    Состав:
</t>
    </r>
    <r>
      <rPr>
        <b/>
        <sz val="12"/>
        <color indexed="8"/>
        <rFont val="Arial"/>
        <family val="2"/>
        <charset val="204"/>
      </rPr>
      <t>100% хлопок</t>
    </r>
  </si>
  <si>
    <r>
      <t xml:space="preserve">
    Короткий запашной халат </t>
    </r>
    <r>
      <rPr>
        <b/>
        <i/>
        <sz val="12"/>
        <color rgb="FF993366"/>
        <rFont val="Arial"/>
        <family val="2"/>
        <charset val="204"/>
      </rPr>
      <t>Mia-Amore</t>
    </r>
    <r>
      <rPr>
        <sz val="12"/>
        <color theme="1"/>
        <rFont val="Arial"/>
        <family val="2"/>
        <charset val="204"/>
      </rPr>
      <t xml:space="preserve"> из принтованного вискозного полотна. Оригинальный рукав халата в виде крыла выполнен из широкого геометрического бордюра. Основное поле кимоно занимает причудливый пейзаж с птицами. Планка халата также украшена геометрическим орнаментом. По ширине халат регулируется поясом.</t>
    </r>
    <r>
      <rPr>
        <sz val="12"/>
        <color indexed="8"/>
        <rFont val="Arial"/>
        <family val="2"/>
        <charset val="204"/>
      </rPr>
      <t xml:space="preserve">
    Состав:
</t>
    </r>
    <r>
      <rPr>
        <b/>
        <sz val="12"/>
        <color indexed="8"/>
        <rFont val="Arial"/>
        <family val="2"/>
        <charset val="204"/>
      </rPr>
      <t>100% вискоза</t>
    </r>
  </si>
  <si>
    <r>
      <t xml:space="preserve">
    Комплект </t>
    </r>
    <r>
      <rPr>
        <b/>
        <i/>
        <sz val="12"/>
        <color rgb="FF993366"/>
        <rFont val="Arial"/>
        <family val="2"/>
        <charset val="204"/>
      </rPr>
      <t xml:space="preserve">Mia-Amore </t>
    </r>
    <r>
      <rPr>
        <sz val="12"/>
        <color theme="1"/>
        <rFont val="Arial"/>
        <family val="2"/>
        <charset val="204"/>
      </rPr>
      <t>состоит из запашного жакета, брюк и топа, которые выполнены из принтованного вискозного полотна. Основная часть изделий заполнена причудливым принтом с растениями и птицами. Брюки по низу, топ и низ рукавов жакета декорированы принтованным геометрическим паттерном бордюром. Жакет запахивается на пояс.</t>
    </r>
    <r>
      <rPr>
        <sz val="12"/>
        <color indexed="8"/>
        <rFont val="Arial"/>
        <family val="2"/>
        <charset val="204"/>
      </rPr>
      <t xml:space="preserve">
    Состав:
</t>
    </r>
    <r>
      <rPr>
        <b/>
        <sz val="12"/>
        <color indexed="8"/>
        <rFont val="Arial"/>
        <family val="2"/>
        <charset val="204"/>
      </rPr>
      <t>100% вискоза</t>
    </r>
  </si>
  <si>
    <r>
      <t xml:space="preserve">
    Халат </t>
    </r>
    <r>
      <rPr>
        <b/>
        <i/>
        <sz val="12"/>
        <color rgb="FF993366"/>
        <rFont val="Arial"/>
        <family val="2"/>
        <charset val="204"/>
      </rPr>
      <t>Mia-Amore</t>
    </r>
    <r>
      <rPr>
        <sz val="12"/>
        <color theme="1"/>
        <rFont val="Arial"/>
        <family val="2"/>
        <charset val="204"/>
      </rPr>
      <t xml:space="preserve"> длиной до колен с рукавами длиной ¾, с центральной застежкой на пуговицы выполнен из принтованного вискозного полотна. Борт, воротник отделаны кантом. По низу халат и рукава украшены орнаментом. В комплект идет пояс. В боковых швах карманы.</t>
    </r>
    <r>
      <rPr>
        <sz val="12"/>
        <color indexed="8"/>
        <rFont val="Arial"/>
        <family val="2"/>
        <charset val="204"/>
      </rPr>
      <t xml:space="preserve">
    Состав:
</t>
    </r>
    <r>
      <rPr>
        <b/>
        <sz val="12"/>
        <color indexed="8"/>
        <rFont val="Arial"/>
        <family val="2"/>
        <charset val="204"/>
      </rPr>
      <t>100% вискоза</t>
    </r>
  </si>
  <si>
    <r>
      <t xml:space="preserve">
    Длинный халат </t>
    </r>
    <r>
      <rPr>
        <b/>
        <i/>
        <sz val="12"/>
        <color rgb="FF993366"/>
        <rFont val="Arial"/>
        <family val="2"/>
        <charset val="204"/>
      </rPr>
      <t>Mia-Mella</t>
    </r>
    <r>
      <rPr>
        <sz val="12"/>
        <color theme="1"/>
        <rFont val="Arial"/>
        <family val="2"/>
        <charset val="204"/>
      </rPr>
      <t xml:space="preserve"> выполнен из принтованного трикотажного полотна. Низ рукавов и горловина халата украшены однотонной отделкой в сочетании с белым кружевом.</t>
    </r>
    <r>
      <rPr>
        <sz val="12"/>
        <color indexed="8"/>
        <rFont val="Arial"/>
        <family val="2"/>
        <charset val="204"/>
      </rPr>
      <t xml:space="preserve">
    Состав:
</t>
    </r>
    <r>
      <rPr>
        <b/>
        <sz val="12"/>
        <color indexed="8"/>
        <rFont val="Arial"/>
        <family val="2"/>
        <charset val="204"/>
      </rPr>
      <t>50% вискоза, 45% бамбук, 5% эластан.</t>
    </r>
  </si>
  <si>
    <r>
      <t xml:space="preserve">
    Комплект</t>
    </r>
    <r>
      <rPr>
        <b/>
        <i/>
        <sz val="12"/>
        <color rgb="FF993366"/>
        <rFont val="Arial"/>
        <family val="2"/>
        <charset val="204"/>
      </rPr>
      <t xml:space="preserve"> Mia-Mella  </t>
    </r>
    <r>
      <rPr>
        <sz val="12"/>
        <color theme="1"/>
        <rFont val="Arial"/>
        <family val="2"/>
        <charset val="204"/>
      </rPr>
      <t>состоит из брюк и жакета на пуговицах с длинными рукавами, выполнен из принтованного трикотажного полотна. Рукава жакета, воротник и карман декорированы синей отделкой с белым кантиком.</t>
    </r>
    <r>
      <rPr>
        <sz val="12"/>
        <color indexed="8"/>
        <rFont val="Arial"/>
        <family val="2"/>
        <charset val="204"/>
      </rPr>
      <t xml:space="preserve">
    Состав:
</t>
    </r>
    <r>
      <rPr>
        <b/>
        <sz val="12"/>
        <color indexed="8"/>
        <rFont val="Arial"/>
        <family val="2"/>
        <charset val="204"/>
      </rPr>
      <t>50% вискоза, 45% бамбук, 5% эластан.</t>
    </r>
  </si>
  <si>
    <r>
      <t xml:space="preserve">
    Короткий халат </t>
    </r>
    <r>
      <rPr>
        <b/>
        <i/>
        <sz val="12"/>
        <color rgb="FF993366"/>
        <rFont val="Arial"/>
        <family val="2"/>
        <charset val="204"/>
      </rPr>
      <t>Mia-Mella</t>
    </r>
    <r>
      <rPr>
        <sz val="12"/>
        <color rgb="FF993366"/>
        <rFont val="Arial"/>
        <family val="2"/>
        <charset val="204"/>
      </rPr>
      <t xml:space="preserve"> </t>
    </r>
    <r>
      <rPr>
        <sz val="12"/>
        <color theme="1"/>
        <rFont val="Arial"/>
        <family val="2"/>
        <charset val="204"/>
      </rPr>
      <t>выполнен из принтованного трикотажного полотна. Низ рукавов, борт и ворот халата декорированы белым кружевом.  Халат на запах с поясом, со скругленными уголками по низу и карманами в боковых швах.</t>
    </r>
    <r>
      <rPr>
        <sz val="12"/>
        <color indexed="8"/>
        <rFont val="Arial"/>
        <family val="2"/>
        <charset val="204"/>
      </rPr>
      <t xml:space="preserve">
    Состав:
</t>
    </r>
    <r>
      <rPr>
        <b/>
        <sz val="12"/>
        <color indexed="8"/>
        <rFont val="Arial"/>
        <family val="2"/>
        <charset val="204"/>
      </rPr>
      <t>50% вискоза, 45% бамбук, 5% эластан.</t>
    </r>
  </si>
  <si>
    <r>
      <t xml:space="preserve">
    Комплект </t>
    </r>
    <r>
      <rPr>
        <b/>
        <i/>
        <sz val="12"/>
        <color rgb="FF993366"/>
        <rFont val="Arial"/>
        <family val="2"/>
        <charset val="204"/>
      </rPr>
      <t>Mia-Amore</t>
    </r>
    <r>
      <rPr>
        <sz val="12"/>
        <color theme="1"/>
        <rFont val="Arial"/>
        <family val="2"/>
        <charset val="204"/>
      </rPr>
      <t>из 100% тканой вискозы, состоит из топа на тонких бретелях с центральной застежкой на пуговицы и шорт. Низ шорт обработан манжетами с разрезами. По бокам расположены карманы.</t>
    </r>
    <r>
      <rPr>
        <sz val="12"/>
        <color indexed="8"/>
        <rFont val="Arial"/>
        <family val="2"/>
        <charset val="204"/>
      </rPr>
      <t xml:space="preserve">
    Состав:
</t>
    </r>
    <r>
      <rPr>
        <b/>
        <sz val="12"/>
        <color indexed="8"/>
        <rFont val="Arial"/>
        <family val="2"/>
        <charset val="204"/>
      </rPr>
      <t>100% вискоза</t>
    </r>
  </si>
  <si>
    <r>
      <t xml:space="preserve">
    Туника </t>
    </r>
    <r>
      <rPr>
        <b/>
        <i/>
        <sz val="12"/>
        <color rgb="FF993366"/>
        <rFont val="Arial"/>
        <family val="2"/>
        <charset val="204"/>
      </rPr>
      <t>Mia-Amore</t>
    </r>
    <r>
      <rPr>
        <sz val="12"/>
        <color theme="1"/>
        <rFont val="Arial"/>
        <family val="2"/>
        <charset val="204"/>
      </rPr>
      <t xml:space="preserve"> из 100% тканой вискозы, длиной чуть выше колена, свободного силуэта с длинными объемными рукавами выполненными из полупрозрачной ткани. Края выреза горловины можно регулировать за счет завязок с кисточками. По низу боковых швов расположены разрезы. Линию талии можно подчеркнуть за счет пояса, который идет в комплекте.</t>
    </r>
    <r>
      <rPr>
        <sz val="12"/>
        <color indexed="8"/>
        <rFont val="Arial"/>
        <family val="2"/>
        <charset val="204"/>
      </rPr>
      <t xml:space="preserve">
    Состав:
</t>
    </r>
    <r>
      <rPr>
        <b/>
        <sz val="12"/>
        <color indexed="8"/>
        <rFont val="Arial"/>
        <family val="2"/>
        <charset val="204"/>
      </rPr>
      <t>100% вискоза</t>
    </r>
  </si>
  <si>
    <r>
      <t xml:space="preserve">
    Длинный сарафан свободного силуэта </t>
    </r>
    <r>
      <rPr>
        <b/>
        <i/>
        <sz val="12"/>
        <color rgb="FF993366"/>
        <rFont val="Arial"/>
        <family val="2"/>
        <charset val="204"/>
      </rPr>
      <t>Mia-Amore</t>
    </r>
    <r>
      <rPr>
        <sz val="12"/>
        <color theme="1"/>
        <rFont val="Arial"/>
        <family val="2"/>
        <charset val="204"/>
      </rPr>
      <t xml:space="preserve"> из 100% тканой вискозы с полупрозрачными горизонтальными вставками и на тонких бретелях. По бокам расположены разрезы.</t>
    </r>
    <r>
      <rPr>
        <sz val="12"/>
        <color indexed="8"/>
        <rFont val="Arial"/>
        <family val="2"/>
        <charset val="204"/>
      </rPr>
      <t xml:space="preserve">
    Состав:
</t>
    </r>
    <r>
      <rPr>
        <b/>
        <sz val="12"/>
        <color indexed="8"/>
        <rFont val="Arial"/>
        <family val="2"/>
        <charset val="204"/>
      </rPr>
      <t>100% вискоза</t>
    </r>
  </si>
  <si>
    <r>
      <t xml:space="preserve">
    Рубашка </t>
    </r>
    <r>
      <rPr>
        <b/>
        <i/>
        <sz val="12"/>
        <color rgb="FF993366"/>
        <rFont val="Arial"/>
        <family val="2"/>
        <charset val="204"/>
      </rPr>
      <t>Mia-Amore</t>
    </r>
    <r>
      <rPr>
        <sz val="12"/>
        <color theme="1"/>
        <rFont val="Arial"/>
        <family val="2"/>
        <charset val="204"/>
      </rPr>
      <t xml:space="preserve"> из 100% тканой вискозы с полупрозрачными вставками. Длиной чуть выше колена и рукавом длиной 7/8. По бокам обработаны разрезы. Линию талии можно подчеркнуть за счет пояса, который идет в комплекте.</t>
    </r>
    <r>
      <rPr>
        <sz val="12"/>
        <color indexed="8"/>
        <rFont val="Arial"/>
        <family val="2"/>
        <charset val="204"/>
      </rPr>
      <t xml:space="preserve">
    Состав:
</t>
    </r>
    <r>
      <rPr>
        <b/>
        <sz val="12"/>
        <color indexed="8"/>
        <rFont val="Arial"/>
        <family val="2"/>
        <charset val="204"/>
      </rPr>
      <t>100% вискоза</t>
    </r>
  </si>
  <si>
    <r>
      <t xml:space="preserve">
    Туника-трансформер </t>
    </r>
    <r>
      <rPr>
        <b/>
        <i/>
        <sz val="12"/>
        <color rgb="FF993366"/>
        <rFont val="Arial"/>
        <family val="2"/>
        <charset val="204"/>
      </rPr>
      <t>Mia-Amore</t>
    </r>
    <r>
      <rPr>
        <sz val="12"/>
        <color theme="1"/>
        <rFont val="Arial"/>
        <family val="2"/>
        <charset val="204"/>
      </rPr>
      <t xml:space="preserve"> декорирована по низу яркой шёлковой бахромой. Тунику можно носить на талии как юбку или с помощью завязки закрепить в качестве платья.</t>
    </r>
    <r>
      <rPr>
        <sz val="12"/>
        <color indexed="8"/>
        <rFont val="Arial"/>
        <family val="2"/>
        <charset val="204"/>
      </rPr>
      <t xml:space="preserve">
    Состав:
</t>
    </r>
    <r>
      <rPr>
        <b/>
        <sz val="12"/>
        <color indexed="8"/>
        <rFont val="Arial"/>
        <family val="2"/>
        <charset val="204"/>
      </rPr>
      <t>100% полиэстер</t>
    </r>
  </si>
  <si>
    <r>
      <t xml:space="preserve">
    Туника </t>
    </r>
    <r>
      <rPr>
        <b/>
        <i/>
        <sz val="12"/>
        <color rgb="FF993366"/>
        <rFont val="Arial"/>
        <family val="2"/>
        <charset val="204"/>
      </rPr>
      <t>Mia-Amore</t>
    </r>
    <r>
      <rPr>
        <sz val="12"/>
        <color theme="1"/>
        <rFont val="Arial"/>
        <family val="2"/>
        <charset val="204"/>
      </rPr>
      <t xml:space="preserve"> длиной до колен с удлинёнными рукавами выполнена из сетки, по низу туника и рукава декорированы яркой шёлковой бахромой.</t>
    </r>
    <r>
      <rPr>
        <sz val="12"/>
        <color indexed="8"/>
        <rFont val="Arial"/>
        <family val="2"/>
        <charset val="204"/>
      </rPr>
      <t xml:space="preserve">
    Состав:
</t>
    </r>
    <r>
      <rPr>
        <b/>
        <sz val="12"/>
        <color indexed="8"/>
        <rFont val="Arial"/>
        <family val="2"/>
        <charset val="204"/>
      </rPr>
      <t>100% полиэстер</t>
    </r>
  </si>
  <si>
    <r>
      <t xml:space="preserve">
    Длинная туника </t>
    </r>
    <r>
      <rPr>
        <b/>
        <i/>
        <sz val="12"/>
        <color rgb="FF993366"/>
        <rFont val="Arial"/>
        <family val="2"/>
        <charset val="204"/>
      </rPr>
      <t>Mia-Amore</t>
    </r>
    <r>
      <rPr>
        <sz val="12"/>
        <color theme="1"/>
        <rFont val="Arial"/>
        <family val="2"/>
        <charset val="204"/>
      </rPr>
      <t xml:space="preserve"> со спущенными плечами выполнена из сетки, по низу туника декорирована яркой шёлковой бахромой. На талии можно завязать пояс с бахромой.</t>
    </r>
    <r>
      <rPr>
        <sz val="12"/>
        <color indexed="8"/>
        <rFont val="Arial"/>
        <family val="2"/>
        <charset val="204"/>
      </rPr>
      <t xml:space="preserve">
    Состав:
</t>
    </r>
    <r>
      <rPr>
        <b/>
        <sz val="12"/>
        <color indexed="8"/>
        <rFont val="Arial"/>
        <family val="2"/>
        <charset val="204"/>
      </rPr>
      <t>100% полиэстер</t>
    </r>
  </si>
  <si>
    <r>
      <t xml:space="preserve">
   Распашная длинная туника </t>
    </r>
    <r>
      <rPr>
        <b/>
        <i/>
        <sz val="12"/>
        <color rgb="FF993366"/>
        <rFont val="Arial"/>
        <family val="2"/>
        <charset val="204"/>
      </rPr>
      <t>Mia-Amore</t>
    </r>
    <r>
      <rPr>
        <sz val="12"/>
        <color theme="1"/>
        <rFont val="Arial"/>
        <family val="2"/>
        <charset val="204"/>
      </rPr>
      <t xml:space="preserve"> со спущенными плечами и кулиской по талии выполнена из сетки, по низу туника и рукава декорирована яркой шёлковой бахромой.</t>
    </r>
    <r>
      <rPr>
        <sz val="12"/>
        <color indexed="8"/>
        <rFont val="Arial"/>
        <family val="2"/>
        <charset val="204"/>
      </rPr>
      <t xml:space="preserve">
    Состав:
</t>
    </r>
    <r>
      <rPr>
        <b/>
        <sz val="12"/>
        <color indexed="8"/>
        <rFont val="Arial"/>
        <family val="2"/>
        <charset val="204"/>
      </rPr>
      <t>100% полиэстер</t>
    </r>
  </si>
  <si>
    <t xml:space="preserve">  Нелли</t>
  </si>
  <si>
    <t>Нелли</t>
  </si>
  <si>
    <r>
      <t xml:space="preserve">
    Длинный запашной халат </t>
    </r>
    <r>
      <rPr>
        <b/>
        <i/>
        <sz val="12"/>
        <color rgb="FF993366"/>
        <rFont val="Arial"/>
        <family val="2"/>
        <charset val="204"/>
      </rPr>
      <t>Mia-Amore</t>
    </r>
    <r>
      <rPr>
        <sz val="12"/>
        <color theme="1"/>
        <rFont val="Arial"/>
        <family val="2"/>
        <charset val="204"/>
      </rPr>
      <t xml:space="preserve">с длинным рукавом. Халат выполнен из принтованного трикотажного полотна с однотонной отделкой. Низ рукавов обработан ажурным кружевом. По бокам расположены карманы.
</t>
    </r>
    <r>
      <rPr>
        <sz val="12"/>
        <color indexed="8"/>
        <rFont val="Arial"/>
        <family val="2"/>
        <charset val="204"/>
      </rPr>
      <t xml:space="preserve">    Состав:
</t>
    </r>
    <r>
      <rPr>
        <b/>
        <sz val="12"/>
        <color indexed="8"/>
        <rFont val="Arial"/>
        <family val="2"/>
        <charset val="204"/>
      </rPr>
      <t>95% вискоза, 5% эластан</t>
    </r>
  </si>
  <si>
    <r>
      <t xml:space="preserve">
    Короткий запашной халат </t>
    </r>
    <r>
      <rPr>
        <b/>
        <i/>
        <sz val="12"/>
        <color rgb="FF993366"/>
        <rFont val="Arial"/>
        <family val="2"/>
        <charset val="204"/>
      </rPr>
      <t>Mia-Amore</t>
    </r>
    <r>
      <rPr>
        <sz val="12"/>
        <color theme="1"/>
        <rFont val="Arial"/>
        <family val="2"/>
        <charset val="204"/>
      </rPr>
      <t xml:space="preserve">с рукавом длиной ¾. Халат выполнен из принтованного трикотажного полотна с однотонной и кружевной отделкой. По бокам расположены карманы.
</t>
    </r>
    <r>
      <rPr>
        <sz val="12"/>
        <color indexed="8"/>
        <rFont val="Arial"/>
        <family val="2"/>
        <charset val="204"/>
      </rPr>
      <t xml:space="preserve">    Состав:
</t>
    </r>
    <r>
      <rPr>
        <b/>
        <sz val="12"/>
        <color indexed="8"/>
        <rFont val="Arial"/>
        <family val="2"/>
        <charset val="204"/>
      </rPr>
      <t>95% вискоза, 5% эластан</t>
    </r>
  </si>
  <si>
    <r>
      <t xml:space="preserve">
    Комплект </t>
    </r>
    <r>
      <rPr>
        <b/>
        <i/>
        <sz val="12"/>
        <color rgb="FF993366"/>
        <rFont val="Arial"/>
        <family val="2"/>
        <charset val="204"/>
      </rPr>
      <t>Mia-Amore</t>
    </r>
    <r>
      <rPr>
        <sz val="12"/>
        <color theme="1"/>
        <rFont val="Arial"/>
        <family val="2"/>
        <charset val="204"/>
      </rPr>
      <t xml:space="preserve"> из жакета на пуговицах с брюками выполнен из однотонного смесового шелкового полотна. Рукава жакета по низу декорированы  ажурным мягким кружевом, по краю борта жакета – контрастный атласный кант, на груди маленький декоративный кармашек.
Дизайн коллекции - студия Angelo Bellini (Milano).</t>
    </r>
    <r>
      <rPr>
        <sz val="12"/>
        <color indexed="8"/>
        <rFont val="Arial"/>
        <family val="2"/>
        <charset val="204"/>
      </rPr>
      <t xml:space="preserve">
    Состав:
</t>
    </r>
    <r>
      <rPr>
        <b/>
        <sz val="12"/>
        <color indexed="8"/>
        <rFont val="Arial"/>
        <family val="2"/>
        <charset val="204"/>
      </rPr>
      <t>70% натуральный шёлк, 25% полиэстер, 5% эластан</t>
    </r>
  </si>
  <si>
    <r>
      <t xml:space="preserve">
    Халат-рубашка </t>
    </r>
    <r>
      <rPr>
        <b/>
        <i/>
        <sz val="12"/>
        <color rgb="FF993366"/>
        <rFont val="Arial"/>
        <family val="2"/>
        <charset val="204"/>
      </rPr>
      <t>Mia Amore</t>
    </r>
    <r>
      <rPr>
        <sz val="12"/>
        <color theme="1"/>
        <rFont val="Arial"/>
        <family val="2"/>
        <charset val="204"/>
      </rPr>
      <t xml:space="preserve"> выполнена из смесового шелкового полотна. Низ рукавов рубашки декорированы изысканным кружевом. Воротник и борт рубашки подчеркивает контрастный эффектный кант. 
Дизайн коллекции - студия Angelo Bellini (Milano).</t>
    </r>
    <r>
      <rPr>
        <sz val="12"/>
        <color indexed="8"/>
        <rFont val="Arial"/>
        <family val="2"/>
        <charset val="204"/>
      </rPr>
      <t xml:space="preserve">
    Состав:
</t>
    </r>
    <r>
      <rPr>
        <b/>
        <sz val="12"/>
        <color indexed="8"/>
        <rFont val="Arial"/>
        <family val="2"/>
        <charset val="204"/>
      </rPr>
      <t>70% натуральный шёлк, 25% полиэстер, 5% эластан</t>
    </r>
  </si>
  <si>
    <r>
      <t xml:space="preserve">
    Комбидресс</t>
    </r>
    <r>
      <rPr>
        <b/>
        <i/>
        <sz val="12"/>
        <color indexed="25"/>
        <rFont val="Arial"/>
        <family val="2"/>
        <charset val="204"/>
      </rPr>
      <t xml:space="preserve"> Mia-Mella</t>
    </r>
    <r>
      <rPr>
        <sz val="12"/>
        <color indexed="8"/>
        <rFont val="Arial"/>
        <family val="2"/>
        <charset val="204"/>
      </rPr>
      <t xml:space="preserve"> c контрастной вышивкой. Верх и линия талии собраны на резину. В боковых швах расположены карманы.
    Состав:
</t>
    </r>
    <r>
      <rPr>
        <b/>
        <sz val="12"/>
        <color indexed="8"/>
        <rFont val="Arial"/>
        <family val="2"/>
        <charset val="204"/>
      </rPr>
      <t>100% хлопок</t>
    </r>
  </si>
  <si>
    <r>
      <t xml:space="preserve">
    Платье-туника</t>
    </r>
    <r>
      <rPr>
        <b/>
        <i/>
        <sz val="12"/>
        <color indexed="25"/>
        <rFont val="Arial"/>
        <family val="2"/>
        <charset val="204"/>
      </rPr>
      <t xml:space="preserve"> Mia-Mella</t>
    </r>
    <r>
      <rPr>
        <sz val="12"/>
        <color indexed="8"/>
        <rFont val="Arial"/>
        <family val="2"/>
        <charset val="204"/>
      </rPr>
      <t xml:space="preserve"> c контрастной вышивкой, без рукавов с застежкой на пуговицы по горловине, длиной чуть выше колен. На полочке и спинке расположена кружевная кокетка. В боковых швах расположены карманы. В комплекте - пояс с кисточками.
    Состав:
</t>
    </r>
    <r>
      <rPr>
        <b/>
        <sz val="12"/>
        <color indexed="8"/>
        <rFont val="Arial"/>
        <family val="2"/>
        <charset val="204"/>
      </rPr>
      <t>100% хлопок</t>
    </r>
  </si>
  <si>
    <r>
      <t xml:space="preserve">
    Длинная пляжная туника</t>
    </r>
    <r>
      <rPr>
        <b/>
        <i/>
        <sz val="12"/>
        <color indexed="25"/>
        <rFont val="Arial"/>
        <family val="2"/>
        <charset val="204"/>
      </rPr>
      <t xml:space="preserve"> Mia-Amore</t>
    </r>
    <r>
      <rPr>
        <sz val="12"/>
        <color indexed="8"/>
        <rFont val="Arial"/>
        <family val="2"/>
        <charset val="204"/>
      </rPr>
      <t xml:space="preserve">, выполнена из принтованного полотна. Лиф фиксируется завязками. Спереди разрезы.
    Состав:
</t>
    </r>
    <r>
      <rPr>
        <b/>
        <sz val="12"/>
        <color indexed="8"/>
        <rFont val="Arial"/>
        <family val="2"/>
        <charset val="204"/>
      </rPr>
      <t>100% полиэстер</t>
    </r>
  </si>
  <si>
    <r>
      <t xml:space="preserve">
    Туника</t>
    </r>
    <r>
      <rPr>
        <b/>
        <i/>
        <sz val="12"/>
        <color indexed="25"/>
        <rFont val="Arial"/>
        <family val="2"/>
        <charset val="204"/>
      </rPr>
      <t xml:space="preserve"> Mia-Amore</t>
    </r>
    <r>
      <rPr>
        <sz val="12"/>
        <color indexed="8"/>
        <rFont val="Arial"/>
        <family val="2"/>
        <charset val="204"/>
      </rPr>
      <t xml:space="preserve"> свободного кроя, выполнена из принтованного полотна. Горловина декорирована бисером и пайетками.
    Состав:
</t>
    </r>
    <r>
      <rPr>
        <b/>
        <sz val="12"/>
        <color indexed="8"/>
        <rFont val="Arial"/>
        <family val="2"/>
        <charset val="204"/>
      </rPr>
      <t>100% полиэстер</t>
    </r>
  </si>
  <si>
    <r>
      <t xml:space="preserve">
    Короткая туника </t>
    </r>
    <r>
      <rPr>
        <b/>
        <i/>
        <sz val="12"/>
        <color rgb="FF993366"/>
        <rFont val="Arial"/>
        <family val="2"/>
        <charset val="204"/>
      </rPr>
      <t>Mia-Amore</t>
    </r>
    <r>
      <rPr>
        <sz val="12"/>
        <color theme="1"/>
        <rFont val="Arial"/>
        <family val="2"/>
        <charset val="204"/>
      </rPr>
      <t xml:space="preserve"> свободного кроя с рукавами 3/4 выполнена из хлопкового кружевного полотна. По центру полочки застежка на пуговицы. Декоративные вставки по рукавам и низу изделия.</t>
    </r>
    <r>
      <rPr>
        <sz val="12"/>
        <color indexed="8"/>
        <rFont val="Arial"/>
        <family val="2"/>
        <charset val="204"/>
      </rPr>
      <t xml:space="preserve">
    Состав:
</t>
    </r>
    <r>
      <rPr>
        <b/>
        <sz val="12"/>
        <color indexed="8"/>
        <rFont val="Arial"/>
        <family val="2"/>
        <charset val="204"/>
      </rPr>
      <t>100% хлопок</t>
    </r>
  </si>
  <si>
    <r>
      <t xml:space="preserve">
    Короткая туника </t>
    </r>
    <r>
      <rPr>
        <b/>
        <i/>
        <sz val="12"/>
        <color rgb="FF993366"/>
        <rFont val="Arial"/>
        <family val="2"/>
        <charset val="204"/>
      </rPr>
      <t>Mia-Amore</t>
    </r>
    <r>
      <rPr>
        <sz val="12"/>
        <color theme="1"/>
        <rFont val="Arial"/>
        <family val="2"/>
        <charset val="204"/>
      </rPr>
      <t xml:space="preserve"> с рукавом 3/4 выполнена из хлопкового полотна. Область талии на полочке и спинке, верхняя часть спинки, манжеты декорированы вышивкой. Манжеты рукавов фиксируются широкими завязками. Шнуровка спереди с кисточками.</t>
    </r>
    <r>
      <rPr>
        <sz val="12"/>
        <color indexed="8"/>
        <rFont val="Arial"/>
        <family val="2"/>
        <charset val="204"/>
      </rPr>
      <t xml:space="preserve">
    Состав:
</t>
    </r>
    <r>
      <rPr>
        <b/>
        <sz val="12"/>
        <color indexed="8"/>
        <rFont val="Arial"/>
        <family val="2"/>
        <charset val="204"/>
      </rPr>
      <t>100% хлопок</t>
    </r>
  </si>
  <si>
    <r>
      <t xml:space="preserve">
    Оригинальная пляжная туника </t>
    </r>
    <r>
      <rPr>
        <b/>
        <i/>
        <sz val="12"/>
        <color rgb="FF993366"/>
        <rFont val="Arial"/>
        <family val="2"/>
        <charset val="204"/>
      </rPr>
      <t>Mia-Amore</t>
    </r>
    <r>
      <rPr>
        <sz val="12"/>
        <color theme="1"/>
        <rFont val="Arial"/>
        <family val="2"/>
        <charset val="204"/>
      </rPr>
      <t xml:space="preserve"> выполнена из хлопкового полотна. Верх полочки декорирован оригинальной шнуровкой и вышивкой. Нижний край оформлен в виде широкой рюши.</t>
    </r>
    <r>
      <rPr>
        <sz val="12"/>
        <color indexed="8"/>
        <rFont val="Arial"/>
        <family val="2"/>
        <charset val="204"/>
      </rPr>
      <t xml:space="preserve">
    Состав:
</t>
    </r>
    <r>
      <rPr>
        <b/>
        <sz val="12"/>
        <color indexed="8"/>
        <rFont val="Arial"/>
        <family val="2"/>
        <charset val="204"/>
      </rPr>
      <t>100% хлопок</t>
    </r>
  </si>
  <si>
    <r>
      <t xml:space="preserve">
    Туника </t>
    </r>
    <r>
      <rPr>
        <b/>
        <i/>
        <sz val="12"/>
        <color rgb="FF993366"/>
        <rFont val="Arial"/>
        <family val="2"/>
        <charset val="204"/>
      </rPr>
      <t>Mia-Amore</t>
    </r>
    <r>
      <rPr>
        <sz val="12"/>
        <color theme="1"/>
        <rFont val="Arial"/>
        <family val="2"/>
        <charset val="204"/>
      </rPr>
      <t xml:space="preserve"> свободного кроя с длинными рукавами выполнена из фактурного тонкого хлопкового полотна. Горловина, полочка и рукава украшены декоративной вышивкой. По низу рукава и изделия пышная рюша.</t>
    </r>
    <r>
      <rPr>
        <sz val="12"/>
        <color indexed="8"/>
        <rFont val="Arial"/>
        <family val="2"/>
        <charset val="204"/>
      </rPr>
      <t xml:space="preserve">
    Состав:
</t>
    </r>
    <r>
      <rPr>
        <b/>
        <sz val="12"/>
        <color indexed="8"/>
        <rFont val="Arial"/>
        <family val="2"/>
        <charset val="204"/>
      </rPr>
      <t>100% хлопок</t>
    </r>
  </si>
  <si>
    <r>
      <t xml:space="preserve">
    Короткая туника Mia-Amore выполнена из хлопкового полотна. Горловина оформлена декоративной тесьмой, полочка украшена вышивкой.Нижний край оформлен в виде рюши.</t>
    </r>
    <r>
      <rPr>
        <sz val="12"/>
        <color indexed="8"/>
        <rFont val="Arial"/>
        <family val="2"/>
        <charset val="204"/>
      </rPr>
      <t xml:space="preserve">
    Состав:
</t>
    </r>
    <r>
      <rPr>
        <b/>
        <sz val="12"/>
        <color indexed="8"/>
        <rFont val="Arial"/>
        <family val="2"/>
        <charset val="204"/>
      </rPr>
      <t>100% хлопок</t>
    </r>
  </si>
  <si>
    <r>
      <t xml:space="preserve">
    Туника длиной чуть ниже колен </t>
    </r>
    <r>
      <rPr>
        <b/>
        <i/>
        <sz val="12"/>
        <color rgb="FF993366"/>
        <rFont val="Arial"/>
        <family val="2"/>
        <charset val="204"/>
      </rPr>
      <t>Mia-Amore</t>
    </r>
    <r>
      <rPr>
        <sz val="12"/>
        <color theme="1"/>
        <rFont val="Arial"/>
        <family val="2"/>
        <charset val="204"/>
      </rPr>
      <t xml:space="preserve"> свободного кроя с рукавом 3/4 выполнена из хлопкового полотна. Конструкция состоит из нескольких ярусов оборок, между которыми расположено кружево. Верхняя часть полочки украшена вышивкой.</t>
    </r>
    <r>
      <rPr>
        <sz val="12"/>
        <color indexed="8"/>
        <rFont val="Arial"/>
        <family val="2"/>
        <charset val="204"/>
      </rPr>
      <t xml:space="preserve">
    Состав:
</t>
    </r>
    <r>
      <rPr>
        <b/>
        <sz val="12"/>
        <color indexed="8"/>
        <rFont val="Arial"/>
        <family val="2"/>
        <charset val="204"/>
      </rPr>
      <t>100% хлопок</t>
    </r>
  </si>
  <si>
    <r>
      <t xml:space="preserve">
     Рубашка</t>
    </r>
    <r>
      <rPr>
        <b/>
        <i/>
        <sz val="12"/>
        <color indexed="25"/>
        <rFont val="Arial"/>
        <family val="2"/>
        <charset val="204"/>
      </rPr>
      <t xml:space="preserve"> Mia-Amore</t>
    </r>
    <r>
      <rPr>
        <sz val="12"/>
        <color indexed="8"/>
        <rFont val="Arial"/>
        <family val="2"/>
        <charset val="204"/>
      </rPr>
      <t xml:space="preserve"> с застежкой на пуговицы и коротким рукавом. Выполнена из хлопкового полотна. Центральная застежка декорирована вышивкой.
    Состав:
</t>
    </r>
    <r>
      <rPr>
        <b/>
        <sz val="12"/>
        <color indexed="8"/>
        <rFont val="Arial"/>
        <family val="2"/>
        <charset val="204"/>
      </rPr>
      <t>100% хлопок</t>
    </r>
  </si>
  <si>
    <r>
      <t xml:space="preserve">
    Сарафан средней длины </t>
    </r>
    <r>
      <rPr>
        <b/>
        <i/>
        <sz val="12"/>
        <color rgb="FF993366"/>
        <rFont val="Arial"/>
        <family val="2"/>
        <charset val="204"/>
      </rPr>
      <t xml:space="preserve">Mia-Amore </t>
    </r>
    <r>
      <rPr>
        <sz val="12"/>
        <color theme="1"/>
        <rFont val="Arial"/>
        <family val="2"/>
        <charset val="204"/>
      </rPr>
      <t>на тонких бретелях из хлопкового полотна. Полочка украшена разнообразными защипами. Верх спинки собран за счет эластичных строчек. Нижняя часть сарафана на подкладке.</t>
    </r>
    <r>
      <rPr>
        <sz val="12"/>
        <color indexed="8"/>
        <rFont val="Arial"/>
        <family val="2"/>
        <charset val="204"/>
      </rPr>
      <t xml:space="preserve">
    Состав:
</t>
    </r>
    <r>
      <rPr>
        <b/>
        <sz val="12"/>
        <color indexed="8"/>
        <rFont val="Arial"/>
        <family val="2"/>
        <charset val="204"/>
      </rPr>
      <t>100% хлопок</t>
    </r>
  </si>
  <si>
    <r>
      <t xml:space="preserve">
    Туника </t>
    </r>
    <r>
      <rPr>
        <b/>
        <i/>
        <sz val="12"/>
        <color rgb="FF993366"/>
        <rFont val="Arial"/>
        <family val="2"/>
        <charset val="204"/>
      </rPr>
      <t>Mia-Amore</t>
    </r>
    <r>
      <rPr>
        <sz val="12"/>
        <color theme="1"/>
        <rFont val="Arial"/>
        <family val="2"/>
        <charset val="204"/>
      </rPr>
      <t xml:space="preserve"> без рукавов выполнена из хлопкового фактурного полотна. С функциональной застежкой на пуговицы. Полочка декорированна вышивкой и защипами. Туника на тонкой подкладке из хлопка.</t>
    </r>
    <r>
      <rPr>
        <sz val="12"/>
        <color indexed="8"/>
        <rFont val="Arial"/>
        <family val="2"/>
        <charset val="204"/>
      </rPr>
      <t xml:space="preserve">
    Состав:
</t>
    </r>
    <r>
      <rPr>
        <b/>
        <sz val="12"/>
        <color indexed="8"/>
        <rFont val="Arial"/>
        <family val="2"/>
        <charset val="204"/>
      </rPr>
      <t>100% хлопок</t>
    </r>
  </si>
  <si>
    <r>
      <t xml:space="preserve">
    Туника свободного силуэта </t>
    </r>
    <r>
      <rPr>
        <b/>
        <i/>
        <sz val="12"/>
        <color rgb="FF993366"/>
        <rFont val="Arial"/>
        <family val="2"/>
        <charset val="204"/>
      </rPr>
      <t>Mia-Amore</t>
    </r>
    <r>
      <rPr>
        <sz val="12"/>
        <color theme="1"/>
        <rFont val="Arial"/>
        <family val="2"/>
        <charset val="204"/>
      </rPr>
      <t xml:space="preserve"> с длинным рукавом выполнена из хлопкового полотна. Изделие украшено вышивкой.</t>
    </r>
    <r>
      <rPr>
        <sz val="12"/>
        <color indexed="8"/>
        <rFont val="Arial"/>
        <family val="2"/>
        <charset val="204"/>
      </rPr>
      <t xml:space="preserve">
    Состав:
</t>
    </r>
    <r>
      <rPr>
        <b/>
        <sz val="12"/>
        <color indexed="8"/>
        <rFont val="Arial"/>
        <family val="2"/>
        <charset val="204"/>
      </rPr>
      <t>100% хлопок</t>
    </r>
  </si>
  <si>
    <r>
      <t xml:space="preserve">
    Летнее платье свободного кроя</t>
    </r>
    <r>
      <rPr>
        <b/>
        <i/>
        <sz val="12"/>
        <color rgb="FF993366"/>
        <rFont val="Arial"/>
        <family val="2"/>
        <charset val="204"/>
      </rPr>
      <t xml:space="preserve"> Mia-Amore </t>
    </r>
    <r>
      <rPr>
        <sz val="12"/>
        <color theme="1"/>
        <rFont val="Arial"/>
        <family val="2"/>
        <charset val="204"/>
      </rPr>
      <t>с длинным кружевным рукавом. Лиф декорирован вышивкой. Низ и рукава платья украшены рюшами.</t>
    </r>
    <r>
      <rPr>
        <sz val="12"/>
        <color indexed="8"/>
        <rFont val="Arial"/>
        <family val="2"/>
        <charset val="204"/>
      </rPr>
      <t xml:space="preserve">
    Состав:
</t>
    </r>
    <r>
      <rPr>
        <b/>
        <sz val="12"/>
        <color indexed="8"/>
        <rFont val="Arial"/>
        <family val="2"/>
        <charset val="204"/>
      </rPr>
      <t>100% хлопок</t>
    </r>
  </si>
  <si>
    <r>
      <t xml:space="preserve">
    Сарафан </t>
    </r>
    <r>
      <rPr>
        <b/>
        <i/>
        <sz val="12"/>
        <color rgb="FF993366"/>
        <rFont val="Arial"/>
        <family val="2"/>
        <charset val="204"/>
      </rPr>
      <t>Mia-Amore</t>
    </r>
    <r>
      <rPr>
        <sz val="12"/>
        <color theme="1"/>
        <rFont val="Arial"/>
        <family val="2"/>
        <charset val="204"/>
      </rPr>
      <t xml:space="preserve"> выполнен из хлопкового полотна в узкую полоску с вышивным рисунком, комбинированного кружевом. Отрезной лиф до талии выполнен по фигуре, застегивается на застежку с пуговицами, длинная юбка со сборкой. Сарафан на подкладке из тонкого хлопка.</t>
    </r>
    <r>
      <rPr>
        <sz val="12"/>
        <color indexed="8"/>
        <rFont val="Arial"/>
        <family val="2"/>
        <charset val="204"/>
      </rPr>
      <t xml:space="preserve">
    Состав:
</t>
    </r>
    <r>
      <rPr>
        <b/>
        <sz val="12"/>
        <color indexed="8"/>
        <rFont val="Arial"/>
        <family val="2"/>
        <charset val="204"/>
      </rPr>
      <t>100% хлопок</t>
    </r>
  </si>
  <si>
    <r>
      <t xml:space="preserve">
    Летний сарафан </t>
    </r>
    <r>
      <rPr>
        <b/>
        <i/>
        <sz val="12"/>
        <color rgb="FF993366"/>
        <rFont val="Arial"/>
        <family val="2"/>
        <charset val="204"/>
      </rPr>
      <t>Mia-Amore</t>
    </r>
    <r>
      <rPr>
        <sz val="12"/>
        <color theme="1"/>
        <rFont val="Arial"/>
        <family val="2"/>
        <charset val="204"/>
      </rPr>
      <t xml:space="preserve"> средней длины и завязкой на спинке. Выполнен из ткани "шитье". Длина спереди немного короче чем на сзади. </t>
    </r>
    <r>
      <rPr>
        <sz val="12"/>
        <color indexed="8"/>
        <rFont val="Arial"/>
        <family val="2"/>
        <charset val="204"/>
      </rPr>
      <t xml:space="preserve">
    Состав:
</t>
    </r>
    <r>
      <rPr>
        <b/>
        <sz val="12"/>
        <color indexed="8"/>
        <rFont val="Arial"/>
        <family val="2"/>
        <charset val="204"/>
      </rPr>
      <t>100% хлопок</t>
    </r>
  </si>
  <si>
    <r>
      <t xml:space="preserve">
    Туника </t>
    </r>
    <r>
      <rPr>
        <b/>
        <i/>
        <sz val="12"/>
        <color rgb="FF993366"/>
        <rFont val="Arial"/>
        <family val="2"/>
        <charset val="204"/>
      </rPr>
      <t>Mia-Amore</t>
    </r>
    <r>
      <rPr>
        <sz val="12"/>
        <color theme="1"/>
        <rFont val="Arial"/>
        <family val="2"/>
        <charset val="204"/>
      </rPr>
      <t xml:space="preserve"> с длинным рукавом, и застежкой на пуговицы по горловине.  </t>
    </r>
    <r>
      <rPr>
        <sz val="12"/>
        <color indexed="8"/>
        <rFont val="Arial"/>
        <family val="2"/>
        <charset val="204"/>
      </rPr>
      <t xml:space="preserve">
    Состав:
</t>
    </r>
    <r>
      <rPr>
        <b/>
        <sz val="12"/>
        <color indexed="8"/>
        <rFont val="Arial"/>
        <family val="2"/>
        <charset val="204"/>
      </rPr>
      <t>100% хлопок</t>
    </r>
  </si>
  <si>
    <r>
      <t xml:space="preserve">
    Рубашка-туника</t>
    </r>
    <r>
      <rPr>
        <b/>
        <i/>
        <sz val="12"/>
        <color indexed="25"/>
        <rFont val="Arial"/>
        <family val="2"/>
        <charset val="204"/>
      </rPr>
      <t xml:space="preserve"> Mia-Amore</t>
    </r>
    <r>
      <rPr>
        <sz val="12"/>
        <color indexed="8"/>
        <rFont val="Arial"/>
        <family val="2"/>
        <charset val="204"/>
      </rPr>
      <t xml:space="preserve"> с длинным рукавом. Центральная застежка на пуговицы. Полочка декорирована вышивкой в виде цветочного орнамента, по бокам разрезы.
    Состав:
</t>
    </r>
    <r>
      <rPr>
        <b/>
        <sz val="12"/>
        <color indexed="8"/>
        <rFont val="Arial"/>
        <family val="2"/>
        <charset val="204"/>
      </rPr>
      <t>100% хлопок</t>
    </r>
  </si>
  <si>
    <r>
      <t xml:space="preserve">
    Сарафан</t>
    </r>
    <r>
      <rPr>
        <b/>
        <i/>
        <sz val="12"/>
        <color rgb="FF993366"/>
        <rFont val="Arial"/>
        <family val="2"/>
        <charset val="204"/>
      </rPr>
      <t xml:space="preserve"> Mia-Amore</t>
    </r>
    <r>
      <rPr>
        <sz val="12"/>
        <color theme="1"/>
        <rFont val="Arial"/>
        <family val="2"/>
        <charset val="204"/>
      </rPr>
      <t xml:space="preserve"> без рукавов, свободного края. Выполнен из хлопкогого полотна. Лиф выполнен из кружевного полотна. Сарафан на подкладке из тонкого хлопка.</t>
    </r>
    <r>
      <rPr>
        <sz val="12"/>
        <color indexed="8"/>
        <rFont val="Arial"/>
        <family val="2"/>
        <charset val="204"/>
      </rPr>
      <t xml:space="preserve">
    Состав:
</t>
    </r>
    <r>
      <rPr>
        <b/>
        <sz val="12"/>
        <color indexed="8"/>
        <rFont val="Arial"/>
        <family val="2"/>
        <charset val="204"/>
      </rPr>
      <t>100% хлопок</t>
    </r>
  </si>
  <si>
    <r>
      <t xml:space="preserve">
    Туника</t>
    </r>
    <r>
      <rPr>
        <b/>
        <i/>
        <sz val="12"/>
        <color indexed="25"/>
        <rFont val="Arial"/>
        <family val="2"/>
        <charset val="204"/>
      </rPr>
      <t xml:space="preserve"> Mia-Amore </t>
    </r>
    <r>
      <rPr>
        <sz val="12"/>
        <color indexed="8"/>
        <rFont val="Arial"/>
        <family val="2"/>
        <charset val="204"/>
      </rPr>
      <t xml:space="preserve">с без рукавов свободного кроя с центральной застежкой на пуговицы, выполнена из хлопкового полотна. Полочка и спинка декорированы защипами. Нижний край изделия в виде широкой рюши в несколько ярусов, декорирован кружевом. 
   Состав:
</t>
    </r>
    <r>
      <rPr>
        <b/>
        <sz val="12"/>
        <color indexed="8"/>
        <rFont val="Arial"/>
        <family val="2"/>
        <charset val="204"/>
      </rPr>
      <t>100% хлопок</t>
    </r>
  </si>
  <si>
    <r>
      <t xml:space="preserve">
    Туника</t>
    </r>
    <r>
      <rPr>
        <b/>
        <i/>
        <sz val="12"/>
        <color indexed="25"/>
        <rFont val="Arial"/>
        <family val="2"/>
        <charset val="204"/>
      </rPr>
      <t xml:space="preserve"> Mia-Amore</t>
    </r>
    <r>
      <rPr>
        <sz val="12"/>
        <color indexed="8"/>
        <rFont val="Arial"/>
        <family val="2"/>
        <charset val="204"/>
      </rPr>
      <t xml:space="preserve"> с рукавом 3/4 свободного кроя с центральной застежкой на пуговицы, выполнена из хлопкового полотна. Полочка и спинка декорированы защипами. Нижний ярус рюши с втачными карманами спереди. 
    Состав:
</t>
    </r>
    <r>
      <rPr>
        <b/>
        <sz val="12"/>
        <color indexed="8"/>
        <rFont val="Arial"/>
        <family val="2"/>
        <charset val="204"/>
      </rPr>
      <t>100% хлопок</t>
    </r>
  </si>
  <si>
    <r>
      <t xml:space="preserve">
    Короткая туника </t>
    </r>
    <r>
      <rPr>
        <b/>
        <i/>
        <sz val="12"/>
        <color rgb="FF993366"/>
        <rFont val="Arial"/>
        <family val="2"/>
        <charset val="204"/>
      </rPr>
      <t>Mia-Amore</t>
    </r>
    <r>
      <rPr>
        <sz val="12"/>
        <color theme="1"/>
        <rFont val="Arial"/>
        <family val="2"/>
        <charset val="204"/>
      </rPr>
      <t xml:space="preserve"> с рукавом 3/4 выполнена из хлопкового полотна. Полочка и рукава украшены вышивкой. </t>
    </r>
    <r>
      <rPr>
        <sz val="12"/>
        <color indexed="8"/>
        <rFont val="Arial"/>
        <family val="2"/>
        <charset val="204"/>
      </rPr>
      <t xml:space="preserve">
    Состав:
</t>
    </r>
    <r>
      <rPr>
        <b/>
        <sz val="12"/>
        <color indexed="8"/>
        <rFont val="Arial"/>
        <family val="2"/>
        <charset val="204"/>
      </rPr>
      <t>100% хлопок</t>
    </r>
  </si>
  <si>
    <r>
      <t xml:space="preserve">
    Топ </t>
    </r>
    <r>
      <rPr>
        <b/>
        <i/>
        <sz val="12"/>
        <color rgb="FF993366"/>
        <rFont val="Arial"/>
        <family val="2"/>
        <charset val="204"/>
      </rPr>
      <t xml:space="preserve">Mia-Amore </t>
    </r>
    <r>
      <rPr>
        <sz val="12"/>
        <color theme="1"/>
        <rFont val="Arial"/>
        <family val="2"/>
        <charset val="204"/>
      </rPr>
      <t>с коротким рукавом выполнен из хлопкового полотна. Полочка декорирована вышивкой и защипами. Спинка так же декорирована защипами.</t>
    </r>
    <r>
      <rPr>
        <sz val="12"/>
        <color indexed="8"/>
        <rFont val="Arial"/>
        <family val="2"/>
        <charset val="204"/>
      </rPr>
      <t xml:space="preserve">
    Состав:
</t>
    </r>
    <r>
      <rPr>
        <b/>
        <sz val="12"/>
        <color indexed="8"/>
        <rFont val="Arial"/>
        <family val="2"/>
        <charset val="204"/>
      </rPr>
      <t>100% хлопок</t>
    </r>
  </si>
  <si>
    <r>
      <t xml:space="preserve">
    Топ</t>
    </r>
    <r>
      <rPr>
        <b/>
        <i/>
        <sz val="12"/>
        <color indexed="25"/>
        <rFont val="Arial"/>
        <family val="2"/>
        <charset val="204"/>
      </rPr>
      <t xml:space="preserve"> Mia-Amore</t>
    </r>
    <r>
      <rPr>
        <sz val="12"/>
        <color indexed="8"/>
        <rFont val="Arial"/>
        <family val="2"/>
        <charset val="204"/>
      </rPr>
      <t xml:space="preserve"> без рукавов свободного кроя выполнен из кружевного хлопкового полотна, на подкладке из тонкого хлопка Низ декорирован вышивкой. 
    Состав:
</t>
    </r>
    <r>
      <rPr>
        <b/>
        <sz val="12"/>
        <color indexed="8"/>
        <rFont val="Arial"/>
        <family val="2"/>
        <charset val="204"/>
      </rPr>
      <t>100% хлопок</t>
    </r>
  </si>
  <si>
    <r>
      <t xml:space="preserve">
    Топ </t>
    </r>
    <r>
      <rPr>
        <b/>
        <i/>
        <sz val="12"/>
        <color rgb="FF993366"/>
        <rFont val="Arial"/>
        <family val="2"/>
        <charset val="204"/>
      </rPr>
      <t>Mia-Amore</t>
    </r>
    <r>
      <rPr>
        <sz val="12"/>
        <color theme="1"/>
        <rFont val="Arial"/>
        <family val="2"/>
        <charset val="204"/>
      </rPr>
      <t xml:space="preserve"> без рукавов выполнен из хлопкового полотна. Полочка декорирована вышивкой.</t>
    </r>
    <r>
      <rPr>
        <sz val="12"/>
        <color indexed="8"/>
        <rFont val="Arial"/>
        <family val="2"/>
        <charset val="204"/>
      </rPr>
      <t xml:space="preserve">
    Состав:
</t>
    </r>
    <r>
      <rPr>
        <b/>
        <sz val="12"/>
        <color indexed="8"/>
        <rFont val="Arial"/>
        <family val="2"/>
        <charset val="204"/>
      </rPr>
      <t>100% хлопок</t>
    </r>
  </si>
  <si>
    <r>
      <t xml:space="preserve">
    Топ</t>
    </r>
    <r>
      <rPr>
        <b/>
        <i/>
        <sz val="12"/>
        <color indexed="25"/>
        <rFont val="Arial"/>
        <family val="2"/>
        <charset val="204"/>
      </rPr>
      <t xml:space="preserve"> Mia-Amore</t>
    </r>
    <r>
      <rPr>
        <sz val="12"/>
        <color indexed="8"/>
        <rFont val="Arial"/>
        <family val="2"/>
        <charset val="204"/>
      </rPr>
      <t xml:space="preserve"> без рукавов свободного кроя выполнен из хлопкового полотна. Низ топа декорирован вышивкой. 
    Состав:
</t>
    </r>
    <r>
      <rPr>
        <b/>
        <sz val="12"/>
        <color indexed="8"/>
        <rFont val="Arial"/>
        <family val="2"/>
        <charset val="204"/>
      </rPr>
      <t>100% хлопок</t>
    </r>
  </si>
  <si>
    <r>
      <t xml:space="preserve">
    Туника-трасформер </t>
    </r>
    <r>
      <rPr>
        <b/>
        <i/>
        <sz val="12"/>
        <color rgb="FF993366"/>
        <rFont val="Arial"/>
        <family val="2"/>
        <charset val="204"/>
      </rPr>
      <t>Mia-Amore</t>
    </r>
    <r>
      <rPr>
        <sz val="12"/>
        <color theme="1"/>
        <rFont val="Arial"/>
        <family val="2"/>
        <charset val="204"/>
      </rPr>
      <t xml:space="preserve"> длиной ниже колен выполнена из принтованной растительным паттерном сетки в сочетании с трикотажем из микрофибры. Можно носить на пляже как тунику и как юбку.</t>
    </r>
    <r>
      <rPr>
        <sz val="12"/>
        <color indexed="8"/>
        <rFont val="Arial"/>
        <family val="2"/>
        <charset val="204"/>
      </rPr>
      <t xml:space="preserve">
    Состав:
</t>
    </r>
    <r>
      <rPr>
        <b/>
        <sz val="12"/>
        <color indexed="8"/>
        <rFont val="Arial"/>
        <family val="2"/>
        <charset val="204"/>
      </rPr>
      <t>100% полиэстер</t>
    </r>
  </si>
  <si>
    <r>
      <t xml:space="preserve">
    Длинная туника  </t>
    </r>
    <r>
      <rPr>
        <b/>
        <i/>
        <sz val="12"/>
        <color rgb="FF993366"/>
        <rFont val="Arial"/>
        <family val="2"/>
        <charset val="204"/>
      </rPr>
      <t>Mia-Amore</t>
    </r>
    <r>
      <rPr>
        <sz val="12"/>
        <color theme="1"/>
        <rFont val="Arial"/>
        <family val="2"/>
        <charset val="204"/>
      </rPr>
      <t xml:space="preserve">  без рукавов  из хлопкового полотна в форме "трапеция". По центру и низу полочки украшена вышивкой. Накладные карманы по низу добавляют оригинальности этой модели.</t>
    </r>
    <r>
      <rPr>
        <sz val="12"/>
        <color indexed="8"/>
        <rFont val="Arial"/>
        <family val="2"/>
        <charset val="204"/>
      </rPr>
      <t xml:space="preserve">
    Состав:
</t>
    </r>
    <r>
      <rPr>
        <b/>
        <sz val="12"/>
        <color indexed="8"/>
        <rFont val="Arial"/>
        <family val="2"/>
        <charset val="204"/>
      </rPr>
      <t>100% хлопок</t>
    </r>
  </si>
  <si>
    <r>
      <t xml:space="preserve">
    Туника </t>
    </r>
    <r>
      <rPr>
        <b/>
        <i/>
        <sz val="12"/>
        <color rgb="FF993366"/>
        <rFont val="Arial"/>
        <family val="2"/>
        <charset val="204"/>
      </rPr>
      <t>Mia-Amore</t>
    </r>
    <r>
      <rPr>
        <sz val="12"/>
        <color theme="1"/>
        <rFont val="Arial"/>
        <family val="2"/>
        <charset val="204"/>
      </rPr>
      <t xml:space="preserve"> с длинными рукавами выполнена из хлопкового полотна. Вырез горловины оформлен рюшей и шнуровкой. Полочка украшена вышивкой. По бокоам изделия разрезы</t>
    </r>
    <r>
      <rPr>
        <sz val="12"/>
        <color indexed="8"/>
        <rFont val="Arial"/>
        <family val="2"/>
        <charset val="204"/>
      </rPr>
      <t xml:space="preserve">
    Состав:
</t>
    </r>
    <r>
      <rPr>
        <b/>
        <sz val="12"/>
        <color indexed="8"/>
        <rFont val="Arial"/>
        <family val="2"/>
        <charset val="204"/>
      </rPr>
      <t>100% хлопок</t>
    </r>
  </si>
  <si>
    <r>
      <t xml:space="preserve">
    Короткое платье </t>
    </r>
    <r>
      <rPr>
        <b/>
        <i/>
        <sz val="12"/>
        <color rgb="FF993366"/>
        <rFont val="Arial"/>
        <family val="2"/>
        <charset val="204"/>
      </rPr>
      <t>Mia-Amore</t>
    </r>
    <r>
      <rPr>
        <sz val="12"/>
        <color theme="1"/>
        <rFont val="Arial"/>
        <family val="2"/>
        <charset val="204"/>
      </rPr>
      <t xml:space="preserve"> с рукавами 3/4 из хлопкового полотна. Лиф отрезной,фиксируется под грудью эластичной тесьмой. Рукава и низ платья украшены пышной вышитой рюшей. Платье на покладке из тонкого хлопка.</t>
    </r>
    <r>
      <rPr>
        <sz val="12"/>
        <color indexed="8"/>
        <rFont val="Arial"/>
        <family val="2"/>
        <charset val="204"/>
      </rPr>
      <t xml:space="preserve">
    Состав:
</t>
    </r>
    <r>
      <rPr>
        <b/>
        <sz val="12"/>
        <color indexed="8"/>
        <rFont val="Arial"/>
        <family val="2"/>
        <charset val="204"/>
      </rPr>
      <t>100% хлопок</t>
    </r>
  </si>
  <si>
    <r>
      <t xml:space="preserve">
    Короткая сорочка </t>
    </r>
    <r>
      <rPr>
        <b/>
        <i/>
        <sz val="12"/>
        <color rgb="FF993366"/>
        <rFont val="Arial"/>
        <family val="2"/>
        <charset val="204"/>
      </rPr>
      <t>Mia-Amore</t>
    </r>
    <r>
      <rPr>
        <sz val="12"/>
        <color theme="1"/>
        <rFont val="Arial"/>
        <family val="2"/>
        <charset val="204"/>
      </rPr>
      <t>на тонких бретелях с кружевной оборкой по низу, без подреза под грудью. Изделие выполнено из однотонного искусственного шелка на жаккардовой основе и дополнено кружевными вставками.</t>
    </r>
    <r>
      <rPr>
        <sz val="12"/>
        <color indexed="8"/>
        <rFont val="Arial"/>
        <family val="2"/>
        <charset val="204"/>
      </rPr>
      <t xml:space="preserve">
    Состав:
</t>
    </r>
    <r>
      <rPr>
        <b/>
        <sz val="12"/>
        <color indexed="8"/>
        <rFont val="Arial"/>
        <family val="2"/>
        <charset val="204"/>
      </rPr>
      <t xml:space="preserve"> 100% полиэстер</t>
    </r>
  </si>
  <si>
    <r>
      <t xml:space="preserve">
    Комплект </t>
    </r>
    <r>
      <rPr>
        <b/>
        <i/>
        <sz val="12"/>
        <color rgb="FF993366"/>
        <rFont val="Arial"/>
        <family val="2"/>
        <charset val="204"/>
      </rPr>
      <t>Mia-Amore</t>
    </r>
    <r>
      <rPr>
        <sz val="12"/>
        <color theme="1"/>
        <rFont val="Arial"/>
        <family val="2"/>
        <charset val="204"/>
      </rPr>
      <t xml:space="preserve"> выполнен из смесовой шелковой принтованной ткани в нежных пастельных оттенках. Комплект состоит из топа на тонких бретелях, брюк и жакета с длинными рукавами и центральной застежкой на пуговицы. Верхний край топа оформлен кружевом, жакет по рукавам, борту и кармашек на груди украшен лиловым кантиком.</t>
    </r>
    <r>
      <rPr>
        <sz val="12"/>
        <color indexed="8"/>
        <rFont val="Arial"/>
        <family val="2"/>
        <charset val="204"/>
      </rPr>
      <t xml:space="preserve">
    Состав:
</t>
    </r>
    <r>
      <rPr>
        <b/>
        <sz val="12"/>
        <color indexed="8"/>
        <rFont val="Arial"/>
        <family val="2"/>
        <charset val="204"/>
      </rPr>
      <t>70% натуральный шелк, 25% полиэстер, 5% эластан</t>
    </r>
  </si>
  <si>
    <r>
      <t xml:space="preserve">
    Туника </t>
    </r>
    <r>
      <rPr>
        <b/>
        <i/>
        <sz val="12"/>
        <color indexed="25"/>
        <rFont val="Arial"/>
        <family val="2"/>
        <charset val="204"/>
      </rPr>
      <t>Mia-Amore</t>
    </r>
    <r>
      <rPr>
        <sz val="12"/>
        <color indexed="8"/>
        <rFont val="Arial"/>
        <family val="2"/>
        <charset val="204"/>
      </rPr>
      <t xml:space="preserve"> с длинным рукавом и карманами, выполненная из смесового шелкового полотна с восточным принтом. Горловина и манжеты туники декорированы атласной тесьмой и миниатюрными глянцевыми пуговицами цвета шоколадной помадки в обрамлении серебристого металла.
    Состав:
</t>
    </r>
    <r>
      <rPr>
        <b/>
        <sz val="12"/>
        <color indexed="8"/>
        <rFont val="Arial"/>
        <family val="2"/>
        <charset val="204"/>
      </rPr>
      <t>70% натуральный шёлк, 25% полиэстер, 5% эластан</t>
    </r>
  </si>
  <si>
    <r>
      <t xml:space="preserve">
    Длинная сорочка </t>
    </r>
    <r>
      <rPr>
        <b/>
        <i/>
        <sz val="12"/>
        <color rgb="FF993366"/>
        <rFont val="Arial Cyr"/>
        <charset val="204"/>
      </rPr>
      <t>Mia-Amore</t>
    </r>
    <r>
      <rPr>
        <sz val="12"/>
        <color theme="1"/>
        <rFont val="Arial Cyr"/>
        <charset val="204"/>
      </rPr>
      <t xml:space="preserve"> с подрезом под грудью из смесового шелкового полотна, с короткими рукавами из кружевного полотна. Верхняя часть лифа сорочки декорирована кружевом. Под грудью, сверх подреза нашиты кружевные элементы, вырезанные вручную. Внизу правого бокового шва разрез, что еще больше подчеркивает элегантность этой модели.</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</si>
  <si>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Туника </t>
    </r>
    <r>
      <rPr>
        <b/>
        <i/>
        <sz val="12"/>
        <color rgb="FF993366"/>
        <rFont val="Arial"/>
        <family val="2"/>
        <charset val="204"/>
      </rPr>
      <t>Mia-Amore</t>
    </r>
    <r>
      <rPr>
        <sz val="12"/>
        <color theme="1"/>
        <rFont val="Arial"/>
        <family val="2"/>
        <charset val="204"/>
      </rPr>
      <t xml:space="preserve"> с коротким рукавом, свободного силуэта и длиной чуть выше колен, выполнена из принтованного искусственного шелка с блеском и дополнена контрастными кантами. По бокам расположены карманы. По низу туники обработаны разрезы. Линию талии можно подчеркнуть за счет пояса.</t>
    </r>
    <r>
      <rPr>
        <sz val="12"/>
        <color indexed="8"/>
        <rFont val="Arial"/>
        <family val="2"/>
        <charset val="204"/>
      </rPr>
      <t xml:space="preserve">
    Состав:
</t>
    </r>
    <r>
      <rPr>
        <b/>
        <sz val="12"/>
        <color indexed="8"/>
        <rFont val="Arial"/>
        <family val="2"/>
        <charset val="204"/>
      </rPr>
      <t>100% полиэстер</t>
    </r>
  </si>
  <si>
    <r>
      <t xml:space="preserve">
    Элегантная длинная сорочка </t>
    </r>
    <r>
      <rPr>
        <b/>
        <i/>
        <sz val="12"/>
        <color rgb="FF993366"/>
        <rFont val="Arial"/>
        <family val="2"/>
        <charset val="204"/>
      </rPr>
      <t xml:space="preserve">Mia-Amore </t>
    </r>
    <r>
      <rPr>
        <sz val="12"/>
        <color theme="1"/>
        <rFont val="Arial"/>
        <family val="2"/>
        <charset val="204"/>
      </rPr>
      <t xml:space="preserve">на тонких бретелях без подреза под грудью, выполнена из однотонного искусственного шелка с блеском. Кружевные вставки украшают верх , низ и края разреза сорочки. Декор - маленький атласный бантик с подвеской по центру выреза.
 </t>
    </r>
    <r>
      <rPr>
        <sz val="12"/>
        <color indexed="8"/>
        <rFont val="Arial"/>
        <family val="2"/>
        <charset val="204"/>
      </rPr>
      <t xml:space="preserve">   Состав:
</t>
    </r>
    <r>
      <rPr>
        <b/>
        <sz val="12"/>
        <color indexed="8"/>
        <rFont val="Arial"/>
        <family val="2"/>
        <charset val="204"/>
      </rPr>
      <t>100% полиэстер</t>
    </r>
  </si>
  <si>
    <t xml:space="preserve">  Багамы</t>
  </si>
  <si>
    <t>Багамы</t>
  </si>
  <si>
    <r>
      <t xml:space="preserve">
    Рубашка </t>
    </r>
    <r>
      <rPr>
        <b/>
        <i/>
        <sz val="12"/>
        <color rgb="FF993366"/>
        <rFont val="Arial"/>
        <family val="2"/>
        <charset val="204"/>
      </rPr>
      <t>Mia-Amore</t>
    </r>
    <r>
      <rPr>
        <sz val="12"/>
        <color theme="1"/>
        <rFont val="Arial"/>
        <family val="2"/>
        <charset val="204"/>
      </rPr>
      <t xml:space="preserve"> с длинным рукавом и центральной застежкой на пуговицы, выполнена из хлопкового полотна. Полочка рубашки декорированна защипами. Нижняя часть изделия украшена вышивкой. </t>
    </r>
    <r>
      <rPr>
        <sz val="12"/>
        <color indexed="8"/>
        <rFont val="Arial"/>
        <family val="2"/>
        <charset val="204"/>
      </rPr>
      <t xml:space="preserve">
    Состав:
</t>
    </r>
    <r>
      <rPr>
        <b/>
        <sz val="12"/>
        <color indexed="8"/>
        <rFont val="Arial"/>
        <family val="2"/>
        <charset val="204"/>
      </rPr>
      <t>100% хлопок</t>
    </r>
  </si>
  <si>
    <r>
      <t xml:space="preserve">
    Короткая туника </t>
    </r>
    <r>
      <rPr>
        <b/>
        <i/>
        <sz val="12"/>
        <color rgb="FF993366"/>
        <rFont val="Arial"/>
        <family val="2"/>
        <charset val="204"/>
      </rPr>
      <t>Mia-Amore</t>
    </r>
    <r>
      <rPr>
        <sz val="12"/>
        <color theme="1"/>
        <rFont val="Arial"/>
        <family val="2"/>
        <charset val="204"/>
      </rPr>
      <t xml:space="preserve"> с длинным рукавом, декорирована вставками из сетки.</t>
    </r>
    <r>
      <rPr>
        <sz val="12"/>
        <color indexed="8"/>
        <rFont val="Arial"/>
        <family val="2"/>
        <charset val="204"/>
      </rPr>
      <t xml:space="preserve">
    Состав:
</t>
    </r>
    <r>
      <rPr>
        <b/>
        <sz val="12"/>
        <color indexed="8"/>
        <rFont val="Arial"/>
        <family val="2"/>
        <charset val="204"/>
      </rPr>
      <t>100% хлопок</t>
    </r>
  </si>
  <si>
    <r>
      <t xml:space="preserve">
   Сарафан </t>
    </r>
    <r>
      <rPr>
        <b/>
        <i/>
        <sz val="12"/>
        <color rgb="FF993366"/>
        <rFont val="Arial"/>
        <family val="2"/>
        <charset val="204"/>
      </rPr>
      <t>Mia-Amore</t>
    </r>
    <r>
      <rPr>
        <sz val="12"/>
        <color theme="1"/>
        <rFont val="Arial"/>
        <family val="2"/>
        <charset val="204"/>
      </rPr>
      <t xml:space="preserve"> без бретелей выполнен из хлопкового полотна. Лиф изделия декорирован шнуровкой и вышивкой. Юбка выполнена в виде ярусов оборок.</t>
    </r>
    <r>
      <rPr>
        <sz val="12"/>
        <color indexed="8"/>
        <rFont val="Arial"/>
        <family val="2"/>
        <charset val="204"/>
      </rPr>
      <t xml:space="preserve">
    Состав:
</t>
    </r>
    <r>
      <rPr>
        <b/>
        <sz val="12"/>
        <color indexed="8"/>
        <rFont val="Arial"/>
        <family val="2"/>
        <charset val="204"/>
      </rPr>
      <t>100% хлопок</t>
    </r>
  </si>
  <si>
    <r>
      <t xml:space="preserve">
    Туника </t>
    </r>
    <r>
      <rPr>
        <b/>
        <i/>
        <sz val="12"/>
        <color rgb="FF993366"/>
        <rFont val="Arial"/>
        <family val="2"/>
        <charset val="204"/>
      </rPr>
      <t>Mia-Amore</t>
    </r>
    <r>
      <rPr>
        <sz val="12"/>
        <color theme="1"/>
        <rFont val="Arial"/>
        <family val="2"/>
        <charset val="204"/>
      </rPr>
      <t xml:space="preserve"> свободного кроя с длинным рукавом и сборкой на груди, декорированой шнурком с кисточками. Выполнена из хлопкового полотна с вышивкой.</t>
    </r>
    <r>
      <rPr>
        <sz val="12"/>
        <color indexed="8"/>
        <rFont val="Arial"/>
        <family val="2"/>
        <charset val="204"/>
      </rPr>
      <t xml:space="preserve">
    Состав:
</t>
    </r>
    <r>
      <rPr>
        <b/>
        <sz val="12"/>
        <color indexed="8"/>
        <rFont val="Arial"/>
        <family val="2"/>
        <charset val="204"/>
      </rPr>
      <t>100% хлопок</t>
    </r>
  </si>
  <si>
    <r>
      <t xml:space="preserve">
    Сарафан </t>
    </r>
    <r>
      <rPr>
        <b/>
        <i/>
        <sz val="12"/>
        <color rgb="FF993366"/>
        <rFont val="Arial"/>
        <family val="2"/>
        <charset val="204"/>
      </rPr>
      <t>Mia-Amore</t>
    </r>
    <r>
      <rPr>
        <sz val="12"/>
        <color theme="1"/>
        <rFont val="Arial"/>
        <family val="2"/>
        <charset val="204"/>
      </rPr>
      <t xml:space="preserve"> на тонких бретелях. Отрезной лиф платья до талии по фигуре  и низ юбки украшены вышивкой. Нижняя часть изделия выполнена из нескольких ярусов со сборкой. Сарафан на тонкой подкладке из хлопка.</t>
    </r>
    <r>
      <rPr>
        <sz val="12"/>
        <color indexed="8"/>
        <rFont val="Arial"/>
        <family val="2"/>
        <charset val="204"/>
      </rPr>
      <t xml:space="preserve">
    Состав:
</t>
    </r>
    <r>
      <rPr>
        <b/>
        <sz val="12"/>
        <color indexed="8"/>
        <rFont val="Arial"/>
        <family val="2"/>
        <charset val="204"/>
      </rPr>
      <t>100% хлопок</t>
    </r>
  </si>
  <si>
    <r>
      <t xml:space="preserve">
    Длинная туника-халат </t>
    </r>
    <r>
      <rPr>
        <b/>
        <i/>
        <sz val="12"/>
        <color rgb="FF993366"/>
        <rFont val="Arial"/>
        <family val="2"/>
        <charset val="204"/>
      </rPr>
      <t>Mia-Amore</t>
    </r>
    <r>
      <rPr>
        <sz val="12"/>
        <color theme="1"/>
        <rFont val="Arial"/>
        <family val="2"/>
        <charset val="204"/>
      </rPr>
      <t xml:space="preserve"> с коротким рукавом и застежкой на пуговицы. Ткань украшена вышивкой. По бокам разрезы.</t>
    </r>
    <r>
      <rPr>
        <sz val="12"/>
        <color indexed="8"/>
        <rFont val="Arial"/>
        <family val="2"/>
        <charset val="204"/>
      </rPr>
      <t xml:space="preserve">
    Состав:
</t>
    </r>
    <r>
      <rPr>
        <b/>
        <sz val="12"/>
        <color indexed="8"/>
        <rFont val="Arial"/>
        <family val="2"/>
        <charset val="204"/>
      </rPr>
      <t xml:space="preserve">100% хлопок </t>
    </r>
  </si>
  <si>
    <r>
      <t xml:space="preserve">
    Сарафан </t>
    </r>
    <r>
      <rPr>
        <b/>
        <i/>
        <sz val="12"/>
        <color rgb="FF993366"/>
        <rFont val="Arial"/>
        <family val="2"/>
        <charset val="204"/>
      </rPr>
      <t>Mia-Amore</t>
    </r>
    <r>
      <rPr>
        <sz val="12"/>
        <color theme="1"/>
        <rFont val="Arial"/>
        <family val="2"/>
        <charset val="204"/>
      </rPr>
      <t xml:space="preserve"> выполнен из хлопкогого  полотна в узкую полоску с вышивным рисунком . Отрезной лиф  до талии выполнен по фигуре, застегивается на застежку с пуговицами, длинная юбка со сборкой. Сарафан на подкладке из тонкого хлопка. Бретели регулируются.</t>
    </r>
    <r>
      <rPr>
        <sz val="12"/>
        <color indexed="8"/>
        <rFont val="Arial"/>
        <family val="2"/>
        <charset val="204"/>
      </rPr>
      <t xml:space="preserve">   
    Состав:
</t>
    </r>
    <r>
      <rPr>
        <b/>
        <sz val="12"/>
        <color indexed="8"/>
        <rFont val="Arial"/>
        <family val="2"/>
        <charset val="204"/>
      </rPr>
      <t xml:space="preserve">100% хлопок </t>
    </r>
  </si>
  <si>
    <r>
      <t xml:space="preserve">
    Длинное платье </t>
    </r>
    <r>
      <rPr>
        <b/>
        <i/>
        <sz val="12"/>
        <color indexed="25"/>
        <rFont val="Arial"/>
        <family val="2"/>
        <charset val="204"/>
      </rPr>
      <t xml:space="preserve"> Mia-Mella</t>
    </r>
    <r>
      <rPr>
        <sz val="12"/>
        <color indexed="8"/>
        <rFont val="Arial"/>
        <family val="2"/>
        <charset val="204"/>
      </rPr>
      <t xml:space="preserve"> с открытыми плечами выполнено из принтованного полупрозрачного мульти-шифона. Это платье претендует стать любимым предметом для вечернего коктейля на морском побережье. Эффектное платье с открытыми плечами и спиной подчеркнет загар и красоту обладательницы. Бретели платья украшены шелковыми кисточками 
    Состав:
</t>
    </r>
    <r>
      <rPr>
        <b/>
        <sz val="12"/>
        <color indexed="8"/>
        <rFont val="Arial"/>
        <family val="2"/>
        <charset val="204"/>
      </rPr>
      <t>100% полиэстер</t>
    </r>
  </si>
  <si>
    <r>
      <t xml:space="preserve">
    Туника средней длины</t>
    </r>
    <r>
      <rPr>
        <b/>
        <i/>
        <sz val="12"/>
        <color indexed="25"/>
        <rFont val="Arial"/>
        <family val="2"/>
        <charset val="204"/>
      </rPr>
      <t xml:space="preserve"> Mia-Mella</t>
    </r>
    <r>
      <rPr>
        <sz val="12"/>
        <color indexed="8"/>
        <rFont val="Arial"/>
        <family val="2"/>
        <charset val="204"/>
      </rPr>
      <t xml:space="preserve"> с рукавами длиной ¾ выполнена из принтованного полупрозрачного мульти-шифона. Оригинальное расположение принта и необычный крой изделия придают тунике воздушность. Вырез горловины украшен завязками с шелковыми кисточками на концах. 
    Состав:
</t>
    </r>
    <r>
      <rPr>
        <b/>
        <sz val="12"/>
        <color indexed="8"/>
        <rFont val="Arial"/>
        <family val="2"/>
        <charset val="204"/>
      </rPr>
      <t>100% полиэстер</t>
    </r>
  </si>
  <si>
    <r>
      <t xml:space="preserve">
    Короткая сорочка с вытачками на тонких бретелях</t>
    </r>
    <r>
      <rPr>
        <b/>
        <i/>
        <sz val="12"/>
        <color indexed="25"/>
        <rFont val="Arial"/>
        <family val="2"/>
        <charset val="204"/>
      </rPr>
      <t xml:space="preserve"> Mia-Amore</t>
    </r>
    <r>
      <rPr>
        <sz val="12"/>
        <color indexed="8"/>
        <rFont val="Arial"/>
        <family val="2"/>
        <charset val="204"/>
      </rPr>
      <t xml:space="preserve"> выполнена из принтованного вискозного полотна. Низ сорочки оформлен воланом с вставкой из кружева. Верх лифа по краю украшен хлопковым кружевом.
    Состав:
</t>
    </r>
    <r>
      <rPr>
        <b/>
        <sz val="12"/>
        <color indexed="8"/>
        <rFont val="Arial"/>
        <family val="2"/>
        <charset val="204"/>
      </rPr>
      <t>100% вискоза</t>
    </r>
  </si>
  <si>
    <r>
      <t xml:space="preserve">
    Платье-халат с запахом и завязкой вокруг талии</t>
    </r>
    <r>
      <rPr>
        <b/>
        <i/>
        <sz val="12"/>
        <color indexed="25"/>
        <rFont val="Arial"/>
        <family val="2"/>
        <charset val="204"/>
      </rPr>
      <t xml:space="preserve"> Mia-Amore</t>
    </r>
    <r>
      <rPr>
        <sz val="12"/>
        <color indexed="8"/>
        <rFont val="Arial"/>
        <family val="2"/>
        <charset val="204"/>
      </rPr>
      <t xml:space="preserve"> выполнен из принтованного вискозного полотна. Халат с рукавами длиной ¾ сосборены на резинку и оформлены по низу воланчиком с кружевом. Низ изделия также оформлен воланом, пояс украшен кисточками, вырез горловины хлопковое кружево.
    Состав:
</t>
    </r>
    <r>
      <rPr>
        <b/>
        <sz val="12"/>
        <color indexed="8"/>
        <rFont val="Arial"/>
        <family val="2"/>
        <charset val="204"/>
      </rPr>
      <t>100% вискоза</t>
    </r>
  </si>
  <si>
    <r>
      <t xml:space="preserve">
    Длинное платье</t>
    </r>
    <r>
      <rPr>
        <b/>
        <i/>
        <sz val="12"/>
        <color indexed="25"/>
        <rFont val="Arial"/>
        <family val="2"/>
        <charset val="204"/>
      </rPr>
      <t xml:space="preserve"> Mia-Amore</t>
    </r>
    <r>
      <rPr>
        <sz val="12"/>
        <color indexed="8"/>
        <rFont val="Arial"/>
        <family val="2"/>
        <charset val="204"/>
      </rPr>
      <t xml:space="preserve"> с отрезными чашками и кокеткой на талии, которая эффектно приталивает и подчеркивает силуэт. Спинка декорирована перекрещивающимися бретелями и рядами буфов, образованных резинками. Подрез на талии и груди, горловина оформлены хлопковым кружевом.
    Состав:
</t>
    </r>
    <r>
      <rPr>
        <b/>
        <sz val="12"/>
        <color indexed="8"/>
        <rFont val="Arial"/>
        <family val="2"/>
        <charset val="204"/>
      </rPr>
      <t>100% вискоза</t>
    </r>
  </si>
  <si>
    <r>
      <t xml:space="preserve">
    Комбидресс на тонких бретелях с шортами</t>
    </r>
    <r>
      <rPr>
        <b/>
        <i/>
        <sz val="12"/>
        <color indexed="25"/>
        <rFont val="Arial"/>
        <family val="2"/>
        <charset val="204"/>
      </rPr>
      <t xml:space="preserve"> Mia-Amore</t>
    </r>
    <r>
      <rPr>
        <sz val="12"/>
        <color indexed="8"/>
        <rFont val="Arial"/>
        <family val="2"/>
        <charset val="204"/>
      </rPr>
      <t xml:space="preserve"> выполнен из принтованного вискозного полотна. Лиф комбидресса выполнен с застежкой на пуговицы, вырез горловины декорирован хлопковым кружевом. По талии комбидресс притален резинкой. Шорты комбидресса по низу имеют декоративную обтачку с кружевными вставками.
    Состав:
</t>
    </r>
    <r>
      <rPr>
        <b/>
        <sz val="12"/>
        <color indexed="8"/>
        <rFont val="Arial"/>
        <family val="2"/>
        <charset val="204"/>
      </rPr>
      <t>100% вискоза</t>
    </r>
  </si>
  <si>
    <r>
      <t xml:space="preserve">
    Длинный сарафан</t>
    </r>
    <r>
      <rPr>
        <b/>
        <i/>
        <sz val="12"/>
        <color rgb="FF993366"/>
        <rFont val="Arial"/>
        <family val="2"/>
        <charset val="204"/>
      </rPr>
      <t xml:space="preserve"> Mia-Amore</t>
    </r>
    <r>
      <rPr>
        <sz val="12"/>
        <color theme="1"/>
        <rFont val="Arial"/>
        <family val="2"/>
        <charset val="204"/>
      </rPr>
      <t xml:space="preserve"> с оборкой по низу и центральной застежкой на пуговицы. Выполнен из натурального вышивного хлопка. Бретели, вырез и планка декорированы контрастным кантом. По бокам обработаны карманы. Линию талии можно подчеркнуть узким поясом с кисточками, который идет в комплекте.</t>
    </r>
    <r>
      <rPr>
        <sz val="12"/>
        <color indexed="8"/>
        <rFont val="Arial"/>
        <family val="2"/>
        <charset val="204"/>
      </rPr>
      <t xml:space="preserve">
    Состав:
</t>
    </r>
    <r>
      <rPr>
        <b/>
        <sz val="12"/>
        <color indexed="8"/>
        <rFont val="Arial"/>
        <family val="2"/>
        <charset val="204"/>
      </rPr>
      <t>100% хлопок</t>
    </r>
  </si>
  <si>
    <r>
      <t xml:space="preserve">
   Распашная туника</t>
    </r>
    <r>
      <rPr>
        <b/>
        <i/>
        <sz val="12"/>
        <color rgb="FF993366"/>
        <rFont val="Arial"/>
        <family val="2"/>
        <charset val="204"/>
      </rPr>
      <t xml:space="preserve"> Mia-Amore</t>
    </r>
    <r>
      <rPr>
        <sz val="12"/>
        <color theme="1"/>
        <rFont val="Arial"/>
        <family val="2"/>
        <charset val="204"/>
      </rPr>
      <t xml:space="preserve"> с рукавами длиной ¾ и ценральной застежкой на пуговицы выполнена из вискозы с  растительным принтом в голубой гамме с этническими мотивами. Низ рукавов и низ изделия декорированы воланом с отделкой из бахромы.</t>
    </r>
    <r>
      <rPr>
        <sz val="12"/>
        <color indexed="8"/>
        <rFont val="Arial"/>
        <family val="2"/>
        <charset val="204"/>
      </rPr>
      <t xml:space="preserve">
    Состав:
</t>
    </r>
    <r>
      <rPr>
        <b/>
        <sz val="12"/>
        <color indexed="8"/>
        <rFont val="Arial"/>
        <family val="2"/>
        <charset val="204"/>
      </rPr>
      <t>100% вискоза</t>
    </r>
  </si>
  <si>
    <r>
      <t xml:space="preserve">
   Длинная туника </t>
    </r>
    <r>
      <rPr>
        <b/>
        <i/>
        <sz val="12"/>
        <color rgb="FF993366"/>
        <rFont val="Arial"/>
        <family val="2"/>
        <charset val="204"/>
      </rPr>
      <t>Mia-Amore</t>
    </r>
    <r>
      <rPr>
        <sz val="12"/>
        <color theme="1"/>
        <rFont val="Arial"/>
        <family val="2"/>
        <charset val="204"/>
      </rPr>
      <t xml:space="preserve"> свободного силуэта с короткими рукавами выполнена из вискозы с  растительным принтом в голубой гамме с этническими мотивами. Горловина туники декорирована бахромой. </t>
    </r>
    <r>
      <rPr>
        <sz val="12"/>
        <color indexed="8"/>
        <rFont val="Arial"/>
        <family val="2"/>
        <charset val="204"/>
      </rPr>
      <t xml:space="preserve">
    Состав:
</t>
    </r>
    <r>
      <rPr>
        <b/>
        <sz val="12"/>
        <color indexed="8"/>
        <rFont val="Arial"/>
        <family val="2"/>
        <charset val="204"/>
      </rPr>
      <t>100% вискоза</t>
    </r>
  </si>
  <si>
    <r>
      <t xml:space="preserve">
   Комплект </t>
    </r>
    <r>
      <rPr>
        <b/>
        <i/>
        <sz val="12"/>
        <color rgb="FF993366"/>
        <rFont val="Arial"/>
        <family val="2"/>
        <charset val="204"/>
      </rPr>
      <t>Mia-Amore</t>
    </r>
    <r>
      <rPr>
        <sz val="12"/>
        <color theme="1"/>
        <rFont val="Arial"/>
        <family val="2"/>
        <charset val="204"/>
      </rPr>
      <t xml:space="preserve"> состоит из топа и шорт, выполнен из вискозы с  растительным принтом в голубой гамме с этническими мотивами. Шорты по низу и горловина топа декорированы бахромой, в поясе шорт – завязка с кисточками.          </t>
    </r>
    <r>
      <rPr>
        <sz val="12"/>
        <color indexed="8"/>
        <rFont val="Arial"/>
        <family val="2"/>
        <charset val="204"/>
      </rPr>
      <t xml:space="preserve">
    Состав:
</t>
    </r>
    <r>
      <rPr>
        <b/>
        <sz val="12"/>
        <color indexed="8"/>
        <rFont val="Arial"/>
        <family val="2"/>
        <charset val="204"/>
      </rPr>
      <t>100% вискоза</t>
    </r>
  </si>
  <si>
    <r>
      <t xml:space="preserve">
    Платье-сарафан </t>
    </r>
    <r>
      <rPr>
        <b/>
        <i/>
        <sz val="12"/>
        <color rgb="FF993366"/>
        <rFont val="Arial"/>
        <family val="2"/>
        <charset val="204"/>
      </rPr>
      <t>Mia-Amore</t>
    </r>
    <r>
      <rPr>
        <sz val="12"/>
        <color rgb="FF993366"/>
        <rFont val="Arial"/>
        <family val="2"/>
        <charset val="204"/>
      </rPr>
      <t xml:space="preserve"> </t>
    </r>
    <r>
      <rPr>
        <sz val="12"/>
        <color theme="1"/>
        <rFont val="Arial"/>
        <family val="2"/>
        <charset val="204"/>
      </rPr>
      <t>длиной до колен выполнено из вискозы с растительным принтом в голубой гамме с этническими мотивами. Сарафан с бретелями и центральной застежкой на пуговицы. Бретели и кокетка лифа декорированы бахромой.</t>
    </r>
    <r>
      <rPr>
        <sz val="12"/>
        <color indexed="8"/>
        <rFont val="Arial"/>
        <family val="2"/>
        <charset val="204"/>
      </rPr>
      <t xml:space="preserve">
    Состав:
</t>
    </r>
    <r>
      <rPr>
        <b/>
        <sz val="12"/>
        <color indexed="8"/>
        <rFont val="Arial"/>
        <family val="2"/>
        <charset val="204"/>
      </rPr>
      <t>100% вискоза</t>
    </r>
  </si>
  <si>
    <r>
      <t xml:space="preserve">
    Рубашка</t>
    </r>
    <r>
      <rPr>
        <b/>
        <i/>
        <sz val="12"/>
        <color indexed="25"/>
        <rFont val="Arial"/>
        <family val="2"/>
        <charset val="204"/>
      </rPr>
      <t xml:space="preserve"> Mia-Mella</t>
    </r>
    <r>
      <rPr>
        <sz val="12"/>
        <color indexed="8"/>
        <rFont val="Arial"/>
        <family val="2"/>
        <charset val="204"/>
      </rPr>
      <t xml:space="preserve">средней длины с боковыми разрезами, с центральной застежкой спереди на пуговицах и длинными рукавами с манжетами выполнена из натурального дышащего хлопкового полотна принтованного актуальным рисунком в стиле известного итальянского модного дома Pucci. Длину рукава можно регулировать с помощью паты на пуговицах. Низ рубашки и рукавов декорированы рядами узоров.
    Состав:
</t>
    </r>
    <r>
      <rPr>
        <b/>
        <sz val="12"/>
        <color indexed="8"/>
        <rFont val="Arial"/>
        <family val="2"/>
        <charset val="204"/>
      </rPr>
      <t>100% вискоза</t>
    </r>
  </si>
  <si>
    <r>
      <t xml:space="preserve">
    Рубашка </t>
    </r>
    <r>
      <rPr>
        <b/>
        <i/>
        <sz val="12"/>
        <color rgb="FF993366"/>
        <rFont val="Arial"/>
        <family val="2"/>
        <charset val="204"/>
      </rPr>
      <t>Mia-Amore</t>
    </r>
    <r>
      <rPr>
        <sz val="12"/>
        <color theme="1"/>
        <rFont val="Arial"/>
        <family val="2"/>
        <charset val="204"/>
      </rPr>
      <t xml:space="preserve"> с длинным рукавом и центральной застежкой на пуговицы. Полочка декорирована защипами и вышивкой. Длину рукава можно регулировать за счет хлястика.</t>
    </r>
    <r>
      <rPr>
        <sz val="12"/>
        <color indexed="8"/>
        <rFont val="Arial"/>
        <family val="2"/>
        <charset val="204"/>
      </rPr>
      <t xml:space="preserve">
    Состав:
</t>
    </r>
    <r>
      <rPr>
        <b/>
        <sz val="12"/>
        <color indexed="8"/>
        <rFont val="Arial"/>
        <family val="2"/>
        <charset val="204"/>
      </rPr>
      <t>100% хлопок</t>
    </r>
  </si>
  <si>
    <r>
      <t xml:space="preserve">
    Рубашка-туника</t>
    </r>
    <r>
      <rPr>
        <b/>
        <i/>
        <sz val="12"/>
        <color rgb="FF993366"/>
        <rFont val="Arial"/>
        <family val="2"/>
        <charset val="204"/>
      </rPr>
      <t xml:space="preserve"> Mia-Amore</t>
    </r>
    <r>
      <rPr>
        <sz val="12"/>
        <color theme="1"/>
        <rFont val="Arial"/>
        <family val="2"/>
        <charset val="204"/>
      </rPr>
      <t xml:space="preserve"> с рукавом 3/4 выполнена из хлопкового полотна. С центральной застежкой на пуговицы. Полочка декорирована вышивкой.</t>
    </r>
    <r>
      <rPr>
        <sz val="12"/>
        <color indexed="8"/>
        <rFont val="Arial"/>
        <family val="2"/>
        <charset val="204"/>
      </rPr>
      <t xml:space="preserve">
    Состав:
</t>
    </r>
    <r>
      <rPr>
        <b/>
        <sz val="12"/>
        <color indexed="8"/>
        <rFont val="Arial"/>
        <family val="2"/>
        <charset val="204"/>
      </rPr>
      <t>100% хлопок</t>
    </r>
  </si>
  <si>
    <r>
      <t xml:space="preserve">
    Длинная сорочка </t>
    </r>
    <r>
      <rPr>
        <b/>
        <i/>
        <sz val="12"/>
        <color rgb="FF993366"/>
        <rFont val="Arial"/>
        <family val="2"/>
        <charset val="204"/>
      </rPr>
      <t>Mia-Amore</t>
    </r>
    <r>
      <rPr>
        <sz val="12"/>
        <color theme="1"/>
        <rFont val="Arial"/>
        <family val="2"/>
        <charset val="204"/>
      </rPr>
      <t>на тонких бретелях выполнена из принтованного вискозного полотна. Центральную часть сорочки украшает причудливый принт с птицами. Лиф сорочки и низ украшает геометрический орнамент. На спинке V-образный вырез с перекрещивающимися бретелями.</t>
    </r>
    <r>
      <rPr>
        <sz val="12"/>
        <color indexed="8"/>
        <rFont val="Arial"/>
        <family val="2"/>
        <charset val="204"/>
      </rPr>
      <t xml:space="preserve">
    Состав:
</t>
    </r>
    <r>
      <rPr>
        <b/>
        <sz val="12"/>
        <color indexed="8"/>
        <rFont val="Arial"/>
        <family val="2"/>
        <charset val="204"/>
      </rPr>
      <t>100% вискоза</t>
    </r>
  </si>
  <si>
    <r>
      <t xml:space="preserve"> 
    Комплект </t>
    </r>
    <r>
      <rPr>
        <b/>
        <i/>
        <sz val="12"/>
        <color rgb="FF993366"/>
        <rFont val="Arial"/>
        <family val="2"/>
        <charset val="204"/>
      </rPr>
      <t>Mia-Amore</t>
    </r>
    <r>
      <rPr>
        <sz val="12"/>
        <color indexed="8"/>
        <rFont val="Arial"/>
        <family val="2"/>
        <charset val="204"/>
      </rPr>
      <t xml:space="preserve">футболка с шортами выполнен из трикотажного принтованного полотна. Футболка со спущенными плечиками, которые по низу оформлены нежно-розовым кружевом, по центру бантик с подвеской.
    Состав:
</t>
    </r>
    <r>
      <rPr>
        <b/>
        <sz val="12"/>
        <color indexed="8"/>
        <rFont val="Arial"/>
        <family val="2"/>
        <charset val="204"/>
      </rPr>
      <t>100% вискоза</t>
    </r>
  </si>
  <si>
    <r>
      <t xml:space="preserve"> 
    Длинный запашной халат </t>
    </r>
    <r>
      <rPr>
        <b/>
        <i/>
        <sz val="12"/>
        <color rgb="FF993366"/>
        <rFont val="Arial"/>
        <family val="2"/>
        <charset val="204"/>
      </rPr>
      <t>Mia-Amore</t>
    </r>
    <r>
      <rPr>
        <sz val="12"/>
        <color indexed="8"/>
        <rFont val="Arial"/>
        <family val="2"/>
        <charset val="204"/>
      </rPr>
      <t xml:space="preserve">с рукавами длиной 7/8 выполнен из трикотажного принтованного полотна. Низ рукавов декорирован нежно-розовым кружевом. В боковых швах карманы.
    Состав:
</t>
    </r>
    <r>
      <rPr>
        <b/>
        <sz val="12"/>
        <color indexed="8"/>
        <rFont val="Arial"/>
        <family val="2"/>
        <charset val="204"/>
      </rPr>
      <t>100% вискоза</t>
    </r>
  </si>
  <si>
    <r>
      <t xml:space="preserve">
    Длинное расклешенное платье-халат </t>
    </r>
    <r>
      <rPr>
        <b/>
        <i/>
        <sz val="12"/>
        <color rgb="FF993366"/>
        <rFont val="Arial"/>
        <family val="2"/>
        <charset val="204"/>
      </rPr>
      <t>Mia-Amore</t>
    </r>
    <r>
      <rPr>
        <sz val="12"/>
        <color theme="1"/>
        <rFont val="Arial"/>
        <family val="2"/>
        <charset val="204"/>
      </rPr>
      <t xml:space="preserve"> с застежкой на пуговицы с коротким рукавом. По бокам обработаны карманы. Линию талии можно подчеркнуть за счет пояса, который идет в комплекте. Изделие выполнено из тканой принтованной вискозы с добавлением шелка.
</t>
    </r>
    <r>
      <rPr>
        <sz val="12"/>
        <color indexed="8"/>
        <rFont val="Arial"/>
        <family val="2"/>
        <charset val="204"/>
      </rPr>
      <t xml:space="preserve">    Состав:
</t>
    </r>
    <r>
      <rPr>
        <b/>
        <sz val="12"/>
        <color indexed="8"/>
        <rFont val="Arial"/>
        <family val="2"/>
        <charset val="204"/>
      </rPr>
      <t>60% вискоза, 35% натуральный шёлк, 5% полиэстер</t>
    </r>
  </si>
  <si>
    <t>Тихий океан  (Pasific Ocean)</t>
  </si>
  <si>
    <t xml:space="preserve">  Дива</t>
  </si>
  <si>
    <t>Дива</t>
  </si>
  <si>
    <t xml:space="preserve">  Мокка</t>
  </si>
  <si>
    <t>Мокка</t>
  </si>
  <si>
    <t>мокка</t>
  </si>
  <si>
    <r>
      <t xml:space="preserve">
    Короткая сорочка </t>
    </r>
    <r>
      <rPr>
        <b/>
        <i/>
        <sz val="12"/>
        <color rgb="FF993366"/>
        <rFont val="Arial Cyr"/>
        <charset val="204"/>
      </rPr>
      <t>Mia-Amore</t>
    </r>
    <r>
      <rPr>
        <sz val="12"/>
        <color rgb="FF993366"/>
        <rFont val="Arial Cyr"/>
        <charset val="204"/>
      </rPr>
      <t xml:space="preserve"> </t>
    </r>
    <r>
      <rPr>
        <sz val="12"/>
        <color indexed="8"/>
        <rFont val="Arial Cyr"/>
        <charset val="204"/>
      </rPr>
      <t xml:space="preserve">на тонких бретелях выполнена из смесового шелка с купонным принтом. Линию выреза подчеркивает тонкий золотистый кант. Центр украшает двухцветный атласный бантик.
    Состав:
</t>
    </r>
    <r>
      <rPr>
        <b/>
        <sz val="12"/>
        <color indexed="8"/>
        <rFont val="Arial Cyr"/>
        <charset val="204"/>
      </rPr>
      <t>70% натуральный шелк, 25% полиэстер, 5% эластан</t>
    </r>
  </si>
  <si>
    <r>
      <t xml:space="preserve">
    Короткая сорочка </t>
    </r>
    <r>
      <rPr>
        <b/>
        <i/>
        <sz val="12"/>
        <color rgb="FF993366"/>
        <rFont val="Arial"/>
        <family val="2"/>
        <charset val="204"/>
      </rPr>
      <t>Mia-Amore</t>
    </r>
    <r>
      <rPr>
        <sz val="12"/>
        <color theme="1"/>
        <rFont val="Arial"/>
        <family val="2"/>
        <charset val="204"/>
      </rPr>
      <t xml:space="preserve"> на регулируемых тонких бретелях выполнена из искусственного шелка рубинового цвета. Лиф и низ сорочки декорированы кружевом. По центру лифа бантик с подвеской.
 </t>
    </r>
    <r>
      <rPr>
        <sz val="12"/>
        <color indexed="8"/>
        <rFont val="Arial"/>
        <family val="2"/>
        <charset val="204"/>
      </rPr>
      <t xml:space="preserve">   Состав:
</t>
    </r>
    <r>
      <rPr>
        <b/>
        <sz val="12"/>
        <color indexed="8"/>
        <rFont val="Arial"/>
        <family val="2"/>
        <charset val="204"/>
      </rPr>
      <t>100% полиэстер</t>
    </r>
  </si>
  <si>
    <t>Лео</t>
  </si>
  <si>
    <r>
      <t xml:space="preserve">
    Комплект </t>
    </r>
    <r>
      <rPr>
        <b/>
        <i/>
        <sz val="12"/>
        <color rgb="FF993366"/>
        <rFont val="Arial"/>
        <family val="2"/>
        <charset val="204"/>
      </rPr>
      <t>Mia-Amore</t>
    </r>
    <r>
      <rPr>
        <sz val="12"/>
        <color theme="1"/>
        <rFont val="Arial"/>
        <family val="2"/>
        <charset val="204"/>
      </rPr>
      <t xml:space="preserve"> состоит из топа и шорт, которые выполнены из футера. Топ с анималистичным принтом на полочке, коротким рукавом, V-образным вырезом горловины и небольшими разрезами по низу боковых швов. Шорты с широким эластичным поясом и кулисой. На передних частях шорт расположены накладные карманы, по низу боковых швов обработаны разрезы.
</t>
    </r>
    <r>
      <rPr>
        <sz val="12"/>
        <color indexed="8"/>
        <rFont val="Arial"/>
        <family val="2"/>
        <charset val="204"/>
      </rPr>
      <t xml:space="preserve">    Состав:
</t>
    </r>
    <r>
      <rPr>
        <b/>
        <sz val="12"/>
        <color indexed="8"/>
        <rFont val="Arial"/>
        <family val="2"/>
        <charset val="204"/>
      </rPr>
      <t>100% хлопок</t>
    </r>
  </si>
  <si>
    <r>
      <t xml:space="preserve">
    Короткая туника свободного силуэта </t>
    </r>
    <r>
      <rPr>
        <b/>
        <i/>
        <sz val="12"/>
        <color rgb="FF993366"/>
        <rFont val="Arial"/>
        <family val="2"/>
        <charset val="204"/>
      </rPr>
      <t>Mia-Amore</t>
    </r>
    <r>
      <rPr>
        <sz val="12"/>
        <color theme="1"/>
        <rFont val="Arial"/>
        <family val="2"/>
        <charset val="204"/>
      </rPr>
      <t xml:space="preserve"> с анималистичным принтом на полочке, выполненная из футера. Изделие с рукавом длиной до линии локтя, V-образным вырезом горловины и разрезами по низу боковых швов для свободы движения. В боковых швах расположены карманы.
</t>
    </r>
    <r>
      <rPr>
        <sz val="12"/>
        <color indexed="8"/>
        <rFont val="Arial"/>
        <family val="2"/>
        <charset val="204"/>
      </rPr>
      <t xml:space="preserve">    Состав:
</t>
    </r>
    <r>
      <rPr>
        <b/>
        <sz val="12"/>
        <color indexed="8"/>
        <rFont val="Arial"/>
        <family val="2"/>
        <charset val="204"/>
      </rPr>
      <t>100% хлопок</t>
    </r>
  </si>
  <si>
    <r>
      <t xml:space="preserve">
    Комплект </t>
    </r>
    <r>
      <rPr>
        <b/>
        <i/>
        <sz val="12"/>
        <color rgb="FF993366"/>
        <rFont val="Arial"/>
        <family val="2"/>
        <charset val="204"/>
      </rPr>
      <t>Mia-Amore</t>
    </r>
    <r>
      <rPr>
        <sz val="12"/>
        <color theme="1"/>
        <rFont val="Arial"/>
        <family val="2"/>
        <charset val="204"/>
      </rPr>
      <t xml:space="preserve"> состоит из худи и удлиненных шорт, которые выполнены из комбинации принтованного и однотонного футера. Худи с капюшоном, по краю которого проходит кулиса, длинным рукавом и накладным карманом на полочке. Удлиненные шорты свободного силуэта с широким эластичным поясом и кулисой. По бокам расположены карманы.
</t>
    </r>
    <r>
      <rPr>
        <sz val="12"/>
        <color indexed="8"/>
        <rFont val="Arial"/>
        <family val="2"/>
        <charset val="204"/>
      </rPr>
      <t xml:space="preserve">    Состав:
</t>
    </r>
    <r>
      <rPr>
        <b/>
        <sz val="12"/>
        <color indexed="8"/>
        <rFont val="Arial"/>
        <family val="2"/>
        <charset val="204"/>
      </rPr>
      <t>100% хлопок</t>
    </r>
  </si>
  <si>
    <r>
      <t xml:space="preserve">
    Свитшот </t>
    </r>
    <r>
      <rPr>
        <b/>
        <i/>
        <sz val="12"/>
        <color rgb="FF993366"/>
        <rFont val="Arial"/>
        <family val="2"/>
        <charset val="204"/>
      </rPr>
      <t>Mia-Amore</t>
    </r>
    <r>
      <rPr>
        <sz val="12"/>
        <color theme="1"/>
        <rFont val="Arial"/>
        <family val="2"/>
        <charset val="204"/>
      </rPr>
      <t xml:space="preserve"> свободного силуэта с длинным рукавом, V-образным вырезом горловины и небольшими разрезами по низу боковых швов для свободы движения. Изделие выполнено из однотонного футера с притованной вставкой по горловине.
</t>
    </r>
    <r>
      <rPr>
        <sz val="12"/>
        <color indexed="8"/>
        <rFont val="Arial"/>
        <family val="2"/>
        <charset val="204"/>
      </rPr>
      <t xml:space="preserve">    Состав:
</t>
    </r>
    <r>
      <rPr>
        <b/>
        <sz val="12"/>
        <color indexed="8"/>
        <rFont val="Arial"/>
        <family val="2"/>
        <charset val="204"/>
      </rPr>
      <t>100% хлопок</t>
    </r>
  </si>
  <si>
    <r>
      <t xml:space="preserve">
    Комплект </t>
    </r>
    <r>
      <rPr>
        <b/>
        <i/>
        <sz val="12"/>
        <color rgb="FF993366"/>
        <rFont val="Arial"/>
        <family val="2"/>
        <charset val="204"/>
      </rPr>
      <t>Mia-Amore</t>
    </r>
    <r>
      <rPr>
        <sz val="12"/>
        <color theme="1"/>
        <rFont val="Arial"/>
        <family val="2"/>
        <charset val="204"/>
      </rPr>
      <t xml:space="preserve"> состоит из свитшота свободного силуэта и широких брюк. Свитшот с длинным рукавом, V-образным вырезом горловины и небольшими разрезами по низу боковых швов для свободы движения. Брюки с широким эластичным поясом и кулисой. По бокам брюк расположены карманы. Комплект выполнен из комбинации принтованного и однотонного футера.
</t>
    </r>
    <r>
      <rPr>
        <sz val="12"/>
        <color indexed="8"/>
        <rFont val="Arial"/>
        <family val="2"/>
        <charset val="204"/>
      </rPr>
      <t xml:space="preserve">    Состав:
</t>
    </r>
    <r>
      <rPr>
        <b/>
        <sz val="12"/>
        <color indexed="8"/>
        <rFont val="Arial"/>
        <family val="2"/>
        <charset val="204"/>
      </rPr>
      <t>100% хлопок</t>
    </r>
  </si>
  <si>
    <r>
      <t xml:space="preserve">
    Брюки </t>
    </r>
    <r>
      <rPr>
        <b/>
        <i/>
        <sz val="12"/>
        <color rgb="FF993366"/>
        <rFont val="Arial"/>
        <family val="2"/>
        <charset val="204"/>
      </rPr>
      <t>Mia-Amore</t>
    </r>
    <r>
      <rPr>
        <sz val="12"/>
        <color theme="1"/>
        <rFont val="Arial"/>
        <family val="2"/>
        <charset val="204"/>
      </rPr>
      <t xml:space="preserve"> с широким эластичным поясом и кулисой. По бокам брюк расположены карманы. Изделие выполнено из принтованного футера.
</t>
    </r>
    <r>
      <rPr>
        <sz val="12"/>
        <color indexed="8"/>
        <rFont val="Arial"/>
        <family val="2"/>
        <charset val="204"/>
      </rPr>
      <t xml:space="preserve">    Состав:
</t>
    </r>
    <r>
      <rPr>
        <b/>
        <sz val="12"/>
        <color indexed="8"/>
        <rFont val="Arial"/>
        <family val="2"/>
        <charset val="204"/>
      </rPr>
      <t>100% хлопок</t>
    </r>
  </si>
  <si>
    <r>
      <t xml:space="preserve">
    Комплект </t>
    </r>
    <r>
      <rPr>
        <b/>
        <i/>
        <sz val="12"/>
        <color rgb="FF993366"/>
        <rFont val="Arial"/>
        <family val="2"/>
        <charset val="204"/>
      </rPr>
      <t xml:space="preserve">Mia-Amore </t>
    </r>
    <r>
      <rPr>
        <sz val="12"/>
        <color theme="1"/>
        <rFont val="Arial"/>
        <family val="2"/>
        <charset val="204"/>
      </rPr>
      <t xml:space="preserve">состоит из худи с застежкой на молнию и брюк, которые выполнены из комбинации принтованного и однотонного футера. Худи с капюшоном, по краю которого проходит кулиса, длинным рукавом и карманами расположенными в боковых швах. Брюки с широким эластичным поясом и кулисой. По бокам расположены карманы. Низ брюк обработан манжетами.
</t>
    </r>
    <r>
      <rPr>
        <sz val="12"/>
        <color indexed="8"/>
        <rFont val="Arial"/>
        <family val="2"/>
        <charset val="204"/>
      </rPr>
      <t xml:space="preserve">    Состав:
</t>
    </r>
    <r>
      <rPr>
        <b/>
        <sz val="12"/>
        <color indexed="8"/>
        <rFont val="Arial"/>
        <family val="2"/>
        <charset val="204"/>
      </rPr>
      <t>100% хлопок</t>
    </r>
  </si>
  <si>
    <r>
      <t xml:space="preserve">
    Худи </t>
    </r>
    <r>
      <rPr>
        <b/>
        <i/>
        <sz val="12"/>
        <color rgb="FF993366"/>
        <rFont val="Arial"/>
        <family val="2"/>
        <charset val="204"/>
      </rPr>
      <t>Mia-Amore</t>
    </r>
    <r>
      <rPr>
        <sz val="12"/>
        <color theme="1"/>
        <rFont val="Arial"/>
        <family val="2"/>
        <charset val="204"/>
      </rPr>
      <t xml:space="preserve">  с застежкой на молнию, капюшоном, по краю которого проходит кулиса, длинным рукавом низ которых обработан манжетами и карманами расположенными в боковых швах. Изделие выполнено из комбинации принтованного и однотонного футера.
</t>
    </r>
    <r>
      <rPr>
        <sz val="12"/>
        <color indexed="8"/>
        <rFont val="Arial"/>
        <family val="2"/>
        <charset val="204"/>
      </rPr>
      <t xml:space="preserve">    Состав:
</t>
    </r>
    <r>
      <rPr>
        <b/>
        <sz val="12"/>
        <color indexed="8"/>
        <rFont val="Arial"/>
        <family val="2"/>
        <charset val="204"/>
      </rPr>
      <t>100% хлопок</t>
    </r>
  </si>
  <si>
    <r>
      <t xml:space="preserve">
    Брюки </t>
    </r>
    <r>
      <rPr>
        <b/>
        <i/>
        <sz val="12"/>
        <color rgb="FF993366"/>
        <rFont val="Arial"/>
        <family val="2"/>
        <charset val="204"/>
      </rPr>
      <t>Mia-Amore</t>
    </r>
    <r>
      <rPr>
        <sz val="12"/>
        <color theme="1"/>
        <rFont val="Arial"/>
        <family val="2"/>
        <charset val="204"/>
      </rPr>
      <t xml:space="preserve">с широким эластичным поясом и кулисой. По бокам расположены карманы. Низ брюк обработан манжетами. Изделие выполнено из однотонного футера.
</t>
    </r>
    <r>
      <rPr>
        <sz val="12"/>
        <color indexed="8"/>
        <rFont val="Arial"/>
        <family val="2"/>
        <charset val="204"/>
      </rPr>
      <t xml:space="preserve">    Состав:
</t>
    </r>
    <r>
      <rPr>
        <b/>
        <sz val="12"/>
        <color indexed="8"/>
        <rFont val="Arial"/>
        <family val="2"/>
        <charset val="204"/>
      </rPr>
      <t>100% хлопок</t>
    </r>
  </si>
  <si>
    <r>
      <t xml:space="preserve">
    Худи </t>
    </r>
    <r>
      <rPr>
        <b/>
        <i/>
        <sz val="12"/>
        <color rgb="FF993366"/>
        <rFont val="Arial"/>
        <family val="2"/>
        <charset val="204"/>
      </rPr>
      <t>Mia-Amore</t>
    </r>
    <r>
      <rPr>
        <sz val="12"/>
        <color theme="1"/>
        <rFont val="Arial"/>
        <family val="2"/>
        <charset val="204"/>
      </rPr>
      <t xml:space="preserve"> c капюшоном, по краю которого проходит кулиса, длинным рукавом и накладным карманом на полочке. По бокам расположены небольшие разрезы. Изделие выполнено из комбинации принтованного и однотонного футера.
</t>
    </r>
    <r>
      <rPr>
        <sz val="12"/>
        <color indexed="8"/>
        <rFont val="Arial"/>
        <family val="2"/>
        <charset val="204"/>
      </rPr>
      <t xml:space="preserve">    Состав:
</t>
    </r>
    <r>
      <rPr>
        <b/>
        <sz val="12"/>
        <color indexed="8"/>
        <rFont val="Arial"/>
        <family val="2"/>
        <charset val="204"/>
      </rPr>
      <t>100% хлопок</t>
    </r>
  </si>
  <si>
    <t xml:space="preserve">  Мисти</t>
  </si>
  <si>
    <t>Мисти</t>
  </si>
  <si>
    <r>
      <t xml:space="preserve">
    Комплект </t>
    </r>
    <r>
      <rPr>
        <b/>
        <i/>
        <sz val="12"/>
        <color rgb="FF993366"/>
        <rFont val="Arial"/>
        <family val="2"/>
        <charset val="204"/>
      </rPr>
      <t xml:space="preserve"> Mia-Amore</t>
    </r>
    <r>
      <rPr>
        <sz val="12"/>
        <color theme="1"/>
        <rFont val="Arial"/>
        <family val="2"/>
        <charset val="204"/>
      </rPr>
      <t xml:space="preserve"> состоит из топа на тонких бретелях и шорт, которые выполнены из однотонного искусственного шелка и дополнены кружевными вставками. По центру выреза топа расположен атласный бантик с кристаллом Swarovski.</t>
    </r>
    <r>
      <rPr>
        <sz val="12"/>
        <color indexed="8"/>
        <rFont val="Arial"/>
        <family val="2"/>
        <charset val="204"/>
      </rPr>
      <t xml:space="preserve">
    Состав:
</t>
    </r>
    <r>
      <rPr>
        <b/>
        <sz val="12"/>
        <color indexed="8"/>
        <rFont val="Arial"/>
        <family val="2"/>
        <charset val="204"/>
      </rPr>
      <t>полиэстер 100%</t>
    </r>
  </si>
  <si>
    <r>
      <t xml:space="preserve">
    Короткий запашной халат </t>
    </r>
    <r>
      <rPr>
        <b/>
        <i/>
        <sz val="12"/>
        <color rgb="FF993366"/>
        <rFont val="Arial"/>
        <family val="2"/>
        <charset val="204"/>
      </rPr>
      <t>Mia-Amore</t>
    </r>
    <r>
      <rPr>
        <sz val="12"/>
        <color theme="1"/>
        <rFont val="Arial"/>
        <family val="2"/>
        <charset val="204"/>
      </rPr>
      <t xml:space="preserve"> с широкими кружевными рукавами длиной ¾. Халат выполнен из однотонного искусственного шелка. В боковых швах расположены карманы. Линия талии подчеркивается за счет широкого пояса с кружевными вставками на концах.</t>
    </r>
    <r>
      <rPr>
        <sz val="12"/>
        <color indexed="8"/>
        <rFont val="Arial"/>
        <family val="2"/>
        <charset val="204"/>
      </rPr>
      <t xml:space="preserve">
    Состав:
</t>
    </r>
    <r>
      <rPr>
        <b/>
        <sz val="12"/>
        <color indexed="8"/>
        <rFont val="Arial"/>
        <family val="2"/>
        <charset val="204"/>
      </rPr>
      <t>полиэстер 100%</t>
    </r>
  </si>
  <si>
    <r>
      <t xml:space="preserve">
   Соблазнительный комплект</t>
    </r>
    <r>
      <rPr>
        <b/>
        <i/>
        <sz val="12"/>
        <color rgb="FF993366"/>
        <rFont val="Arial"/>
        <family val="2"/>
        <charset val="204"/>
      </rPr>
      <t xml:space="preserve"> Mia-Amore</t>
    </r>
    <r>
      <rPr>
        <sz val="12"/>
        <color theme="1"/>
        <rFont val="Arial"/>
        <family val="2"/>
        <charset val="204"/>
      </rPr>
      <t xml:space="preserve"> состоит из атласного топа на тонких бретелях и кружевных шорт. Центр выреза топа украшен атласным бантиком с подвеской.</t>
    </r>
    <r>
      <rPr>
        <sz val="12"/>
        <color indexed="8"/>
        <rFont val="Arial"/>
        <family val="2"/>
        <charset val="204"/>
      </rPr>
      <t xml:space="preserve">
    Состав:
</t>
    </r>
    <r>
      <rPr>
        <b/>
        <sz val="12"/>
        <color indexed="8"/>
        <rFont val="Arial"/>
        <family val="2"/>
        <charset val="204"/>
      </rPr>
      <t>полиэстер 100%</t>
    </r>
  </si>
  <si>
    <r>
      <t xml:space="preserve">
    Сексуальная короткая сорочка </t>
    </r>
    <r>
      <rPr>
        <b/>
        <i/>
        <sz val="12"/>
        <color rgb="FF993366"/>
        <rFont val="Arial"/>
        <family val="2"/>
        <charset val="204"/>
      </rPr>
      <t xml:space="preserve"> Mia-Amore</t>
    </r>
    <r>
      <rPr>
        <sz val="12"/>
        <color theme="1"/>
        <rFont val="Arial"/>
        <family val="2"/>
        <charset val="204"/>
      </rPr>
      <t xml:space="preserve"> нна тонких бретелях, выполнена из однотонного искусственного шелка и кружева. По центру выреза сорочки расположен атласный бантик с кристаллом Swarovski.</t>
    </r>
    <r>
      <rPr>
        <sz val="12"/>
        <color indexed="8"/>
        <rFont val="Arial"/>
        <family val="2"/>
        <charset val="204"/>
      </rPr>
      <t xml:space="preserve">
    Состав:
</t>
    </r>
    <r>
      <rPr>
        <b/>
        <sz val="12"/>
        <color indexed="8"/>
        <rFont val="Arial"/>
        <family val="2"/>
        <charset val="204"/>
      </rPr>
      <t>полиэстер 100%</t>
    </r>
  </si>
  <si>
    <r>
      <t xml:space="preserve">
    Короткая сорочка</t>
    </r>
    <r>
      <rPr>
        <b/>
        <i/>
        <sz val="12"/>
        <color rgb="FF993366"/>
        <rFont val="Arial"/>
        <family val="2"/>
        <charset val="204"/>
      </rPr>
      <t xml:space="preserve"> Mia-Amore</t>
    </r>
    <r>
      <rPr>
        <sz val="12"/>
        <color theme="1"/>
        <rFont val="Arial"/>
        <family val="2"/>
        <charset val="204"/>
      </rPr>
      <t xml:space="preserve"> на тонких бретелях без подреза под грудью, выполнена из однотонного искусственного шелка. Ажурное кружево расположено по низу изделия и по верху спинки у основания бретелей. По центру выреза сорочки - атласный бантик с кристаллом Swarovski.</t>
    </r>
    <r>
      <rPr>
        <sz val="12"/>
        <color indexed="8"/>
        <rFont val="Arial"/>
        <family val="2"/>
        <charset val="204"/>
      </rPr>
      <t xml:space="preserve">
    Состав:
</t>
    </r>
    <r>
      <rPr>
        <b/>
        <sz val="12"/>
        <color indexed="8"/>
        <rFont val="Arial"/>
        <family val="2"/>
        <charset val="204"/>
      </rPr>
      <t>полиэстер 100%</t>
    </r>
  </si>
  <si>
    <r>
      <t xml:space="preserve">
    Женственное платье прилегающего силуэта  </t>
    </r>
    <r>
      <rPr>
        <b/>
        <i/>
        <sz val="12"/>
        <color rgb="FF993366"/>
        <rFont val="Arial"/>
        <family val="2"/>
        <charset val="204"/>
      </rPr>
      <t xml:space="preserve">Mia-Mella </t>
    </r>
    <r>
      <rPr>
        <sz val="12"/>
        <color theme="1"/>
        <rFont val="Arial"/>
        <family val="2"/>
        <charset val="204"/>
      </rPr>
      <t xml:space="preserve">выполнено из эластичного полотна с длинными рукавами и воротником стойкой. </t>
    </r>
    <r>
      <rPr>
        <sz val="12"/>
        <color indexed="8"/>
        <rFont val="Arial"/>
        <family val="2"/>
        <charset val="204"/>
      </rPr>
      <t xml:space="preserve">
    Состав:
</t>
    </r>
    <r>
      <rPr>
        <b/>
        <sz val="12"/>
        <color indexed="8"/>
        <rFont val="Arial"/>
        <family val="2"/>
        <charset val="204"/>
      </rPr>
      <t>95% вискоза, 5% спандекс</t>
    </r>
  </si>
  <si>
    <r>
      <t xml:space="preserve">
    Короткий халат–кимоно</t>
    </r>
    <r>
      <rPr>
        <b/>
        <i/>
        <sz val="12"/>
        <color indexed="25"/>
        <rFont val="Arial"/>
        <family val="2"/>
        <charset val="204"/>
      </rPr>
      <t xml:space="preserve"> Mia-Amore</t>
    </r>
    <r>
      <rPr>
        <sz val="12"/>
        <color indexed="8"/>
        <rFont val="Arial"/>
        <family val="2"/>
        <charset val="204"/>
      </rPr>
      <t xml:space="preserve"> с рукавом ¾, выполнен из однотонного смесового шелка. Низу рукавов украшен контрастной кружевной вышивкой, линия борта обработана узким кружевом. По бокам расположены карманы. Халата с декоративными кисточками на концах пояса халата.
    Состав:
</t>
    </r>
    <r>
      <rPr>
        <b/>
        <sz val="12"/>
        <color indexed="8"/>
        <rFont val="Arial"/>
        <family val="2"/>
        <charset val="204"/>
      </rPr>
      <t>70% натуральный шёлк, 25% полиэстер, 5% эластан</t>
    </r>
  </si>
  <si>
    <r>
      <t xml:space="preserve">
    Комплект </t>
    </r>
    <r>
      <rPr>
        <b/>
        <i/>
        <sz val="12"/>
        <color indexed="25"/>
        <rFont val="Arial"/>
        <family val="2"/>
        <charset val="204"/>
      </rPr>
      <t>Mia-Amore</t>
    </r>
    <r>
      <rPr>
        <sz val="12"/>
        <color indexed="8"/>
        <rFont val="Arial"/>
        <family val="2"/>
        <charset val="204"/>
      </rPr>
      <t xml:space="preserve"> состоит из топа на тонких бретелях и шорт, выполнен из однотонного смесового шелка. Контрастная кружевная вышивка украшает чашки топа. Низ топа и шорт обработан узким кружевом в цвет вышивки. По центру выреза топа расположен маленький атласный бантик с кисточкой.
    Состав:
</t>
    </r>
    <r>
      <rPr>
        <b/>
        <sz val="12"/>
        <color indexed="8"/>
        <rFont val="Arial"/>
        <family val="2"/>
        <charset val="204"/>
      </rPr>
      <t>70% натуральный шёлк, 25% полиэстер, 5% эластан</t>
    </r>
  </si>
  <si>
    <t xml:space="preserve">  Флора</t>
  </si>
  <si>
    <t>Флора</t>
  </si>
  <si>
    <r>
      <t xml:space="preserve">
    Комплект </t>
    </r>
    <r>
      <rPr>
        <b/>
        <i/>
        <sz val="12"/>
        <color rgb="FF993366"/>
        <rFont val="Arial"/>
        <family val="2"/>
        <charset val="204"/>
      </rPr>
      <t>Mia-Amore</t>
    </r>
    <r>
      <rPr>
        <sz val="12"/>
        <color indexed="8"/>
        <rFont val="Arial"/>
        <family val="2"/>
        <charset val="204"/>
      </rPr>
      <t xml:space="preserve">состоит из жакета с рукавом длиной 3/4 и брюк, выполнен из принтованного искусственного шелка с однотонной отделкой и контрастным кантом. По бокам брюк расположены карманы. Линию талии можно подчеркнуть за счет пояса, который идет в комплекте.
    Состав:
</t>
    </r>
    <r>
      <rPr>
        <b/>
        <sz val="12"/>
        <color indexed="8"/>
        <rFont val="Arial"/>
        <family val="2"/>
        <charset val="204"/>
      </rPr>
      <t>97% полиэстер, 3% эластан</t>
    </r>
  </si>
  <si>
    <t xml:space="preserve">  Лиссабон</t>
  </si>
  <si>
    <t>Лиссабон</t>
  </si>
  <si>
    <t>полоска</t>
  </si>
  <si>
    <r>
      <t xml:space="preserve">
    Приталеннное платье до колена</t>
    </r>
    <r>
      <rPr>
        <b/>
        <i/>
        <sz val="12"/>
        <color indexed="25"/>
        <rFont val="Arial"/>
        <family val="2"/>
        <charset val="204"/>
      </rPr>
      <t xml:space="preserve"> </t>
    </r>
    <r>
      <rPr>
        <b/>
        <i/>
        <sz val="12"/>
        <color rgb="FF993366"/>
        <rFont val="Arial"/>
        <family val="2"/>
        <charset val="204"/>
      </rPr>
      <t>Mia-Amore</t>
    </r>
    <r>
      <rPr>
        <sz val="12"/>
        <color rgb="FF993366"/>
        <rFont val="Arial"/>
        <family val="2"/>
        <charset val="204"/>
      </rPr>
      <t xml:space="preserve"> </t>
    </r>
    <r>
      <rPr>
        <sz val="12"/>
        <color indexed="8"/>
        <rFont val="Arial"/>
        <family val="2"/>
        <charset val="204"/>
      </rPr>
      <t xml:space="preserve">с длинными рукавами и застежкой на металлическую декоративную молнию на спинке. Отрезное платье по талии, с юбкой А-образного силуэта выполнено из полосатой ткани и декорирована контрастной плотной тесьмой в тон синей полоске.
    Состав:
</t>
    </r>
    <r>
      <rPr>
        <b/>
        <sz val="12"/>
        <color indexed="8"/>
        <rFont val="Arial"/>
        <family val="2"/>
        <charset val="204"/>
      </rPr>
      <t>полиэстер 100%</t>
    </r>
  </si>
  <si>
    <r>
      <t xml:space="preserve">
    Приталеннное платье </t>
    </r>
    <r>
      <rPr>
        <b/>
        <i/>
        <sz val="12"/>
        <color rgb="FF993366"/>
        <rFont val="Arial"/>
        <family val="2"/>
        <charset val="204"/>
      </rPr>
      <t>Mia-Amore</t>
    </r>
    <r>
      <rPr>
        <sz val="12"/>
        <color rgb="FF993366"/>
        <rFont val="Arial"/>
        <family val="2"/>
        <charset val="204"/>
      </rPr>
      <t xml:space="preserve"> </t>
    </r>
    <r>
      <rPr>
        <sz val="12"/>
        <color indexed="8"/>
        <rFont val="Arial"/>
        <family val="2"/>
        <charset val="204"/>
      </rPr>
      <t xml:space="preserve">с короткими рукавами длиной чуть ниже колена с ассиметричным низом и застежкой на молнию в боковом шве. Приталенный силуэт подчеркивает пышный бант. *Платье в ванильном цвете выполнено с подкладкой из вискозы.
    Состав:
</t>
    </r>
    <r>
      <rPr>
        <b/>
        <sz val="12"/>
        <color indexed="8"/>
        <rFont val="Arial"/>
        <family val="2"/>
        <charset val="204"/>
      </rPr>
      <t>полиэстер 100%</t>
    </r>
  </si>
  <si>
    <t>8735s</t>
  </si>
  <si>
    <r>
      <t xml:space="preserve">
    </t>
    </r>
    <r>
      <rPr>
        <sz val="12"/>
        <color indexed="8"/>
        <rFont val="Arial"/>
        <family val="2"/>
        <charset val="204"/>
      </rPr>
      <t>Топ</t>
    </r>
    <r>
      <rPr>
        <b/>
        <i/>
        <sz val="12"/>
        <color indexed="25"/>
        <rFont val="Arial"/>
        <family val="2"/>
        <charset val="204"/>
      </rPr>
      <t xml:space="preserve"> Mia-Amore</t>
    </r>
    <r>
      <rPr>
        <sz val="12"/>
        <color indexed="8"/>
        <rFont val="Arial"/>
        <family val="2"/>
        <charset val="204"/>
      </rPr>
      <t xml:space="preserve"> без рукавов выполнена из мягкого искусственного полотна с атласным блеском, горловина топа украшена спереди ажурным кружевом.
    Состав:
</t>
    </r>
    <r>
      <rPr>
        <b/>
        <sz val="12"/>
        <color indexed="8"/>
        <rFont val="Arial"/>
        <family val="2"/>
        <charset val="204"/>
      </rPr>
      <t>полиэстер 100%</t>
    </r>
  </si>
  <si>
    <r>
      <t xml:space="preserve">
    Топ</t>
    </r>
    <r>
      <rPr>
        <b/>
        <i/>
        <sz val="12"/>
        <color indexed="25"/>
        <rFont val="Arial"/>
        <family val="2"/>
        <charset val="204"/>
      </rPr>
      <t xml:space="preserve"> Mia-Amore</t>
    </r>
    <r>
      <rPr>
        <sz val="12"/>
        <color indexed="8"/>
        <rFont val="Arial"/>
        <family val="2"/>
        <charset val="204"/>
      </rPr>
      <t xml:space="preserve"> на тонких бретелях выполнен из мягкого искусственного полотна с атласным блеском. Лиф топа украшает кружево. На спинке оригинальная отделка из кружева и завязок.
    Состав:
</t>
    </r>
    <r>
      <rPr>
        <b/>
        <sz val="12"/>
        <color indexed="8"/>
        <rFont val="Arial"/>
        <family val="2"/>
        <charset val="204"/>
      </rPr>
      <t>полиэстер 100%</t>
    </r>
  </si>
  <si>
    <r>
      <t xml:space="preserve">
    Топ без рукавов</t>
    </r>
    <r>
      <rPr>
        <b/>
        <i/>
        <sz val="12"/>
        <color indexed="25"/>
        <rFont val="Arial"/>
        <family val="2"/>
        <charset val="204"/>
      </rPr>
      <t xml:space="preserve"> Mia-Amore</t>
    </r>
    <r>
      <rPr>
        <sz val="12"/>
        <color indexed="8"/>
        <rFont val="Arial"/>
        <family val="2"/>
        <charset val="204"/>
      </rPr>
      <t xml:space="preserve"> с круглым воротником выполнен из искусственного шелковистого полотна. По низу топ декорирован кружевом, на спинке выполнена застежка на пуговках.
    Состав:
</t>
    </r>
    <r>
      <rPr>
        <b/>
        <sz val="12"/>
        <color indexed="8"/>
        <rFont val="Arial"/>
        <family val="2"/>
        <charset val="204"/>
      </rPr>
      <t>полиэстер 100%</t>
    </r>
  </si>
  <si>
    <r>
      <t xml:space="preserve">
    Нарядная топ </t>
    </r>
    <r>
      <rPr>
        <b/>
        <i/>
        <sz val="12"/>
        <color indexed="25"/>
        <rFont val="Arial"/>
        <family val="2"/>
        <charset val="204"/>
      </rPr>
      <t xml:space="preserve"> Mia-Amore</t>
    </r>
    <r>
      <rPr>
        <sz val="12"/>
        <color indexed="8"/>
        <rFont val="Arial"/>
        <family val="2"/>
        <charset val="204"/>
      </rPr>
      <t xml:space="preserve"> без рукавов выполнен из кружева и шифона. Прилегающая часть выполнена из кружева на подкладке из шифона, сбоку потайная молния. Низ имеет пышную двойную баску из шифона. Горловина декорирована изящным воротничком.
    Состав:
</t>
    </r>
    <r>
      <rPr>
        <b/>
        <sz val="12"/>
        <color indexed="8"/>
        <rFont val="Arial"/>
        <family val="2"/>
        <charset val="204"/>
      </rPr>
      <t>полиэстер 100%</t>
    </r>
  </si>
  <si>
    <r>
      <t xml:space="preserve">
    Блузка</t>
    </r>
    <r>
      <rPr>
        <b/>
        <i/>
        <sz val="12"/>
        <color indexed="25"/>
        <rFont val="Arial"/>
        <family val="2"/>
        <charset val="204"/>
      </rPr>
      <t xml:space="preserve"> Mia-Amore</t>
    </r>
    <r>
      <rPr>
        <sz val="12"/>
        <color indexed="8"/>
        <rFont val="Arial"/>
        <family val="2"/>
        <charset val="204"/>
      </rPr>
      <t xml:space="preserve"> без рукавов выполнена из мягкого искусственного полотна с атласным блеском. Лиф топа спереди и сзади украшает ажурное кружево.
    Состав:
</t>
    </r>
    <r>
      <rPr>
        <b/>
        <sz val="12"/>
        <color indexed="8"/>
        <rFont val="Arial"/>
        <family val="2"/>
        <charset val="204"/>
      </rPr>
      <t>полиэстер 100%</t>
    </r>
  </si>
  <si>
    <r>
      <t xml:space="preserve">
    Изящный топ</t>
    </r>
    <r>
      <rPr>
        <b/>
        <i/>
        <sz val="12"/>
        <color indexed="25"/>
        <rFont val="Arial"/>
        <family val="2"/>
        <charset val="204"/>
      </rPr>
      <t xml:space="preserve"> Mia-Amore</t>
    </r>
    <r>
      <rPr>
        <sz val="12"/>
        <color indexed="8"/>
        <rFont val="Arial"/>
        <family val="2"/>
        <charset val="204"/>
      </rPr>
      <t xml:space="preserve"> на тонких регулируемых бретелях выполнен из мягкого искусственного полотна с шелковистым блеском.
    Состав:
</t>
    </r>
    <r>
      <rPr>
        <b/>
        <sz val="12"/>
        <color indexed="8"/>
        <rFont val="Arial"/>
        <family val="2"/>
        <charset val="204"/>
      </rPr>
      <t>полиэстер 100%</t>
    </r>
  </si>
  <si>
    <r>
      <t xml:space="preserve">
    </t>
    </r>
    <r>
      <rPr>
        <sz val="12"/>
        <color indexed="8"/>
        <rFont val="Arial"/>
        <family val="2"/>
        <charset val="204"/>
      </rPr>
      <t>Топ</t>
    </r>
    <r>
      <rPr>
        <b/>
        <i/>
        <sz val="12"/>
        <color indexed="25"/>
        <rFont val="Arial"/>
        <family val="2"/>
        <charset val="204"/>
      </rPr>
      <t xml:space="preserve"> Mia-Amore</t>
    </r>
    <r>
      <rPr>
        <sz val="12"/>
        <color indexed="8"/>
        <rFont val="Arial"/>
        <family val="2"/>
        <charset val="204"/>
      </rPr>
      <t xml:space="preserve"> с кружевными рукавами выполнена из мягкого искусственного полотна с атласным блеском. Спереди по горловине декоративные защипы.
    Состав:
</t>
    </r>
    <r>
      <rPr>
        <b/>
        <sz val="12"/>
        <color indexed="8"/>
        <rFont val="Arial"/>
        <family val="2"/>
        <charset val="204"/>
      </rPr>
      <t>полиэстер 100%</t>
    </r>
  </si>
  <si>
    <r>
      <t xml:space="preserve">
    Топ</t>
    </r>
    <r>
      <rPr>
        <b/>
        <i/>
        <sz val="12"/>
        <color indexed="25"/>
        <rFont val="Arial"/>
        <family val="2"/>
        <charset val="204"/>
      </rPr>
      <t xml:space="preserve"> Mia-Amore</t>
    </r>
    <r>
      <rPr>
        <sz val="12"/>
        <color indexed="8"/>
        <rFont val="Arial"/>
        <family val="2"/>
        <charset val="204"/>
      </rPr>
      <t xml:space="preserve"> с коротким рукавом в виде спущенного плечика выполнен из мягкого искусственного полотна с атласным блеском. Спереди декорирован вставкой из кружевого полотна.
    Состав:
</t>
    </r>
    <r>
      <rPr>
        <b/>
        <sz val="12"/>
        <color indexed="8"/>
        <rFont val="Arial"/>
        <family val="2"/>
        <charset val="204"/>
      </rPr>
      <t>полиэстер 100%</t>
    </r>
  </si>
  <si>
    <r>
      <t xml:space="preserve">
   </t>
    </r>
    <r>
      <rPr>
        <sz val="12"/>
        <color indexed="8"/>
        <rFont val="Arial"/>
        <family val="2"/>
        <charset val="204"/>
      </rPr>
      <t xml:space="preserve"> Элегантный топ </t>
    </r>
    <r>
      <rPr>
        <b/>
        <i/>
        <sz val="12"/>
        <color indexed="25"/>
        <rFont val="Arial"/>
        <family val="2"/>
        <charset val="204"/>
      </rPr>
      <t>Mia-Amore</t>
    </r>
    <r>
      <rPr>
        <sz val="12"/>
        <color indexed="8"/>
        <rFont val="Arial"/>
        <family val="2"/>
        <charset val="204"/>
      </rPr>
      <t xml:space="preserve"> без рукавов с застежкой на пуговицы выполнен из мягкого искусственного полотна с атласным блеском. Дизайн построен на контрастном сочетании светлой ткани и черной кружевной отделки. Идеально по+D3632дойдет под пиджак
    Состав:
</t>
    </r>
    <r>
      <rPr>
        <b/>
        <sz val="12"/>
        <color indexed="8"/>
        <rFont val="Arial"/>
        <family val="2"/>
        <charset val="204"/>
      </rPr>
      <t>полиэстер 100%</t>
    </r>
  </si>
  <si>
    <t>Челси</t>
  </si>
  <si>
    <t>шокол. латте</t>
  </si>
  <si>
    <r>
      <t xml:space="preserve">
    Классическая короткая сорочка </t>
    </r>
    <r>
      <rPr>
        <b/>
        <i/>
        <sz val="12"/>
        <color rgb="FF993366"/>
        <rFont val="Arial Cyr"/>
        <charset val="204"/>
      </rPr>
      <t>Mia-Amore</t>
    </r>
    <r>
      <rPr>
        <sz val="12"/>
        <color theme="1"/>
        <rFont val="Arial Cyr"/>
        <charset val="204"/>
      </rPr>
      <t xml:space="preserve"> из смесового шелкового полотна молочного цвета с цветочным орнаментом. Тонкие бретели сорочки и отделка лифа декорированы кантом цвета графит, в тон принта. Сорочка украшена элегантным двухцветным бантиком и подвеской в виде белого кристалла.</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</si>
  <si>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Короткий халат – кимоно</t>
    </r>
    <r>
      <rPr>
        <b/>
        <i/>
        <sz val="12"/>
        <color rgb="FF993366"/>
        <rFont val="Arial Cyr"/>
        <charset val="204"/>
      </rPr>
      <t xml:space="preserve"> Mia-Amore</t>
    </r>
    <r>
      <rPr>
        <sz val="12"/>
        <color theme="1"/>
        <rFont val="Arial Cyr"/>
        <charset val="204"/>
      </rPr>
      <t xml:space="preserve"> из смесового шелкового полотна молочного цвета с цветочным орнаментом. Борта халата, притачные широкие манжеты на рукавах ¾ и широкий пояс халата, декорированы тонким кантом цвета графит, в тон принта.</t>
    </r>
    <r>
      <rPr>
        <sz val="12"/>
        <color indexed="8"/>
        <rFont val="Arial Cyr"/>
        <charset val="204"/>
      </rPr>
      <t xml:space="preserve">
    Состав:
</t>
    </r>
    <r>
      <rPr>
        <b/>
        <sz val="12"/>
        <color indexed="8"/>
        <rFont val="Arial Cyr"/>
        <charset val="204"/>
      </rPr>
      <t>70% натуральный шелк, 25% полиэстер, 5% эластан</t>
    </r>
  </si>
  <si>
    <t xml:space="preserve">  Челси</t>
  </si>
  <si>
    <t xml:space="preserve">  Лео</t>
  </si>
  <si>
    <t xml:space="preserve">  Мелисса</t>
  </si>
  <si>
    <t xml:space="preserve">Мелисса </t>
  </si>
  <si>
    <r>
      <t xml:space="preserve">
    Короткая сорочка </t>
    </r>
    <r>
      <rPr>
        <b/>
        <i/>
        <sz val="12"/>
        <color rgb="FF993366"/>
        <rFont val="Arial"/>
        <family val="2"/>
        <charset val="204"/>
      </rPr>
      <t>Mia-Amore</t>
    </r>
    <r>
      <rPr>
        <sz val="12"/>
        <color theme="1"/>
        <rFont val="Arial"/>
        <family val="2"/>
        <charset val="204"/>
      </rPr>
      <t xml:space="preserve"> на тонких бретелях, без подреза под грудью. Изделие выполнено из принтованной тканой вискозы. Верх сорочки обработан узким кружевом и кантом. По бокам расположены разрезы для свободы движения. Атласный бантик с подвеской украшает вырез сорочки.</t>
    </r>
    <r>
      <rPr>
        <sz val="12"/>
        <color indexed="8"/>
        <rFont val="Arial"/>
        <family val="2"/>
        <charset val="204"/>
      </rPr>
      <t xml:space="preserve">
    Состав:
</t>
    </r>
    <r>
      <rPr>
        <b/>
        <sz val="12"/>
        <color indexed="8"/>
        <rFont val="Arial"/>
        <family val="2"/>
        <charset val="204"/>
      </rPr>
      <t xml:space="preserve"> 60% вискоза, 35% натуральный шёлк, 5% полиэстер</t>
    </r>
  </si>
  <si>
    <r>
      <t xml:space="preserve">
    Сорочка до колен </t>
    </r>
    <r>
      <rPr>
        <b/>
        <i/>
        <sz val="12"/>
        <color rgb="FF993366"/>
        <rFont val="Arial"/>
        <family val="2"/>
        <charset val="204"/>
      </rPr>
      <t>Mia-Amore</t>
    </r>
    <r>
      <rPr>
        <sz val="12"/>
        <color theme="1"/>
        <rFont val="Arial"/>
        <family val="2"/>
        <charset val="204"/>
      </rPr>
      <t xml:space="preserve"> с широкими и удобными плечиками выполнена из принтованной вискозы. Лиф декорирован застежкой с декоративными пуговицами. Горловина и низ украшены контрастным кантиком. По низу сорочки волан с лёгкой сборкой.</t>
    </r>
    <r>
      <rPr>
        <sz val="12"/>
        <color indexed="8"/>
        <rFont val="Arial"/>
        <family val="2"/>
        <charset val="204"/>
      </rPr>
      <t xml:space="preserve">
    Состав:
</t>
    </r>
    <r>
      <rPr>
        <b/>
        <sz val="12"/>
        <color indexed="8"/>
        <rFont val="Arial"/>
        <family val="2"/>
        <charset val="204"/>
      </rPr>
      <t>100% вискоза</t>
    </r>
  </si>
  <si>
    <r>
      <t xml:space="preserve">
    Рубашка </t>
    </r>
    <r>
      <rPr>
        <b/>
        <i/>
        <sz val="12"/>
        <color rgb="FF993366"/>
        <rFont val="Arial"/>
        <family val="2"/>
        <charset val="204"/>
      </rPr>
      <t>Mia-Amore</t>
    </r>
    <r>
      <rPr>
        <sz val="12"/>
        <color theme="1"/>
        <rFont val="Arial"/>
        <family val="2"/>
        <charset val="204"/>
      </rPr>
      <t xml:space="preserve"> с центральной застежкой на пуговицы, с рукавами длиной 3/4 выполнена из светлой принтованной вискозы. Эта свободная ярусная модель в стиле бохо уже стала фаворитом многих наших коллекций. Летящий силуэт украсит любую фигуру. Манжеты и воротник выполнены из тёмного компаньона.</t>
    </r>
    <r>
      <rPr>
        <sz val="12"/>
        <color indexed="8"/>
        <rFont val="Arial"/>
        <family val="2"/>
        <charset val="204"/>
      </rPr>
      <t xml:space="preserve">
    Состав:
</t>
    </r>
    <r>
      <rPr>
        <b/>
        <sz val="12"/>
        <color indexed="8"/>
        <rFont val="Arial"/>
        <family val="2"/>
        <charset val="204"/>
      </rPr>
      <t>100% вискоза</t>
    </r>
  </si>
  <si>
    <r>
      <t xml:space="preserve">
    Комплект </t>
    </r>
    <r>
      <rPr>
        <b/>
        <i/>
        <sz val="12"/>
        <color rgb="FF993366"/>
        <rFont val="Arial"/>
        <family val="2"/>
        <charset val="204"/>
      </rPr>
      <t>Mia-Amore</t>
    </r>
    <r>
      <rPr>
        <sz val="12"/>
        <color theme="1"/>
        <rFont val="Arial"/>
        <family val="2"/>
        <charset val="204"/>
      </rPr>
      <t xml:space="preserve"> состоит из блузки с короткими рукавами и брюк. Комплект выполнен из принтованной вискозы в технике би-колор. Горловина и рукава блузы декорированы светлой обтачкой, на спинке блузки встречная складка. Брюки с высокой посадкой, декоративным бантом на талии и контрастными лампасиками по бокам. Комплект хорошо сочетается вместе и с различными предметами повседневного гардероба.</t>
    </r>
    <r>
      <rPr>
        <sz val="12"/>
        <color indexed="8"/>
        <rFont val="Arial"/>
        <family val="2"/>
        <charset val="204"/>
      </rPr>
      <t xml:space="preserve">
    Состав:
</t>
    </r>
    <r>
      <rPr>
        <b/>
        <sz val="12"/>
        <color indexed="8"/>
        <rFont val="Arial"/>
        <family val="2"/>
        <charset val="204"/>
      </rPr>
      <t>100% вискоза</t>
    </r>
  </si>
  <si>
    <r>
      <t xml:space="preserve">
    Платье-рубашка </t>
    </r>
    <r>
      <rPr>
        <b/>
        <i/>
        <sz val="12"/>
        <color rgb="FF993366"/>
        <rFont val="Arial"/>
        <family val="2"/>
        <charset val="204"/>
      </rPr>
      <t>Mia-Amore</t>
    </r>
    <r>
      <rPr>
        <sz val="12"/>
        <color theme="1"/>
        <rFont val="Arial"/>
        <family val="2"/>
        <charset val="204"/>
      </rPr>
      <t xml:space="preserve"> длиной ниже колен с центральной застежкой на пуговицы с цельнокроенными спущенными рукавами выполнена из тёмной принтованной вискозы. По бокам модели разрезы, в боковых швах карманы. По талии силуэт можно подчеркнуть поясом. Манжеты и воротник выполнены из светлого компаньона.</t>
    </r>
    <r>
      <rPr>
        <sz val="12"/>
        <color indexed="8"/>
        <rFont val="Arial"/>
        <family val="2"/>
        <charset val="204"/>
      </rPr>
      <t xml:space="preserve">
    Состав:
</t>
    </r>
    <r>
      <rPr>
        <b/>
        <sz val="12"/>
        <color indexed="8"/>
        <rFont val="Arial"/>
        <family val="2"/>
        <charset val="204"/>
      </rPr>
      <t>100% вискоза</t>
    </r>
  </si>
  <si>
    <t>ментоловый</t>
  </si>
  <si>
    <r>
      <t xml:space="preserve">
    Комплект </t>
    </r>
    <r>
      <rPr>
        <b/>
        <i/>
        <sz val="12"/>
        <color rgb="FF993366"/>
        <rFont val="Arial"/>
        <family val="2"/>
        <charset val="204"/>
      </rPr>
      <t>Mia-Amore</t>
    </r>
    <r>
      <rPr>
        <sz val="12"/>
        <color theme="1"/>
        <rFont val="Arial"/>
        <family val="2"/>
        <charset val="204"/>
      </rPr>
      <t xml:space="preserve">  состоит из топа на широких бретелях, с V-образным вырезом горловины и шорт. Изделие выполнено из принтованной тканой вискозы. По бокам шорт расположены карманы. Узкое кружево украшает верх топа и низ шорт.</t>
    </r>
    <r>
      <rPr>
        <sz val="12"/>
        <color indexed="8"/>
        <rFont val="Arial"/>
        <family val="2"/>
        <charset val="204"/>
      </rPr>
      <t xml:space="preserve">
    Состав:
</t>
    </r>
    <r>
      <rPr>
        <b/>
        <sz val="12"/>
        <color indexed="8"/>
        <rFont val="Arial"/>
        <family val="2"/>
        <charset val="204"/>
      </rPr>
      <t xml:space="preserve"> 60% вискоза, 35% натуральный шёлк, 5% полиэстер</t>
    </r>
  </si>
  <si>
    <r>
      <t xml:space="preserve">
    Короткий запашной халат-кимоно </t>
    </r>
    <r>
      <rPr>
        <b/>
        <i/>
        <sz val="12"/>
        <color rgb="FF993366"/>
        <rFont val="Arial"/>
        <family val="2"/>
        <charset val="204"/>
      </rPr>
      <t>Mia-Amore</t>
    </r>
    <r>
      <rPr>
        <sz val="12"/>
        <color theme="1"/>
        <rFont val="Arial"/>
        <family val="2"/>
        <charset val="204"/>
      </rPr>
      <t xml:space="preserve"> с широким рукавом длиной 3/4. Изделие выполнено из принтованной тканой вискозы с отделкой в виде кружева и кантов. В боковых швах расположены карманы.</t>
    </r>
    <r>
      <rPr>
        <sz val="12"/>
        <color indexed="8"/>
        <rFont val="Arial"/>
        <family val="2"/>
        <charset val="204"/>
      </rPr>
      <t xml:space="preserve">
    Состав:
</t>
    </r>
    <r>
      <rPr>
        <b/>
        <sz val="12"/>
        <color indexed="8"/>
        <rFont val="Arial"/>
        <family val="2"/>
        <charset val="204"/>
      </rPr>
      <t xml:space="preserve"> 60% вискоза, 35% натуральный шёлк, 5% полиэстер</t>
    </r>
  </si>
  <si>
    <r>
      <t xml:space="preserve">
    Короткая туника </t>
    </r>
    <r>
      <rPr>
        <b/>
        <i/>
        <sz val="12"/>
        <color rgb="FF993366"/>
        <rFont val="Arial"/>
        <family val="2"/>
        <charset val="204"/>
      </rPr>
      <t xml:space="preserve">Mia-Amore </t>
    </r>
    <r>
      <rPr>
        <sz val="12"/>
        <color theme="1"/>
        <rFont val="Arial"/>
        <family val="2"/>
        <charset val="204"/>
      </rPr>
      <t>свободного силуэта с коротким рукавом. Изделие выполнено из принтованной тканой вискозы. В боковых швах расположены карманы. По низу изделия обработаны разрезы для свободы движения. Линию талии можно подчеркнуть за счет пояса, который идет в комплекте.</t>
    </r>
    <r>
      <rPr>
        <sz val="12"/>
        <color indexed="8"/>
        <rFont val="Arial"/>
        <family val="2"/>
        <charset val="204"/>
      </rPr>
      <t xml:space="preserve">
    Состав:
</t>
    </r>
    <r>
      <rPr>
        <b/>
        <sz val="12"/>
        <color indexed="8"/>
        <rFont val="Arial"/>
        <family val="2"/>
        <charset val="204"/>
      </rPr>
      <t xml:space="preserve"> 60% вискоза, 35% натуральный шёлк, 5% полиэстер</t>
    </r>
  </si>
  <si>
    <r>
      <t xml:space="preserve">
    Комплект </t>
    </r>
    <r>
      <rPr>
        <b/>
        <i/>
        <sz val="12"/>
        <color rgb="FF993366"/>
        <rFont val="Arial"/>
        <family val="2"/>
        <charset val="204"/>
      </rPr>
      <t xml:space="preserve">Mia-Amore </t>
    </r>
    <r>
      <rPr>
        <sz val="12"/>
        <color theme="1"/>
        <rFont val="Arial"/>
        <family val="2"/>
        <charset val="204"/>
      </rPr>
      <t>состоит из жакета с коротким рукавом и брюк. Изделие выполнено из принтованной тканой вискозы с отделкой в виде кантов. По бокам брюк обработаны карманы. Линию талии можно подчеркнуть за счет пояса, который идет в комплекте.</t>
    </r>
    <r>
      <rPr>
        <sz val="12"/>
        <color indexed="8"/>
        <rFont val="Arial"/>
        <family val="2"/>
        <charset val="204"/>
      </rPr>
      <t xml:space="preserve">
    Состав:
</t>
    </r>
    <r>
      <rPr>
        <b/>
        <sz val="12"/>
        <color indexed="8"/>
        <rFont val="Arial"/>
        <family val="2"/>
        <charset val="204"/>
      </rPr>
      <t xml:space="preserve"> 60% вискоза, 35% натуральный шёлк, 5% полиэстер</t>
    </r>
  </si>
  <si>
    <r>
      <t xml:space="preserve">
    Рубашка </t>
    </r>
    <r>
      <rPr>
        <b/>
        <i/>
        <sz val="12"/>
        <color rgb="FF993366"/>
        <rFont val="Arial"/>
        <family val="2"/>
        <charset val="204"/>
      </rPr>
      <t>Mia-Amore</t>
    </r>
    <r>
      <rPr>
        <sz val="12"/>
        <color theme="1"/>
        <rFont val="Arial"/>
        <family val="2"/>
        <charset val="204"/>
      </rPr>
      <t xml:space="preserve"> свободного силуэта с коротким рукавом. Изделие выполнено из принтованной тканой вискозы с отделкой в виде кантов. В боковых швах обработаны карманы. По низу изделия обработаны разрезы для свободы движения. Линию талии можно подчеркнуть за счет пояса, который идет в комплекте.</t>
    </r>
    <r>
      <rPr>
        <sz val="12"/>
        <color indexed="8"/>
        <rFont val="Arial"/>
        <family val="2"/>
        <charset val="204"/>
      </rPr>
      <t xml:space="preserve">
    Состав:
</t>
    </r>
    <r>
      <rPr>
        <b/>
        <sz val="12"/>
        <color indexed="8"/>
        <rFont val="Arial"/>
        <family val="2"/>
        <charset val="204"/>
      </rPr>
      <t xml:space="preserve"> 60% вискоза, 35% натуральный шёлк, 5% полиэстер</t>
    </r>
  </si>
  <si>
    <r>
      <t xml:space="preserve">
    Длинная сорочка </t>
    </r>
    <r>
      <rPr>
        <b/>
        <i/>
        <sz val="12"/>
        <color rgb="FF993366"/>
        <rFont val="Arial"/>
        <family val="2"/>
        <charset val="204"/>
      </rPr>
      <t>Mia-Amore</t>
    </r>
    <r>
      <rPr>
        <sz val="12"/>
        <color theme="1"/>
        <rFont val="Arial"/>
        <family val="2"/>
        <charset val="204"/>
      </rPr>
      <t xml:space="preserve"> женственного силуэта на широких бретелях. Изделие выполнено из принтованной тканой вискозы. Верх сорочки обработан узким кружевом и кантом. Атласный бантик с подвеской украшает вырез сорочки</t>
    </r>
    <r>
      <rPr>
        <sz val="12"/>
        <color indexed="8"/>
        <rFont val="Arial"/>
        <family val="2"/>
        <charset val="204"/>
      </rPr>
      <t xml:space="preserve">
    Состав:
</t>
    </r>
    <r>
      <rPr>
        <b/>
        <sz val="12"/>
        <color indexed="8"/>
        <rFont val="Arial"/>
        <family val="2"/>
        <charset val="204"/>
      </rPr>
      <t xml:space="preserve"> 60% вискоза, 35% натуральный шёлк, 5% полиэстер</t>
    </r>
  </si>
  <si>
    <r>
      <t xml:space="preserve">
    Длинный халат </t>
    </r>
    <r>
      <rPr>
        <b/>
        <i/>
        <sz val="12"/>
        <color rgb="FF993366"/>
        <rFont val="Arial"/>
        <family val="2"/>
        <charset val="204"/>
      </rPr>
      <t>Mia-Amore</t>
    </r>
    <r>
      <rPr>
        <sz val="12"/>
        <color theme="1"/>
        <rFont val="Arial"/>
        <family val="2"/>
        <charset val="204"/>
      </rPr>
      <t xml:space="preserve"> с застежкой на пуговицы и длинным рукавом. Изделие выполнено из принтованной тканой вискозы с отделкой в виде кантов. По бокам расположены накладные карманы. Линию талии можно подчеркнуть за счет пояса, который идет в комплекте.</t>
    </r>
    <r>
      <rPr>
        <sz val="12"/>
        <color indexed="8"/>
        <rFont val="Arial"/>
        <family val="2"/>
        <charset val="204"/>
      </rPr>
      <t xml:space="preserve">
    Состав:
</t>
    </r>
    <r>
      <rPr>
        <b/>
        <sz val="12"/>
        <color indexed="8"/>
        <rFont val="Arial"/>
        <family val="2"/>
        <charset val="204"/>
      </rPr>
      <t xml:space="preserve"> 60% вискоза, 35% натуральный шёлк, 5% полиэстер</t>
    </r>
  </si>
  <si>
    <t>3518t</t>
  </si>
  <si>
    <r>
      <t xml:space="preserve">
    Комплект</t>
    </r>
    <r>
      <rPr>
        <b/>
        <i/>
        <sz val="12"/>
        <color indexed="25"/>
        <rFont val="Arial Cyr"/>
        <charset val="204"/>
      </rPr>
      <t xml:space="preserve"> Mia-Amore</t>
    </r>
    <r>
      <rPr>
        <sz val="12"/>
        <color indexed="8"/>
        <rFont val="Arial Cyr"/>
        <charset val="204"/>
      </rPr>
      <t xml:space="preserve"> состоит из жакета, брюк и топа на тонких бретелях. Жакет с брюками выполнены из принтованного смесового шелка, а топ из однотонного. Вырез топа украшен ажурным кружевом, декор - атласный бантик с подвеской по центру выреза.
    Состав:
</t>
    </r>
    <r>
      <rPr>
        <b/>
        <sz val="12"/>
        <color indexed="8"/>
        <rFont val="Arial Cyr"/>
        <charset val="204"/>
      </rPr>
      <t>70% натуральный шелк, 25% полиэстер, 5% эластан</t>
    </r>
  </si>
  <si>
    <r>
      <t xml:space="preserve">
    Короткая сорочка </t>
    </r>
    <r>
      <rPr>
        <b/>
        <i/>
        <sz val="12"/>
        <color indexed="25"/>
        <rFont val="Arial Cyr"/>
        <charset val="204"/>
      </rPr>
      <t>Mia-Amore</t>
    </r>
    <r>
      <rPr>
        <sz val="12"/>
        <color indexed="8"/>
        <rFont val="Arial Cyr"/>
        <charset val="204"/>
      </rPr>
      <t xml:space="preserve"> на тонких бретелях без подреза под грудью, выполнена из принтованного смесового шелка. Вырез украшен ажурным кружевом. Декор - атласный бантик с подвеской по центру выреза.
    Состав:
</t>
    </r>
    <r>
      <rPr>
        <b/>
        <sz val="12"/>
        <color indexed="8"/>
        <rFont val="Arial Cyr"/>
        <charset val="204"/>
      </rPr>
      <t>70% натуральный шелк, 25% полиэстер, 5% эластан</t>
    </r>
  </si>
  <si>
    <r>
      <t xml:space="preserve">
    Комплект с шортами </t>
    </r>
    <r>
      <rPr>
        <b/>
        <i/>
        <sz val="12"/>
        <color rgb="FF993366"/>
        <rFont val="Arial"/>
        <family val="2"/>
        <charset val="204"/>
      </rPr>
      <t xml:space="preserve"> Mia-Mella </t>
    </r>
    <r>
      <rPr>
        <sz val="12"/>
        <color theme="1"/>
        <rFont val="Arial"/>
        <family val="2"/>
        <charset val="204"/>
      </rPr>
      <t>выполнен из трикотажного полотна. Топ на тонких бретелях выполнен из синего трикотажа. Низ топа и срез лифа декорированы белым кружевом. Шорты выполнены из принтованного трикотажа и декорированы по низу белым кружевом.</t>
    </r>
    <r>
      <rPr>
        <sz val="12"/>
        <color indexed="8"/>
        <rFont val="Arial"/>
        <family val="2"/>
        <charset val="204"/>
      </rPr>
      <t xml:space="preserve">
    Состав:
</t>
    </r>
    <r>
      <rPr>
        <b/>
        <sz val="12"/>
        <color indexed="8"/>
        <rFont val="Arial"/>
        <family val="2"/>
        <charset val="204"/>
      </rPr>
      <t>50% вискоза, 45% бамбук, 5% эластан.</t>
    </r>
  </si>
  <si>
    <r>
      <t xml:space="preserve">
    Длинная сорочка </t>
    </r>
    <r>
      <rPr>
        <b/>
        <i/>
        <sz val="12"/>
        <color rgb="FF993366"/>
        <rFont val="Arial"/>
        <family val="2"/>
        <charset val="204"/>
      </rPr>
      <t>Mia-Mella</t>
    </r>
    <r>
      <rPr>
        <sz val="12"/>
        <color theme="1"/>
        <rFont val="Arial"/>
        <family val="2"/>
        <charset val="204"/>
      </rPr>
      <t xml:space="preserve"> свободного кроя выполнена из принтованного трикотажного полотна. Рукава сорочки декорированы однотонной отделкой из трикотажа.</t>
    </r>
    <r>
      <rPr>
        <sz val="12"/>
        <color indexed="8"/>
        <rFont val="Arial"/>
        <family val="2"/>
        <charset val="204"/>
      </rPr>
      <t xml:space="preserve">
    Состав:
</t>
    </r>
    <r>
      <rPr>
        <b/>
        <sz val="12"/>
        <color indexed="8"/>
        <rFont val="Arial"/>
        <family val="2"/>
        <charset val="204"/>
      </rPr>
      <t>50% вискоза, 45% бамбук, 5% эластан.</t>
    </r>
  </si>
  <si>
    <r>
      <t xml:space="preserve">
    Длинная сорочка </t>
    </r>
    <r>
      <rPr>
        <b/>
        <i/>
        <sz val="12"/>
        <color rgb="FF993366"/>
        <rFont val="Arial"/>
        <family val="2"/>
        <charset val="204"/>
      </rPr>
      <t>Mia-Mella</t>
    </r>
    <r>
      <rPr>
        <sz val="12"/>
        <color theme="1"/>
        <rFont val="Arial"/>
        <family val="2"/>
        <charset val="204"/>
      </rPr>
      <t xml:space="preserve"> свободного кроя выполнена из принтованного трикотажного полотна. Рукава сорочки декорированы белым кружевом. Воротник сорочки декорирован белым кантом.</t>
    </r>
    <r>
      <rPr>
        <sz val="12"/>
        <color indexed="8"/>
        <rFont val="Arial"/>
        <family val="2"/>
        <charset val="204"/>
      </rPr>
      <t xml:space="preserve">
    Состав:
</t>
    </r>
    <r>
      <rPr>
        <b/>
        <sz val="12"/>
        <color indexed="8"/>
        <rFont val="Arial"/>
        <family val="2"/>
        <charset val="204"/>
      </rPr>
      <t>50% вискоза, 45% бамбук, 5% эластан.</t>
    </r>
  </si>
  <si>
    <r>
      <t xml:space="preserve">
    Длинная сорочка</t>
    </r>
    <r>
      <rPr>
        <b/>
        <i/>
        <sz val="12"/>
        <color rgb="FF993366"/>
        <rFont val="Arial"/>
        <family val="2"/>
        <charset val="204"/>
      </rPr>
      <t xml:space="preserve"> Mia-Mella</t>
    </r>
    <r>
      <rPr>
        <sz val="12"/>
        <color theme="1"/>
        <rFont val="Arial"/>
        <family val="2"/>
        <charset val="204"/>
      </rPr>
      <t xml:space="preserve"> без рукавов выполнена из принтованного трикотажного полотна. Лиф сорочки украшает ажурный кружевной элемент.</t>
    </r>
    <r>
      <rPr>
        <sz val="12"/>
        <color indexed="8"/>
        <rFont val="Arial"/>
        <family val="2"/>
        <charset val="204"/>
      </rPr>
      <t xml:space="preserve">
    Состав:
</t>
    </r>
    <r>
      <rPr>
        <b/>
        <sz val="12"/>
        <color indexed="8"/>
        <rFont val="Arial"/>
        <family val="2"/>
        <charset val="204"/>
      </rPr>
      <t>50% вискоза, 45% бамбук, 5% эластан.</t>
    </r>
  </si>
  <si>
    <t>Грейс</t>
  </si>
  <si>
    <t>грейс</t>
  </si>
  <si>
    <r>
      <t xml:space="preserve">
    Комплект</t>
    </r>
    <r>
      <rPr>
        <b/>
        <i/>
        <sz val="12"/>
        <color rgb="FF993366"/>
        <rFont val="Arial Cyr"/>
        <charset val="204"/>
      </rPr>
      <t xml:space="preserve"> Mia-Amore</t>
    </r>
    <r>
      <rPr>
        <sz val="12"/>
        <color rgb="FF993366"/>
        <rFont val="Arial Cyr"/>
        <charset val="204"/>
      </rPr>
      <t xml:space="preserve"> </t>
    </r>
    <r>
      <rPr>
        <sz val="12"/>
        <color indexed="8"/>
        <rFont val="Arial Cyr"/>
        <charset val="204"/>
      </rPr>
      <t xml:space="preserve">соостоит из жакета и брюк, выполнен из принтованного смесового шелка. Низ рукавов жакета украшен ажурным кружевом.
    Состав:
</t>
    </r>
    <r>
      <rPr>
        <b/>
        <sz val="12"/>
        <color indexed="8"/>
        <rFont val="Arial Cyr"/>
        <charset val="204"/>
      </rPr>
      <t>70% натуральный шелк, 25% полиэстер, 5% эластан</t>
    </r>
  </si>
  <si>
    <r>
      <t xml:space="preserve">
    Короткая сорочка </t>
    </r>
    <r>
      <rPr>
        <b/>
        <i/>
        <sz val="12"/>
        <color rgb="FF993366"/>
        <rFont val="Arial Cyr"/>
        <charset val="204"/>
      </rPr>
      <t>Mia-Amore</t>
    </r>
    <r>
      <rPr>
        <sz val="12"/>
        <color theme="1"/>
        <rFont val="Arial Cyr"/>
        <charset val="204"/>
      </rPr>
      <t xml:space="preserve"> на тонких бретелях выполнена  из принтованной смесовой ткани. Чашки украшены широким кружевом, низ обработан узким кружевом. Декор -2-хцветный атласный бантик с подвеской по центру.</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</si>
  <si>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Комплект </t>
    </r>
    <r>
      <rPr>
        <b/>
        <i/>
        <sz val="12"/>
        <color rgb="FF993366"/>
        <rFont val="Arial Cyr"/>
        <charset val="204"/>
      </rPr>
      <t>Mia-Amore</t>
    </r>
    <r>
      <rPr>
        <sz val="12"/>
        <color theme="1"/>
        <rFont val="Arial Cyr"/>
        <charset val="204"/>
      </rPr>
      <t xml:space="preserve"> состоит из топа и шорт,  выполнен из принтованной смесовой ткани ткани. Верх  топа украшен узким кружевом.  На шортах обработаны карманы и разрезы. Декор -2-хцветный атласный бантик по центру. </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</si>
  <si>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Короткий халат </t>
    </r>
    <r>
      <rPr>
        <b/>
        <i/>
        <sz val="12"/>
        <color rgb="FF993366"/>
        <rFont val="Arial Cyr"/>
        <charset val="204"/>
      </rPr>
      <t>Mia-Amore</t>
    </r>
    <r>
      <rPr>
        <sz val="12"/>
        <color theme="1"/>
        <rFont val="Arial Cyr"/>
        <charset val="204"/>
      </rPr>
      <t xml:space="preserve"> – кимоно выполнен из принтованной смесовой ткани. Низ рукавов обработаны узким кружевом,  вдоль бортов проходит контрастный кант. По бокам обработаны карманы.</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</si>
  <si>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Сорочка </t>
    </r>
    <r>
      <rPr>
        <b/>
        <i/>
        <sz val="12"/>
        <color rgb="FF993366"/>
        <rFont val="Arial Cyr"/>
        <charset val="204"/>
      </rPr>
      <t>Mia-Amore</t>
    </r>
    <r>
      <rPr>
        <sz val="12"/>
        <color theme="1"/>
        <rFont val="Arial Cyr"/>
        <charset val="204"/>
      </rPr>
      <t xml:space="preserve"> средней длины на тонких бретелях без подреза выполнена из принтованной смесовой ткани. Верх и низ сорочки обработаны узким кружевом. Декор -2-хцветный атласный бантик по центру. </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</si>
  <si>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Туника свободного покроя </t>
    </r>
    <r>
      <rPr>
        <b/>
        <i/>
        <sz val="12"/>
        <color rgb="FF993366"/>
        <rFont val="Arial Cyr"/>
        <charset val="204"/>
      </rPr>
      <t>Mia-Amore</t>
    </r>
    <r>
      <rPr>
        <sz val="12"/>
        <color theme="1"/>
        <rFont val="Arial Cyr"/>
        <charset val="204"/>
      </rPr>
      <t xml:space="preserve"> с рукавом длиной ¾, выполнена из принтованной смесовой ткани. На полочке имитация застежки на пуговицы. В боковых швах обработаны карманы, а по низу разрезы.</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</si>
  <si>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Комплект </t>
    </r>
    <r>
      <rPr>
        <b/>
        <i/>
        <sz val="12"/>
        <color rgb="FF993366"/>
        <rFont val="Arial Cyr"/>
        <charset val="204"/>
      </rPr>
      <t>Mia-Amore</t>
    </r>
    <r>
      <rPr>
        <sz val="12"/>
        <color theme="1"/>
        <rFont val="Arial Cyr"/>
        <charset val="204"/>
      </rPr>
      <t xml:space="preserve"> состоит из блузы и брюк, выполнены принтованной смесовой ткани. Блуза на пуговицах с рукавом длиною ¾. По бокам брюк расположены карманы, а по низу разрезы.</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</si>
  <si>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Рубашка</t>
    </r>
    <r>
      <rPr>
        <b/>
        <i/>
        <sz val="12"/>
        <color rgb="FF993366"/>
        <rFont val="Arial Cyr"/>
        <charset val="204"/>
      </rPr>
      <t xml:space="preserve"> Mia-Amore</t>
    </r>
    <r>
      <rPr>
        <sz val="12"/>
        <color theme="1"/>
        <rFont val="Arial Cyr"/>
        <charset val="204"/>
      </rPr>
      <t xml:space="preserve"> свободного покроя с рукавом длиной 3/4 из принтованной смесовой ткани. По бортам и низу рукавов проходит контрастный кант. По бокам расположены разрезы.</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</si>
  <si>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Короткий халат </t>
    </r>
    <r>
      <rPr>
        <b/>
        <i/>
        <sz val="12"/>
        <color rgb="FF993366"/>
        <rFont val="Arial"/>
        <family val="2"/>
        <charset val="204"/>
      </rPr>
      <t>Mia-Amore</t>
    </r>
    <r>
      <rPr>
        <sz val="12"/>
        <color theme="1"/>
        <rFont val="Arial"/>
        <family val="2"/>
        <charset val="204"/>
      </rPr>
      <t xml:space="preserve"> выполнен из смесовой принтованной ткани. Ажурное кружево расположено по низу рукавов, борту и низу халата.</t>
    </r>
    <r>
      <rPr>
        <sz val="12"/>
        <color indexed="8"/>
        <rFont val="Arial"/>
        <family val="2"/>
        <charset val="204"/>
      </rPr>
      <t xml:space="preserve">
    Состав:
</t>
    </r>
    <r>
      <rPr>
        <b/>
        <sz val="12"/>
        <color indexed="8"/>
        <rFont val="Arial"/>
        <family val="2"/>
        <charset val="204"/>
      </rPr>
      <t>70% натуральный шелк, 25% полиэстер, 5% эластан</t>
    </r>
  </si>
  <si>
    <t>Севиль</t>
  </si>
  <si>
    <t>Инесса</t>
  </si>
  <si>
    <r>
      <t xml:space="preserve">
   Короткая сорочка </t>
    </r>
    <r>
      <rPr>
        <b/>
        <i/>
        <sz val="12"/>
        <color rgb="FF993366"/>
        <rFont val="Arial"/>
        <family val="2"/>
        <charset val="204"/>
      </rPr>
      <t>Mia-Amore</t>
    </r>
    <r>
      <rPr>
        <sz val="12"/>
        <color theme="1"/>
        <rFont val="Arial"/>
        <family val="2"/>
        <charset val="204"/>
      </rPr>
      <t xml:space="preserve"> на тонких регулируемых бретелях выполнена из трикотажного принтованного полотна. Верх лифа сорочки декорирован нежным кружевом в тон ткани, по центру бантик с подвеской.</t>
    </r>
    <r>
      <rPr>
        <sz val="12"/>
        <color indexed="8"/>
        <rFont val="Arial"/>
        <family val="2"/>
        <charset val="204"/>
      </rPr>
      <t xml:space="preserve">
    Состав:
</t>
    </r>
    <r>
      <rPr>
        <b/>
        <sz val="12"/>
        <color indexed="8"/>
        <rFont val="Arial"/>
        <family val="2"/>
        <charset val="204"/>
      </rPr>
      <t>95% вискоза, 5% эластан</t>
    </r>
  </si>
  <si>
    <r>
      <t xml:space="preserve">
  Сорочка </t>
    </r>
    <r>
      <rPr>
        <b/>
        <i/>
        <sz val="12"/>
        <color rgb="FF993366"/>
        <rFont val="Arial"/>
        <family val="2"/>
        <charset val="204"/>
      </rPr>
      <t xml:space="preserve">Mia-Amore </t>
    </r>
    <r>
      <rPr>
        <sz val="12"/>
        <color theme="1"/>
        <rFont val="Arial"/>
        <family val="2"/>
        <charset val="204"/>
      </rPr>
      <t>длиной выше колен выполнена из трикотажного принтованного полотна. Удлинённое плечико сорочки и свободный крой подойдут любому типу фигуры. По низу рукава оформлены кружевом. По центру бантик с подвеской.</t>
    </r>
    <r>
      <rPr>
        <sz val="12"/>
        <color indexed="8"/>
        <rFont val="Arial"/>
        <family val="2"/>
        <charset val="204"/>
      </rPr>
      <t xml:space="preserve">
    Состав:
</t>
    </r>
    <r>
      <rPr>
        <b/>
        <sz val="12"/>
        <color indexed="8"/>
        <rFont val="Arial"/>
        <family val="2"/>
        <charset val="204"/>
      </rPr>
      <t>95% вискоза, 5% эластан</t>
    </r>
  </si>
  <si>
    <t>Натали</t>
  </si>
  <si>
    <r>
      <t xml:space="preserve">
    Короткая сорочка</t>
    </r>
    <r>
      <rPr>
        <b/>
        <i/>
        <sz val="12"/>
        <color rgb="FF993366"/>
        <rFont val="Arial"/>
        <family val="2"/>
        <charset val="204"/>
      </rPr>
      <t xml:space="preserve"> Mia-Mella</t>
    </r>
    <r>
      <rPr>
        <sz val="12"/>
        <color indexed="8"/>
        <rFont val="Arial"/>
        <family val="2"/>
        <charset val="204"/>
      </rPr>
      <t xml:space="preserve"> с вытачками на груди на тонких бретелях выполнена из искусственного шелкового полотна с атласным блеском. По лифу и по низу сорочка декорирована изящным кружевом, по центру лифа бантик.
    Состав:
</t>
    </r>
    <r>
      <rPr>
        <b/>
        <sz val="12"/>
        <color indexed="8"/>
        <rFont val="Arial"/>
        <family val="2"/>
        <charset val="204"/>
      </rPr>
      <t>полиэстер 100%</t>
    </r>
  </si>
  <si>
    <r>
      <t xml:space="preserve">
    Короткая сорочка </t>
    </r>
    <r>
      <rPr>
        <b/>
        <i/>
        <sz val="12"/>
        <color rgb="FF993366"/>
        <rFont val="Arial"/>
        <family val="2"/>
        <charset val="204"/>
      </rPr>
      <t>Mia-Amore</t>
    </r>
    <r>
      <rPr>
        <sz val="12"/>
        <color theme="1"/>
        <rFont val="Arial"/>
        <family val="2"/>
        <charset val="204"/>
      </rPr>
      <t xml:space="preserve"> на тонких бретелях выполнена из искусственного шелка на жаккардовой основе. Кружевом украшен вырез и центр сорочки. Декор –атласный бантик с кристаллом.</t>
    </r>
    <r>
      <rPr>
        <sz val="12"/>
        <color indexed="8"/>
        <rFont val="Arial"/>
        <family val="2"/>
        <charset val="204"/>
      </rPr>
      <t xml:space="preserve">
    Состав:
</t>
    </r>
    <r>
      <rPr>
        <b/>
        <sz val="12"/>
        <color indexed="8"/>
        <rFont val="Arial"/>
        <family val="2"/>
        <charset val="204"/>
      </rPr>
      <t>полиэстер 100%</t>
    </r>
  </si>
  <si>
    <r>
      <t xml:space="preserve">
    Короткая сорочка </t>
    </r>
    <r>
      <rPr>
        <b/>
        <i/>
        <sz val="12"/>
        <color rgb="FF993366"/>
        <rFont val="Arial"/>
        <family val="2"/>
        <charset val="204"/>
      </rPr>
      <t xml:space="preserve">Mia-Amore </t>
    </r>
    <r>
      <rPr>
        <sz val="12"/>
        <color theme="1"/>
        <rFont val="Arial"/>
        <family val="2"/>
        <charset val="204"/>
      </rPr>
      <t>без подреза под грудью, на тонких бретелях выполнена из искусственного шелка на жаккардовой основе. Низ сорочки имеет фигурную конфигурацию. Кружевом обработаны верх и низ сорочки. Декор – атласный бантик с кристаллом по центу выреза.</t>
    </r>
    <r>
      <rPr>
        <sz val="12"/>
        <color indexed="8"/>
        <rFont val="Arial"/>
        <family val="2"/>
        <charset val="204"/>
      </rPr>
      <t xml:space="preserve">
    Состав:
</t>
    </r>
    <r>
      <rPr>
        <b/>
        <sz val="12"/>
        <color indexed="8"/>
        <rFont val="Arial"/>
        <family val="2"/>
        <charset val="204"/>
      </rPr>
      <t>полиэстер 100%</t>
    </r>
  </si>
  <si>
    <t>Стелла</t>
  </si>
  <si>
    <r>
      <t xml:space="preserve">
   Комплект </t>
    </r>
    <r>
      <rPr>
        <b/>
        <i/>
        <sz val="12"/>
        <color rgb="FF993366"/>
        <rFont val="Arial"/>
        <family val="2"/>
        <charset val="204"/>
      </rPr>
      <t>Mia-Amore</t>
    </r>
    <r>
      <rPr>
        <sz val="12"/>
        <color theme="1"/>
        <rFont val="Arial"/>
        <family val="2"/>
        <charset val="204"/>
      </rPr>
      <t xml:space="preserve"> состоит из топа на тонких бретелях и шорт и выполнен из принтованного искусственного шелка. В качестве отделки используется ажурное кружево по вырезу. Декор - атласный бантик с подвеской.</t>
    </r>
    <r>
      <rPr>
        <sz val="12"/>
        <color indexed="8"/>
        <rFont val="Arial"/>
        <family val="2"/>
        <charset val="204"/>
      </rPr>
      <t xml:space="preserve">
    Состав:
</t>
    </r>
    <r>
      <rPr>
        <b/>
        <sz val="12"/>
        <color indexed="8"/>
        <rFont val="Arial"/>
        <family val="2"/>
        <charset val="204"/>
      </rPr>
      <t>полиэстер 100%</t>
    </r>
  </si>
  <si>
    <r>
      <t xml:space="preserve">
    Короткая сорочка</t>
    </r>
    <r>
      <rPr>
        <b/>
        <i/>
        <sz val="12"/>
        <color rgb="FF993366"/>
        <rFont val="Arial"/>
        <family val="2"/>
        <charset val="204"/>
      </rPr>
      <t xml:space="preserve"> Mia-Amore</t>
    </r>
    <r>
      <rPr>
        <sz val="12"/>
        <color theme="1"/>
        <rFont val="Arial"/>
        <family val="2"/>
        <charset val="204"/>
      </rPr>
      <t xml:space="preserve"> на тонких бретелях без подреза под грудью. Выполнена из принтованного искусственного шелка. В качестве отделки используется ажурное кружево по вырезу. Декор - атласный бантик с подвеской.</t>
    </r>
    <r>
      <rPr>
        <sz val="12"/>
        <color indexed="8"/>
        <rFont val="Arial"/>
        <family val="2"/>
        <charset val="204"/>
      </rPr>
      <t xml:space="preserve">
    Состав:
</t>
    </r>
    <r>
      <rPr>
        <b/>
        <sz val="12"/>
        <color indexed="8"/>
        <rFont val="Arial"/>
        <family val="2"/>
        <charset val="204"/>
      </rPr>
      <t>полиэстер 100%</t>
    </r>
  </si>
  <si>
    <r>
      <t xml:space="preserve">
    Туника </t>
    </r>
    <r>
      <rPr>
        <b/>
        <i/>
        <sz val="12"/>
        <color rgb="FF993366"/>
        <rFont val="Arial"/>
        <family val="2"/>
        <charset val="204"/>
      </rPr>
      <t>Mia-Amore</t>
    </r>
    <r>
      <rPr>
        <sz val="12"/>
        <color theme="1"/>
        <rFont val="Arial"/>
        <family val="2"/>
        <charset val="204"/>
      </rPr>
      <t xml:space="preserve"> свободного силуэта, выполнена из принтованного искусственного шелка. В качестве отделки используется ажурное кружево.</t>
    </r>
    <r>
      <rPr>
        <sz val="12"/>
        <color indexed="8"/>
        <rFont val="Arial"/>
        <family val="2"/>
        <charset val="204"/>
      </rPr>
      <t xml:space="preserve">
    Состав:
</t>
    </r>
    <r>
      <rPr>
        <b/>
        <sz val="12"/>
        <color indexed="8"/>
        <rFont val="Arial"/>
        <family val="2"/>
        <charset val="204"/>
      </rPr>
      <t>полиэстер 100%</t>
    </r>
  </si>
  <si>
    <r>
      <t xml:space="preserve">
   Комплект </t>
    </r>
    <r>
      <rPr>
        <b/>
        <i/>
        <sz val="12"/>
        <color rgb="FF993366"/>
        <rFont val="Arial"/>
        <family val="2"/>
        <charset val="204"/>
      </rPr>
      <t>Mia-Amore</t>
    </r>
    <r>
      <rPr>
        <sz val="12"/>
        <color theme="1"/>
        <rFont val="Arial"/>
        <family val="2"/>
        <charset val="204"/>
      </rPr>
      <t xml:space="preserve"> состоит из топа на тонких бретелях и шорт. Топ выполнен из принтованного искусственного шелка, а шорты из однотонного.</t>
    </r>
    <r>
      <rPr>
        <sz val="12"/>
        <color indexed="8"/>
        <rFont val="Arial"/>
        <family val="2"/>
        <charset val="204"/>
      </rPr>
      <t xml:space="preserve">
    Состав:
</t>
    </r>
    <r>
      <rPr>
        <b/>
        <sz val="12"/>
        <color indexed="8"/>
        <rFont val="Arial"/>
        <family val="2"/>
        <charset val="204"/>
      </rPr>
      <t>полиэстер 100%</t>
    </r>
  </si>
  <si>
    <r>
      <t xml:space="preserve">
   Комплект </t>
    </r>
    <r>
      <rPr>
        <b/>
        <i/>
        <sz val="12"/>
        <color rgb="FF993366"/>
        <rFont val="Arial"/>
        <family val="2"/>
        <charset val="204"/>
      </rPr>
      <t>Mia-Amore</t>
    </r>
    <r>
      <rPr>
        <sz val="12"/>
        <color theme="1"/>
        <rFont val="Arial"/>
        <family val="2"/>
        <charset val="204"/>
      </rPr>
      <t xml:space="preserve"> состоит из топа и брюк. Топ выполнена из принтованного искусственного шелка, а брюки из однотонного.</t>
    </r>
    <r>
      <rPr>
        <sz val="12"/>
        <color indexed="8"/>
        <rFont val="Arial"/>
        <family val="2"/>
        <charset val="204"/>
      </rPr>
      <t xml:space="preserve">
    Состав:
</t>
    </r>
    <r>
      <rPr>
        <b/>
        <sz val="12"/>
        <color indexed="8"/>
        <rFont val="Arial"/>
        <family val="2"/>
        <charset val="204"/>
      </rPr>
      <t>полиэстер 100%</t>
    </r>
  </si>
  <si>
    <t>Кайли</t>
  </si>
  <si>
    <r>
      <t xml:space="preserve">
   Элегантный длинный халат </t>
    </r>
    <r>
      <rPr>
        <b/>
        <i/>
        <sz val="12"/>
        <color rgb="FF993366"/>
        <rFont val="Arial Cyr"/>
        <charset val="204"/>
      </rPr>
      <t xml:space="preserve">Mia-Amore </t>
    </r>
    <r>
      <rPr>
        <sz val="12"/>
        <color theme="1"/>
        <rFont val="Arial Cyr"/>
        <charset val="204"/>
      </rPr>
      <t>на пуговицах и с V-образным вырезом из смесового шелкового полотна с изящным принтом. Низ рукавов ¾ декорирован широкой полосой кружева. Линию борта украшает тонкий кант. Халат на запахе с поясом, в боковых швах есть карманы.</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</si>
  <si>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Короткая сорочка </t>
    </r>
    <r>
      <rPr>
        <b/>
        <i/>
        <sz val="12"/>
        <color rgb="FF993366"/>
        <rFont val="Arial Cyr"/>
        <charset val="204"/>
      </rPr>
      <t>Mia-Amore</t>
    </r>
    <r>
      <rPr>
        <sz val="12"/>
        <color theme="1"/>
        <rFont val="Arial Cyr"/>
        <charset val="204"/>
      </rPr>
      <t xml:space="preserve"> на тонких бретелях с отрезными чашками из принтованного смесового шелкового полотна, верх декольте и низ сорочки декорирован кружевом, под линией подреза расположены кружевные вставки. Сорочка украшена бантиком с подвеской.</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</si>
  <si>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Двухцветный комплект </t>
    </r>
    <r>
      <rPr>
        <b/>
        <i/>
        <sz val="12"/>
        <color rgb="FF993366"/>
        <rFont val="Arial"/>
        <family val="2"/>
        <charset val="204"/>
      </rPr>
      <t>Mia-Mella</t>
    </r>
    <r>
      <rPr>
        <sz val="12"/>
        <color rgb="FF993366"/>
        <rFont val="Arial"/>
        <family val="2"/>
        <charset val="204"/>
      </rPr>
      <t xml:space="preserve"> </t>
    </r>
    <r>
      <rPr>
        <sz val="12"/>
        <color theme="1"/>
        <rFont val="Arial"/>
        <family val="2"/>
        <charset val="204"/>
      </rPr>
      <t>из рубашки и длинных прямых брюк с карманами. Рукава, ворот и перед декорированы тканью-компаньоном, из нее же целиком выполнены брюки.</t>
    </r>
    <r>
      <rPr>
        <sz val="12"/>
        <color indexed="8"/>
        <rFont val="Arial"/>
        <family val="2"/>
        <charset val="204"/>
      </rPr>
      <t xml:space="preserve">
    Состав:
</t>
    </r>
    <r>
      <rPr>
        <b/>
        <sz val="12"/>
        <color indexed="8"/>
        <rFont val="Arial"/>
        <family val="2"/>
        <charset val="204"/>
      </rPr>
      <t>100% вискоза</t>
    </r>
  </si>
  <si>
    <r>
      <t xml:space="preserve">
    Короткая сорочка </t>
    </r>
    <r>
      <rPr>
        <b/>
        <i/>
        <sz val="12"/>
        <color rgb="FF993366"/>
        <rFont val="Arial"/>
        <family val="2"/>
        <charset val="204"/>
      </rPr>
      <t>Mia-Mella</t>
    </r>
    <r>
      <rPr>
        <sz val="12"/>
        <color rgb="FF993366"/>
        <rFont val="Arial"/>
        <family val="2"/>
        <charset val="204"/>
      </rPr>
      <t xml:space="preserve"> </t>
    </r>
    <r>
      <rPr>
        <sz val="12"/>
        <color theme="1"/>
        <rFont val="Arial"/>
        <family val="2"/>
        <charset val="204"/>
      </rPr>
      <t>с защипом и V-образным вырезом, декорированная тканью-компаньоном, кружевом под мережку и декоративными пуговицами.</t>
    </r>
    <r>
      <rPr>
        <sz val="12"/>
        <color indexed="8"/>
        <rFont val="Arial"/>
        <family val="2"/>
        <charset val="204"/>
      </rPr>
      <t xml:space="preserve">
    Состав:
</t>
    </r>
    <r>
      <rPr>
        <b/>
        <sz val="12"/>
        <color indexed="8"/>
        <rFont val="Arial"/>
        <family val="2"/>
        <charset val="204"/>
      </rPr>
      <t>100% вискоза</t>
    </r>
  </si>
  <si>
    <t>Иоланта</t>
  </si>
  <si>
    <r>
      <t xml:space="preserve">
    Короткая сорочка </t>
    </r>
    <r>
      <rPr>
        <b/>
        <i/>
        <sz val="12"/>
        <color rgb="FF993366"/>
        <rFont val="Arial Cyr"/>
        <charset val="204"/>
      </rPr>
      <t>Mia-Amore</t>
    </r>
    <r>
      <rPr>
        <sz val="12"/>
        <color theme="1"/>
        <rFont val="Arial Cyr"/>
        <charset val="204"/>
      </rPr>
      <t xml:space="preserve"> без подреза на тонких регулируемых бретелях выполнена из принтованного смесового шёлка. По центру лифа сорочки бантик с подвеской.</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</si>
  <si>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Короткая туника </t>
    </r>
    <r>
      <rPr>
        <b/>
        <i/>
        <sz val="12"/>
        <color rgb="FF993366"/>
        <rFont val="Arial Cyr"/>
        <charset val="204"/>
      </rPr>
      <t>Mia-Amore</t>
    </r>
    <r>
      <rPr>
        <sz val="12"/>
        <color theme="1"/>
        <rFont val="Arial Cyr"/>
        <charset val="204"/>
      </rPr>
      <t xml:space="preserve"> с короткими рукавами выполнена из принтованного смесового шёлка. Горловина туники украшена изящной отделкой из бисера нежно-розового цвета. По бокам туники и на рукавах есть удобные разрезы. В боковых швах туники есть карманы. По талии можно регулировать съёмным поясом.</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</si>
  <si>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Комплект </t>
    </r>
    <r>
      <rPr>
        <b/>
        <i/>
        <sz val="12"/>
        <color rgb="FF993366"/>
        <rFont val="Arial Cyr"/>
        <charset val="204"/>
      </rPr>
      <t>Mia-Amore</t>
    </r>
    <r>
      <rPr>
        <sz val="12"/>
        <color theme="1"/>
        <rFont val="Arial Cyr"/>
        <charset val="204"/>
      </rPr>
      <t xml:space="preserve"> состоит из топа на тонких бретелях и шорт, выполнен из принтованного смесового шёлка. По центру лифа топа бантик с подвеской.</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</si>
  <si>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Короткий запашной халат </t>
    </r>
    <r>
      <rPr>
        <b/>
        <i/>
        <sz val="12"/>
        <color rgb="FF993366"/>
        <rFont val="Arial Cyr"/>
        <charset val="204"/>
      </rPr>
      <t>Mia-Amore</t>
    </r>
    <r>
      <rPr>
        <sz val="12"/>
        <color theme="1"/>
        <rFont val="Arial Cyr"/>
        <charset val="204"/>
      </rPr>
      <t xml:space="preserve"> с длинными рукавами выполнен из принтованного смесового шёлка. По низу рукавов широкая обтачка, планка халата и обтачка рукавов декорированы контрастным кантиком. Халат комплектуется поясом, в боковых швах карманы.</t>
    </r>
    <r>
      <rPr>
        <sz val="12"/>
        <color indexed="8"/>
        <rFont val="Arial Cyr"/>
        <charset val="204"/>
      </rPr>
      <t xml:space="preserve">
    Состав:
</t>
    </r>
    <r>
      <rPr>
        <b/>
        <sz val="12"/>
        <color indexed="8"/>
        <rFont val="Arial Cyr"/>
        <charset val="204"/>
      </rPr>
      <t>70% натуральный шелк, 25% полиэстер, 5% эластан</t>
    </r>
  </si>
  <si>
    <t>Палермо</t>
  </si>
  <si>
    <t>палермо</t>
  </si>
  <si>
    <r>
      <t xml:space="preserve">
    Короткий халат</t>
    </r>
    <r>
      <rPr>
        <b/>
        <i/>
        <sz val="12"/>
        <color rgb="FF993366"/>
        <rFont val="Arial"/>
        <family val="2"/>
        <charset val="204"/>
      </rPr>
      <t xml:space="preserve"> Mia-Amore</t>
    </r>
    <r>
      <rPr>
        <sz val="12"/>
        <color theme="1"/>
        <rFont val="Arial"/>
        <family val="2"/>
        <charset val="204"/>
      </rPr>
      <t xml:space="preserve"> выполнен из атласного шелка. Широкие оригинальные рукава на узком манжете отделаны по низу широким кружевом. Низ халата также отделан широким ажурным кружевом.</t>
    </r>
    <r>
      <rPr>
        <sz val="12"/>
        <color indexed="8"/>
        <rFont val="Arial"/>
        <family val="2"/>
        <charset val="204"/>
      </rPr>
      <t xml:space="preserve">
    Состав:
</t>
    </r>
    <r>
      <rPr>
        <b/>
        <sz val="12"/>
        <color indexed="8"/>
        <rFont val="Arial"/>
        <family val="2"/>
        <charset val="204"/>
      </rPr>
      <t xml:space="preserve"> 100% полиэстер</t>
    </r>
  </si>
  <si>
    <r>
      <t xml:space="preserve">
   Оригинальный халат на пуговицах</t>
    </r>
    <r>
      <rPr>
        <b/>
        <i/>
        <sz val="12"/>
        <color rgb="FF993366"/>
        <rFont val="Arial"/>
        <family val="2"/>
        <charset val="204"/>
      </rPr>
      <t xml:space="preserve"> Mia-Amore </t>
    </r>
    <r>
      <rPr>
        <sz val="12"/>
        <color theme="1"/>
        <rFont val="Arial"/>
        <family val="2"/>
        <charset val="204"/>
      </rPr>
      <t>из атласного шелка. Горловина халата и низ рукава отделаны кружевом.</t>
    </r>
    <r>
      <rPr>
        <sz val="12"/>
        <color indexed="8"/>
        <rFont val="Arial"/>
        <family val="2"/>
        <charset val="204"/>
      </rPr>
      <t xml:space="preserve">
    Состав:
</t>
    </r>
    <r>
      <rPr>
        <b/>
        <sz val="12"/>
        <color indexed="8"/>
        <rFont val="Arial"/>
        <family val="2"/>
        <charset val="204"/>
      </rPr>
      <t xml:space="preserve"> 100% полиэстер</t>
    </r>
  </si>
  <si>
    <r>
      <t xml:space="preserve">
    Короткая сорочка </t>
    </r>
    <r>
      <rPr>
        <b/>
        <i/>
        <sz val="12"/>
        <color rgb="FF993366"/>
        <rFont val="Arial"/>
        <family val="2"/>
        <charset val="204"/>
      </rPr>
      <t>Mia-Amore</t>
    </r>
    <r>
      <rPr>
        <sz val="12"/>
        <color theme="1"/>
        <rFont val="Arial"/>
        <family val="2"/>
        <charset val="204"/>
      </rPr>
      <t xml:space="preserve"> на тонких бретелях без подреза под грудью выполнена из атласного шелка. Низ и лиф отделан тонким ажурным и кружевом.</t>
    </r>
    <r>
      <rPr>
        <sz val="12"/>
        <color indexed="8"/>
        <rFont val="Arial"/>
        <family val="2"/>
        <charset val="204"/>
      </rPr>
      <t xml:space="preserve">
    Состав:
</t>
    </r>
    <r>
      <rPr>
        <b/>
        <sz val="12"/>
        <color indexed="8"/>
        <rFont val="Arial"/>
        <family val="2"/>
        <charset val="204"/>
      </rPr>
      <t xml:space="preserve"> 100% полиэстер</t>
    </r>
  </si>
  <si>
    <r>
      <t xml:space="preserve">
    Комплект с шортами </t>
    </r>
    <r>
      <rPr>
        <b/>
        <i/>
        <sz val="12"/>
        <color rgb="FF993366"/>
        <rFont val="Arial"/>
        <family val="2"/>
        <charset val="204"/>
      </rPr>
      <t>Mia-Amore</t>
    </r>
    <r>
      <rPr>
        <sz val="12"/>
        <color theme="1"/>
        <rFont val="Arial"/>
        <family val="2"/>
        <charset val="204"/>
      </rPr>
      <t xml:space="preserve"> на тонких бретелях выполнен из атласного шелка. По бокам шорт эффектные вставки из кружева. Лиф топа и низ шорт отделаны кружевом и бантиком.</t>
    </r>
    <r>
      <rPr>
        <sz val="12"/>
        <color indexed="8"/>
        <rFont val="Arial"/>
        <family val="2"/>
        <charset val="204"/>
      </rPr>
      <t xml:space="preserve">
    Состав:
</t>
    </r>
    <r>
      <rPr>
        <b/>
        <sz val="12"/>
        <color indexed="8"/>
        <rFont val="Arial"/>
        <family val="2"/>
        <charset val="204"/>
      </rPr>
      <t xml:space="preserve"> 100% полиэстер</t>
    </r>
  </si>
  <si>
    <r>
      <t xml:space="preserve">
    Комплект </t>
    </r>
    <r>
      <rPr>
        <b/>
        <i/>
        <sz val="12"/>
        <color rgb="FF993366"/>
        <rFont val="Arial"/>
        <family val="2"/>
        <charset val="204"/>
      </rPr>
      <t>Mia-Amore</t>
    </r>
    <r>
      <rPr>
        <sz val="12"/>
        <color theme="1"/>
        <rFont val="Arial"/>
        <family val="2"/>
        <charset val="204"/>
      </rPr>
      <t xml:space="preserve"> состоит из жакета с рукавом ¾ и брюк выполнен из атласного шелка. Кружевные вставки украшают низ рукавов, по бокам брюк расположены карманы. Линию талии можно подчеркнуть за счет пояса, который идет в комплекте.</t>
    </r>
    <r>
      <rPr>
        <sz val="12"/>
        <color indexed="8"/>
        <rFont val="Arial"/>
        <family val="2"/>
        <charset val="204"/>
      </rPr>
      <t xml:space="preserve">
    Состав:
</t>
    </r>
    <r>
      <rPr>
        <b/>
        <sz val="12"/>
        <color indexed="8"/>
        <rFont val="Arial"/>
        <family val="2"/>
        <charset val="204"/>
      </rPr>
      <t xml:space="preserve"> 100% полиэстер</t>
    </r>
  </si>
  <si>
    <r>
      <t xml:space="preserve">
    Короткая сорочка</t>
    </r>
    <r>
      <rPr>
        <b/>
        <i/>
        <sz val="12"/>
        <color rgb="FF993366"/>
        <rFont val="Arial Cyr"/>
        <charset val="204"/>
      </rPr>
      <t xml:space="preserve"> Mia-Amore</t>
    </r>
    <r>
      <rPr>
        <sz val="12"/>
        <color indexed="8"/>
        <rFont val="Arial Cyr"/>
        <charset val="204"/>
      </rPr>
      <t xml:space="preserve"> выполнена из смесового принтованного шелка на тонких бретелях без подреза. По низу и боковому разрезу сорочка украшена ажурным широким кружевом. На спинке пикантный вырез. Спереди на лифе бантик с подвеской.
    Состав:
</t>
    </r>
    <r>
      <rPr>
        <b/>
        <sz val="12"/>
        <color indexed="8"/>
        <rFont val="Arial Cyr"/>
        <charset val="204"/>
      </rPr>
      <t>70% натуральный шелк, 25% полиэстер, 5% эластан</t>
    </r>
  </si>
  <si>
    <r>
      <t xml:space="preserve">
   Комплект с шортами </t>
    </r>
    <r>
      <rPr>
        <b/>
        <i/>
        <sz val="12"/>
        <color rgb="FF993366"/>
        <rFont val="Arial Cyr"/>
        <charset val="204"/>
      </rPr>
      <t>Mia-Amore</t>
    </r>
    <r>
      <rPr>
        <sz val="12"/>
        <color theme="1"/>
        <rFont val="Arial Cyr"/>
        <charset val="204"/>
      </rPr>
      <t xml:space="preserve"> выполнен из смесового принтованного шелка. Лиф топа и шорты сбоку украшены ажурным широким кружевом. Спереди на лифе бантик с подвеской.</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</si>
  <si>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Короткий халат </t>
    </r>
    <r>
      <rPr>
        <b/>
        <i/>
        <sz val="12"/>
        <color rgb="FF993366"/>
        <rFont val="Arial"/>
        <family val="2"/>
        <charset val="204"/>
      </rPr>
      <t>Mia-Amore</t>
    </r>
    <r>
      <rPr>
        <sz val="12"/>
        <color theme="1"/>
        <rFont val="Arial"/>
        <family val="2"/>
        <charset val="204"/>
      </rPr>
      <t xml:space="preserve"> выполнен из искусственного шелка на  жаккардовой основе. Кружевом обработаны борта и низ рукавов.</t>
    </r>
    <r>
      <rPr>
        <sz val="12"/>
        <color indexed="8"/>
        <rFont val="Arial"/>
        <family val="2"/>
        <charset val="204"/>
      </rPr>
      <t xml:space="preserve">
    Состав:
</t>
    </r>
    <r>
      <rPr>
        <b/>
        <sz val="12"/>
        <color indexed="8"/>
        <rFont val="Arial"/>
        <family val="2"/>
        <charset val="204"/>
      </rPr>
      <t>полиэстер 100%</t>
    </r>
  </si>
  <si>
    <t>Молли</t>
  </si>
  <si>
    <r>
      <t xml:space="preserve">
    Короткий запашной халат-кимоно</t>
    </r>
    <r>
      <rPr>
        <b/>
        <i/>
        <sz val="12"/>
        <color rgb="FF993366"/>
        <rFont val="Arial Cyr"/>
        <charset val="204"/>
      </rPr>
      <t xml:space="preserve"> Mia-Amore</t>
    </r>
    <r>
      <rPr>
        <sz val="12"/>
        <color theme="1"/>
        <rFont val="Arial Cyr"/>
        <charset val="204"/>
      </rPr>
      <t xml:space="preserve"> с широким рукавом длиной 3/4. Изделие выполнено из принтованного смесового шелка . Ажурное кружево украшает борта и низ рукавов. По бокам обработаны карманы.</t>
    </r>
    <r>
      <rPr>
        <sz val="12"/>
        <color indexed="8"/>
        <rFont val="Arial Cyr"/>
        <charset val="204"/>
      </rPr>
      <t xml:space="preserve">
    Состав:
</t>
    </r>
    <r>
      <rPr>
        <b/>
        <sz val="12"/>
        <color indexed="8"/>
        <rFont val="Arial Cyr"/>
        <charset val="204"/>
      </rPr>
      <t>58% натуральный шелк, 42% вискоза</t>
    </r>
  </si>
  <si>
    <t>Марго</t>
  </si>
  <si>
    <r>
      <t xml:space="preserve">
   Комплект </t>
    </r>
    <r>
      <rPr>
        <b/>
        <i/>
        <sz val="12"/>
        <color rgb="FF993366"/>
        <rFont val="Arial"/>
        <family val="2"/>
        <charset val="204"/>
      </rPr>
      <t>Mia-Amore</t>
    </r>
    <r>
      <rPr>
        <sz val="12"/>
        <color theme="1"/>
        <rFont val="Arial"/>
        <family val="2"/>
        <charset val="204"/>
      </rPr>
      <t xml:space="preserve"> состоит из топа свободного силуэта с коротким рукавом и шорт. Топ выполнен из тканой принтованной вискозы с добавлением шелка, а шорты из однотонной. Топ с V-образным вырезом горловины, которая обработана обтачками. Шорты с широким эластичным поясом и кулисой. По бокам расположены накладные карманы, также есть небольшие разрезы по низу боковых швов. На задних частях шорт расположены декоративные клапаны - имитация карманов.
</t>
    </r>
    <r>
      <rPr>
        <sz val="12"/>
        <color indexed="8"/>
        <rFont val="Arial"/>
        <family val="2"/>
        <charset val="204"/>
      </rPr>
      <t xml:space="preserve">    Состав:
</t>
    </r>
    <r>
      <rPr>
        <b/>
        <sz val="12"/>
        <color indexed="8"/>
        <rFont val="Arial"/>
        <family val="2"/>
        <charset val="204"/>
      </rPr>
      <t>60% вискоза, 35% натуральный шёлк, 5% полиэстер</t>
    </r>
  </si>
  <si>
    <r>
      <t xml:space="preserve">
    Длинная туника </t>
    </r>
    <r>
      <rPr>
        <b/>
        <i/>
        <sz val="12"/>
        <color rgb="FF993366"/>
        <rFont val="Arial"/>
        <family val="2"/>
        <charset val="204"/>
      </rPr>
      <t>Mia-Amore</t>
    </r>
    <r>
      <rPr>
        <sz val="12"/>
        <color theme="1"/>
        <rFont val="Arial"/>
        <family val="2"/>
        <charset val="204"/>
      </rPr>
      <t xml:space="preserve"> свободного силуэта с коротким рукавом. Изделие с V-образным вырезом горловины, которая обработана обтачками. Линию талии можно подчеркнуть за счет пояса, который идет в комплекте. Изделие выполнено из тканой принтованной вискозы с добавлением шелка.
</t>
    </r>
    <r>
      <rPr>
        <sz val="12"/>
        <color indexed="8"/>
        <rFont val="Arial"/>
        <family val="2"/>
        <charset val="204"/>
      </rPr>
      <t xml:space="preserve">    Состав:
</t>
    </r>
    <r>
      <rPr>
        <b/>
        <sz val="12"/>
        <color indexed="8"/>
        <rFont val="Arial"/>
        <family val="2"/>
        <charset val="204"/>
      </rPr>
      <t>60% вискоза, 35% натуральный шёлк, 5% полиэстер</t>
    </r>
  </si>
  <si>
    <r>
      <t xml:space="preserve">
    Рубашка </t>
    </r>
    <r>
      <rPr>
        <b/>
        <i/>
        <sz val="12"/>
        <color rgb="FF993366"/>
        <rFont val="Arial"/>
        <family val="2"/>
        <charset val="204"/>
      </rPr>
      <t>Mia-Amore</t>
    </r>
    <r>
      <rPr>
        <sz val="12"/>
        <color theme="1"/>
        <rFont val="Arial"/>
        <family val="2"/>
        <charset val="204"/>
      </rPr>
      <t xml:space="preserve"> свободного силуэта с рукавом длиной ¾ и фигурной линией низа. Изделие выполнено из тканой принтованной вискозы c добавлением шелка. В боковых швах обработаны карманы. Линию талии можно подчеркнуть за счет пояса, который идет в комплекте.
</t>
    </r>
    <r>
      <rPr>
        <sz val="12"/>
        <color indexed="8"/>
        <rFont val="Arial"/>
        <family val="2"/>
        <charset val="204"/>
      </rPr>
      <t xml:space="preserve">    Состав:
</t>
    </r>
    <r>
      <rPr>
        <b/>
        <sz val="12"/>
        <color indexed="8"/>
        <rFont val="Arial"/>
        <family val="2"/>
        <charset val="204"/>
      </rPr>
      <t>60% вискоза, 35% натуральный шёлк, 5% полиэстер</t>
    </r>
  </si>
  <si>
    <r>
      <t xml:space="preserve"> 
    Длинная сорочка</t>
    </r>
    <r>
      <rPr>
        <b/>
        <i/>
        <sz val="12"/>
        <color rgb="FF993366"/>
        <rFont val="Arial"/>
        <family val="2"/>
        <charset val="204"/>
      </rPr>
      <t xml:space="preserve"> Mia-Amore</t>
    </r>
    <r>
      <rPr>
        <sz val="12"/>
        <color theme="1"/>
        <rFont val="Arial"/>
        <family val="2"/>
        <charset val="204"/>
      </rPr>
      <t xml:space="preserve"> свободного силуэта с плечиками выполнена из трикотажного принтованного полотна. Вырез горловины сорочки декорирован нежно-розовым кружевом, по центру бантик с подвеской.</t>
    </r>
    <r>
      <rPr>
        <sz val="12"/>
        <color indexed="8"/>
        <rFont val="Arial"/>
        <family val="2"/>
        <charset val="204"/>
      </rPr>
      <t xml:space="preserve">
    Состав:
</t>
    </r>
    <r>
      <rPr>
        <b/>
        <sz val="12"/>
        <color indexed="8"/>
        <rFont val="Arial"/>
        <family val="2"/>
        <charset val="204"/>
      </rPr>
      <t>100% вискоза</t>
    </r>
  </si>
  <si>
    <t>Офелия</t>
  </si>
  <si>
    <t>офелия</t>
  </si>
  <si>
    <r>
      <t xml:space="preserve">
    Короткая сорочка </t>
    </r>
    <r>
      <rPr>
        <b/>
        <i/>
        <sz val="12"/>
        <color rgb="FF993366"/>
        <rFont val="Arial Cyr"/>
        <charset val="204"/>
      </rPr>
      <t>Mia-Amore</t>
    </r>
    <r>
      <rPr>
        <sz val="12"/>
        <color theme="1"/>
        <rFont val="Arial Cyr"/>
        <charset val="204"/>
      </rPr>
      <t xml:space="preserve"> на тонких бретелях выполнена из принтованной смесовой ткани. Бретели и верх сорочки украшен контрастным атласом по границе которого проходит ажурное кружево. С левой стороны расположен разрез. Декор - двухцветный атласный бантик по центру и верху разреза.</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</si>
  <si>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Комплект </t>
    </r>
    <r>
      <rPr>
        <b/>
        <i/>
        <sz val="12"/>
        <color rgb="FF993366"/>
        <rFont val="Arial Cyr"/>
        <charset val="204"/>
      </rPr>
      <t>Mia-Amore</t>
    </r>
    <r>
      <rPr>
        <sz val="12"/>
        <color theme="1"/>
        <rFont val="Arial Cyr"/>
        <charset val="204"/>
      </rPr>
      <t xml:space="preserve"> состоит из топа и шорт, выполнен из принтованной смесовой ткани. Топ и шорты украшены ажурным кружевом в комбинации с контрастным атласом. На шортах обработаны карманы и разрезы. Декор - двухцветный атласный бантик по центру.</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</si>
  <si>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Короткий халат-кимоно</t>
    </r>
    <r>
      <rPr>
        <b/>
        <i/>
        <sz val="12"/>
        <color rgb="FF993366"/>
        <rFont val="Arial Cyr"/>
        <charset val="204"/>
      </rPr>
      <t xml:space="preserve"> Mia-Amore</t>
    </r>
    <r>
      <rPr>
        <sz val="12"/>
        <color theme="1"/>
        <rFont val="Arial Cyr"/>
        <charset val="204"/>
      </rPr>
      <t xml:space="preserve"> выполнен из принтованной смесовой ткани. Борта и низ рукавов украшены ажурным кружевом в комбинации с контрастным атласом. По бокам расположены карманы.</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</si>
  <si>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Короткая сорочка </t>
    </r>
    <r>
      <rPr>
        <b/>
        <i/>
        <sz val="12"/>
        <color rgb="FF993366"/>
        <rFont val="Arial Cyr"/>
        <charset val="204"/>
      </rPr>
      <t>Mia-Amore</t>
    </r>
    <r>
      <rPr>
        <sz val="12"/>
        <color theme="1"/>
        <rFont val="Arial Cyr"/>
        <charset val="204"/>
      </rPr>
      <t xml:space="preserve"> на тонких бретелях без подреза выполнена из принтованной смесовой ткани. Сорочка украшена ажурным кружевом в комбинации с контрастным атласом. Декор - двухцветный атласный бантик по центру.</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</si>
  <si>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Рубашка </t>
    </r>
    <r>
      <rPr>
        <b/>
        <i/>
        <sz val="12"/>
        <color rgb="FF993366"/>
        <rFont val="Arial Cyr"/>
        <charset val="204"/>
      </rPr>
      <t>Mia-Amore</t>
    </r>
    <r>
      <rPr>
        <sz val="12"/>
        <color theme="1"/>
        <rFont val="Arial Cyr"/>
        <charset val="204"/>
      </rPr>
      <t xml:space="preserve"> свободного покроя с рукавом длиной 3/4 из принтованной смесовой ткани. Низ рукавов и верх кармана украшены контрастным атласом по границе которого проходит ажурное кружево. По бокам расположены разрезы.</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</si>
  <si>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Туника</t>
    </r>
    <r>
      <rPr>
        <b/>
        <i/>
        <sz val="12"/>
        <color rgb="FF993366"/>
        <rFont val="Arial Cyr"/>
        <charset val="204"/>
      </rPr>
      <t xml:space="preserve"> Mia-Amore</t>
    </r>
    <r>
      <rPr>
        <sz val="12"/>
        <color theme="1"/>
        <rFont val="Arial Cyr"/>
        <charset val="204"/>
      </rPr>
      <t xml:space="preserve"> свободного силуэта с рукавом 3/4, выполнена из принтованного шелка. В качестве отделки используется однотонный атлас. По бокам расположены карманы, а по низу разрезы.</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</si>
  <si>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Комплект</t>
    </r>
    <r>
      <rPr>
        <b/>
        <i/>
        <sz val="12"/>
        <color rgb="FF993366"/>
        <rFont val="Arial Cyr"/>
        <charset val="204"/>
      </rPr>
      <t xml:space="preserve"> Mia-Amore</t>
    </r>
    <r>
      <rPr>
        <sz val="12"/>
        <color theme="1"/>
        <rFont val="Arial Cyr"/>
        <charset val="204"/>
      </rPr>
      <t xml:space="preserve"> состоит из жакета с рукавом длиной 3/4 и брюк, выполнен из принтованной смесовой ткани с контрастными кантами. На брюках по бокам обработаны карманы.</t>
    </r>
    <r>
      <rPr>
        <sz val="12"/>
        <color indexed="8"/>
        <rFont val="Arial Cyr"/>
        <charset val="204"/>
      </rPr>
      <t xml:space="preserve">
    Состав:
</t>
    </r>
    <r>
      <rPr>
        <b/>
        <sz val="12"/>
        <color indexed="8"/>
        <rFont val="Arial Cyr"/>
        <charset val="204"/>
      </rPr>
      <t>70% натуральный шелк, 25% полиэстер, 5% эластан</t>
    </r>
  </si>
  <si>
    <t>Зои</t>
  </si>
  <si>
    <r>
      <t xml:space="preserve"> 
    Короткая туника </t>
    </r>
    <r>
      <rPr>
        <b/>
        <i/>
        <sz val="12"/>
        <color rgb="FF993366"/>
        <rFont val="Arial"/>
        <family val="2"/>
        <charset val="204"/>
      </rPr>
      <t>Mia-Amore</t>
    </r>
    <r>
      <rPr>
        <sz val="12"/>
        <color theme="1"/>
        <rFont val="Arial"/>
        <family val="2"/>
        <charset val="204"/>
      </rPr>
      <t xml:space="preserve"> свободного силуэта с коротким рукавом. Изделие выполнено из принтованной тканой вискозы. В боковых швах расположены карманы. По низу изделия обработаны разрезы для большей свободы движения. Линию талии можно подчеркнуть за счет пояса, который идет в комплекте.</t>
    </r>
    <r>
      <rPr>
        <sz val="12"/>
        <color indexed="8"/>
        <rFont val="Arial"/>
        <family val="2"/>
        <charset val="204"/>
      </rPr>
      <t xml:space="preserve">
    Состав:
</t>
    </r>
    <r>
      <rPr>
        <b/>
        <sz val="12"/>
        <color indexed="8"/>
        <rFont val="Arial"/>
        <family val="2"/>
        <charset val="204"/>
      </rPr>
      <t>100% вискоза</t>
    </r>
  </si>
  <si>
    <r>
      <t xml:space="preserve"> 
   Длинная сорочка</t>
    </r>
    <r>
      <rPr>
        <b/>
        <i/>
        <sz val="12"/>
        <color rgb="FF993366"/>
        <rFont val="Arial"/>
        <family val="2"/>
        <charset val="204"/>
      </rPr>
      <t xml:space="preserve"> Mia-Amore</t>
    </r>
    <r>
      <rPr>
        <sz val="12"/>
        <color theme="1"/>
        <rFont val="Arial"/>
        <family val="2"/>
        <charset val="204"/>
      </rPr>
      <t xml:space="preserve"> свободного силуэта с коротким рукавом. Изделие выполнено из принтованной тканой вискозы с однотонной отделкой и контрастными кантами. По центру имитация застежки на пуговицы. По низу изделия обработаны разрезы для большей свободы движения.</t>
    </r>
    <r>
      <rPr>
        <sz val="12"/>
        <color indexed="8"/>
        <rFont val="Arial"/>
        <family val="2"/>
        <charset val="204"/>
      </rPr>
      <t xml:space="preserve">
    Состав:
</t>
    </r>
    <r>
      <rPr>
        <b/>
        <sz val="12"/>
        <color indexed="8"/>
        <rFont val="Arial"/>
        <family val="2"/>
        <charset val="204"/>
      </rPr>
      <t>100% вискоза</t>
    </r>
  </si>
  <si>
    <t xml:space="preserve">  Офелия</t>
  </si>
  <si>
    <t xml:space="preserve">  Молли</t>
  </si>
  <si>
    <r>
      <t xml:space="preserve">
    Комплект-двойка </t>
    </r>
    <r>
      <rPr>
        <b/>
        <i/>
        <sz val="12"/>
        <color rgb="FF993366"/>
        <rFont val="Arial Cyr"/>
        <charset val="204"/>
      </rPr>
      <t>Mia-Amore</t>
    </r>
    <r>
      <rPr>
        <sz val="12"/>
        <color theme="1"/>
        <rFont val="Arial Cyr"/>
        <charset val="204"/>
      </rPr>
      <t xml:space="preserve"> состоит из топа со спущенными плечами и брюк-паллацо, выполнен из принтованного смесового шёлка. Брюки с поясом на резинке и с декоративной завязкой. В брюках есть боковые карманы. На рукавах топа есть удобные разрезы, по низу топа регулируемая завязка в кулиске.</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</si>
  <si>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Длинная сорочка </t>
    </r>
    <r>
      <rPr>
        <b/>
        <i/>
        <sz val="12"/>
        <color rgb="FF993366"/>
        <rFont val="Arial Cyr"/>
        <charset val="204"/>
      </rPr>
      <t>Mia-Amore</t>
    </r>
    <r>
      <rPr>
        <sz val="12"/>
        <color theme="1"/>
        <rFont val="Arial Cyr"/>
        <charset val="204"/>
      </rPr>
      <t xml:space="preserve"> без подреза на тонких регулируемых бретелях выполнена из принтованного смесового шёлка. По центру лифа сорочки бантик с подвеской. Сбоку сорочки есть разрез.</t>
    </r>
    <r>
      <rPr>
        <sz val="12"/>
        <color indexed="8"/>
        <rFont val="Arial Cyr"/>
        <charset val="204"/>
      </rPr>
      <t xml:space="preserve">
    Состав:
</t>
    </r>
    <r>
      <rPr>
        <b/>
        <sz val="12"/>
        <color indexed="8"/>
        <rFont val="Arial Cyr"/>
        <charset val="204"/>
      </rPr>
      <t>70% натуральный шелк, 25% полиэстер, 5% эластан</t>
    </r>
  </si>
  <si>
    <t xml:space="preserve">  Марго</t>
  </si>
  <si>
    <r>
      <t xml:space="preserve">
    Короткая сорочка </t>
    </r>
    <r>
      <rPr>
        <b/>
        <i/>
        <sz val="12"/>
        <color rgb="FF993366"/>
        <rFont val="Arial"/>
        <family val="2"/>
        <charset val="204"/>
      </rPr>
      <t>Mia-Amore</t>
    </r>
    <r>
      <rPr>
        <sz val="12"/>
        <color theme="1"/>
        <rFont val="Arial"/>
        <family val="2"/>
        <charset val="204"/>
      </rPr>
      <t xml:space="preserve"> из искусственного шелка с жаккардовой основой на тонких бретелях. Сорочка полуприлегающего силуэта.</t>
    </r>
    <r>
      <rPr>
        <sz val="12"/>
        <color indexed="8"/>
        <rFont val="Arial"/>
        <family val="2"/>
        <charset val="204"/>
      </rPr>
      <t xml:space="preserve">
    Состав:
</t>
    </r>
    <r>
      <rPr>
        <b/>
        <sz val="12"/>
        <color indexed="8"/>
        <rFont val="Arial"/>
        <family val="2"/>
        <charset val="204"/>
      </rPr>
      <t xml:space="preserve"> 100% полиэстер, жаккард</t>
    </r>
  </si>
  <si>
    <r>
      <t xml:space="preserve">
    Комплект </t>
    </r>
    <r>
      <rPr>
        <b/>
        <i/>
        <sz val="12"/>
        <color rgb="FF993366"/>
        <rFont val="Arial"/>
        <family val="2"/>
        <charset val="204"/>
      </rPr>
      <t>Mia-Amore</t>
    </r>
    <r>
      <rPr>
        <sz val="12"/>
        <color theme="1"/>
        <rFont val="Arial"/>
        <family val="2"/>
        <charset val="204"/>
      </rPr>
      <t xml:space="preserve"> выполнен из искусственного шелка с жаккардовой основой, состоит из топа и шорт. Верх топа и низ шорт обработаны фигурным кружевом. По бокам шорт расположены карманы. Декор – атласный бантик.</t>
    </r>
    <r>
      <rPr>
        <sz val="12"/>
        <color indexed="8"/>
        <rFont val="Arial"/>
        <family val="2"/>
        <charset val="204"/>
      </rPr>
      <t xml:space="preserve">
    Состав:
</t>
    </r>
    <r>
      <rPr>
        <b/>
        <sz val="12"/>
        <color indexed="8"/>
        <rFont val="Arial"/>
        <family val="2"/>
        <charset val="204"/>
      </rPr>
      <t xml:space="preserve"> 100% полиэстер, жаккард</t>
    </r>
  </si>
  <si>
    <r>
      <t xml:space="preserve">
    Классический короткий халат-кимоно из искусственного шелка </t>
    </r>
    <r>
      <rPr>
        <b/>
        <i/>
        <sz val="12"/>
        <color rgb="FF993366"/>
        <rFont val="Arial"/>
        <family val="2"/>
        <charset val="204"/>
      </rPr>
      <t>Mia-Amore</t>
    </r>
    <r>
      <rPr>
        <sz val="12"/>
        <color theme="1"/>
        <rFont val="Arial"/>
        <family val="2"/>
        <charset val="204"/>
      </rPr>
      <t xml:space="preserve"> с жаккардовой основой. Рукава длиной ¾. Борта и низ рукавов обработаны кружевом.</t>
    </r>
    <r>
      <rPr>
        <sz val="12"/>
        <color indexed="8"/>
        <rFont val="Arial"/>
        <family val="2"/>
        <charset val="204"/>
      </rPr>
      <t xml:space="preserve">
    Состав:
</t>
    </r>
    <r>
      <rPr>
        <b/>
        <sz val="12"/>
        <color indexed="8"/>
        <rFont val="Arial"/>
        <family val="2"/>
        <charset val="204"/>
      </rPr>
      <t xml:space="preserve"> 100% полиэстер, жаккард</t>
    </r>
  </si>
  <si>
    <r>
      <t xml:space="preserve">
    Короткая сорочка </t>
    </r>
    <r>
      <rPr>
        <b/>
        <i/>
        <sz val="12"/>
        <color rgb="FF993366"/>
        <rFont val="Arial"/>
        <family val="2"/>
        <charset val="204"/>
      </rPr>
      <t>Mia-Amore</t>
    </r>
    <r>
      <rPr>
        <sz val="12"/>
        <color theme="1"/>
        <rFont val="Arial"/>
        <family val="2"/>
        <charset val="204"/>
      </rPr>
      <t xml:space="preserve"> полуприлегающего силуэта из искусственного шелка с жаккардовой основой на тонких бретелях. Вырез горловины обработан кружевом. С левой стороны расположен разрез, по краю которого проходит кружево. Бретели на спине перекрещиваются между собой. Маленький атласный бантик украшает вырез сорочки.</t>
    </r>
    <r>
      <rPr>
        <sz val="12"/>
        <color indexed="8"/>
        <rFont val="Arial"/>
        <family val="2"/>
        <charset val="204"/>
      </rPr>
      <t xml:space="preserve">
    Состав:
</t>
    </r>
    <r>
      <rPr>
        <b/>
        <sz val="12"/>
        <color indexed="8"/>
        <rFont val="Arial"/>
        <family val="2"/>
        <charset val="204"/>
      </rPr>
      <t xml:space="preserve"> 100% полиэстер, жаккард</t>
    </r>
  </si>
  <si>
    <r>
      <t xml:space="preserve">
    Рубашка на пуговицах</t>
    </r>
    <r>
      <rPr>
        <b/>
        <i/>
        <sz val="12"/>
        <color rgb="FF993366"/>
        <rFont val="Arial"/>
        <family val="2"/>
        <charset val="204"/>
      </rPr>
      <t xml:space="preserve"> Mia-Amore</t>
    </r>
    <r>
      <rPr>
        <sz val="12"/>
        <color theme="1"/>
        <rFont val="Arial"/>
        <family val="2"/>
        <charset val="204"/>
      </rPr>
      <t xml:space="preserve"> свободного покроя с рукавом длиной 3/4 из искусственного шелка с жаккардовой основой. По бокам расположены разрезы. Низ рукавов, края разрезов и верх кармана обработаны ажурным кружевом.</t>
    </r>
    <r>
      <rPr>
        <sz val="12"/>
        <color indexed="8"/>
        <rFont val="Arial"/>
        <family val="2"/>
        <charset val="204"/>
      </rPr>
      <t xml:space="preserve">
    Состав:
</t>
    </r>
    <r>
      <rPr>
        <b/>
        <sz val="12"/>
        <color indexed="8"/>
        <rFont val="Arial"/>
        <family val="2"/>
        <charset val="204"/>
      </rPr>
      <t xml:space="preserve"> 100% полиэстер, жаккард</t>
    </r>
  </si>
  <si>
    <r>
      <t xml:space="preserve">
    Короткая сорочка</t>
    </r>
    <r>
      <rPr>
        <b/>
        <i/>
        <sz val="12"/>
        <color rgb="FF993366"/>
        <rFont val="Arial"/>
        <family val="2"/>
        <charset val="204"/>
      </rPr>
      <t xml:space="preserve"> Mia-Amore</t>
    </r>
    <r>
      <rPr>
        <sz val="12"/>
        <color theme="1"/>
        <rFont val="Arial"/>
        <family val="2"/>
        <charset val="204"/>
      </rPr>
      <t xml:space="preserve"> на тонких бретелях выполнена из атласного шелка. По низу оригинальная отделка из широкого кружева. Лиф отделан тонким ажурным и кружевом и бантиком.</t>
    </r>
    <r>
      <rPr>
        <sz val="12"/>
        <color indexed="8"/>
        <rFont val="Arial"/>
        <family val="2"/>
        <charset val="204"/>
      </rPr>
      <t xml:space="preserve">
    Состав:
</t>
    </r>
    <r>
      <rPr>
        <b/>
        <sz val="12"/>
        <color indexed="8"/>
        <rFont val="Arial"/>
        <family val="2"/>
        <charset val="204"/>
      </rPr>
      <t xml:space="preserve"> 100% полиэстер</t>
    </r>
  </si>
  <si>
    <t xml:space="preserve">  Палермо</t>
  </si>
  <si>
    <t xml:space="preserve">  Зои</t>
  </si>
  <si>
    <t xml:space="preserve">  Либертина</t>
  </si>
  <si>
    <t xml:space="preserve">  Кайли</t>
  </si>
  <si>
    <r>
      <t xml:space="preserve">
    Короткая сорочка </t>
    </r>
    <r>
      <rPr>
        <b/>
        <i/>
        <sz val="12"/>
        <color rgb="FF993366"/>
        <rFont val="Arial"/>
        <family val="2"/>
        <charset val="204"/>
      </rPr>
      <t>Mia-Amore</t>
    </r>
    <r>
      <rPr>
        <sz val="12"/>
        <color theme="1"/>
        <rFont val="Arial"/>
        <family val="2"/>
        <charset val="204"/>
      </rPr>
      <t xml:space="preserve"> на тонких регулируемых бретелях выполнена из принтованного вискозного полотна с шелком. Лиф сорочки оформлен полосатой отделкой.</t>
    </r>
    <r>
      <rPr>
        <sz val="12"/>
        <color indexed="8"/>
        <rFont val="Arial"/>
        <family val="2"/>
        <charset val="204"/>
      </rPr>
      <t xml:space="preserve">
    Состав:
</t>
    </r>
    <r>
      <rPr>
        <b/>
        <sz val="12"/>
        <color indexed="8"/>
        <rFont val="Arial"/>
        <family val="2"/>
        <charset val="204"/>
      </rPr>
      <t>60% вискоза, 35% натуральный шелк, 5% полиэстер</t>
    </r>
  </si>
  <si>
    <r>
      <t xml:space="preserve">
    Короткая сорочка </t>
    </r>
    <r>
      <rPr>
        <b/>
        <i/>
        <sz val="12"/>
        <color rgb="FF993366"/>
        <rFont val="Arial"/>
        <family val="2"/>
        <charset val="204"/>
      </rPr>
      <t>Mia-Amore</t>
    </r>
    <r>
      <rPr>
        <sz val="12"/>
        <color theme="1"/>
        <rFont val="Arial"/>
        <family val="2"/>
        <charset val="204"/>
      </rPr>
      <t xml:space="preserve"> на тонких регулируемых бретелях выполнена из принтованного вискозного полотна с шелком с декоративными полосатыми вставками по бокам.</t>
    </r>
    <r>
      <rPr>
        <sz val="12"/>
        <color indexed="8"/>
        <rFont val="Arial"/>
        <family val="2"/>
        <charset val="204"/>
      </rPr>
      <t xml:space="preserve">
    Состав:
</t>
    </r>
    <r>
      <rPr>
        <b/>
        <sz val="12"/>
        <color indexed="8"/>
        <rFont val="Arial"/>
        <family val="2"/>
        <charset val="204"/>
      </rPr>
      <t>60% вискоза, 35% натуральный шелк, 5% полиэстер</t>
    </r>
  </si>
  <si>
    <r>
      <t xml:space="preserve">
    Комплект топ и шорты</t>
    </r>
    <r>
      <rPr>
        <b/>
        <i/>
        <sz val="12"/>
        <color rgb="FF993366"/>
        <rFont val="Arial"/>
        <family val="2"/>
        <charset val="204"/>
      </rPr>
      <t xml:space="preserve"> Mia-Amore</t>
    </r>
    <r>
      <rPr>
        <sz val="12"/>
        <color theme="1"/>
        <rFont val="Arial"/>
        <family val="2"/>
        <charset val="204"/>
      </rPr>
      <t xml:space="preserve"> выполнен из вискозного полотна с шелком. Топ из однотонной зелёной вискозы, на груди декоративный карман с полосатой отделкой, горловина и проймы окантованы принтованным компаньоном. Шорты с поясом на резинке выполнены из принтованной вискозы с полосатой отделкой по низу. По бокам шорт есть карманы.</t>
    </r>
    <r>
      <rPr>
        <sz val="12"/>
        <color indexed="8"/>
        <rFont val="Arial"/>
        <family val="2"/>
        <charset val="204"/>
      </rPr>
      <t xml:space="preserve">
    Состав:
</t>
    </r>
    <r>
      <rPr>
        <b/>
        <sz val="12"/>
        <color indexed="8"/>
        <rFont val="Arial"/>
        <family val="2"/>
        <charset val="204"/>
      </rPr>
      <t>60% вискоза, 35% натуральный шелк, 5% полиэстер</t>
    </r>
  </si>
  <si>
    <r>
      <t xml:space="preserve">
    Короткий запашной халат </t>
    </r>
    <r>
      <rPr>
        <b/>
        <i/>
        <sz val="12"/>
        <color rgb="FF993366"/>
        <rFont val="Arial"/>
        <family val="2"/>
        <charset val="204"/>
      </rPr>
      <t>Mia-Amore</t>
    </r>
    <r>
      <rPr>
        <sz val="12"/>
        <color theme="1"/>
        <rFont val="Arial"/>
        <family val="2"/>
        <charset val="204"/>
      </rPr>
      <t xml:space="preserve"> с рукавами длиной 7/8 выполнен из принтованного вискозного полотна с шелком. По низу рукавов яркая полосатая отделка. По талии халат запахивается на пояс, в боковых швах есть карманы.</t>
    </r>
    <r>
      <rPr>
        <sz val="12"/>
        <color indexed="8"/>
        <rFont val="Arial"/>
        <family val="2"/>
        <charset val="204"/>
      </rPr>
      <t xml:space="preserve">
    Состав:
</t>
    </r>
    <r>
      <rPr>
        <b/>
        <sz val="12"/>
        <color indexed="8"/>
        <rFont val="Arial"/>
        <family val="2"/>
        <charset val="204"/>
      </rPr>
      <t>60% вискоза, 35% натуральный шелк, 5% полиэстер</t>
    </r>
  </si>
  <si>
    <r>
      <t xml:space="preserve">
    Комплект топ и брюки </t>
    </r>
    <r>
      <rPr>
        <b/>
        <i/>
        <sz val="12"/>
        <color rgb="FF993366"/>
        <rFont val="Arial"/>
        <family val="2"/>
        <charset val="204"/>
      </rPr>
      <t>Mia-Amore</t>
    </r>
    <r>
      <rPr>
        <sz val="12"/>
        <color theme="1"/>
        <rFont val="Arial"/>
        <family val="2"/>
        <charset val="204"/>
      </rPr>
      <t xml:space="preserve"> выполнен из вискозного полотна с шелком. Топ из однотонной зелёной вискозы, на груди декоративный карман с полосатой отделкой, по низу рукавов яркая полосатая отделка. Горловина окантована принтованным компаньоном. По бокам брюк прямого силуэта полосатая отделка.</t>
    </r>
    <r>
      <rPr>
        <sz val="12"/>
        <color indexed="8"/>
        <rFont val="Arial"/>
        <family val="2"/>
        <charset val="204"/>
      </rPr>
      <t xml:space="preserve">
    Состав:
</t>
    </r>
    <r>
      <rPr>
        <b/>
        <sz val="12"/>
        <color indexed="8"/>
        <rFont val="Arial"/>
        <family val="2"/>
        <charset val="204"/>
      </rPr>
      <t>60% вискоза, 35% натуральный шелк, 5% полиэстер</t>
    </r>
  </si>
  <si>
    <r>
      <t xml:space="preserve">
    Комплект-тройка</t>
    </r>
    <r>
      <rPr>
        <b/>
        <i/>
        <sz val="12"/>
        <color rgb="FF993366"/>
        <rFont val="Arial"/>
        <family val="2"/>
        <charset val="204"/>
      </rPr>
      <t xml:space="preserve"> Mia-Amore</t>
    </r>
    <r>
      <rPr>
        <sz val="12"/>
        <color theme="1"/>
        <rFont val="Arial"/>
        <family val="2"/>
        <charset val="204"/>
      </rPr>
      <t xml:space="preserve"> состоит из топа, брюк и жакета. Комплект выполнен из вискозного полотна с шелком. Топ на тонких бретелях выполнен из однотонной зелёной вискозы, лиф оформлен декоративной отделкой. Запашной жакет с поясом и брюки выполнены из вискозы с геометрическим паттерном. Низ брюк, рукава и борт жакета декорированы полосатой отделкой.</t>
    </r>
    <r>
      <rPr>
        <sz val="12"/>
        <color indexed="8"/>
        <rFont val="Arial"/>
        <family val="2"/>
        <charset val="204"/>
      </rPr>
      <t xml:space="preserve">
    Состав:
</t>
    </r>
    <r>
      <rPr>
        <b/>
        <sz val="12"/>
        <color indexed="8"/>
        <rFont val="Arial"/>
        <family val="2"/>
        <charset val="204"/>
      </rPr>
      <t>60% вискоза, 35% натуральный шелк, 5% полиэстер</t>
    </r>
  </si>
  <si>
    <r>
      <t xml:space="preserve">
    Короткая туника</t>
    </r>
    <r>
      <rPr>
        <b/>
        <i/>
        <sz val="12"/>
        <color rgb="FF993366"/>
        <rFont val="Arial"/>
        <family val="2"/>
        <charset val="204"/>
      </rPr>
      <t xml:space="preserve"> Mia-Amore </t>
    </r>
    <r>
      <rPr>
        <sz val="12"/>
        <color theme="1"/>
        <rFont val="Arial"/>
        <family val="2"/>
        <charset val="204"/>
      </rPr>
      <t>свободного силуэта с короткими рукавами выполнена из принтованного вискозного полотна с шелком. Низ туники и рукава оформлены полосатой отделкой. Тунику можно носить с поясом и без него. В боковых швах есть карманы.</t>
    </r>
    <r>
      <rPr>
        <sz val="12"/>
        <color indexed="8"/>
        <rFont val="Arial"/>
        <family val="2"/>
        <charset val="204"/>
      </rPr>
      <t xml:space="preserve">
    Состав:
</t>
    </r>
    <r>
      <rPr>
        <b/>
        <sz val="12"/>
        <color indexed="8"/>
        <rFont val="Arial"/>
        <family val="2"/>
        <charset val="204"/>
      </rPr>
      <t>60% вискоза, 35% натуральный шелк, 5% полиэстер</t>
    </r>
  </si>
  <si>
    <r>
      <t xml:space="preserve">
    Однотонные брюки</t>
    </r>
    <r>
      <rPr>
        <b/>
        <i/>
        <sz val="12"/>
        <color theme="1"/>
        <rFont val="Arial"/>
        <family val="2"/>
        <charset val="204"/>
      </rPr>
      <t xml:space="preserve"> </t>
    </r>
    <r>
      <rPr>
        <b/>
        <i/>
        <sz val="12"/>
        <color rgb="FF993366"/>
        <rFont val="Arial"/>
        <family val="2"/>
        <charset val="204"/>
      </rPr>
      <t>Mia-Amore</t>
    </r>
    <r>
      <rPr>
        <b/>
        <i/>
        <sz val="12"/>
        <color theme="1"/>
        <rFont val="Arial"/>
        <family val="2"/>
        <charset val="204"/>
      </rPr>
      <t xml:space="preserve"> </t>
    </r>
    <r>
      <rPr>
        <sz val="12"/>
        <color theme="1"/>
        <rFont val="Arial"/>
        <family val="2"/>
        <charset val="204"/>
      </rPr>
      <t>с удобным поясом на резинке выполнены из вискозы с шелком. По бокам брюк прямого силуэта полосатая вертикальная отделка.</t>
    </r>
    <r>
      <rPr>
        <sz val="12"/>
        <color indexed="8"/>
        <rFont val="Arial"/>
        <family val="2"/>
        <charset val="204"/>
      </rPr>
      <t xml:space="preserve">
    Состав:
</t>
    </r>
    <r>
      <rPr>
        <b/>
        <sz val="12"/>
        <color indexed="8"/>
        <rFont val="Arial"/>
        <family val="2"/>
        <charset val="204"/>
      </rPr>
      <t>60% вискоза, 35% натуральный шелк, 5% полиэстер</t>
    </r>
  </si>
  <si>
    <r>
      <t xml:space="preserve">
     Длинная туника </t>
    </r>
    <r>
      <rPr>
        <b/>
        <i/>
        <sz val="12"/>
        <color rgb="FF993366"/>
        <rFont val="Arial"/>
        <family val="2"/>
        <charset val="204"/>
      </rPr>
      <t>Mia-Amore</t>
    </r>
    <r>
      <rPr>
        <sz val="12"/>
        <color theme="1"/>
        <rFont val="Arial"/>
        <family val="2"/>
        <charset val="204"/>
      </rPr>
      <t xml:space="preserve"> свободного силуэта со спущенными плечами выполнена из принтованного вискозного полотна с шелком. Низ туники и боковая часть декорированы широкой полосатой отделкой. Ширина туники регулируется по талии кулиской с завязкой.</t>
    </r>
    <r>
      <rPr>
        <sz val="12"/>
        <color indexed="8"/>
        <rFont val="Arial"/>
        <family val="2"/>
        <charset val="204"/>
      </rPr>
      <t xml:space="preserve">
    Состав:
</t>
    </r>
    <r>
      <rPr>
        <b/>
        <sz val="12"/>
        <color indexed="8"/>
        <rFont val="Arial"/>
        <family val="2"/>
        <charset val="204"/>
      </rPr>
      <t>60% вискоза, 35% натуральный шелк, 5% полиэстер</t>
    </r>
  </si>
  <si>
    <r>
      <t xml:space="preserve">
     Длинная рубашка </t>
    </r>
    <r>
      <rPr>
        <b/>
        <i/>
        <sz val="12"/>
        <color rgb="FF993366"/>
        <rFont val="Arial"/>
        <family val="2"/>
        <charset val="204"/>
      </rPr>
      <t>Mia-Amore</t>
    </r>
    <r>
      <rPr>
        <sz val="12"/>
        <color theme="1"/>
        <rFont val="Arial"/>
        <family val="2"/>
        <charset val="204"/>
      </rPr>
      <t xml:space="preserve"> с длинными рукавами выполнена из принтованного геометрическим паттерном вискозного полотна с шелком. Рубашка с центральной застежкой на пуговицы, манжеты и воротник выполнены из принтованной отделки, на груди накладные карманы с клапанами, по бокам рубашки разрезы. В боковых швах есть карманы, рубашку можно носить с поясом.</t>
    </r>
    <r>
      <rPr>
        <sz val="12"/>
        <color indexed="8"/>
        <rFont val="Arial"/>
        <family val="2"/>
        <charset val="204"/>
      </rPr>
      <t xml:space="preserve">
    Состав:
</t>
    </r>
    <r>
      <rPr>
        <b/>
        <sz val="12"/>
        <color indexed="8"/>
        <rFont val="Arial"/>
        <family val="2"/>
        <charset val="204"/>
      </rPr>
      <t>60% вискоза, 35% натуральный шелк, 5% полиэстер</t>
    </r>
  </si>
  <si>
    <r>
      <t xml:space="preserve">
    Комплект </t>
    </r>
    <r>
      <rPr>
        <b/>
        <i/>
        <sz val="12"/>
        <color rgb="FF993366"/>
        <rFont val="Arial"/>
        <family val="2"/>
        <charset val="204"/>
      </rPr>
      <t>Mia-Amore</t>
    </r>
    <r>
      <rPr>
        <sz val="12"/>
        <color theme="1"/>
        <rFont val="Arial"/>
        <family val="2"/>
        <charset val="204"/>
      </rPr>
      <t xml:space="preserve"> майка с шортами выполнен из трикотажного принтованного полотна. Горловина майки и низ шорт декорированы нежным кружевом в тон ткани, по центру майки бантик с подвеской.</t>
    </r>
    <r>
      <rPr>
        <sz val="12"/>
        <color indexed="8"/>
        <rFont val="Arial"/>
        <family val="2"/>
        <charset val="204"/>
      </rPr>
      <t xml:space="preserve">
    Состав:
</t>
    </r>
    <r>
      <rPr>
        <b/>
        <sz val="12"/>
        <color indexed="8"/>
        <rFont val="Arial"/>
        <family val="2"/>
        <charset val="204"/>
      </rPr>
      <t>95% вискоза, 5% эластан</t>
    </r>
  </si>
  <si>
    <r>
      <t xml:space="preserve">
    Короткий запашной халат </t>
    </r>
    <r>
      <rPr>
        <b/>
        <i/>
        <sz val="12"/>
        <color rgb="FF993366"/>
        <rFont val="Arial"/>
        <family val="2"/>
        <charset val="204"/>
      </rPr>
      <t>Mia-Amore</t>
    </r>
    <r>
      <rPr>
        <sz val="12"/>
        <color theme="1"/>
        <rFont val="Arial"/>
        <family val="2"/>
        <charset val="204"/>
      </rPr>
      <t xml:space="preserve"> выполнен из трикотажного принтованного полотна. Рукава по низу украшены кружевом тон. В боковых швах кармашки.</t>
    </r>
    <r>
      <rPr>
        <sz val="12"/>
        <color indexed="8"/>
        <rFont val="Arial"/>
        <family val="2"/>
        <charset val="204"/>
      </rPr>
      <t xml:space="preserve">
    Состав:
</t>
    </r>
    <r>
      <rPr>
        <b/>
        <sz val="12"/>
        <color indexed="8"/>
        <rFont val="Arial"/>
        <family val="2"/>
        <charset val="204"/>
      </rPr>
      <t>95% вискоза, 5% эластан</t>
    </r>
  </si>
  <si>
    <r>
      <t xml:space="preserve">
    Сорочка </t>
    </r>
    <r>
      <rPr>
        <b/>
        <i/>
        <sz val="12"/>
        <color rgb="FF993366"/>
        <rFont val="Arial"/>
        <family val="2"/>
        <charset val="204"/>
      </rPr>
      <t>Mia-Amore</t>
    </r>
    <r>
      <rPr>
        <sz val="12"/>
        <color theme="1"/>
        <rFont val="Arial"/>
        <family val="2"/>
        <charset val="204"/>
      </rPr>
      <t xml:space="preserve"> длиной ниже колен выполнена из трикотажного принтованного полотна. Низ сорочки декорирован кружевом. По центру выреза горловины бантик с подвеской.</t>
    </r>
    <r>
      <rPr>
        <sz val="12"/>
        <color indexed="8"/>
        <rFont val="Arial"/>
        <family val="2"/>
        <charset val="204"/>
      </rPr>
      <t xml:space="preserve">
    Состав:
</t>
    </r>
    <r>
      <rPr>
        <b/>
        <sz val="12"/>
        <color indexed="8"/>
        <rFont val="Arial"/>
        <family val="2"/>
        <charset val="204"/>
      </rPr>
      <t>95% вискоза, 5% эластан</t>
    </r>
  </si>
  <si>
    <r>
      <t xml:space="preserve">
    Комплект </t>
    </r>
    <r>
      <rPr>
        <b/>
        <i/>
        <sz val="12"/>
        <color rgb="FF993366"/>
        <rFont val="Arial"/>
        <family val="2"/>
        <charset val="204"/>
      </rPr>
      <t>Mia-Amore</t>
    </r>
    <r>
      <rPr>
        <sz val="12"/>
        <color theme="1"/>
        <rFont val="Arial"/>
        <family val="2"/>
        <charset val="204"/>
      </rPr>
      <t xml:space="preserve"> футболка с брюками выполнен из трикотажного принтованного полотна. Футболка имеет удлинённое плечико и фигурный низ с разрезами. В боковых швах прямых брюк карманы.</t>
    </r>
    <r>
      <rPr>
        <sz val="12"/>
        <color indexed="8"/>
        <rFont val="Arial"/>
        <family val="2"/>
        <charset val="204"/>
      </rPr>
      <t xml:space="preserve">
    Состав:
</t>
    </r>
    <r>
      <rPr>
        <b/>
        <sz val="12"/>
        <color indexed="8"/>
        <rFont val="Arial"/>
        <family val="2"/>
        <charset val="204"/>
      </rPr>
      <t>95% вискоза, 5% эластан</t>
    </r>
  </si>
  <si>
    <r>
      <t xml:space="preserve">
    Свободная длинная сорочка </t>
    </r>
    <r>
      <rPr>
        <b/>
        <i/>
        <sz val="12"/>
        <color rgb="FF993366"/>
        <rFont val="Arial"/>
        <family val="2"/>
        <charset val="204"/>
      </rPr>
      <t xml:space="preserve">Mia-Amore </t>
    </r>
    <r>
      <rPr>
        <sz val="12"/>
        <color theme="1"/>
        <rFont val="Arial"/>
        <family val="2"/>
        <charset val="204"/>
      </rPr>
      <t>выполнена из трикотажного принтованного полотна. Круглый вырез горловины декорирован кантиком и имеет сборку на груди. По центру выреза горловины бантик с подвеской.</t>
    </r>
    <r>
      <rPr>
        <sz val="12"/>
        <color indexed="8"/>
        <rFont val="Arial"/>
        <family val="2"/>
        <charset val="204"/>
      </rPr>
      <t xml:space="preserve">
    Состав:
</t>
    </r>
    <r>
      <rPr>
        <b/>
        <sz val="12"/>
        <color indexed="8"/>
        <rFont val="Arial"/>
        <family val="2"/>
        <charset val="204"/>
      </rPr>
      <t>95% вискоза, 5% эластан</t>
    </r>
  </si>
  <si>
    <r>
      <t xml:space="preserve">
    Длинный запашной халат </t>
    </r>
    <r>
      <rPr>
        <b/>
        <i/>
        <sz val="12"/>
        <color rgb="FF993366"/>
        <rFont val="Arial"/>
        <family val="2"/>
        <charset val="204"/>
      </rPr>
      <t>Mia-Amore</t>
    </r>
    <r>
      <rPr>
        <sz val="12"/>
        <color theme="1"/>
        <rFont val="Arial"/>
        <family val="2"/>
        <charset val="204"/>
      </rPr>
      <t xml:space="preserve"> выполнен из трикотажного принтованного полотна. В боковых швах кармашки.</t>
    </r>
    <r>
      <rPr>
        <sz val="12"/>
        <color indexed="8"/>
        <rFont val="Arial"/>
        <family val="2"/>
        <charset val="204"/>
      </rPr>
      <t xml:space="preserve">
    Состав:
</t>
    </r>
    <r>
      <rPr>
        <b/>
        <sz val="12"/>
        <color indexed="8"/>
        <rFont val="Arial"/>
        <family val="2"/>
        <charset val="204"/>
      </rPr>
      <t>95% вискоза, 5% эластан</t>
    </r>
  </si>
  <si>
    <r>
      <t xml:space="preserve">
    Короткая сорочка </t>
    </r>
    <r>
      <rPr>
        <b/>
        <i/>
        <sz val="12"/>
        <color rgb="FF993366"/>
        <rFont val="Arial"/>
        <family val="2"/>
        <charset val="204"/>
      </rPr>
      <t>Mia-Amore</t>
    </r>
    <r>
      <rPr>
        <sz val="12"/>
        <color theme="1"/>
        <rFont val="Arial"/>
        <family val="2"/>
        <charset val="204"/>
      </rPr>
      <t xml:space="preserve"> на тонких регулируемых  бретелях выполнена из принтованного вискозного полотна. Лиф сорочки оформлен вырезом-качелями.</t>
    </r>
    <r>
      <rPr>
        <sz val="12"/>
        <color indexed="8"/>
        <rFont val="Arial"/>
        <family val="2"/>
        <charset val="204"/>
      </rPr>
      <t xml:space="preserve">
    Состав:
</t>
    </r>
    <r>
      <rPr>
        <b/>
        <sz val="12"/>
        <color indexed="8"/>
        <rFont val="Arial"/>
        <family val="2"/>
        <charset val="204"/>
      </rPr>
      <t>60% вискоза, 35% натуральный шелк, 5% полиэстер</t>
    </r>
  </si>
  <si>
    <r>
      <t xml:space="preserve">
    Платье-туника </t>
    </r>
    <r>
      <rPr>
        <b/>
        <i/>
        <sz val="12"/>
        <color rgb="FF993366"/>
        <rFont val="Arial"/>
        <family val="2"/>
        <charset val="204"/>
      </rPr>
      <t>Mia-Amore</t>
    </r>
    <r>
      <rPr>
        <sz val="12"/>
        <color theme="1"/>
        <rFont val="Arial"/>
        <family val="2"/>
        <charset val="204"/>
      </rPr>
      <t xml:space="preserve"> свободного силуэта средней длины выполнено из принтованного вискозного полотна. Низ рукавов оформлен узкой манжетой и декоративной патой на пуговице. В боковых швах удобные карманы.</t>
    </r>
    <r>
      <rPr>
        <sz val="12"/>
        <color indexed="8"/>
        <rFont val="Arial"/>
        <family val="2"/>
        <charset val="204"/>
      </rPr>
      <t xml:space="preserve">
    Состав:
</t>
    </r>
    <r>
      <rPr>
        <b/>
        <sz val="12"/>
        <color indexed="8"/>
        <rFont val="Arial"/>
        <family val="2"/>
        <charset val="204"/>
      </rPr>
      <t>60% вискоза, 35% натуральный шелк, 5% полиэстер</t>
    </r>
  </si>
  <si>
    <r>
      <t xml:space="preserve">
    Длинная платье-сорочка </t>
    </r>
    <r>
      <rPr>
        <b/>
        <i/>
        <sz val="12"/>
        <color rgb="FF993366"/>
        <rFont val="Arial"/>
        <family val="2"/>
        <charset val="204"/>
      </rPr>
      <t>Mia-Amore</t>
    </r>
    <r>
      <rPr>
        <sz val="12"/>
        <color theme="1"/>
        <rFont val="Arial"/>
        <family val="2"/>
        <charset val="204"/>
      </rPr>
      <t xml:space="preserve"> на тонких регулируемых бретелях выполнена из принтованного вискозного полотна. Спереди сорочка декорирована оригинальной регулируемой драпировкой и разрезом.</t>
    </r>
    <r>
      <rPr>
        <sz val="12"/>
        <color indexed="8"/>
        <rFont val="Arial"/>
        <family val="2"/>
        <charset val="204"/>
      </rPr>
      <t xml:space="preserve">
    Состав:
</t>
    </r>
    <r>
      <rPr>
        <b/>
        <sz val="12"/>
        <color indexed="8"/>
        <rFont val="Arial"/>
        <family val="2"/>
        <charset val="204"/>
      </rPr>
      <t>60% вискоза, 35% натуральный шелк, 5% полиэстер</t>
    </r>
  </si>
  <si>
    <r>
      <t xml:space="preserve">
    Длинная платье-сорочка </t>
    </r>
    <r>
      <rPr>
        <b/>
        <i/>
        <sz val="12"/>
        <color rgb="FF993366"/>
        <rFont val="Arial"/>
        <family val="2"/>
        <charset val="204"/>
      </rPr>
      <t>Mia-Amore</t>
    </r>
    <r>
      <rPr>
        <sz val="12"/>
        <color theme="1"/>
        <rFont val="Arial"/>
        <family val="2"/>
        <charset val="204"/>
      </rPr>
      <t xml:space="preserve"> на бретелях ассиметричной формы выполнена из принтованного вискозного полотна. Спереди лиф сорочки декорирован оригинальной драпировкой-качелями переходящими в плечо маечного типа, другая бретель тонкая.</t>
    </r>
    <r>
      <rPr>
        <sz val="12"/>
        <color indexed="8"/>
        <rFont val="Arial"/>
        <family val="2"/>
        <charset val="204"/>
      </rPr>
      <t xml:space="preserve">
    Состав:
</t>
    </r>
    <r>
      <rPr>
        <b/>
        <sz val="12"/>
        <color indexed="8"/>
        <rFont val="Arial"/>
        <family val="2"/>
        <charset val="204"/>
      </rPr>
      <t>60% вискоза, 35% натуральный шелк, 5% полиэстер</t>
    </r>
  </si>
  <si>
    <r>
      <t xml:space="preserve">
     Короткая сорочка</t>
    </r>
    <r>
      <rPr>
        <b/>
        <i/>
        <sz val="12"/>
        <color rgb="FF993366"/>
        <rFont val="Arial"/>
        <family val="2"/>
        <charset val="204"/>
      </rPr>
      <t xml:space="preserve"> Mia-Mella</t>
    </r>
    <r>
      <rPr>
        <sz val="12"/>
        <color theme="1"/>
        <rFont val="Arial"/>
        <family val="2"/>
        <charset val="204"/>
      </rPr>
      <t xml:space="preserve"> из принтованного трикотажного полотна. Лиф и низ сорочки декорированы белым кружевом.</t>
    </r>
    <r>
      <rPr>
        <sz val="12"/>
        <color indexed="8"/>
        <rFont val="Arial"/>
        <family val="2"/>
        <charset val="204"/>
      </rPr>
      <t xml:space="preserve">
    Состав:
</t>
    </r>
    <r>
      <rPr>
        <b/>
        <sz val="12"/>
        <color indexed="8"/>
        <rFont val="Arial"/>
        <family val="2"/>
        <charset val="204"/>
      </rPr>
      <t>50% вискоза, 45% бамбук, 5% эластан.</t>
    </r>
  </si>
  <si>
    <r>
      <t xml:space="preserve">
     Короткая сорочка </t>
    </r>
    <r>
      <rPr>
        <b/>
        <i/>
        <sz val="12"/>
        <color rgb="FF993366"/>
        <rFont val="Arial"/>
        <family val="2"/>
        <charset val="204"/>
      </rPr>
      <t xml:space="preserve">Mia-Mella </t>
    </r>
    <r>
      <rPr>
        <sz val="12"/>
        <color theme="1"/>
        <rFont val="Arial"/>
        <family val="2"/>
        <charset val="204"/>
      </rPr>
      <t>из однотонного трикотажного полотна. Лиф и низ сорочки декорированы белым кружевом.</t>
    </r>
    <r>
      <rPr>
        <sz val="12"/>
        <color indexed="8"/>
        <rFont val="Arial"/>
        <family val="2"/>
        <charset val="204"/>
      </rPr>
      <t xml:space="preserve">
    Состав:
</t>
    </r>
    <r>
      <rPr>
        <b/>
        <sz val="12"/>
        <color indexed="8"/>
        <rFont val="Arial"/>
        <family val="2"/>
        <charset val="204"/>
      </rPr>
      <t>50% вискоза, 45% бамбук, 5% эластан.</t>
    </r>
  </si>
  <si>
    <t xml:space="preserve">  Севиль</t>
  </si>
  <si>
    <t xml:space="preserve">  Инесса</t>
  </si>
  <si>
    <t>Мирабелла</t>
  </si>
  <si>
    <r>
      <t xml:space="preserve">
    Короткая сорочка </t>
    </r>
    <r>
      <rPr>
        <b/>
        <i/>
        <sz val="12"/>
        <color rgb="FF993366"/>
        <rFont val="Arial"/>
        <family val="2"/>
        <charset val="204"/>
      </rPr>
      <t>Mia-Mella</t>
    </r>
    <r>
      <rPr>
        <sz val="12"/>
        <color theme="1"/>
        <rFont val="Arial"/>
        <family val="2"/>
        <charset val="204"/>
      </rPr>
      <t xml:space="preserve"> без подреза под грудью полуприлегающего силуэта на тонких бретелях, выполнена из однотонного искусственного шелка. Оригинальные кружевные вставки расположены по верху и бокам сорочки. Декор - атласный бантик по центру топа.</t>
    </r>
    <r>
      <rPr>
        <sz val="12"/>
        <color indexed="8"/>
        <rFont val="Arial"/>
        <family val="2"/>
        <charset val="204"/>
      </rPr>
      <t xml:space="preserve">
    Состав:
</t>
    </r>
    <r>
      <rPr>
        <b/>
        <sz val="12"/>
        <color indexed="8"/>
        <rFont val="Arial"/>
        <family val="2"/>
        <charset val="204"/>
      </rPr>
      <t xml:space="preserve"> 100% полиэстер</t>
    </r>
  </si>
  <si>
    <r>
      <t xml:space="preserve">
    Комплект</t>
    </r>
    <r>
      <rPr>
        <b/>
        <i/>
        <sz val="12"/>
        <color rgb="FF993366"/>
        <rFont val="Arial"/>
        <family val="2"/>
        <charset val="204"/>
      </rPr>
      <t xml:space="preserve"> Mia-Mella</t>
    </r>
    <r>
      <rPr>
        <sz val="12"/>
        <color theme="1"/>
        <rFont val="Arial"/>
        <family val="2"/>
        <charset val="204"/>
      </rPr>
      <t xml:space="preserve"> состоит из топа на тонких бретелях и шорт, выполнен из однотонного искусственного шелка. Оригинальные кружевные вставки расположены по верху топа и бокам шорт. Декор - атласный бантик по центру топа.</t>
    </r>
    <r>
      <rPr>
        <sz val="12"/>
        <color indexed="8"/>
        <rFont val="Arial"/>
        <family val="2"/>
        <charset val="204"/>
      </rPr>
      <t xml:space="preserve">
    Состав:
</t>
    </r>
    <r>
      <rPr>
        <b/>
        <sz val="12"/>
        <color indexed="8"/>
        <rFont val="Arial"/>
        <family val="2"/>
        <charset val="204"/>
      </rPr>
      <t xml:space="preserve"> 100% полиэстер</t>
    </r>
  </si>
  <si>
    <t>дельфин</t>
  </si>
  <si>
    <r>
      <t xml:space="preserve">
    Комплект-тройка</t>
    </r>
    <r>
      <rPr>
        <b/>
        <i/>
        <sz val="12"/>
        <color indexed="25"/>
        <rFont val="Arial"/>
        <family val="2"/>
        <charset val="204"/>
      </rPr>
      <t xml:space="preserve"> </t>
    </r>
    <r>
      <rPr>
        <b/>
        <i/>
        <sz val="12"/>
        <color rgb="FF993366"/>
        <rFont val="Arial"/>
        <family val="2"/>
        <charset val="204"/>
      </rPr>
      <t>Mia-Mella</t>
    </r>
    <r>
      <rPr>
        <sz val="12"/>
        <color rgb="FF993366"/>
        <rFont val="Arial"/>
        <family val="2"/>
        <charset val="204"/>
      </rPr>
      <t xml:space="preserve"> </t>
    </r>
    <r>
      <rPr>
        <sz val="12"/>
        <color indexed="8"/>
        <rFont val="Arial"/>
        <family val="2"/>
        <charset val="204"/>
      </rPr>
      <t xml:space="preserve">состоит из жакета с центральной застежкой на пуговицы c длинными рукавами, топа и брюк. Комплект выполнен из принтованного искусственного шелкового полотна с атласным блеском.
    Состав:
</t>
    </r>
    <r>
      <rPr>
        <b/>
        <sz val="12"/>
        <color indexed="8"/>
        <rFont val="Arial"/>
        <family val="2"/>
        <charset val="204"/>
      </rPr>
      <t>100% полиэстер</t>
    </r>
  </si>
  <si>
    <r>
      <t xml:space="preserve">
    Рубашка </t>
    </r>
    <r>
      <rPr>
        <b/>
        <i/>
        <sz val="12"/>
        <color rgb="FF993366"/>
        <rFont val="Arial"/>
        <family val="2"/>
        <charset val="204"/>
      </rPr>
      <t>Mia-Mella</t>
    </r>
    <r>
      <rPr>
        <sz val="12"/>
        <color theme="1"/>
        <rFont val="Arial"/>
        <family val="2"/>
        <charset val="204"/>
      </rPr>
      <t xml:space="preserve"> с центральной застежкой на пуговицы на пуговицах с рукавами длиной 3/4, выполнена из принтованного искусственного шелкового полотна с атласным блеском.</t>
    </r>
    <r>
      <rPr>
        <sz val="12"/>
        <color indexed="8"/>
        <rFont val="Arial"/>
        <family val="2"/>
        <charset val="204"/>
      </rPr>
      <t xml:space="preserve">
    Состав:
</t>
    </r>
    <r>
      <rPr>
        <b/>
        <sz val="12"/>
        <color indexed="8"/>
        <rFont val="Arial"/>
        <family val="2"/>
        <charset val="204"/>
      </rPr>
      <t>100% полиэстер</t>
    </r>
  </si>
  <si>
    <r>
      <t xml:space="preserve">
     Игривый комбидресс </t>
    </r>
    <r>
      <rPr>
        <b/>
        <i/>
        <sz val="12"/>
        <color rgb="FF993366"/>
        <rFont val="Arial"/>
        <family val="2"/>
        <charset val="204"/>
      </rPr>
      <t xml:space="preserve">Mia-Amore </t>
    </r>
    <r>
      <rPr>
        <sz val="12"/>
        <color theme="1"/>
        <rFont val="Arial"/>
        <family val="2"/>
        <charset val="204"/>
      </rPr>
      <t>на тонких бретелях с центральной застежкой на пуговицы, выполнен из принтованного искусственного шелка и с однотонной отделкой. По бокам расположены карманы. Линию талии можно подчеркнуть за счет пояса, который идет в комплекте.</t>
    </r>
    <r>
      <rPr>
        <sz val="12"/>
        <color indexed="8"/>
        <rFont val="Arial"/>
        <family val="2"/>
        <charset val="204"/>
      </rPr>
      <t xml:space="preserve">
     Состав:
</t>
    </r>
    <r>
      <rPr>
        <b/>
        <sz val="12"/>
        <color indexed="8"/>
        <rFont val="Arial"/>
        <family val="2"/>
        <charset val="204"/>
      </rPr>
      <t xml:space="preserve"> 97% полиэстер, 3% эластан</t>
    </r>
  </si>
  <si>
    <t xml:space="preserve">  Стелла</t>
  </si>
  <si>
    <r>
      <t xml:space="preserve">
    Комплект-тройка </t>
    </r>
    <r>
      <rPr>
        <b/>
        <i/>
        <sz val="12"/>
        <color rgb="FF993366"/>
        <rFont val="Arial Cyr"/>
        <charset val="204"/>
      </rPr>
      <t xml:space="preserve">Mia-Amore </t>
    </r>
    <r>
      <rPr>
        <sz val="12"/>
        <color theme="1"/>
        <rFont val="Arial Cyr"/>
        <charset val="204"/>
      </rPr>
      <t>из принтованного смесового шелкового полотна, состоит из жакета, топа и брюк. Жакет свободного силуэта, с отложным однотонным воротником, с рукавами ¾. Линию борта украшает тонкий кант. Низ рукавов декорирован ажурным кружевом. К жакету прилагается пояс, декорированный кружевом. Однотонный топ выполнен из смесового шелкового полотна, верх декольте декорирован ажурным кружевом и бантиком с подвеской. Брюки выполнены из смесового принтованного шелкового полотна, боковые швы украшают однотонные канты, в боковых швах карманы.</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</si>
  <si>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Роскошный короткий халат </t>
    </r>
    <r>
      <rPr>
        <b/>
        <i/>
        <sz val="12"/>
        <color rgb="FF993366"/>
        <rFont val="Arial Cyr"/>
        <charset val="204"/>
      </rPr>
      <t>Mia-Amore</t>
    </r>
    <r>
      <rPr>
        <sz val="12"/>
        <color theme="1"/>
        <rFont val="Arial Cyr"/>
        <charset val="204"/>
      </rPr>
      <t xml:space="preserve"> с широкими расклешенными рукавами выполнен из принтованного смесового шелкового полотна. Низ рукавов декорирован широкой кружевной полосой. Линию украшают тонкие контрастные канты. Халат на запахе с поясом, в боковых швах есть карманы.</t>
    </r>
    <r>
      <rPr>
        <sz val="12"/>
        <color indexed="8"/>
        <rFont val="Arial Cyr"/>
        <charset val="204"/>
      </rPr>
      <t xml:space="preserve">
    Состав:
</t>
    </r>
    <r>
      <rPr>
        <b/>
        <sz val="12"/>
        <color indexed="8"/>
        <rFont val="Arial Cyr"/>
        <charset val="204"/>
      </rPr>
      <t>70% натуральный шелк, 25% полиэстер, 5% эластан</t>
    </r>
  </si>
  <si>
    <t xml:space="preserve">                           </t>
  </si>
  <si>
    <t xml:space="preserve">      </t>
  </si>
  <si>
    <t xml:space="preserve"> </t>
  </si>
  <si>
    <r>
      <t xml:space="preserve">
    Платье-туника до колен </t>
    </r>
    <r>
      <rPr>
        <b/>
        <i/>
        <sz val="12"/>
        <color rgb="FF993366"/>
        <rFont val="Arial"/>
        <family val="2"/>
        <charset val="204"/>
      </rPr>
      <t>Mia-Amore</t>
    </r>
    <r>
      <rPr>
        <sz val="12"/>
        <color theme="1"/>
        <rFont val="Arial"/>
        <family val="2"/>
        <charset val="204"/>
      </rPr>
      <t xml:space="preserve"> со спущенными плечиками выполнена из принтованной вискозы. Туника выполнена в технике би-колор: тёмная спинка сочетается со светлой копией принта спереди. Горловина и низ рукавов декорированы контрастной обтачкой. Фигурный низ с разрезами и пояс позволяют носить тунику как повседневное платье не только дома.</t>
    </r>
    <r>
      <rPr>
        <sz val="12"/>
        <color indexed="8"/>
        <rFont val="Arial"/>
        <family val="2"/>
        <charset val="204"/>
      </rPr>
      <t xml:space="preserve">
    Состав:
</t>
    </r>
    <r>
      <rPr>
        <b/>
        <sz val="12"/>
        <color indexed="8"/>
        <rFont val="Arial"/>
        <family val="2"/>
        <charset val="204"/>
      </rPr>
      <t>100% вискоза</t>
    </r>
  </si>
  <si>
    <r>
      <t xml:space="preserve">
    Комплект топ с шортами</t>
    </r>
    <r>
      <rPr>
        <b/>
        <i/>
        <sz val="12"/>
        <color rgb="FF993366"/>
        <rFont val="Arial"/>
        <family val="2"/>
        <charset val="204"/>
      </rPr>
      <t xml:space="preserve"> Mia-Amore</t>
    </r>
    <r>
      <rPr>
        <sz val="12"/>
        <color theme="1"/>
        <rFont val="Arial"/>
        <family val="2"/>
        <charset val="204"/>
      </rPr>
      <t xml:space="preserve"> выполнен из принтованной вискозы. Удобный свободный топ с широкими бретелями выполнен из светлого принтованного полотна, отделка - из темного. Тот же приём используется в шортах. Тёмные шорты с высокой посадкой, пояс украшен бантом, низ шорт выполнен из светлой отделки.</t>
    </r>
    <r>
      <rPr>
        <sz val="12"/>
        <color indexed="8"/>
        <rFont val="Arial"/>
        <family val="2"/>
        <charset val="204"/>
      </rPr>
      <t xml:space="preserve">
    Состав:
</t>
    </r>
    <r>
      <rPr>
        <b/>
        <sz val="12"/>
        <color indexed="8"/>
        <rFont val="Arial"/>
        <family val="2"/>
        <charset val="204"/>
      </rPr>
      <t>100% вискоза</t>
    </r>
  </si>
  <si>
    <r>
      <t xml:space="preserve">
    Комплект </t>
    </r>
    <r>
      <rPr>
        <b/>
        <i/>
        <sz val="12"/>
        <color rgb="FF993366"/>
        <rFont val="Arial"/>
        <family val="2"/>
        <charset val="204"/>
      </rPr>
      <t>Mia-Amore</t>
    </r>
    <r>
      <rPr>
        <sz val="12"/>
        <color theme="1"/>
        <rFont val="Arial"/>
        <family val="2"/>
        <charset val="204"/>
      </rPr>
      <t xml:space="preserve"> состоит из рубашки с короткими рукавами, центральной застежкой на пуговицы и шорт. Комплект выполнен из принтованной вискозы. Светлый жакет украшен тёмным кантиком, темные шорты выполнены с отделкой из светлого кантика.</t>
    </r>
    <r>
      <rPr>
        <sz val="12"/>
        <color indexed="8"/>
        <rFont val="Arial"/>
        <family val="2"/>
        <charset val="204"/>
      </rPr>
      <t xml:space="preserve">
    Состав:
</t>
    </r>
    <r>
      <rPr>
        <b/>
        <sz val="12"/>
        <color indexed="8"/>
        <rFont val="Arial"/>
        <family val="2"/>
        <charset val="204"/>
      </rPr>
      <t>100% вискоза</t>
    </r>
  </si>
  <si>
    <r>
      <t xml:space="preserve">
   Комплект-тройка</t>
    </r>
    <r>
      <rPr>
        <b/>
        <i/>
        <sz val="12"/>
        <color rgb="FF993366"/>
        <rFont val="Arial"/>
        <family val="2"/>
        <charset val="204"/>
      </rPr>
      <t xml:space="preserve"> Mia-Amore</t>
    </r>
    <r>
      <rPr>
        <sz val="12"/>
        <color theme="1"/>
        <rFont val="Arial"/>
        <family val="2"/>
        <charset val="204"/>
      </rPr>
      <t xml:space="preserve"> состоит из состоит из запашного жакета, брюк и топа на тонких бретелях,  комплект выполнен из однотонного искусственного шелка и декорирован кружевными вставками. Линия талии подчеркивается за счет широкого пояса с кружевными вставками на концах. По бокам брюк обработаны карманы. </t>
    </r>
    <r>
      <rPr>
        <sz val="12"/>
        <color indexed="8"/>
        <rFont val="Arial"/>
        <family val="2"/>
        <charset val="204"/>
      </rPr>
      <t xml:space="preserve">
    Состав:
</t>
    </r>
    <r>
      <rPr>
        <b/>
        <sz val="12"/>
        <color indexed="8"/>
        <rFont val="Arial"/>
        <family val="2"/>
        <charset val="204"/>
      </rPr>
      <t>полиэстер 100%</t>
    </r>
  </si>
  <si>
    <t>Ариель</t>
  </si>
  <si>
    <r>
      <t xml:space="preserve">
    Короткая сорочка </t>
    </r>
    <r>
      <rPr>
        <b/>
        <i/>
        <sz val="12"/>
        <color rgb="FF993366"/>
        <rFont val="Arial Cyr"/>
        <charset val="204"/>
      </rPr>
      <t>Mia-Amore</t>
    </r>
    <r>
      <rPr>
        <sz val="12"/>
        <color theme="1"/>
        <rFont val="Arial Cyr"/>
        <charset val="204"/>
      </rPr>
      <t xml:space="preserve"> на тонких бретелях без подреза, выполнена из принтованной смесовой ткани. Верх модели обработан однотонным атласом и узким кружевом, сбоку расположен разрез. Декор - атласный цветок по центру.</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</si>
  <si>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Комплект </t>
    </r>
    <r>
      <rPr>
        <b/>
        <i/>
        <sz val="12"/>
        <color rgb="FF993366"/>
        <rFont val="Arial Cyr"/>
        <charset val="204"/>
      </rPr>
      <t xml:space="preserve">Mia-Amore </t>
    </r>
    <r>
      <rPr>
        <sz val="12"/>
        <color theme="1"/>
        <rFont val="Arial Cyr"/>
        <charset val="204"/>
      </rPr>
      <t>состоит из топа и шорт, выполнен из принтованной смесовой ткани. Верх топа обработан однотонным атласом и узким кружевом. На шортах расположены карманы и разрезы. Декор - атласный цветок по центру.</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</si>
  <si>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Длинная сорочка</t>
    </r>
    <r>
      <rPr>
        <b/>
        <i/>
        <sz val="12"/>
        <color rgb="FF993366"/>
        <rFont val="Arial Cyr"/>
        <charset val="204"/>
      </rPr>
      <t xml:space="preserve"> Mia-Amore</t>
    </r>
    <r>
      <rPr>
        <sz val="12"/>
        <color theme="1"/>
        <rFont val="Arial Cyr"/>
        <charset val="204"/>
      </rPr>
      <t xml:space="preserve"> на широких бретелях с рельефными швами, выполнена из принтованной смесовой ткани. Верх украшен узким кружевом. Декор - атласный цветок по центру.</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</si>
  <si>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Комплект</t>
    </r>
    <r>
      <rPr>
        <b/>
        <i/>
        <sz val="12"/>
        <color rgb="FF993366"/>
        <rFont val="Arial Cyr"/>
        <charset val="204"/>
      </rPr>
      <t xml:space="preserve"> Mia-Amore </t>
    </r>
    <r>
      <rPr>
        <sz val="12"/>
        <color theme="1"/>
        <rFont val="Arial Cyr"/>
        <charset val="204"/>
      </rPr>
      <t>состоит из блузы и брюк, блуза выполнена из принтованной смесовой ткани, а брюки из однотонной. Блуза на пуговицах с рукавом длиной ¾. По бокам брюк расположены карманы, а понизу разрезы.</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</si>
  <si>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Туника </t>
    </r>
    <r>
      <rPr>
        <b/>
        <i/>
        <sz val="12"/>
        <color rgb="FF993366"/>
        <rFont val="Arial Cyr"/>
        <charset val="204"/>
      </rPr>
      <t>Mia-Amore</t>
    </r>
    <r>
      <rPr>
        <sz val="12"/>
        <color theme="1"/>
        <rFont val="Arial Cyr"/>
        <charset val="204"/>
      </rPr>
      <t xml:space="preserve"> свободного покроя с рукавом длиной ¾, выполнена из принтованной смесовой ткани. Планка и низ рукавов декорированы однотонным атласом. В боковых швах расположены карманы, а понизу разрезы.</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</si>
  <si>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Рубашка</t>
    </r>
    <r>
      <rPr>
        <b/>
        <i/>
        <sz val="12"/>
        <color rgb="FF993366"/>
        <rFont val="Arial Cyr"/>
        <charset val="204"/>
      </rPr>
      <t xml:space="preserve"> Mia-Amore </t>
    </r>
    <r>
      <rPr>
        <sz val="12"/>
        <color theme="1"/>
        <rFont val="Arial Cyr"/>
        <charset val="204"/>
      </rPr>
      <t>свободного покроя с рукавом длиной 3/4 из принтованной смесовой ткани. По бортам проходит контрастный кант, низ рукавов декорирован однотонным атласом и узким кружевом. По бокам расположены карманы, а понизу разрезы.</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</si>
  <si>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Короткий халат–кимоно </t>
    </r>
    <r>
      <rPr>
        <b/>
        <i/>
        <sz val="12"/>
        <color rgb="FF993366"/>
        <rFont val="Arial Cyr"/>
        <charset val="204"/>
      </rPr>
      <t>Mia-Amore</t>
    </r>
    <r>
      <rPr>
        <sz val="12"/>
        <color theme="1"/>
        <rFont val="Arial Cyr"/>
        <charset val="204"/>
      </rPr>
      <t xml:space="preserve"> выполнен из принтованной смесовой ткани. Верх бортов и низ рукавов декорированы однотонным атласом и узким кружевом. По бокам расположены карманы.</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</si>
  <si>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Длинный классический халат–кимоно </t>
    </r>
    <r>
      <rPr>
        <b/>
        <i/>
        <sz val="12"/>
        <color rgb="FF993366"/>
        <rFont val="Arial Cyr"/>
        <charset val="204"/>
      </rPr>
      <t>Mia-Amore</t>
    </r>
    <r>
      <rPr>
        <sz val="12"/>
        <color theme="1"/>
        <rFont val="Arial Cyr"/>
        <charset val="204"/>
      </rPr>
      <t xml:space="preserve"> выполнен из принтованной смесовой ткани. Вдоль бортов проходит контрастный кант, низ рукавов декорирован однотонным атласом и узким кружевом. По бокам расположены карманы.</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</si>
  <si>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Комплект с шортами и топом на тонких бретелях </t>
    </r>
    <r>
      <rPr>
        <b/>
        <i/>
        <sz val="12"/>
        <color rgb="FF993366"/>
        <rFont val="Arial Cyr"/>
        <charset val="204"/>
      </rPr>
      <t>Mia-Amore</t>
    </r>
    <r>
      <rPr>
        <sz val="12"/>
        <color rgb="FF993366"/>
        <rFont val="Arial Cyr"/>
        <charset val="204"/>
      </rPr>
      <t xml:space="preserve"> </t>
    </r>
    <r>
      <rPr>
        <sz val="12"/>
        <color theme="1"/>
        <rFont val="Arial Cyr"/>
        <charset val="204"/>
      </rPr>
      <t>выполнен из смесового шёлка. Шорты с боковыми разрезами отделаны по низу кружевом. Топ запашной с завязкой в виде широкого пояса, лиф топа также декорирован кружевом.</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</si>
  <si>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Короткая сорочка </t>
    </r>
    <r>
      <rPr>
        <b/>
        <i/>
        <sz val="12"/>
        <color rgb="FF993366"/>
        <rFont val="Arial Cyr"/>
        <charset val="204"/>
      </rPr>
      <t>Mia-Amore</t>
    </r>
    <r>
      <rPr>
        <sz val="12"/>
        <color theme="1"/>
        <rFont val="Arial Cyr"/>
        <charset val="204"/>
      </rPr>
      <t xml:space="preserve"> с тонкими регулируемыми бретелями выполнена из смесового шёлка. Низ и верх сорочки декорированы кружевом. На спинке и сбоку эффектная вставка из тонкой мягкой сетки. Центр лифа украшен бантиком с подвеской.</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</si>
  <si>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Короткий запашной халат </t>
    </r>
    <r>
      <rPr>
        <b/>
        <i/>
        <sz val="12"/>
        <color rgb="FF993366"/>
        <rFont val="Arial Cyr"/>
        <charset val="204"/>
      </rPr>
      <t>Mia-Amore</t>
    </r>
    <r>
      <rPr>
        <sz val="12"/>
        <color theme="1"/>
        <rFont val="Arial Cyr"/>
        <charset val="204"/>
      </rPr>
      <t xml:space="preserve"> с длинными расширяющимися к низу рукавами выполнен из смесового шёлка. Рукава из сетки по низу, борт и низ халата декорированы контрастным широким кружевом. Халат запахивается на талии с помощью широкого пояса.</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</si>
  <si>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Комплект с шортами, кроп-топом и укороченным халатиком </t>
    </r>
    <r>
      <rPr>
        <b/>
        <i/>
        <sz val="12"/>
        <color rgb="FF993366"/>
        <rFont val="Arial Cyr"/>
        <charset val="204"/>
      </rPr>
      <t>Mia-Amore</t>
    </r>
    <r>
      <rPr>
        <sz val="12"/>
        <color theme="1"/>
        <rFont val="Arial Cyr"/>
        <charset val="204"/>
      </rPr>
      <t xml:space="preserve"> выполнен из смесового шёлка. Шорты с боковыми разрезами отделаны по низу кружевом. Короткий топ с отрезными чашками по низу и по верху украшен кружевом. Рукава, борт и низ халата декорированы контрастным широким кружевом. Халат запахивается на талии с помощью широкого пояса.</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</si>
  <si>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Комплект с брюками и жакетом</t>
    </r>
    <r>
      <rPr>
        <b/>
        <i/>
        <sz val="12"/>
        <color rgb="FF993366"/>
        <rFont val="Arial Cyr"/>
        <charset val="204"/>
      </rPr>
      <t xml:space="preserve"> Mia-Amore </t>
    </r>
    <r>
      <rPr>
        <sz val="12"/>
        <color theme="1"/>
        <rFont val="Arial Cyr"/>
        <charset val="204"/>
      </rPr>
      <t>выполнен из смесового шёлка. Брюки с боковыми разрезами отделаны по низу кружевом. Жакет запашной с завязкой в виде широкого пояса. Вырез горловины спереди также декорирован кружевом.</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</si>
  <si>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Длинная сорочка</t>
    </r>
    <r>
      <rPr>
        <b/>
        <i/>
        <sz val="12"/>
        <color rgb="FF993366"/>
        <rFont val="Arial Cyr"/>
        <charset val="204"/>
      </rPr>
      <t xml:space="preserve"> Mia-Amore</t>
    </r>
    <r>
      <rPr>
        <sz val="12"/>
        <color theme="1"/>
        <rFont val="Arial Cyr"/>
        <charset val="204"/>
      </rPr>
      <t xml:space="preserve"> с тонкими регулируемыми бретелями выполнена из смесового шёлка. Верх сорочки декорирован кружевом и бантиком с подвеской. На спинке сорочки эффектный элемент в виде шлейфа, который выполнен из сетки и украшен кружевом.</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</si>
  <si>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Длинный запашной халат </t>
    </r>
    <r>
      <rPr>
        <b/>
        <i/>
        <sz val="12"/>
        <color rgb="FF993366"/>
        <rFont val="Arial Cyr"/>
        <charset val="204"/>
      </rPr>
      <t xml:space="preserve">Mia-Amore </t>
    </r>
    <r>
      <rPr>
        <sz val="12"/>
        <color theme="1"/>
        <rFont val="Arial Cyr"/>
        <charset val="204"/>
      </rPr>
      <t>с длинными расширяющимися к низу рукавами выполнен из смесового шёлка. Рукава и низ халата декорированы контрастным широким кружевом. Халат запахивается на талии с помощью широкого пояса.</t>
    </r>
    <r>
      <rPr>
        <sz val="12"/>
        <color indexed="8"/>
        <rFont val="Arial Cyr"/>
        <charset val="204"/>
      </rPr>
      <t xml:space="preserve">
    Состав:
</t>
    </r>
    <r>
      <rPr>
        <b/>
        <sz val="12"/>
        <color indexed="8"/>
        <rFont val="Arial Cyr"/>
        <charset val="204"/>
      </rPr>
      <t>70% натуральный шелк, 25% полиэстер, 5% эластан</t>
    </r>
  </si>
  <si>
    <t>Амазонка</t>
  </si>
  <si>
    <r>
      <t xml:space="preserve">
   Длинная сорочка </t>
    </r>
    <r>
      <rPr>
        <b/>
        <i/>
        <sz val="12"/>
        <color rgb="FF993366"/>
        <rFont val="Arial Cyr"/>
        <charset val="204"/>
      </rPr>
      <t>Mia-Amore</t>
    </r>
    <r>
      <rPr>
        <sz val="12"/>
        <color theme="1"/>
        <rFont val="Arial Cyr"/>
        <charset val="204"/>
      </rPr>
      <t xml:space="preserve"> на тонких бретелях без подреза под грудью, выполнена из смесового шелка с крупным анималистичным принтом-компаньоном.</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</si>
  <si>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Короткая рубашка</t>
    </r>
    <r>
      <rPr>
        <b/>
        <i/>
        <sz val="12"/>
        <color rgb="FF993366"/>
        <rFont val="Arial Cyr"/>
        <charset val="204"/>
      </rPr>
      <t xml:space="preserve"> Mia-Amore</t>
    </r>
    <r>
      <rPr>
        <sz val="12"/>
        <color theme="1"/>
        <rFont val="Arial Cyr"/>
        <charset val="204"/>
      </rPr>
      <t xml:space="preserve"> с центральной застежкой на пуговицы и V-образным вырезом с рукавом ¾, выполнен из принтованного смесового шелка с отделкой тканью анималистичным компаньоном и контрастным кантом по краю борта и низу рукавов. По бокам обработаны карманы.</t>
    </r>
    <r>
      <rPr>
        <sz val="12"/>
        <color indexed="8"/>
        <rFont val="Arial Cyr"/>
        <charset val="204"/>
      </rPr>
      <t xml:space="preserve">
    Состав:
</t>
    </r>
    <r>
      <rPr>
        <b/>
        <sz val="12"/>
        <color indexed="8"/>
        <rFont val="Arial Cyr"/>
        <charset val="204"/>
      </rPr>
      <t>70% натуральный шелк, 25% полиэстер, 5% эластан</t>
    </r>
  </si>
  <si>
    <t>Мартина</t>
  </si>
  <si>
    <t>мартина</t>
  </si>
  <si>
    <r>
      <t xml:space="preserve">
    Оригинальная короткая сорочка </t>
    </r>
    <r>
      <rPr>
        <b/>
        <i/>
        <sz val="12"/>
        <color rgb="FF993366"/>
        <rFont val="Arial"/>
        <family val="2"/>
        <charset val="204"/>
      </rPr>
      <t>Mia-Amore</t>
    </r>
    <r>
      <rPr>
        <sz val="12"/>
        <color theme="1"/>
        <rFont val="Arial"/>
        <family val="2"/>
        <charset val="204"/>
      </rPr>
      <t xml:space="preserve"> на тонких бретелях выполнена из принтованного искусственного шёлка. По бокам сорочки контрастные вставки, которые удлиняют и подчеркивают силуэт.</t>
    </r>
    <r>
      <rPr>
        <sz val="12"/>
        <color indexed="8"/>
        <rFont val="Arial"/>
        <family val="2"/>
        <charset val="204"/>
      </rPr>
      <t xml:space="preserve">
    Состав:
</t>
    </r>
    <r>
      <rPr>
        <b/>
        <sz val="12"/>
        <color indexed="8"/>
        <rFont val="Arial"/>
        <family val="2"/>
        <charset val="204"/>
      </rPr>
      <t>полиэстер 100%</t>
    </r>
  </si>
  <si>
    <r>
      <t xml:space="preserve">
    Оригинальная короткая сорочка</t>
    </r>
    <r>
      <rPr>
        <b/>
        <i/>
        <sz val="12"/>
        <color rgb="FF993366"/>
        <rFont val="Arial"/>
        <family val="2"/>
        <charset val="204"/>
      </rPr>
      <t xml:space="preserve"> Mia-Amore</t>
    </r>
    <r>
      <rPr>
        <sz val="12"/>
        <color theme="1"/>
        <rFont val="Arial"/>
        <family val="2"/>
        <charset val="204"/>
      </rPr>
      <t xml:space="preserve"> на бретелях маечного типа выполнена из принтованного искусственного шёлка. По бокам сорочки контрастные вставки, которые подчеркивают силуэт. Сорочка имеет округлый низ и спинку типа «боксёрка».</t>
    </r>
    <r>
      <rPr>
        <sz val="12"/>
        <color indexed="8"/>
        <rFont val="Arial"/>
        <family val="2"/>
        <charset val="204"/>
      </rPr>
      <t xml:space="preserve">
    Состав:
</t>
    </r>
    <r>
      <rPr>
        <b/>
        <sz val="12"/>
        <color indexed="8"/>
        <rFont val="Arial"/>
        <family val="2"/>
        <charset val="204"/>
      </rPr>
      <t>полиэстер 100%</t>
    </r>
  </si>
  <si>
    <r>
      <t xml:space="preserve">
    Комплект </t>
    </r>
    <r>
      <rPr>
        <b/>
        <i/>
        <sz val="12"/>
        <color rgb="FF993366"/>
        <rFont val="Arial"/>
        <family val="2"/>
        <charset val="204"/>
      </rPr>
      <t>Mia-Amore</t>
    </r>
    <r>
      <rPr>
        <sz val="12"/>
        <color theme="1"/>
        <rFont val="Arial"/>
        <family val="2"/>
        <charset val="204"/>
      </rPr>
      <t xml:space="preserve"> состоит из топа на бретелях маечного типа и шорт,  выполнен из принтованного смесового шёлка. По бокам топа и шорт контрастные вставки, которые придают комплекту спортивный шик. В шортах есть карманы и декоративная завязка с золотыми наконечниками в поясе.</t>
    </r>
    <r>
      <rPr>
        <sz val="12"/>
        <color indexed="8"/>
        <rFont val="Arial"/>
        <family val="2"/>
        <charset val="204"/>
      </rPr>
      <t xml:space="preserve">
    Состав:
</t>
    </r>
    <r>
      <rPr>
        <b/>
        <sz val="12"/>
        <color indexed="8"/>
        <rFont val="Arial"/>
        <family val="2"/>
        <charset val="204"/>
      </rPr>
      <t>полиэстер 100%</t>
    </r>
  </si>
  <si>
    <r>
      <t xml:space="preserve">
    Короткий запашной халат </t>
    </r>
    <r>
      <rPr>
        <b/>
        <i/>
        <sz val="12"/>
        <color rgb="FF993366"/>
        <rFont val="Arial"/>
        <family val="2"/>
        <charset val="204"/>
      </rPr>
      <t>Mia-Amore</t>
    </r>
    <r>
      <rPr>
        <sz val="12"/>
        <color theme="1"/>
        <rFont val="Arial"/>
        <family val="2"/>
        <charset val="204"/>
      </rPr>
      <t xml:space="preserve"> со спущенными плечами выполнен из принтованного искусственного шёлка. Рукава по низу и планка отделаны контрастным атласом. В боковых швах есть карманы.</t>
    </r>
    <r>
      <rPr>
        <sz val="12"/>
        <color indexed="8"/>
        <rFont val="Arial"/>
        <family val="2"/>
        <charset val="204"/>
      </rPr>
      <t xml:space="preserve">
    Состав:
</t>
    </r>
    <r>
      <rPr>
        <b/>
        <sz val="12"/>
        <color indexed="8"/>
        <rFont val="Arial"/>
        <family val="2"/>
        <charset val="204"/>
      </rPr>
      <t>полиэстер 100%</t>
    </r>
  </si>
  <si>
    <r>
      <t xml:space="preserve">
    Укороченная туника </t>
    </r>
    <r>
      <rPr>
        <b/>
        <i/>
        <sz val="12"/>
        <color rgb="FF993366"/>
        <rFont val="Arial"/>
        <family val="2"/>
        <charset val="204"/>
      </rPr>
      <t xml:space="preserve">Mia-Amore </t>
    </r>
    <r>
      <rPr>
        <sz val="12"/>
        <color theme="1"/>
        <rFont val="Arial"/>
        <family val="2"/>
        <charset val="204"/>
      </rPr>
      <t>со спущенными плечами выполнена из принтованного искусственного шёлка. Воротник и низ туники отделаны декоративным контрастным кантом. По центру воротника декоративная застежка на молнию с пуллером в виде кисточки. Туника имеет округлый низ. В боковых швах есть карманы.</t>
    </r>
    <r>
      <rPr>
        <sz val="12"/>
        <color indexed="8"/>
        <rFont val="Arial"/>
        <family val="2"/>
        <charset val="204"/>
      </rPr>
      <t xml:space="preserve">
    Состав:
</t>
    </r>
    <r>
      <rPr>
        <b/>
        <sz val="12"/>
        <color indexed="8"/>
        <rFont val="Arial"/>
        <family val="2"/>
        <charset val="204"/>
      </rPr>
      <t>полиэстер 100%</t>
    </r>
  </si>
  <si>
    <r>
      <t xml:space="preserve">
    Оригинальный комплект </t>
    </r>
    <r>
      <rPr>
        <b/>
        <i/>
        <sz val="12"/>
        <color rgb="FF993366"/>
        <rFont val="Arial"/>
        <family val="2"/>
        <charset val="204"/>
      </rPr>
      <t>Mia-Amore</t>
    </r>
    <r>
      <rPr>
        <sz val="12"/>
        <color theme="1"/>
        <rFont val="Arial"/>
        <family val="2"/>
        <charset val="204"/>
      </rPr>
      <t xml:space="preserve"> состоит из блузы с удлинёнными плечами и брюк,  выполнен из искусственного шёлка. По бокам однотонных брюк вставки из принтованного шёлка. Спинка блузки также выполнена из однотонного атласа, спереди блузы принт и воротник декорирован молнией с кисточкой. В брюках есть карманы.</t>
    </r>
    <r>
      <rPr>
        <sz val="12"/>
        <color indexed="8"/>
        <rFont val="Arial"/>
        <family val="2"/>
        <charset val="204"/>
      </rPr>
      <t xml:space="preserve">
    Состав:
</t>
    </r>
    <r>
      <rPr>
        <b/>
        <sz val="12"/>
        <color indexed="8"/>
        <rFont val="Arial"/>
        <family val="2"/>
        <charset val="204"/>
      </rPr>
      <t>полиэстер 100%</t>
    </r>
  </si>
  <si>
    <r>
      <t xml:space="preserve">
    Комплект </t>
    </r>
    <r>
      <rPr>
        <b/>
        <i/>
        <sz val="12"/>
        <color rgb="FF993366"/>
        <rFont val="Arial"/>
        <family val="2"/>
        <charset val="204"/>
      </rPr>
      <t>Mia-Amore</t>
    </r>
    <r>
      <rPr>
        <sz val="12"/>
        <color theme="1"/>
        <rFont val="Arial"/>
        <family val="2"/>
        <charset val="204"/>
      </rPr>
      <t xml:space="preserve"> состоит из распашного на молнии блейзера и брюк, выполнен из из искусственного шёлка. Элегантные брюки-палаццо выполнены из однотонного атласа. Оригинальный принтованный блейзер на молнии по талии имеет кулиску с завязками, которые помогают регулировать изделие по ширине, по бокам разрезы. Рукава, центральная планка и низ блейзера декорированы контрастным шёлком.</t>
    </r>
    <r>
      <rPr>
        <sz val="12"/>
        <color indexed="8"/>
        <rFont val="Arial"/>
        <family val="2"/>
        <charset val="204"/>
      </rPr>
      <t xml:space="preserve">
    Состав:
</t>
    </r>
    <r>
      <rPr>
        <b/>
        <sz val="12"/>
        <color indexed="8"/>
        <rFont val="Arial"/>
        <family val="2"/>
        <charset val="204"/>
      </rPr>
      <t>полиэстер 100%</t>
    </r>
  </si>
  <si>
    <r>
      <t xml:space="preserve">
    Длинная туника-рубашка </t>
    </r>
    <r>
      <rPr>
        <b/>
        <i/>
        <sz val="12"/>
        <color rgb="FF993366"/>
        <rFont val="Arial"/>
        <family val="2"/>
        <charset val="204"/>
      </rPr>
      <t>Mia-Amore</t>
    </r>
    <r>
      <rPr>
        <sz val="12"/>
        <color theme="1"/>
        <rFont val="Arial"/>
        <family val="2"/>
        <charset val="204"/>
      </rPr>
      <t xml:space="preserve"> выполнена из принтованного искусственного шёлка. Туника с центральной застежкой на пуговицы, планка, манжеты и воротник выполнены из контрастного шёлка. На полочке на груди декоративные контрастные клапаны. В боковых швах есть карманы. Рубашку дополняет пояс.</t>
    </r>
    <r>
      <rPr>
        <sz val="12"/>
        <color indexed="8"/>
        <rFont val="Arial"/>
        <family val="2"/>
        <charset val="204"/>
      </rPr>
      <t xml:space="preserve">
    Состав:
</t>
    </r>
    <r>
      <rPr>
        <b/>
        <sz val="12"/>
        <color indexed="8"/>
        <rFont val="Arial"/>
        <family val="2"/>
        <charset val="204"/>
      </rPr>
      <t>полиэстер 100%</t>
    </r>
  </si>
  <si>
    <t>Магнолия</t>
  </si>
  <si>
    <r>
      <t xml:space="preserve">
   Классическая короткая сорочка</t>
    </r>
    <r>
      <rPr>
        <b/>
        <i/>
        <sz val="12"/>
        <color rgb="FF993366"/>
        <rFont val="Arial Cyr"/>
        <charset val="204"/>
      </rPr>
      <t xml:space="preserve"> Mia-Amore</t>
    </r>
    <r>
      <rPr>
        <sz val="12"/>
        <color rgb="FF993366"/>
        <rFont val="Arial Cyr"/>
        <charset val="204"/>
      </rPr>
      <t xml:space="preserve"> </t>
    </r>
    <r>
      <rPr>
        <sz val="12"/>
        <color theme="1"/>
        <rFont val="Arial Cyr"/>
        <charset val="204"/>
      </rPr>
      <t>на тонких бретелях без подреза под грудью, выполнена из смесового шелка с мелким анималистичным принтом.</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</si>
  <si>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Короткая сорочка </t>
    </r>
    <r>
      <rPr>
        <b/>
        <i/>
        <sz val="12"/>
        <color rgb="FF993366"/>
        <rFont val="Arial Cyr"/>
        <charset val="204"/>
      </rPr>
      <t>Mia-Amore</t>
    </r>
    <r>
      <rPr>
        <sz val="12"/>
        <color theme="1"/>
        <rFont val="Arial Cyr"/>
        <charset val="204"/>
      </rPr>
      <t xml:space="preserve"> на тонких бретелях выполнена из принтованного смесового шелка. Лиф сорочки декорирован кантиком и обтачкой в гамме основного принта. По центру лифа бантик с подвеской.</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</si>
  <si>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Запашной короткий халат </t>
    </r>
    <r>
      <rPr>
        <b/>
        <i/>
        <sz val="12"/>
        <color rgb="FF993366"/>
        <rFont val="Arial Cyr"/>
        <charset val="204"/>
      </rPr>
      <t>Mia-Amore</t>
    </r>
    <r>
      <rPr>
        <sz val="12"/>
        <color theme="1"/>
        <rFont val="Arial Cyr"/>
        <charset val="204"/>
      </rPr>
      <t xml:space="preserve"> с поясом выполнен из принтованного смесового шелка. Борт халата и низ рукавов декорированы кантиком и обтачкой в гамме основного принта.</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</si>
  <si>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Короткая туника </t>
    </r>
    <r>
      <rPr>
        <b/>
        <i/>
        <sz val="12"/>
        <color rgb="FF993366"/>
        <rFont val="Arial Cyr"/>
        <charset val="204"/>
      </rPr>
      <t>Mia-Amore</t>
    </r>
    <r>
      <rPr>
        <sz val="12"/>
        <color theme="1"/>
        <rFont val="Arial Cyr"/>
        <charset val="204"/>
      </rPr>
      <t xml:space="preserve"> с короткими рукавами выполнена из принтованного смесового шелка. Вырез горловины украшен обтачкой и кантиками в гамме основного принта, по центру лифа ряд декоративных пуговиц. В боковых швах туники карманы, ширина по талии регулируется поясом.</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</si>
  <si>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Жакет </t>
    </r>
    <r>
      <rPr>
        <b/>
        <i/>
        <sz val="12"/>
        <color rgb="FF993366"/>
        <rFont val="Arial Cyr"/>
        <charset val="204"/>
      </rPr>
      <t>Mia-Amore</t>
    </r>
    <r>
      <rPr>
        <sz val="12"/>
        <color theme="1"/>
        <rFont val="Arial Cyr"/>
        <charset val="204"/>
      </rPr>
      <t xml:space="preserve"> на пуговицах с брюками выполнены из принтованного смесового шелка. Край борта жакета, рукава, карманы, боковые швы брюк декорированы контрастным тонким кантом; воротник и обтачка кармашка выполнены из однотонной ткани.</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</si>
  <si>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Удлиненная рубашка </t>
    </r>
    <r>
      <rPr>
        <b/>
        <i/>
        <sz val="12"/>
        <color rgb="FF993366"/>
        <rFont val="Arial Cyr"/>
        <charset val="204"/>
      </rPr>
      <t>Mia-Amore</t>
    </r>
    <r>
      <rPr>
        <sz val="12"/>
        <color theme="1"/>
        <rFont val="Arial Cyr"/>
        <charset val="204"/>
      </rPr>
      <t xml:space="preserve"> с центральной застежкой на пуговицы выполнена из принтованного смесового шелка. Край борта рубашки, рукава, декорированы контрастным тонким кантом; воротник и обтачка рукавов выполнены из однотонной ткани.</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</si>
  <si>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Длинная сорочка </t>
    </r>
    <r>
      <rPr>
        <b/>
        <i/>
        <sz val="12"/>
        <color rgb="FF993366"/>
        <rFont val="Arial Cyr"/>
        <charset val="204"/>
      </rPr>
      <t xml:space="preserve">Mia-Amore </t>
    </r>
    <r>
      <rPr>
        <sz val="12"/>
        <color theme="1"/>
        <rFont val="Arial Cyr"/>
        <charset val="204"/>
      </rPr>
      <t>с рельефами выполнена из принтованного смесового шелка. Вырез горловины украшен обтачкой и кантиками в гамме основного принта, по центру лифа декоративный бантик с подвеской.</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</si>
  <si>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Запашной длинный халат </t>
    </r>
    <r>
      <rPr>
        <b/>
        <i/>
        <sz val="12"/>
        <color rgb="FF993366"/>
        <rFont val="Arial Cyr"/>
        <charset val="204"/>
      </rPr>
      <t>Mia-Amore</t>
    </r>
    <r>
      <rPr>
        <sz val="12"/>
        <color theme="1"/>
        <rFont val="Arial Cyr"/>
        <charset val="204"/>
      </rPr>
      <t xml:space="preserve"> с поясом выполнен из принтованного смесового шелка. Обтачка воротника халата и низ рукавов декорированы контрастным тонким кантом, выполненные с обтачкой в тон основного принта.</t>
    </r>
    <r>
      <rPr>
        <sz val="12"/>
        <color indexed="8"/>
        <rFont val="Arial Cyr"/>
        <charset val="204"/>
      </rPr>
      <t xml:space="preserve">
    Состав:
</t>
    </r>
    <r>
      <rPr>
        <b/>
        <sz val="12"/>
        <color indexed="8"/>
        <rFont val="Arial Cyr"/>
        <charset val="204"/>
      </rPr>
      <t>70% натуральный шелк, 25% полиэстер, 5% эластан</t>
    </r>
  </si>
  <si>
    <t>Амели</t>
  </si>
  <si>
    <r>
      <t xml:space="preserve">
   Короткая сорочка</t>
    </r>
    <r>
      <rPr>
        <b/>
        <i/>
        <sz val="12"/>
        <color rgb="FF993366"/>
        <rFont val="Arial Cyr"/>
        <charset val="204"/>
      </rPr>
      <t xml:space="preserve"> Mia-Amore</t>
    </r>
    <r>
      <rPr>
        <sz val="12"/>
        <color theme="1"/>
        <rFont val="Arial Cyr"/>
        <charset val="204"/>
      </rPr>
      <t xml:space="preserve"> на тонких бретелях. Сорочка выполнена из принтованного смесового шелка с кружевной отделкой в цвет фона по вырезу и низу сорочки. Декор-атласный бантик с кристаллом Swarovski по центру выреза.</t>
    </r>
    <r>
      <rPr>
        <sz val="12"/>
        <color indexed="8"/>
        <rFont val="Arial Cyr"/>
        <charset val="204"/>
      </rPr>
      <t xml:space="preserve">
    Состав:
</t>
    </r>
    <r>
      <rPr>
        <b/>
        <sz val="12"/>
        <color indexed="8"/>
        <rFont val="Arial Cyr"/>
        <charset val="204"/>
      </rPr>
      <t>58% натуральный шелк, 42% вискоза</t>
    </r>
  </si>
  <si>
    <r>
      <t xml:space="preserve">
   Короткая сорочка</t>
    </r>
    <r>
      <rPr>
        <b/>
        <i/>
        <sz val="12"/>
        <color rgb="FF993366"/>
        <rFont val="Arial Cyr"/>
        <charset val="204"/>
      </rPr>
      <t xml:space="preserve"> Mia-Amore</t>
    </r>
    <r>
      <rPr>
        <sz val="12"/>
        <color theme="1"/>
        <rFont val="Arial Cyr"/>
        <charset val="204"/>
      </rPr>
      <t xml:space="preserve"> на тонких бретелях. Сорочка выполнена из однотонного смесового шелка с кружевной отделкой по вырезу и низу сорочки. Декор-атласный бантик с кристаллом Swarovski по центру выреза.</t>
    </r>
    <r>
      <rPr>
        <sz val="12"/>
        <color indexed="8"/>
        <rFont val="Arial Cyr"/>
        <charset val="204"/>
      </rPr>
      <t xml:space="preserve">
    Состав:
</t>
    </r>
    <r>
      <rPr>
        <b/>
        <sz val="12"/>
        <color indexed="8"/>
        <rFont val="Arial Cyr"/>
        <charset val="204"/>
      </rPr>
      <t>58% натуральный шелк, 42% вискоза</t>
    </r>
  </si>
  <si>
    <r>
      <t xml:space="preserve">
   Комплект </t>
    </r>
    <r>
      <rPr>
        <b/>
        <i/>
        <sz val="12"/>
        <color rgb="FF993366"/>
        <rFont val="Arial Cyr"/>
        <charset val="204"/>
      </rPr>
      <t>Mia-Amore</t>
    </r>
    <r>
      <rPr>
        <sz val="12"/>
        <color theme="1"/>
        <rFont val="Arial Cyr"/>
        <charset val="204"/>
      </rPr>
      <t xml:space="preserve"> состоит из топа на тонких бретелях и шорт. Комплект выполнен из принтованного и однотонного смесового шелка . Ажурное кружево украшает спинку топа и низ шорт. Декор - атласный бантик с кристаллом Swarovski по центру выреза.</t>
    </r>
    <r>
      <rPr>
        <sz val="12"/>
        <color indexed="8"/>
        <rFont val="Arial Cyr"/>
        <charset val="204"/>
      </rPr>
      <t xml:space="preserve">
    Состав:
</t>
    </r>
    <r>
      <rPr>
        <b/>
        <sz val="12"/>
        <color indexed="8"/>
        <rFont val="Arial Cyr"/>
        <charset val="204"/>
      </rPr>
      <t>58% натуральный шелк, 42% вискоза</t>
    </r>
  </si>
  <si>
    <r>
      <t xml:space="preserve">
   Короткий запашной халат-кимоно </t>
    </r>
    <r>
      <rPr>
        <b/>
        <i/>
        <sz val="12"/>
        <color rgb="FF993366"/>
        <rFont val="Arial Cyr"/>
        <charset val="204"/>
      </rPr>
      <t>Mia-Amore</t>
    </r>
    <r>
      <rPr>
        <sz val="12"/>
        <color theme="1"/>
        <rFont val="Arial Cyr"/>
        <charset val="204"/>
      </rPr>
      <t xml:space="preserve"> с широким рукавом длиной 3/4. Изделие выполнено из принтованного смесового шелка с однотонной отделкой по бортам и низу рукавов. По бокам обработаны карманы.</t>
    </r>
    <r>
      <rPr>
        <sz val="12"/>
        <color indexed="8"/>
        <rFont val="Arial Cyr"/>
        <charset val="204"/>
      </rPr>
      <t xml:space="preserve">
    Состав:
</t>
    </r>
    <r>
      <rPr>
        <b/>
        <sz val="12"/>
        <color indexed="8"/>
        <rFont val="Arial Cyr"/>
        <charset val="204"/>
      </rPr>
      <t>58% натуральный шелк, 42% вискоза</t>
    </r>
  </si>
  <si>
    <r>
      <t xml:space="preserve">
   Сорочка средней длины </t>
    </r>
    <r>
      <rPr>
        <b/>
        <i/>
        <sz val="12"/>
        <color rgb="FF993366"/>
        <rFont val="Arial Cyr"/>
        <charset val="204"/>
      </rPr>
      <t>Mia-Amore</t>
    </r>
    <r>
      <rPr>
        <sz val="12"/>
        <color theme="1"/>
        <rFont val="Arial Cyr"/>
        <charset val="204"/>
      </rPr>
      <t xml:space="preserve"> на бретелях. Сорочка выполнена из принтованного смесового шелка с кружевной отделкой по вырезу и низу. Декор-атласный бантик с кристаллом Swarovski по центру выреза. Данную сорочку можно комплектовать с длинным халатом-кимоно этой коллекции.</t>
    </r>
    <r>
      <rPr>
        <sz val="12"/>
        <color indexed="8"/>
        <rFont val="Arial Cyr"/>
        <charset val="204"/>
      </rPr>
      <t xml:space="preserve">
    Состав:
</t>
    </r>
    <r>
      <rPr>
        <b/>
        <sz val="12"/>
        <color indexed="8"/>
        <rFont val="Arial Cyr"/>
        <charset val="204"/>
      </rPr>
      <t>58% натуральный шелк, 42% вискоза</t>
    </r>
  </si>
  <si>
    <r>
      <t xml:space="preserve">
   Широкие брюки </t>
    </r>
    <r>
      <rPr>
        <b/>
        <i/>
        <sz val="12"/>
        <color rgb="FF993366"/>
        <rFont val="Arial Cyr"/>
        <charset val="204"/>
      </rPr>
      <t>Mia-Amore</t>
    </r>
    <r>
      <rPr>
        <sz val="12"/>
        <color theme="1"/>
        <rFont val="Arial Cyr"/>
        <charset val="204"/>
      </rPr>
      <t xml:space="preserve"> выполнены из принтованного смесового шелка. По поясу расположена кулиса для регулировки ширины. В боковых швах обработаны карманы.</t>
    </r>
    <r>
      <rPr>
        <sz val="12"/>
        <color indexed="8"/>
        <rFont val="Arial Cyr"/>
        <charset val="204"/>
      </rPr>
      <t xml:space="preserve">
    Состав:
</t>
    </r>
    <r>
      <rPr>
        <b/>
        <sz val="12"/>
        <color indexed="8"/>
        <rFont val="Arial Cyr"/>
        <charset val="204"/>
      </rPr>
      <t>58% натуральный шелк, 42% вискоза</t>
    </r>
  </si>
  <si>
    <r>
      <t xml:space="preserve">
   Комплект </t>
    </r>
    <r>
      <rPr>
        <b/>
        <i/>
        <sz val="12"/>
        <color rgb="FF993366"/>
        <rFont val="Arial Cyr"/>
        <charset val="204"/>
      </rPr>
      <t xml:space="preserve">Mia-Amore </t>
    </r>
    <r>
      <rPr>
        <sz val="12"/>
        <color theme="1"/>
        <rFont val="Arial Cyr"/>
        <charset val="204"/>
      </rPr>
      <t>состоит из топа с коротким кружевным рукавом и широких брюк с карманами в боковом шве. Комплект выполнен из смесового шелка.</t>
    </r>
    <r>
      <rPr>
        <sz val="12"/>
        <color indexed="8"/>
        <rFont val="Arial Cyr"/>
        <charset val="204"/>
      </rPr>
      <t xml:space="preserve">
    Состав:
</t>
    </r>
    <r>
      <rPr>
        <b/>
        <sz val="12"/>
        <color indexed="8"/>
        <rFont val="Arial Cyr"/>
        <charset val="204"/>
      </rPr>
      <t>58% натуральный шелк, 42% вискоза</t>
    </r>
  </si>
  <si>
    <r>
      <t xml:space="preserve">
   Туника </t>
    </r>
    <r>
      <rPr>
        <b/>
        <i/>
        <sz val="12"/>
        <color rgb="FF993366"/>
        <rFont val="Arial Cyr"/>
        <charset val="204"/>
      </rPr>
      <t xml:space="preserve">Mia-Amore </t>
    </r>
    <r>
      <rPr>
        <sz val="12"/>
        <color theme="1"/>
        <rFont val="Arial Cyr"/>
        <charset val="204"/>
      </rPr>
      <t>свободного силуэта длиной чуть выше колен с коротким рукавом. Изделие выполнено из принтованного смесового шелка с однотонной отделкой. Ширину туники можно регулировать за счет пояса, который идет в комплекте. В боковых швах обработаны карманы.</t>
    </r>
    <r>
      <rPr>
        <sz val="12"/>
        <color indexed="8"/>
        <rFont val="Arial Cyr"/>
        <charset val="204"/>
      </rPr>
      <t xml:space="preserve">
    Состав:
</t>
    </r>
    <r>
      <rPr>
        <b/>
        <sz val="12"/>
        <color indexed="8"/>
        <rFont val="Arial Cyr"/>
        <charset val="204"/>
      </rPr>
      <t>58% натуральный шелк, 42% вискоза</t>
    </r>
  </si>
  <si>
    <r>
      <t xml:space="preserve">
   Элегантная длинная сорочка </t>
    </r>
    <r>
      <rPr>
        <b/>
        <i/>
        <sz val="12"/>
        <color rgb="FF993366"/>
        <rFont val="Arial Cyr"/>
        <charset val="204"/>
      </rPr>
      <t>Mia-Amore</t>
    </r>
    <r>
      <rPr>
        <sz val="12"/>
        <color theme="1"/>
        <rFont val="Arial Cyr"/>
        <charset val="204"/>
      </rPr>
      <t xml:space="preserve"> на широких бретелях с V-ным вырезом и кружевными вставками по вырезу и проймам изделия. По левому боку расположен разрез. Изделие выполнено из принтованного смесового шелка . Декор-атласный бантик с кристаллом Swarovski по центру выреза.</t>
    </r>
    <r>
      <rPr>
        <sz val="12"/>
        <color indexed="8"/>
        <rFont val="Arial Cyr"/>
        <charset val="204"/>
      </rPr>
      <t xml:space="preserve">
    Состав:
</t>
    </r>
    <r>
      <rPr>
        <b/>
        <sz val="12"/>
        <color indexed="8"/>
        <rFont val="Arial Cyr"/>
        <charset val="204"/>
      </rPr>
      <t>58% натуральный шелк, 42% вискоза</t>
    </r>
  </si>
  <si>
    <r>
      <t xml:space="preserve">
    Классическая короткая сорочка </t>
    </r>
    <r>
      <rPr>
        <b/>
        <i/>
        <sz val="12"/>
        <color rgb="FF993366"/>
        <rFont val="Arial Cyr"/>
        <charset val="204"/>
      </rPr>
      <t>Mia-Amore</t>
    </r>
    <r>
      <rPr>
        <sz val="12"/>
        <color theme="1"/>
        <rFont val="Arial Cyr"/>
        <charset val="204"/>
      </rPr>
      <t xml:space="preserve"> на тонких бретелях без подреза под грудью, выполнена из принтованного в мелкий горох смесового шелка. Центр выреза украшен атласным бантиком с подвеской.</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</si>
  <si>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Короткий запашной халат </t>
    </r>
    <r>
      <rPr>
        <b/>
        <i/>
        <sz val="12"/>
        <color rgb="FF993366"/>
        <rFont val="Arial Cyr"/>
        <charset val="204"/>
      </rPr>
      <t>Mia-Amore</t>
    </r>
    <r>
      <rPr>
        <sz val="12"/>
        <color theme="1"/>
        <rFont val="Arial Cyr"/>
        <charset val="204"/>
      </rPr>
      <t xml:space="preserve"> с длинным рукавом, выполнен из принтованного смесового шелка и дополнен отделкой из ткани компаньона. По бокам расположены карманы.</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</si>
  <si>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Короткий халат </t>
    </r>
    <r>
      <rPr>
        <b/>
        <i/>
        <sz val="12"/>
        <color rgb="FF993366"/>
        <rFont val="Arial Cyr"/>
        <charset val="204"/>
      </rPr>
      <t>Mia-Amore</t>
    </r>
    <r>
      <rPr>
        <sz val="12"/>
        <color theme="1"/>
        <rFont val="Arial Cyr"/>
        <charset val="204"/>
      </rPr>
      <t xml:space="preserve"> на пуговицах с рукавом длиной 7/8, выполнен из принтованного смесового шелка и дополнен отделкой из ткани компаньона. По бокам обработаны карманы. Линию талии можно подчеркнуть за счет широкого пояса, который идет в комплекте.</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</si>
  <si>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Элегантный комплект-тройка </t>
    </r>
    <r>
      <rPr>
        <b/>
        <i/>
        <sz val="12"/>
        <color rgb="FF993366"/>
        <rFont val="Arial Cyr"/>
        <charset val="204"/>
      </rPr>
      <t>Mia-Amore</t>
    </r>
    <r>
      <rPr>
        <sz val="12"/>
        <color theme="1"/>
        <rFont val="Arial Cyr"/>
        <charset val="204"/>
      </rPr>
      <t xml:space="preserve"> состоит из двубортного жакета с рукавом длиной ¾, брюк и топа на тонких бретелях. Комплект выполнен из двух видов принтованного смесового шелка. По бокам брюк расположены карманы, по низу боковых швов обработаны разрезы. Линию талии можно подчеркнуть за счет широкого пояса, который идет в комплекте.</t>
    </r>
    <r>
      <rPr>
        <sz val="12"/>
        <color indexed="8"/>
        <rFont val="Arial Cyr"/>
        <charset val="204"/>
      </rPr>
      <t xml:space="preserve">
    Состав:
</t>
    </r>
    <r>
      <rPr>
        <b/>
        <sz val="12"/>
        <color indexed="8"/>
        <rFont val="Arial Cyr"/>
        <charset val="204"/>
      </rPr>
      <t>70% натуральный шелк, 25% полиэстер, 5% эластан</t>
    </r>
  </si>
  <si>
    <t>Карин</t>
  </si>
  <si>
    <r>
      <t xml:space="preserve">
    Короткая сорочка</t>
    </r>
    <r>
      <rPr>
        <b/>
        <i/>
        <sz val="12"/>
        <color rgb="FF993366"/>
        <rFont val="Arial"/>
        <family val="2"/>
        <charset val="204"/>
      </rPr>
      <t xml:space="preserve"> Mia-Amore</t>
    </r>
    <r>
      <rPr>
        <sz val="12"/>
        <color theme="1"/>
        <rFont val="Arial"/>
        <family val="2"/>
        <charset val="204"/>
      </rPr>
      <t xml:space="preserve"> из принтованного в виде купона искусственного атласа на жаккардовой основе на тонких контрастных бретелях. Двойной ряд узкого кружева украшает вырез горловины. Декор - маленький атласный бантик расположенный по центру выреза.</t>
    </r>
    <r>
      <rPr>
        <sz val="12"/>
        <color indexed="8"/>
        <rFont val="Arial"/>
        <family val="2"/>
        <charset val="204"/>
      </rPr>
      <t xml:space="preserve">
    Состав:
</t>
    </r>
    <r>
      <rPr>
        <b/>
        <sz val="12"/>
        <color indexed="8"/>
        <rFont val="Arial"/>
        <family val="2"/>
        <charset val="204"/>
      </rPr>
      <t>100% полиэстер, жаккард</t>
    </r>
  </si>
  <si>
    <r>
      <t xml:space="preserve">
    Комплект </t>
    </r>
    <r>
      <rPr>
        <b/>
        <i/>
        <sz val="12"/>
        <color rgb="FF993366"/>
        <rFont val="Arial"/>
        <family val="2"/>
        <charset val="204"/>
      </rPr>
      <t>Mia-Amore</t>
    </r>
    <r>
      <rPr>
        <sz val="12"/>
        <color theme="1"/>
        <rFont val="Arial"/>
        <family val="2"/>
        <charset val="204"/>
      </rPr>
      <t xml:space="preserve"> состоит из топа на тонких бретелях и шорт. Выполнен из принтованного в виде купона искусственного атласа на жаккардовой основе. Кружево украшает вырез топа и низ шорт. Декор - маленький атласный бантик расположенный по центру выреза.</t>
    </r>
    <r>
      <rPr>
        <sz val="12"/>
        <color indexed="8"/>
        <rFont val="Arial"/>
        <family val="2"/>
        <charset val="204"/>
      </rPr>
      <t xml:space="preserve">
    Состав:
</t>
    </r>
    <r>
      <rPr>
        <b/>
        <sz val="12"/>
        <color indexed="8"/>
        <rFont val="Arial"/>
        <family val="2"/>
        <charset val="204"/>
      </rPr>
      <t>100% полиэстер, жаккард</t>
    </r>
  </si>
  <si>
    <r>
      <t xml:space="preserve">
    Халат-кимоно </t>
    </r>
    <r>
      <rPr>
        <b/>
        <i/>
        <sz val="12"/>
        <color rgb="FF993366"/>
        <rFont val="Arial"/>
        <family val="2"/>
        <charset val="204"/>
      </rPr>
      <t>Mia-Amore</t>
    </r>
    <r>
      <rPr>
        <sz val="12"/>
        <color theme="1"/>
        <rFont val="Arial"/>
        <family val="2"/>
        <charset val="204"/>
      </rPr>
      <t xml:space="preserve"> из принтованного в виде купона искусственного атласа на жаккардовой основе. Рукава длиной до локтя. Узкое кружево расположено вдоль бортов. Карманы в боковых швах.</t>
    </r>
    <r>
      <rPr>
        <sz val="12"/>
        <color indexed="8"/>
        <rFont val="Arial"/>
        <family val="2"/>
        <charset val="204"/>
      </rPr>
      <t xml:space="preserve">
    Состав:
</t>
    </r>
    <r>
      <rPr>
        <b/>
        <sz val="12"/>
        <color indexed="8"/>
        <rFont val="Arial"/>
        <family val="2"/>
        <charset val="204"/>
      </rPr>
      <t>100% полиэстер, жаккард</t>
    </r>
  </si>
  <si>
    <r>
      <t xml:space="preserve">
   Туника </t>
    </r>
    <r>
      <rPr>
        <b/>
        <i/>
        <sz val="12"/>
        <color rgb="FF993366"/>
        <rFont val="Arial"/>
        <family val="2"/>
        <charset val="204"/>
      </rPr>
      <t xml:space="preserve">Mia-Amore </t>
    </r>
    <r>
      <rPr>
        <sz val="12"/>
        <color theme="1"/>
        <rFont val="Arial"/>
        <family val="2"/>
        <charset val="204"/>
      </rPr>
      <t xml:space="preserve">свободного силуэта с широкими рукавами длиной ¾. Изделие выполнено из искусственного шелка на жаккардовой основе с отделкой в виде контрастных кантов. Купонный принт расположен по манжетам рукавов. По бокам изделия обработаны разрезы. Линию талии можно подчеркнуть за счет пояса, который идет в комплекте. </t>
    </r>
    <r>
      <rPr>
        <sz val="12"/>
        <color indexed="8"/>
        <rFont val="Arial"/>
        <family val="2"/>
        <charset val="204"/>
      </rPr>
      <t xml:space="preserve">
    Состав:
</t>
    </r>
    <r>
      <rPr>
        <b/>
        <sz val="12"/>
        <color indexed="8"/>
        <rFont val="Arial"/>
        <family val="2"/>
        <charset val="204"/>
      </rPr>
      <t>100% полиэстер, жаккард</t>
    </r>
  </si>
  <si>
    <r>
      <t xml:space="preserve">
   Элегантный комплект </t>
    </r>
    <r>
      <rPr>
        <b/>
        <i/>
        <sz val="12"/>
        <color rgb="FF993366"/>
        <rFont val="Arial"/>
        <family val="2"/>
        <charset val="204"/>
      </rPr>
      <t>Mia-Amore</t>
    </r>
    <r>
      <rPr>
        <sz val="12"/>
        <color theme="1"/>
        <rFont val="Arial"/>
        <family val="2"/>
        <charset val="204"/>
      </rPr>
      <t xml:space="preserve"> состоит из жакета свободного силуэта и широких брюк. Данный сет выполнен из искусственного шелка на жаккардовой основе с отделкой в виде контрастных кантов. Купонный принт расположен по низу полочек жакета. В боковых швах брюк расположены карманы. Линию талии можно подчеркнуть за счет пояса, который идет в комплекте.</t>
    </r>
    <r>
      <rPr>
        <sz val="12"/>
        <color indexed="8"/>
        <rFont val="Arial"/>
        <family val="2"/>
        <charset val="204"/>
      </rPr>
      <t xml:space="preserve">
    Состав:
</t>
    </r>
    <r>
      <rPr>
        <b/>
        <sz val="12"/>
        <color indexed="8"/>
        <rFont val="Arial"/>
        <family val="2"/>
        <charset val="204"/>
      </rPr>
      <t>100% полиэстер, жаккард</t>
    </r>
  </si>
  <si>
    <r>
      <t xml:space="preserve">
   Халат </t>
    </r>
    <r>
      <rPr>
        <b/>
        <i/>
        <sz val="12"/>
        <color rgb="FF993366"/>
        <rFont val="Arial"/>
        <family val="2"/>
        <charset val="204"/>
      </rPr>
      <t>Mia-Amore</t>
    </r>
    <r>
      <rPr>
        <sz val="12"/>
        <color theme="1"/>
        <rFont val="Arial"/>
        <family val="2"/>
        <charset val="204"/>
      </rPr>
      <t xml:space="preserve"> на пуговицах свободного силуэта, длиной чуть выше колен. Изделие выполнено из искусственного шелка на жаккардовой основе с отделкой в виде контрастных кантов. Купонный принт расположен в верхней части полочек и спинки. По бокам изделия обработаны разрезы. Линию талии можно подчеркнуть за счет пояса, который идет в комплекте.</t>
    </r>
    <r>
      <rPr>
        <sz val="12"/>
        <color indexed="8"/>
        <rFont val="Arial"/>
        <family val="2"/>
        <charset val="204"/>
      </rPr>
      <t xml:space="preserve">
    Состав:
</t>
    </r>
    <r>
      <rPr>
        <b/>
        <sz val="12"/>
        <color indexed="8"/>
        <rFont val="Arial"/>
        <family val="2"/>
        <charset val="204"/>
      </rPr>
      <t>100% полиэстер, жаккард</t>
    </r>
  </si>
  <si>
    <t>Борокко</t>
  </si>
  <si>
    <r>
      <t xml:space="preserve">
    Короткая сорочка </t>
    </r>
    <r>
      <rPr>
        <b/>
        <i/>
        <sz val="12"/>
        <color rgb="FF993366"/>
        <rFont val="Arial"/>
        <family val="2"/>
        <charset val="204"/>
      </rPr>
      <t>Mia-Amore</t>
    </r>
    <r>
      <rPr>
        <sz val="12"/>
        <color rgb="FF993366"/>
        <rFont val="Arial"/>
        <family val="2"/>
        <charset val="204"/>
      </rPr>
      <t xml:space="preserve"> </t>
    </r>
    <r>
      <rPr>
        <sz val="12"/>
        <color theme="1"/>
        <rFont val="Arial"/>
        <family val="2"/>
        <charset val="204"/>
      </rPr>
      <t>из принтованного в виде купона искусственного атласа на жаккардовой основе, на тонких контрастных бретелях. Узкое кружево украшает вырез горловины. Линию талии можно подчеркнуть за счет узкого пояса, части которого вшиты в боковой шов. Узкое кружево украшает вырез сорочки и края разреза. Декор - маленький атласный бантик расположенный по центру выреза горловины и верхней точке разреза.</t>
    </r>
    <r>
      <rPr>
        <sz val="12"/>
        <color indexed="8"/>
        <rFont val="Arial"/>
        <family val="2"/>
        <charset val="204"/>
      </rPr>
      <t xml:space="preserve">
    Состав:
</t>
    </r>
    <r>
      <rPr>
        <b/>
        <sz val="12"/>
        <color indexed="8"/>
        <rFont val="Arial"/>
        <family val="2"/>
        <charset val="204"/>
      </rPr>
      <t>100% полиэстер, жаккард</t>
    </r>
  </si>
  <si>
    <r>
      <t xml:space="preserve">
    Короткая сорочка</t>
    </r>
    <r>
      <rPr>
        <b/>
        <i/>
        <sz val="12"/>
        <color rgb="FF993366"/>
        <rFont val="Arial"/>
        <family val="2"/>
        <charset val="204"/>
      </rPr>
      <t xml:space="preserve"> Mia-Amore</t>
    </r>
    <r>
      <rPr>
        <sz val="12"/>
        <color theme="1"/>
        <rFont val="Arial"/>
        <family val="2"/>
        <charset val="204"/>
      </rPr>
      <t xml:space="preserve"> выполнена из искусственного шелка насыщенного синего цвета, принтованного оригинальным купонным рисунком в виде изящного барельефа по низу и тонкими белыми полосками. Край лифа и низ сорочки декорированы тонким белым кантиком. По центру сорочки бантик с подвеской в виде геммы.</t>
    </r>
    <r>
      <rPr>
        <sz val="12"/>
        <color indexed="8"/>
        <rFont val="Arial"/>
        <family val="2"/>
        <charset val="204"/>
      </rPr>
      <t xml:space="preserve">
    Состав:
</t>
    </r>
    <r>
      <rPr>
        <b/>
        <sz val="12"/>
        <color indexed="8"/>
        <rFont val="Arial"/>
        <family val="2"/>
        <charset val="204"/>
      </rPr>
      <t>100% полиэстер</t>
    </r>
  </si>
  <si>
    <r>
      <t xml:space="preserve">
    Комплект </t>
    </r>
    <r>
      <rPr>
        <b/>
        <i/>
        <sz val="12"/>
        <color rgb="FF993366"/>
        <rFont val="Arial"/>
        <family val="2"/>
        <charset val="204"/>
      </rPr>
      <t>Mia-Amore</t>
    </r>
    <r>
      <rPr>
        <sz val="12"/>
        <color theme="1"/>
        <rFont val="Arial"/>
        <family val="2"/>
        <charset val="204"/>
      </rPr>
      <t xml:space="preserve"> выполнен из искусственного шелка насыщенного синего цвета, принтованного оригинальным купонным рисунком в виде изящного барельефа по низу и тонкими белыми полосками. Комплект состоит из короткого топа на тонких бретелях и шорт. Край лифа, низ топа и шорт декорированы тонким белым кантиком. По центру топа бантик с подвеской в виде геммы.</t>
    </r>
    <r>
      <rPr>
        <sz val="12"/>
        <color indexed="8"/>
        <rFont val="Arial"/>
        <family val="2"/>
        <charset val="204"/>
      </rPr>
      <t xml:space="preserve">
    Состав:
</t>
    </r>
    <r>
      <rPr>
        <b/>
        <sz val="12"/>
        <color indexed="8"/>
        <rFont val="Arial"/>
        <family val="2"/>
        <charset val="204"/>
      </rPr>
      <t>100% полиэстер</t>
    </r>
  </si>
  <si>
    <r>
      <t xml:space="preserve">
   Короткий халат с рукавами длиной 3/4 </t>
    </r>
    <r>
      <rPr>
        <b/>
        <i/>
        <sz val="12"/>
        <color rgb="FF993366"/>
        <rFont val="Arial"/>
        <family val="2"/>
        <charset val="204"/>
      </rPr>
      <t xml:space="preserve">Mia-Amore </t>
    </r>
    <r>
      <rPr>
        <sz val="12"/>
        <color theme="1"/>
        <rFont val="Arial"/>
        <family val="2"/>
        <charset val="204"/>
      </rPr>
      <t>выполнен из искусственного шелка насыщенного синего цвета, принтованного оригинальным купонным рисунком в виде изящного барельефа по низу изделия и рукавов. Планка запашного халата на поясе и низ рукавов декорированы тонким белым кантиком. В боковых швах есть карманы.</t>
    </r>
    <r>
      <rPr>
        <sz val="12"/>
        <color indexed="8"/>
        <rFont val="Arial"/>
        <family val="2"/>
        <charset val="204"/>
      </rPr>
      <t xml:space="preserve">
    Состав:
</t>
    </r>
    <r>
      <rPr>
        <b/>
        <sz val="12"/>
        <color indexed="8"/>
        <rFont val="Arial"/>
        <family val="2"/>
        <charset val="204"/>
      </rPr>
      <t>100% полиэстер</t>
    </r>
  </si>
  <si>
    <r>
      <t xml:space="preserve">
   Туника длиной до колен с рукавами длиной 3/4 </t>
    </r>
    <r>
      <rPr>
        <b/>
        <i/>
        <sz val="12"/>
        <color rgb="FF993366"/>
        <rFont val="Arial"/>
        <family val="2"/>
        <charset val="204"/>
      </rPr>
      <t>Mia-Amore</t>
    </r>
    <r>
      <rPr>
        <sz val="12"/>
        <color theme="1"/>
        <rFont val="Arial"/>
        <family val="2"/>
        <charset val="204"/>
      </rPr>
      <t xml:space="preserve"> выполнена из искусственного шелка насыщенного синего цвета, принтованного оригинальным купонным рисунком в виде изящного барельефа по низу изделия и рукавов. Низ рукавов и изделия декорированы тонким белым кантом. По центру горловины туники - стилизованная под широкую цепь подвеска. В боковых швах есть карманы. Тунику можно носить с поясом и без пояса.</t>
    </r>
    <r>
      <rPr>
        <sz val="12"/>
        <color indexed="8"/>
        <rFont val="Arial"/>
        <family val="2"/>
        <charset val="204"/>
      </rPr>
      <t xml:space="preserve">
    Состав:
</t>
    </r>
    <r>
      <rPr>
        <b/>
        <sz val="12"/>
        <color indexed="8"/>
        <rFont val="Arial"/>
        <family val="2"/>
        <charset val="204"/>
      </rPr>
      <t>100% полиэстер</t>
    </r>
  </si>
  <si>
    <r>
      <t xml:space="preserve">
   Комплект</t>
    </r>
    <r>
      <rPr>
        <b/>
        <i/>
        <sz val="12"/>
        <color rgb="FF993366"/>
        <rFont val="Arial"/>
        <family val="2"/>
        <charset val="204"/>
      </rPr>
      <t xml:space="preserve"> Mia-Amore</t>
    </r>
    <r>
      <rPr>
        <sz val="12"/>
        <color theme="1"/>
        <rFont val="Arial"/>
        <family val="2"/>
        <charset val="204"/>
      </rPr>
      <t xml:space="preserve"> выполнен из искусственного шелка насыщенного синего цвета, принтованного оригинальным купонным рисунком в виде изящного барельефа по низу и тонкими белыми полосками. Комплект состоит из жакета на пуговицах и брюк. Край борта, детали воротника, низ рукавов декорированы тонким белым кантиком.  В брюках есть карманы.</t>
    </r>
    <r>
      <rPr>
        <sz val="12"/>
        <color indexed="8"/>
        <rFont val="Arial"/>
        <family val="2"/>
        <charset val="204"/>
      </rPr>
      <t xml:space="preserve">
    Состав:
</t>
    </r>
    <r>
      <rPr>
        <b/>
        <sz val="12"/>
        <color indexed="8"/>
        <rFont val="Arial"/>
        <family val="2"/>
        <charset val="204"/>
      </rPr>
      <t>100% полиэстер</t>
    </r>
  </si>
  <si>
    <r>
      <t xml:space="preserve">
  Рубашка с центральной застежкой на пуговицы длиной до колен с рукавами длиной 3/4</t>
    </r>
    <r>
      <rPr>
        <b/>
        <i/>
        <sz val="12"/>
        <color rgb="FF993366"/>
        <rFont val="Arial"/>
        <family val="2"/>
        <charset val="204"/>
      </rPr>
      <t xml:space="preserve"> Mia-Amore</t>
    </r>
    <r>
      <rPr>
        <sz val="12"/>
        <color theme="1"/>
        <rFont val="Arial"/>
        <family val="2"/>
        <charset val="204"/>
      </rPr>
      <t xml:space="preserve"> выполнена из искусственного шелка насыщенного синего цвета, принтованного оригинальным купонным рисунком в виде изящного барельефа по низу изделия и рукавов. Низ рукавов, край борта и детали воротника декорированы тонким белым кантом . В боковых швах есть карманы. Рубашку можно носить с поясом и без пояса.</t>
    </r>
    <r>
      <rPr>
        <sz val="12"/>
        <color indexed="8"/>
        <rFont val="Arial"/>
        <family val="2"/>
        <charset val="204"/>
      </rPr>
      <t xml:space="preserve">
    Состав:
</t>
    </r>
    <r>
      <rPr>
        <b/>
        <sz val="12"/>
        <color indexed="8"/>
        <rFont val="Arial"/>
        <family val="2"/>
        <charset val="204"/>
      </rPr>
      <t>100% полиэстер</t>
    </r>
  </si>
  <si>
    <t xml:space="preserve">  Амели</t>
  </si>
  <si>
    <t xml:space="preserve">  Магнолия</t>
  </si>
  <si>
    <t xml:space="preserve">  Амазонка</t>
  </si>
  <si>
    <t xml:space="preserve">  Джесси</t>
  </si>
  <si>
    <t>Джесси</t>
  </si>
  <si>
    <t>светло-серый</t>
  </si>
  <si>
    <r>
      <t xml:space="preserve">
    Комплект </t>
    </r>
    <r>
      <rPr>
        <b/>
        <i/>
        <sz val="12"/>
        <color rgb="FF993366"/>
        <rFont val="Arial"/>
        <family val="2"/>
        <charset val="204"/>
      </rPr>
      <t>Mia-Amore</t>
    </r>
    <r>
      <rPr>
        <sz val="12"/>
        <color theme="1"/>
        <rFont val="Arial"/>
        <family val="2"/>
        <charset val="204"/>
      </rPr>
      <t xml:space="preserve"> выполнен из трикотажного полотна с фактурной вязкой. Комплект состоит из худи на молнии с длинным рукавом и брюк с широким эластичным поясом. Низ рукава и низ штанин обработаны манжетами. В брюках имеются карманы, по верху продета кулиска с декоративными кисточками.</t>
    </r>
    <r>
      <rPr>
        <sz val="12"/>
        <color indexed="8"/>
        <rFont val="Arial"/>
        <family val="2"/>
        <charset val="204"/>
      </rPr>
      <t xml:space="preserve">
    Состав:
</t>
    </r>
    <r>
      <rPr>
        <b/>
        <sz val="12"/>
        <color indexed="8"/>
        <rFont val="Arial"/>
        <family val="2"/>
        <charset val="204"/>
      </rPr>
      <t>60% вискоза, 35% акрил, 5% эластан</t>
    </r>
  </si>
  <si>
    <r>
      <t xml:space="preserve">
    Удобный комплект </t>
    </r>
    <r>
      <rPr>
        <b/>
        <i/>
        <sz val="12"/>
        <color rgb="FF993366"/>
        <rFont val="Arial"/>
        <family val="2"/>
        <charset val="204"/>
      </rPr>
      <t>Mia-Amore</t>
    </r>
    <r>
      <rPr>
        <sz val="12"/>
        <color theme="1"/>
        <rFont val="Arial"/>
        <family val="2"/>
        <charset val="204"/>
      </rPr>
      <t xml:space="preserve"> состоит лонгслива и брюк , выполнен из трикотажного полотна с фигурной вязкой. V-образный вырез лонгслива оформлен декоративной планкой, по низу расположены разрезы. Широкие брюки прямого кроя с широким эластичным поясом и кулиской с декоративными кисточками. В брюках имеются карманы.</t>
    </r>
    <r>
      <rPr>
        <sz val="12"/>
        <color indexed="8"/>
        <rFont val="Arial"/>
        <family val="2"/>
        <charset val="204"/>
      </rPr>
      <t xml:space="preserve">
    Состав:
</t>
    </r>
    <r>
      <rPr>
        <b/>
        <sz val="12"/>
        <color indexed="8"/>
        <rFont val="Arial"/>
        <family val="2"/>
        <charset val="204"/>
      </rPr>
      <t>60% вискоза, 35% акрил, 5% эластан</t>
    </r>
  </si>
  <si>
    <r>
      <t xml:space="preserve">
    Короткая туника с длинным рукавом </t>
    </r>
    <r>
      <rPr>
        <b/>
        <i/>
        <sz val="12"/>
        <color rgb="FF993366"/>
        <rFont val="Arial"/>
        <family val="2"/>
        <charset val="204"/>
      </rPr>
      <t>Mia-Amore</t>
    </r>
    <r>
      <rPr>
        <sz val="12"/>
        <color theme="1"/>
        <rFont val="Arial"/>
        <family val="2"/>
        <charset val="204"/>
      </rPr>
      <t xml:space="preserve"> выполнена из трикотажного полотна c фигурной вязкой. V-образный вырез изделия оформлен декоративной планкой. Низ рукава обработан манжетами. По низу изделия расположены разрезы для большей свободы движения. Карманы в боковых швах туники.</t>
    </r>
    <r>
      <rPr>
        <sz val="12"/>
        <color indexed="8"/>
        <rFont val="Arial"/>
        <family val="2"/>
        <charset val="204"/>
      </rPr>
      <t xml:space="preserve">
    Состав:
</t>
    </r>
    <r>
      <rPr>
        <b/>
        <sz val="12"/>
        <color indexed="8"/>
        <rFont val="Arial"/>
        <family val="2"/>
        <charset val="204"/>
      </rPr>
      <t>60% вискоза, 35% акрил, 5% эластан</t>
    </r>
  </si>
  <si>
    <r>
      <t xml:space="preserve">
    Туника с коротким рукавом до колен </t>
    </r>
    <r>
      <rPr>
        <b/>
        <i/>
        <sz val="12"/>
        <color rgb="FF993366"/>
        <rFont val="Arial"/>
        <family val="2"/>
        <charset val="204"/>
      </rPr>
      <t>Mia-Amore</t>
    </r>
    <r>
      <rPr>
        <sz val="12"/>
        <color theme="1"/>
        <rFont val="Arial"/>
        <family val="2"/>
        <charset val="204"/>
      </rPr>
      <t xml:space="preserve"> выполнена из трикотажного полотна c фигурной вязкой. V-образный вырез изделия оформлен декоративной планкой. По низу изделия обработаны разрезы для большей свободы движения.</t>
    </r>
    <r>
      <rPr>
        <sz val="12"/>
        <color indexed="8"/>
        <rFont val="Arial"/>
        <family val="2"/>
        <charset val="204"/>
      </rPr>
      <t xml:space="preserve">
    Состав:
</t>
    </r>
    <r>
      <rPr>
        <b/>
        <sz val="12"/>
        <color indexed="8"/>
        <rFont val="Arial"/>
        <family val="2"/>
        <charset val="204"/>
      </rPr>
      <t>60% вискоза, 35% акрил, 5% эластан</t>
    </r>
  </si>
  <si>
    <r>
      <t xml:space="preserve">
    Халат </t>
    </r>
    <r>
      <rPr>
        <b/>
        <i/>
        <sz val="12"/>
        <color rgb="FF993366"/>
        <rFont val="Arial"/>
        <family val="2"/>
        <charset val="204"/>
      </rPr>
      <t>Mia-Amore</t>
    </r>
    <r>
      <rPr>
        <sz val="12"/>
        <color theme="1"/>
        <rFont val="Arial"/>
        <family val="2"/>
        <charset val="204"/>
      </rPr>
      <t xml:space="preserve"> на молнии длиной до колен с воротником-стойкой выполнен из трикотажного полотна c фигурной вязкой. Низ длинного рукава халата обработан манжетами. На полочках расположены накладные карманы.</t>
    </r>
    <r>
      <rPr>
        <sz val="12"/>
        <color indexed="8"/>
        <rFont val="Arial"/>
        <family val="2"/>
        <charset val="204"/>
      </rPr>
      <t xml:space="preserve">
    Состав:
</t>
    </r>
    <r>
      <rPr>
        <b/>
        <sz val="12"/>
        <color indexed="8"/>
        <rFont val="Arial"/>
        <family val="2"/>
        <charset val="204"/>
      </rPr>
      <t>60% вискоза, 35% акрил, 5% эластан</t>
    </r>
  </si>
  <si>
    <r>
      <t xml:space="preserve">
    Удлиненный кардиган с капюшоном </t>
    </r>
    <r>
      <rPr>
        <b/>
        <i/>
        <sz val="12"/>
        <color rgb="FF993366"/>
        <rFont val="Arial"/>
        <family val="2"/>
        <charset val="204"/>
      </rPr>
      <t>Mia-Amore</t>
    </r>
    <r>
      <rPr>
        <sz val="12"/>
        <color theme="1"/>
        <rFont val="Arial"/>
        <family val="2"/>
        <charset val="204"/>
      </rPr>
      <t xml:space="preserve"> свободного силуэта с застежкой на пуговицах с длинными рукавами, низ которых обработан манжетами. На полочках расположены накладные карманы. Линию талии можно подчеркнуть за счет пояса с декоративными кисточками, который идет в комплекте. Изделие выполнено из трикотажного полотна с фактурной вязкой.</t>
    </r>
    <r>
      <rPr>
        <sz val="12"/>
        <color indexed="8"/>
        <rFont val="Arial"/>
        <family val="2"/>
        <charset val="204"/>
      </rPr>
      <t xml:space="preserve">
    Состав:
</t>
    </r>
    <r>
      <rPr>
        <b/>
        <sz val="12"/>
        <color indexed="8"/>
        <rFont val="Arial"/>
        <family val="2"/>
        <charset val="204"/>
      </rPr>
      <t>60% вискоза, 35% акрил, 5% эластан</t>
    </r>
  </si>
  <si>
    <t xml:space="preserve">  Джулианна</t>
  </si>
  <si>
    <t>Джулианна</t>
  </si>
  <si>
    <r>
      <t xml:space="preserve">
    Короткий халат </t>
    </r>
    <r>
      <rPr>
        <b/>
        <i/>
        <sz val="12"/>
        <color indexed="25"/>
        <rFont val="Arial"/>
        <family val="2"/>
        <charset val="204"/>
      </rPr>
      <t>Mia-Amore</t>
    </r>
    <r>
      <rPr>
        <sz val="12"/>
        <color indexed="8"/>
        <rFont val="Arial"/>
        <family val="2"/>
        <charset val="204"/>
      </rPr>
      <t xml:space="preserve"> на пуговицах с рукавом длиной 7/8. Халат выполнен из смесового шелка. В изделии используются два вида масштаба одного принта, граница которых разделена контрастным кантом. По бокам расположены накладные карманы. Линию талии можно подчеркнуть за счет пояса, который идет в комплекте.
    Состав:
</t>
    </r>
    <r>
      <rPr>
        <b/>
        <sz val="12"/>
        <color indexed="8"/>
        <rFont val="Arial"/>
        <family val="2"/>
        <charset val="204"/>
      </rPr>
      <t>70% натуральный шёлк, 25% полиэстер, 5% эластан</t>
    </r>
  </si>
  <si>
    <r>
      <t xml:space="preserve">
    Длинная элегантная сорочка</t>
    </r>
    <r>
      <rPr>
        <b/>
        <i/>
        <sz val="12"/>
        <color indexed="25"/>
        <rFont val="Arial"/>
        <family val="2"/>
        <charset val="204"/>
      </rPr>
      <t xml:space="preserve"> Mia-Amore</t>
    </r>
    <r>
      <rPr>
        <sz val="12"/>
        <color indexed="8"/>
        <rFont val="Arial"/>
        <family val="2"/>
        <charset val="204"/>
      </rPr>
      <t xml:space="preserve"> полуприлегающего силуэта с высоким разрезом с боку, на тонких бретелях и без подреза под грудью, выполнена из однотонного смесового шелка с принтованной отделкой.
    Состав:
</t>
    </r>
    <r>
      <rPr>
        <b/>
        <sz val="12"/>
        <color indexed="8"/>
        <rFont val="Arial"/>
        <family val="2"/>
        <charset val="204"/>
      </rPr>
      <t>70% натуральный шёлк, 25% полиэстер, 5% эластан</t>
    </r>
  </si>
  <si>
    <r>
      <t xml:space="preserve">
    Длинный халат-кимоно </t>
    </r>
    <r>
      <rPr>
        <b/>
        <i/>
        <sz val="12"/>
        <color indexed="25"/>
        <rFont val="Arial"/>
        <family val="2"/>
        <charset val="204"/>
      </rPr>
      <t>Mia-Amore</t>
    </r>
    <r>
      <rPr>
        <sz val="12"/>
        <color indexed="8"/>
        <rFont val="Arial"/>
        <family val="2"/>
        <charset val="204"/>
      </rPr>
      <t xml:space="preserve"> с широким рукавом длиной 3/4 . Халат выполнен из смесового шелка. В изделии используются два вида масштаба одного принта, граница которых разделена контрастным кантом. По бокам обработаны карманы.
    Состав:
</t>
    </r>
    <r>
      <rPr>
        <b/>
        <sz val="12"/>
        <color indexed="8"/>
        <rFont val="Arial"/>
        <family val="2"/>
        <charset val="204"/>
      </rPr>
      <t>70% натуральный шёлк, 25% полиэстер, 5% эластан</t>
    </r>
  </si>
  <si>
    <t>Да Винчи</t>
  </si>
  <si>
    <r>
      <t xml:space="preserve">
    Короткая сорочка на тонких бретелях</t>
    </r>
    <r>
      <rPr>
        <b/>
        <i/>
        <sz val="12"/>
        <color rgb="FF993366"/>
        <rFont val="Arial"/>
        <family val="2"/>
        <charset val="204"/>
      </rPr>
      <t xml:space="preserve"> Mia-Amore</t>
    </r>
    <r>
      <rPr>
        <sz val="12"/>
        <color theme="1"/>
        <rFont val="Arial"/>
        <family val="2"/>
        <charset val="204"/>
      </rPr>
      <t xml:space="preserve">  из искусственного принтованного шелка. Отделка лифа изящно декорирована кантом и украшена двухцветным бантиком с подвеской в виде черных кристаллов.
 </t>
    </r>
    <r>
      <rPr>
        <sz val="12"/>
        <color indexed="8"/>
        <rFont val="Arial"/>
        <family val="2"/>
        <charset val="204"/>
      </rPr>
      <t xml:space="preserve">   Состав:
</t>
    </r>
    <r>
      <rPr>
        <b/>
        <sz val="12"/>
        <color indexed="8"/>
        <rFont val="Arial"/>
        <family val="2"/>
        <charset val="204"/>
      </rPr>
      <t>100% полиэстер</t>
    </r>
  </si>
  <si>
    <r>
      <t xml:space="preserve">
    Комплект  </t>
    </r>
    <r>
      <rPr>
        <b/>
        <i/>
        <sz val="12"/>
        <color rgb="FF993366"/>
        <rFont val="Arial"/>
        <family val="2"/>
        <charset val="204"/>
      </rPr>
      <t>Mia-Amore</t>
    </r>
    <r>
      <rPr>
        <sz val="12"/>
        <color theme="1"/>
        <rFont val="Arial"/>
        <family val="2"/>
        <charset val="204"/>
      </rPr>
      <t xml:space="preserve"> из искусственного принтованного шелка состоит из топа на тонких бретелях и шорт. Отделка лифа топа изящно декорирована кантом и украшена двухцветным бантиком с подвеской в виде черных кристаллов.
 </t>
    </r>
    <r>
      <rPr>
        <sz val="12"/>
        <color indexed="8"/>
        <rFont val="Arial"/>
        <family val="2"/>
        <charset val="204"/>
      </rPr>
      <t xml:space="preserve">   Состав:
</t>
    </r>
    <r>
      <rPr>
        <b/>
        <sz val="12"/>
        <color indexed="8"/>
        <rFont val="Arial"/>
        <family val="2"/>
        <charset val="204"/>
      </rPr>
      <t>100% полиэстер</t>
    </r>
  </si>
  <si>
    <r>
      <t xml:space="preserve">
    Короткий халат</t>
    </r>
    <r>
      <rPr>
        <b/>
        <i/>
        <sz val="12"/>
        <color rgb="FF993366"/>
        <rFont val="Arial"/>
        <family val="2"/>
        <charset val="204"/>
      </rPr>
      <t xml:space="preserve"> Mia-Amore</t>
    </r>
    <r>
      <rPr>
        <sz val="12"/>
        <color theme="1"/>
        <rFont val="Arial"/>
        <family val="2"/>
        <charset val="204"/>
      </rPr>
      <t xml:space="preserve"> из искусственного принтованного шелка. Борта халата, притачные широкие манжеты на рукавах 7/8 декорированы тонким изящным кантом. В комплекте идет пояс.
 </t>
    </r>
    <r>
      <rPr>
        <sz val="12"/>
        <color indexed="8"/>
        <rFont val="Arial"/>
        <family val="2"/>
        <charset val="204"/>
      </rPr>
      <t xml:space="preserve">   Состав:
</t>
    </r>
    <r>
      <rPr>
        <b/>
        <sz val="12"/>
        <color indexed="8"/>
        <rFont val="Arial"/>
        <family val="2"/>
        <charset val="204"/>
      </rPr>
      <t>100% полиэстер</t>
    </r>
  </si>
  <si>
    <r>
      <t xml:space="preserve">
    Брючный комплект </t>
    </r>
    <r>
      <rPr>
        <b/>
        <i/>
        <sz val="12"/>
        <color rgb="FF993366"/>
        <rFont val="Arial"/>
        <family val="2"/>
        <charset val="204"/>
      </rPr>
      <t>Mia-Amore</t>
    </r>
    <r>
      <rPr>
        <sz val="12"/>
        <color theme="1"/>
        <rFont val="Arial"/>
        <family val="2"/>
        <charset val="204"/>
      </rPr>
      <t xml:space="preserve"> из искусственного принтованного шелка состоит из жакета и брюк. Жакет на пуговицах, с рукавами длиной 7/8, на рукавах широкие притачные манжеты. Брюки длинные, с карманами в боковых швах, низ брюк с притачными широкими манжетами. Жакет и брюки декорированы отделкой в виде канта. Комплект дополнен поясом.
 </t>
    </r>
    <r>
      <rPr>
        <sz val="12"/>
        <color indexed="8"/>
        <rFont val="Arial"/>
        <family val="2"/>
        <charset val="204"/>
      </rPr>
      <t xml:space="preserve">   Состав:
</t>
    </r>
    <r>
      <rPr>
        <b/>
        <sz val="12"/>
        <color indexed="8"/>
        <rFont val="Arial"/>
        <family val="2"/>
        <charset val="204"/>
      </rPr>
      <t>100% полиэстер</t>
    </r>
  </si>
  <si>
    <r>
      <t xml:space="preserve">
    Короткий халат на пуговицах </t>
    </r>
    <r>
      <rPr>
        <b/>
        <i/>
        <sz val="12"/>
        <color rgb="FF993366"/>
        <rFont val="Arial"/>
        <family val="2"/>
        <charset val="204"/>
      </rPr>
      <t>Mia-Amore</t>
    </r>
    <r>
      <rPr>
        <sz val="12"/>
        <color theme="1"/>
        <rFont val="Arial"/>
        <family val="2"/>
        <charset val="204"/>
      </rPr>
      <t xml:space="preserve"> с рукавами 7/8 из искусственного принтованного шелка. Притачные широкие манжеты рукавов, воротник и борта халата, а так же отделка накладного нагрудного кармана, декорированы тонким изящным кантом. В комплекте к халату идет пояс.
 </t>
    </r>
    <r>
      <rPr>
        <sz val="12"/>
        <color indexed="8"/>
        <rFont val="Arial"/>
        <family val="2"/>
        <charset val="204"/>
      </rPr>
      <t xml:space="preserve">   Состав:
</t>
    </r>
    <r>
      <rPr>
        <b/>
        <sz val="12"/>
        <color indexed="8"/>
        <rFont val="Arial"/>
        <family val="2"/>
        <charset val="204"/>
      </rPr>
      <t>100% полиэстер</t>
    </r>
  </si>
  <si>
    <r>
      <t xml:space="preserve">
    Элегантная длинная сорочка </t>
    </r>
    <r>
      <rPr>
        <b/>
        <i/>
        <sz val="12"/>
        <color rgb="FF993366"/>
        <rFont val="Arial"/>
        <family val="2"/>
        <charset val="204"/>
      </rPr>
      <t>Mia-Amore</t>
    </r>
    <r>
      <rPr>
        <sz val="12"/>
        <color theme="1"/>
        <rFont val="Arial"/>
        <family val="2"/>
        <charset val="204"/>
      </rPr>
      <t xml:space="preserve"> из искусственного принтованного шелка. Сорочка приталенная, расклешенная к низу, с двумя рельефными линиями спереди и сзади, для придания еще большей женственности силуэту. Эффектные расклешенные рукава – реглан по нижнему краю декорированы тонким кантом. Отделка лифа украшена кантом и изящным двухцветным бантиком с подвеской в виде черных кристаллов.
 </t>
    </r>
    <r>
      <rPr>
        <sz val="12"/>
        <color indexed="8"/>
        <rFont val="Arial"/>
        <family val="2"/>
        <charset val="204"/>
      </rPr>
      <t xml:space="preserve">   Состав:
</t>
    </r>
    <r>
      <rPr>
        <b/>
        <sz val="12"/>
        <color indexed="8"/>
        <rFont val="Arial"/>
        <family val="2"/>
        <charset val="204"/>
      </rPr>
      <t>100% полиэстер</t>
    </r>
  </si>
  <si>
    <t xml:space="preserve">  Мартина</t>
  </si>
  <si>
    <t xml:space="preserve">  Карин</t>
  </si>
  <si>
    <t xml:space="preserve">  Барокко</t>
  </si>
  <si>
    <t xml:space="preserve">  Да Винчи</t>
  </si>
  <si>
    <t xml:space="preserve">  Мирабелла</t>
  </si>
  <si>
    <t xml:space="preserve">  Нуар(Nuar)</t>
  </si>
  <si>
    <t>Нуар(Nuar)</t>
  </si>
  <si>
    <r>
      <t xml:space="preserve">
    Сорочка средней длины </t>
    </r>
    <r>
      <rPr>
        <b/>
        <i/>
        <sz val="12"/>
        <color rgb="FF993366"/>
        <rFont val="Arial"/>
        <family val="2"/>
        <charset val="204"/>
      </rPr>
      <t>Mia-Amore</t>
    </r>
    <r>
      <rPr>
        <sz val="12"/>
        <color theme="1"/>
        <rFont val="Arial"/>
        <family val="2"/>
        <charset val="204"/>
      </rPr>
      <t xml:space="preserve"> на тонких бретелях, выполнена из трикотажного полотна. Горловина полочки и низ сорочки обработаны широким двухцветным вышивным кружевом.</t>
    </r>
    <r>
      <rPr>
        <sz val="12"/>
        <color indexed="8"/>
        <rFont val="Arial"/>
        <family val="2"/>
        <charset val="204"/>
      </rPr>
      <t xml:space="preserve">
    Состав:
</t>
    </r>
    <r>
      <rPr>
        <b/>
        <sz val="12"/>
        <color indexed="8"/>
        <rFont val="Arial"/>
        <family val="2"/>
        <charset val="204"/>
      </rPr>
      <t>95% модал, 5% эластан</t>
    </r>
  </si>
  <si>
    <r>
      <t xml:space="preserve">
    Комплект </t>
    </r>
    <r>
      <rPr>
        <b/>
        <i/>
        <sz val="12"/>
        <color rgb="FF993366"/>
        <rFont val="Arial"/>
        <family val="2"/>
        <charset val="204"/>
      </rPr>
      <t>Mia-Amore</t>
    </r>
    <r>
      <rPr>
        <sz val="12"/>
        <color theme="1"/>
        <rFont val="Arial"/>
        <family val="2"/>
        <charset val="204"/>
      </rPr>
      <t xml:space="preserve"> состоит из длинных брюк и топа на широких кружевных бретелях, выполнен из трикотажного полотна. На топе имитация застежки на пуговицы.</t>
    </r>
    <r>
      <rPr>
        <sz val="12"/>
        <color indexed="8"/>
        <rFont val="Arial"/>
        <family val="2"/>
        <charset val="204"/>
      </rPr>
      <t xml:space="preserve">
    Состав:
</t>
    </r>
    <r>
      <rPr>
        <b/>
        <sz val="12"/>
        <color indexed="8"/>
        <rFont val="Arial"/>
        <family val="2"/>
        <charset val="204"/>
      </rPr>
      <t>95% модал, 5% эластан</t>
    </r>
  </si>
  <si>
    <r>
      <t xml:space="preserve">
    Длинная сорочка </t>
    </r>
    <r>
      <rPr>
        <b/>
        <i/>
        <sz val="12"/>
        <color rgb="FF993366"/>
        <rFont val="Arial"/>
        <family val="2"/>
        <charset val="204"/>
      </rPr>
      <t>Mia-Amore</t>
    </r>
    <r>
      <rPr>
        <sz val="12"/>
        <color theme="1"/>
        <rFont val="Arial"/>
        <family val="2"/>
        <charset val="204"/>
      </rPr>
      <t xml:space="preserve"> на широких кружевных бретелях, выполнена из трикотажного полотна. Низ изделия обработан широким двухцветным вышивным кружевом.</t>
    </r>
    <r>
      <rPr>
        <sz val="12"/>
        <color indexed="8"/>
        <rFont val="Arial"/>
        <family val="2"/>
        <charset val="204"/>
      </rPr>
      <t xml:space="preserve">
    Состав:
</t>
    </r>
    <r>
      <rPr>
        <b/>
        <sz val="12"/>
        <color indexed="8"/>
        <rFont val="Arial"/>
        <family val="2"/>
        <charset val="204"/>
      </rPr>
      <t>95% модал, 5% эластан</t>
    </r>
  </si>
  <si>
    <r>
      <t xml:space="preserve">
    Длинная сорочка </t>
    </r>
    <r>
      <rPr>
        <b/>
        <i/>
        <sz val="12"/>
        <color rgb="FF993366"/>
        <rFont val="Arial"/>
        <family val="2"/>
        <charset val="204"/>
      </rPr>
      <t>Mia-Amore</t>
    </r>
    <r>
      <rPr>
        <sz val="12"/>
        <color theme="1"/>
        <rFont val="Arial"/>
        <family val="2"/>
        <charset val="204"/>
      </rPr>
      <t xml:space="preserve"> на широких бретелях, выполнена из трикотажного полотна. Горловина полочки и проймы обработаны широким двухцветным вышивным кружевом.</t>
    </r>
    <r>
      <rPr>
        <sz val="12"/>
        <color indexed="8"/>
        <rFont val="Arial"/>
        <family val="2"/>
        <charset val="204"/>
      </rPr>
      <t xml:space="preserve">
    Состав:
</t>
    </r>
    <r>
      <rPr>
        <b/>
        <sz val="12"/>
        <color indexed="8"/>
        <rFont val="Arial"/>
        <family val="2"/>
        <charset val="204"/>
      </rPr>
      <t>95% модал, 5% эластан</t>
    </r>
  </si>
  <si>
    <r>
      <t xml:space="preserve">
    Комплект </t>
    </r>
    <r>
      <rPr>
        <b/>
        <i/>
        <sz val="12"/>
        <color rgb="FF993366"/>
        <rFont val="Arial"/>
        <family val="2"/>
        <charset val="204"/>
      </rPr>
      <t>Mia-Amore</t>
    </r>
    <r>
      <rPr>
        <sz val="12"/>
        <color theme="1"/>
        <rFont val="Arial"/>
        <family val="2"/>
        <charset val="204"/>
      </rPr>
      <t xml:space="preserve"> состоит из длинных брюк и топа с длинным рукавом, выполнен из трикотажного полотна. По верхней части топа и низу рукавов расположено широкое двухцветное вышивное кружево.</t>
    </r>
    <r>
      <rPr>
        <sz val="12"/>
        <color indexed="8"/>
        <rFont val="Arial"/>
        <family val="2"/>
        <charset val="204"/>
      </rPr>
      <t xml:space="preserve">
    Состав:
</t>
    </r>
    <r>
      <rPr>
        <b/>
        <sz val="12"/>
        <color indexed="8"/>
        <rFont val="Arial"/>
        <family val="2"/>
        <charset val="204"/>
      </rPr>
      <t>95% модал, 5% эластан</t>
    </r>
  </si>
  <si>
    <r>
      <t xml:space="preserve">
    Длинная сорочка </t>
    </r>
    <r>
      <rPr>
        <b/>
        <i/>
        <sz val="12"/>
        <color rgb="FF993366"/>
        <rFont val="Arial"/>
        <family val="2"/>
        <charset val="204"/>
      </rPr>
      <t>Mia-Amore</t>
    </r>
    <r>
      <rPr>
        <sz val="12"/>
        <color theme="1"/>
        <rFont val="Arial"/>
        <family val="2"/>
        <charset val="204"/>
      </rPr>
      <t xml:space="preserve"> на широких бретелях, выполнена из трикотажного полотна. Горловина полочки и низ изделия обработаны широким двухцветным вышивным кружевом.</t>
    </r>
    <r>
      <rPr>
        <sz val="12"/>
        <color indexed="8"/>
        <rFont val="Arial"/>
        <family val="2"/>
        <charset val="204"/>
      </rPr>
      <t xml:space="preserve">
    Состав:
</t>
    </r>
    <r>
      <rPr>
        <b/>
        <sz val="12"/>
        <color indexed="8"/>
        <rFont val="Arial"/>
        <family val="2"/>
        <charset val="204"/>
      </rPr>
      <t>95% модал, 5% эластан</t>
    </r>
  </si>
  <si>
    <r>
      <t xml:space="preserve">
    Короткий халат-кимоно </t>
    </r>
    <r>
      <rPr>
        <b/>
        <i/>
        <sz val="12"/>
        <color rgb="FF993366"/>
        <rFont val="Arial"/>
        <family val="2"/>
        <charset val="204"/>
      </rPr>
      <t>Mia-Amore</t>
    </r>
    <r>
      <rPr>
        <sz val="12"/>
        <color theme="1"/>
        <rFont val="Arial"/>
        <family val="2"/>
        <charset val="204"/>
      </rPr>
      <t xml:space="preserve"> с широким рукавом длиной 3/4 . Халат выполнен из смесового шелка. В изделии используются два вида масштаба одного принта, граница которых разделена контрастным кантом. По бокам обработаны карманы.
    Состав:
</t>
    </r>
    <r>
      <rPr>
        <b/>
        <sz val="12"/>
        <color theme="1"/>
        <rFont val="Arial"/>
        <family val="2"/>
        <charset val="204"/>
      </rPr>
      <t>70% натуральный шёлк, 25% полиэстер, 5% эластан</t>
    </r>
  </si>
  <si>
    <r>
      <t xml:space="preserve">
    Комплект </t>
    </r>
    <r>
      <rPr>
        <b/>
        <i/>
        <sz val="12"/>
        <color rgb="FF993366"/>
        <rFont val="Arial"/>
        <family val="2"/>
        <charset val="204"/>
      </rPr>
      <t>Mia-Amore</t>
    </r>
    <r>
      <rPr>
        <sz val="12"/>
        <color theme="1"/>
        <rFont val="Arial"/>
        <family val="2"/>
        <charset val="204"/>
      </rPr>
      <t xml:space="preserve"> состоит из топа и шорт. Комплект выполнен из смесового шелка. В изделии используются два вида масштаба одного принта. Черный кант проходит по горловине топа и низу шорт. По бокам шорт расположены карманы.
    Состав:
</t>
    </r>
    <r>
      <rPr>
        <b/>
        <sz val="12"/>
        <color theme="1"/>
        <rFont val="Arial"/>
        <family val="2"/>
        <charset val="204"/>
      </rPr>
      <t>70% натуральный шёлк, 25% полиэстер, 5% эластан</t>
    </r>
  </si>
  <si>
    <r>
      <t xml:space="preserve">
    Короткая сорочка</t>
    </r>
    <r>
      <rPr>
        <b/>
        <i/>
        <sz val="12"/>
        <color theme="1"/>
        <rFont val="Arial"/>
        <family val="2"/>
        <charset val="204"/>
      </rPr>
      <t xml:space="preserve"> </t>
    </r>
    <r>
      <rPr>
        <b/>
        <i/>
        <sz val="12"/>
        <color rgb="FF993366"/>
        <rFont val="Arial"/>
        <family val="2"/>
        <charset val="204"/>
      </rPr>
      <t>Mia-Amore</t>
    </r>
    <r>
      <rPr>
        <sz val="12"/>
        <color rgb="FF993366"/>
        <rFont val="Arial"/>
        <family val="2"/>
        <charset val="204"/>
      </rPr>
      <t xml:space="preserve"> </t>
    </r>
    <r>
      <rPr>
        <sz val="12"/>
        <color theme="1"/>
        <rFont val="Arial"/>
        <family val="2"/>
        <charset val="204"/>
      </rPr>
      <t xml:space="preserve"> на тонких бретелях без подреза под грудью, выполнена из смесового шелка. В изделии используются два вида масштаба одного принта, граница которых разделена контрастным кантом. По бокам обработаны разрезы. Декор-маленький двухцветный атласный бантик по центру выреза сорочки.
    Состав:
</t>
    </r>
    <r>
      <rPr>
        <b/>
        <sz val="12"/>
        <color theme="1"/>
        <rFont val="Arial"/>
        <family val="2"/>
        <charset val="204"/>
      </rPr>
      <t>70% натуральный шёлк, 25% полиэстер, 5% эластан</t>
    </r>
  </si>
  <si>
    <t>Ажур</t>
  </si>
  <si>
    <r>
      <t xml:space="preserve">
    Короткий халат</t>
    </r>
    <r>
      <rPr>
        <b/>
        <i/>
        <sz val="12"/>
        <color rgb="FF993366"/>
        <rFont val="Arial"/>
        <family val="2"/>
        <charset val="204"/>
      </rPr>
      <t xml:space="preserve"> Mia-Amore</t>
    </r>
    <r>
      <rPr>
        <sz val="12"/>
        <color theme="1"/>
        <rFont val="Arial"/>
        <family val="2"/>
        <charset val="204"/>
      </rPr>
      <t xml:space="preserve"> с центральной застежкой на пуговицы с рукавами длиной ¾ выполнен из принтованного искусственного шелка. Рукава халата, борт, английский воротник и накладные карманы декорированы атласным коричневым кантом. Ширина халата по талии регулируется при помощи пояса.
 </t>
    </r>
    <r>
      <rPr>
        <sz val="12"/>
        <color indexed="8"/>
        <rFont val="Arial"/>
        <family val="2"/>
        <charset val="204"/>
      </rPr>
      <t xml:space="preserve">   Состав:
</t>
    </r>
    <r>
      <rPr>
        <b/>
        <sz val="12"/>
        <color indexed="8"/>
        <rFont val="Arial"/>
        <family val="2"/>
        <charset val="204"/>
      </rPr>
      <t>100% полиэстер</t>
    </r>
  </si>
  <si>
    <r>
      <t xml:space="preserve">
    Короткая сорочка </t>
    </r>
    <r>
      <rPr>
        <b/>
        <i/>
        <sz val="12"/>
        <color rgb="FF993366"/>
        <rFont val="Arial"/>
        <family val="2"/>
        <charset val="204"/>
      </rPr>
      <t>Mia-Amore</t>
    </r>
    <r>
      <rPr>
        <sz val="12"/>
        <color theme="1"/>
        <rFont val="Arial"/>
        <family val="2"/>
        <charset val="204"/>
      </rPr>
      <t xml:space="preserve"> с вытачками на груди выполнена из принтованного искусственного шелка. Лиф сорочки декорирован шоколадным кружевом. Сбоку сорочки небольшой разрез, декорированный кружевом. Лиф украшен по центру изящной подвеской.
 </t>
    </r>
    <r>
      <rPr>
        <sz val="12"/>
        <color indexed="8"/>
        <rFont val="Arial"/>
        <family val="2"/>
        <charset val="204"/>
      </rPr>
      <t xml:space="preserve">   Состав:
</t>
    </r>
    <r>
      <rPr>
        <b/>
        <sz val="12"/>
        <color indexed="8"/>
        <rFont val="Arial"/>
        <family val="2"/>
        <charset val="204"/>
      </rPr>
      <t>100% полиэстер</t>
    </r>
  </si>
  <si>
    <r>
      <t xml:space="preserve">
    Короткая сорочка </t>
    </r>
    <r>
      <rPr>
        <b/>
        <i/>
        <sz val="12"/>
        <color rgb="FF993366"/>
        <rFont val="Arial"/>
        <family val="2"/>
        <charset val="204"/>
      </rPr>
      <t xml:space="preserve">Mia-Amore </t>
    </r>
    <r>
      <rPr>
        <sz val="12"/>
        <color theme="1"/>
        <rFont val="Arial"/>
        <family val="2"/>
        <charset val="204"/>
      </rPr>
      <t xml:space="preserve">с вытачками на груди выполнена из однотонного искусственного шелка. Лиф и низ сорочки декорированы шоколадным кружевом. Лиф украшен по центру изящной подвеской.
 </t>
    </r>
    <r>
      <rPr>
        <sz val="12"/>
        <color indexed="8"/>
        <rFont val="Arial"/>
        <family val="2"/>
        <charset val="204"/>
      </rPr>
      <t xml:space="preserve">   Состав:
</t>
    </r>
    <r>
      <rPr>
        <b/>
        <sz val="12"/>
        <color indexed="8"/>
        <rFont val="Arial"/>
        <family val="2"/>
        <charset val="204"/>
      </rPr>
      <t>100% полиэстер</t>
    </r>
  </si>
  <si>
    <r>
      <t xml:space="preserve">
    Комплект </t>
    </r>
    <r>
      <rPr>
        <b/>
        <i/>
        <sz val="12"/>
        <color rgb="FF993366"/>
        <rFont val="Arial"/>
        <family val="2"/>
        <charset val="204"/>
      </rPr>
      <t>Mia-Amore</t>
    </r>
    <r>
      <rPr>
        <sz val="12"/>
        <color theme="1"/>
        <rFont val="Arial"/>
        <family val="2"/>
        <charset val="204"/>
      </rPr>
      <t xml:space="preserve"> состоит из топа и шорт, выполнен из принтованного искусственного шелка. Лиф и низ топа декорированы шоколадным кружевом. Лиф топа украшен по центру изящной подвеской.
 </t>
    </r>
    <r>
      <rPr>
        <sz val="12"/>
        <color indexed="8"/>
        <rFont val="Arial"/>
        <family val="2"/>
        <charset val="204"/>
      </rPr>
      <t xml:space="preserve">   Состав:
</t>
    </r>
    <r>
      <rPr>
        <b/>
        <sz val="12"/>
        <color indexed="8"/>
        <rFont val="Arial"/>
        <family val="2"/>
        <charset val="204"/>
      </rPr>
      <t>100% полиэстер</t>
    </r>
  </si>
  <si>
    <t>Марджори</t>
  </si>
  <si>
    <r>
      <t xml:space="preserve">
   Короткая сорочка </t>
    </r>
    <r>
      <rPr>
        <b/>
        <i/>
        <sz val="12"/>
        <color rgb="FF993366"/>
        <rFont val="Arial"/>
        <family val="2"/>
        <charset val="204"/>
      </rPr>
      <t>Mia-Amore</t>
    </r>
    <r>
      <rPr>
        <sz val="12"/>
        <color theme="1"/>
        <rFont val="Arial"/>
        <family val="2"/>
        <charset val="204"/>
      </rPr>
      <t xml:space="preserve"> без подреза на тонких регулируемых бретелях выполнена из однотонного смесового шёлка. Сбоку сорочку украшают вставки из элементов вышивного кружева. Верх лифа декорирован узким вышивным кружевом. По центру спереди расположен декоративный бантик с подвеской.</t>
    </r>
    <r>
      <rPr>
        <sz val="12"/>
        <color indexed="8"/>
        <rFont val="Arial"/>
        <family val="2"/>
        <charset val="204"/>
      </rPr>
      <t xml:space="preserve">
    Состав:
</t>
    </r>
    <r>
      <rPr>
        <b/>
        <sz val="12"/>
        <color indexed="8"/>
        <rFont val="Arial"/>
        <family val="2"/>
        <charset val="204"/>
      </rPr>
      <t>70% натуральный шелк, 25% полиэстер, 5% эластан</t>
    </r>
  </si>
  <si>
    <r>
      <t xml:space="preserve">
   Роскошный короткий запашной халат </t>
    </r>
    <r>
      <rPr>
        <b/>
        <i/>
        <sz val="12"/>
        <color rgb="FF993366"/>
        <rFont val="Arial"/>
        <family val="2"/>
        <charset val="204"/>
      </rPr>
      <t>Mia-Amore</t>
    </r>
    <r>
      <rPr>
        <sz val="12"/>
        <color theme="1"/>
        <rFont val="Arial"/>
        <family val="2"/>
        <charset val="204"/>
      </rPr>
      <t xml:space="preserve"> с длинными широкими рукавами выполнен из принтованного смесового шёлка. Рукава декорированы вставкой из вышивного кружева, по низу рукав отделан узким кружевом. Халат комплектуется широким поясом, в боковых швах карманы.</t>
    </r>
    <r>
      <rPr>
        <sz val="12"/>
        <color indexed="8"/>
        <rFont val="Arial"/>
        <family val="2"/>
        <charset val="204"/>
      </rPr>
      <t xml:space="preserve">
    Состав:
</t>
    </r>
    <r>
      <rPr>
        <b/>
        <sz val="12"/>
        <color indexed="8"/>
        <rFont val="Arial"/>
        <family val="2"/>
        <charset val="204"/>
      </rPr>
      <t>70% натуральный шелк, 25% полиэстер, 5% эластан</t>
    </r>
  </si>
  <si>
    <r>
      <t xml:space="preserve">
   Комбидресс</t>
    </r>
    <r>
      <rPr>
        <b/>
        <i/>
        <sz val="12"/>
        <color rgb="FF993366"/>
        <rFont val="Arial"/>
        <family val="2"/>
        <charset val="204"/>
      </rPr>
      <t xml:space="preserve"> Mia-Amore</t>
    </r>
    <r>
      <rPr>
        <sz val="12"/>
        <color theme="1"/>
        <rFont val="Arial"/>
        <family val="2"/>
        <charset val="204"/>
      </rPr>
      <t xml:space="preserve"> с отрезной талией и потайной молнией на спинке выполнен из однотонного смесового шёлка. Сбоку комбидресс украшают вставки из элементов вышивного кружева. Верх лифа декорирован узким вышивным кружевом, по бокам высокие разрезы. По центру спереди расположен декоративный бантик с подвеской. Модель комплектуется широким поясом.</t>
    </r>
    <r>
      <rPr>
        <sz val="12"/>
        <color indexed="8"/>
        <rFont val="Arial"/>
        <family val="2"/>
        <charset val="204"/>
      </rPr>
      <t xml:space="preserve">
    Состав:
</t>
    </r>
    <r>
      <rPr>
        <b/>
        <sz val="12"/>
        <color indexed="8"/>
        <rFont val="Arial"/>
        <family val="2"/>
        <charset val="204"/>
      </rPr>
      <t>70% натуральный шелк, 25% полиэстер, 5% эластан</t>
    </r>
  </si>
  <si>
    <r>
      <t xml:space="preserve">
   Комплект-тройка</t>
    </r>
    <r>
      <rPr>
        <b/>
        <i/>
        <sz val="12"/>
        <color rgb="FF993366"/>
        <rFont val="Arial"/>
        <family val="2"/>
        <charset val="204"/>
      </rPr>
      <t xml:space="preserve"> Mia-Amore</t>
    </r>
    <r>
      <rPr>
        <sz val="12"/>
        <color theme="1"/>
        <rFont val="Arial"/>
        <family val="2"/>
        <charset val="204"/>
      </rPr>
      <t xml:space="preserve"> состоит из топа, брюк-палаццо и запашного жакета, выполнен из однотонного смесового шёлка. Спереди вырез топа декорирован узким кружевом и бантиком с подвеской. На рукавах жакета вставки из кружевных элементов. Модель комплектуется широким поясом.</t>
    </r>
    <r>
      <rPr>
        <sz val="12"/>
        <color indexed="8"/>
        <rFont val="Arial"/>
        <family val="2"/>
        <charset val="204"/>
      </rPr>
      <t xml:space="preserve">
    Состав:
</t>
    </r>
    <r>
      <rPr>
        <b/>
        <sz val="12"/>
        <color indexed="8"/>
        <rFont val="Arial"/>
        <family val="2"/>
        <charset val="204"/>
      </rPr>
      <t>70% натуральный шелк, 25% полиэстер, 5% эластан</t>
    </r>
  </si>
  <si>
    <r>
      <t xml:space="preserve">
   Длинная сорочка </t>
    </r>
    <r>
      <rPr>
        <b/>
        <i/>
        <sz val="12"/>
        <color rgb="FF993366"/>
        <rFont val="Arial"/>
        <family val="2"/>
        <charset val="204"/>
      </rPr>
      <t>Mia-Amore</t>
    </r>
    <r>
      <rPr>
        <sz val="12"/>
        <color theme="1"/>
        <rFont val="Arial"/>
        <family val="2"/>
        <charset val="204"/>
      </rPr>
      <t xml:space="preserve"> без подреза на тонких регулируемых бретелях выполнена из однотонного смесового шёлка. Центр спинки украшает элемент из вышивного кружева. Верх лифа декорирован узким вышивным кружевом. По центру спереди расположен декоративный бантик с подвеской.</t>
    </r>
    <r>
      <rPr>
        <sz val="12"/>
        <color indexed="8"/>
        <rFont val="Arial"/>
        <family val="2"/>
        <charset val="204"/>
      </rPr>
      <t xml:space="preserve">
    Состав:
</t>
    </r>
    <r>
      <rPr>
        <b/>
        <sz val="12"/>
        <color indexed="8"/>
        <rFont val="Arial"/>
        <family val="2"/>
        <charset val="204"/>
      </rPr>
      <t>70% натуральный шелк, 25% полиэстер, 5% эластан</t>
    </r>
  </si>
  <si>
    <r>
      <t xml:space="preserve">
   Длинный запашной халат</t>
    </r>
    <r>
      <rPr>
        <b/>
        <i/>
        <sz val="12"/>
        <color rgb="FF993366"/>
        <rFont val="Arial"/>
        <family val="2"/>
        <charset val="204"/>
      </rPr>
      <t xml:space="preserve"> Mia-Amore</t>
    </r>
    <r>
      <rPr>
        <sz val="12"/>
        <color theme="1"/>
        <rFont val="Arial"/>
        <family val="2"/>
        <charset val="204"/>
      </rPr>
      <t xml:space="preserve"> с длинными широкими рукавами выполнен из принтованного смесового шёлка. Широкие рукава халата выполнены из мягкой сетки и декорированы кружевными вставками. Халат комплектуется широким поясом, в боковых швах карманы.</t>
    </r>
    <r>
      <rPr>
        <sz val="12"/>
        <color indexed="8"/>
        <rFont val="Arial"/>
        <family val="2"/>
        <charset val="204"/>
      </rPr>
      <t xml:space="preserve">
    Состав:
</t>
    </r>
    <r>
      <rPr>
        <b/>
        <sz val="12"/>
        <color indexed="8"/>
        <rFont val="Arial"/>
        <family val="2"/>
        <charset val="204"/>
      </rPr>
      <t>70% натуральный шелк, 25% полиэстер, 5% эластан</t>
    </r>
  </si>
  <si>
    <r>
      <t xml:space="preserve">
    Элегантный комплект-тройка</t>
    </r>
    <r>
      <rPr>
        <b/>
        <i/>
        <sz val="12"/>
        <color rgb="FF993366"/>
        <rFont val="Arial"/>
        <family val="2"/>
        <charset val="204"/>
      </rPr>
      <t xml:space="preserve"> Mia-Amore</t>
    </r>
    <r>
      <rPr>
        <sz val="12"/>
        <color theme="1"/>
        <rFont val="Arial"/>
        <family val="2"/>
        <charset val="204"/>
      </rPr>
      <t xml:space="preserve"> из однотонного смесового шелкового полотна, состоит из жакета, топа и брюк. Жакет свободного силуэта, с отложным воротником, с рукавами ¾. Манжеты декорированы кружевом, линию борта украшают тонкие контрастные канты. Пояс украшен декоративными кисточками. Топ на тонких бретелях из однотонного смесового шелкового полотна, верх декольте декорирован кружевом, топ украшен элегантным бантиком с подвеской. Брюки выполнены из смесового однотонного шелкового полотна, в боковых швах карманы. Боковые швы украшают тонкие контрастные канты.</t>
    </r>
    <r>
      <rPr>
        <sz val="12"/>
        <color indexed="8"/>
        <rFont val="Arial"/>
        <family val="2"/>
        <charset val="204"/>
      </rPr>
      <t xml:space="preserve">
    Состав:
</t>
    </r>
    <r>
      <rPr>
        <b/>
        <sz val="12"/>
        <color indexed="8"/>
        <rFont val="Arial"/>
        <family val="2"/>
        <charset val="204"/>
      </rPr>
      <t>70% натуральный шёлк, 25% полиэстер, 5% эластан</t>
    </r>
  </si>
  <si>
    <r>
      <t xml:space="preserve">
   Длинная сорочка </t>
    </r>
    <r>
      <rPr>
        <b/>
        <i/>
        <sz val="12"/>
        <color rgb="FF993366"/>
        <rFont val="Arial"/>
        <family val="2"/>
        <charset val="204"/>
      </rPr>
      <t>Mia-Amore</t>
    </r>
    <r>
      <rPr>
        <sz val="12"/>
        <color theme="1"/>
        <rFont val="Arial"/>
        <family val="2"/>
        <charset val="204"/>
      </rPr>
      <t xml:space="preserve"> с V-образным вырезом, выполнена из однотонного смесового шелка. Верх декольте, разреза и спинки сорочки декорированы кружевом. Лиф украшен бантиком с подвеской.</t>
    </r>
    <r>
      <rPr>
        <sz val="12"/>
        <color indexed="8"/>
        <rFont val="Arial"/>
        <family val="2"/>
        <charset val="204"/>
      </rPr>
      <t xml:space="preserve">
    Состав:
</t>
    </r>
    <r>
      <rPr>
        <b/>
        <sz val="12"/>
        <color indexed="8"/>
        <rFont val="Arial"/>
        <family val="2"/>
        <charset val="204"/>
      </rPr>
      <t>70% натуральный шёлк, 25% полиэстер, 5% эластан</t>
    </r>
  </si>
  <si>
    <t>Владлена</t>
  </si>
  <si>
    <r>
      <t xml:space="preserve">
    Короткая сорочка</t>
    </r>
    <r>
      <rPr>
        <b/>
        <i/>
        <sz val="12"/>
        <color rgb="FF993366"/>
        <rFont val="Arial"/>
        <family val="2"/>
        <charset val="204"/>
      </rPr>
      <t xml:space="preserve"> Mia-Amore</t>
    </r>
    <r>
      <rPr>
        <sz val="12"/>
        <color rgb="FF993366"/>
        <rFont val="Arial"/>
        <family val="2"/>
        <charset val="204"/>
      </rPr>
      <t xml:space="preserve"> </t>
    </r>
    <r>
      <rPr>
        <sz val="12"/>
        <color theme="1"/>
        <rFont val="Arial"/>
        <family val="2"/>
        <charset val="204"/>
      </rPr>
      <t>без подреза на тонких регулируемых бретелях выполнена из однотонного смесового шёлка. Центр спинки украшает элемент из вышивного кружева. Верх лифа декорирован узким вышивным кружевом. По центру спереди расположен декоративный бантик с подвеской.</t>
    </r>
    <r>
      <rPr>
        <sz val="12"/>
        <color indexed="8"/>
        <rFont val="Arial"/>
        <family val="2"/>
        <charset val="204"/>
      </rPr>
      <t xml:space="preserve">
    Состав:
</t>
    </r>
    <r>
      <rPr>
        <b/>
        <sz val="12"/>
        <color indexed="8"/>
        <rFont val="Arial"/>
        <family val="2"/>
        <charset val="204"/>
      </rPr>
      <t>70% натуральный шелк, 25% полиэстер, 5% эластан</t>
    </r>
  </si>
  <si>
    <r>
      <t xml:space="preserve">
   Короткая сорочка </t>
    </r>
    <r>
      <rPr>
        <b/>
        <i/>
        <sz val="12"/>
        <color rgb="FF993366"/>
        <rFont val="Arial"/>
        <family val="2"/>
        <charset val="204"/>
      </rPr>
      <t>Mia-Amore</t>
    </r>
    <r>
      <rPr>
        <b/>
        <i/>
        <sz val="12"/>
        <color theme="1"/>
        <rFont val="Arial"/>
        <family val="2"/>
        <charset val="204"/>
      </rPr>
      <t xml:space="preserve"> </t>
    </r>
    <r>
      <rPr>
        <sz val="12"/>
        <color theme="1"/>
        <rFont val="Arial"/>
        <family val="2"/>
        <charset val="204"/>
      </rPr>
      <t>с вытачками выполнена из нежного смесового шелка с цветочным принтом. Низ сорочки декорирован широким нежным кружевом. По лифу сорочка украшена по центру бант с изящной подвеской.</t>
    </r>
    <r>
      <rPr>
        <sz val="12"/>
        <color indexed="8"/>
        <rFont val="Arial"/>
        <family val="2"/>
        <charset val="204"/>
      </rPr>
      <t xml:space="preserve">
    Состав:
</t>
    </r>
    <r>
      <rPr>
        <b/>
        <sz val="12"/>
        <color indexed="8"/>
        <rFont val="Arial"/>
        <family val="2"/>
        <charset val="204"/>
      </rPr>
      <t>70% натуральный шелк, 25% полиэстер, 5% эластан</t>
    </r>
  </si>
  <si>
    <t>жемчужный</t>
  </si>
  <si>
    <r>
      <t xml:space="preserve">
   Короткая сорочка </t>
    </r>
    <r>
      <rPr>
        <b/>
        <i/>
        <sz val="12"/>
        <color rgb="FF993366"/>
        <rFont val="Arial"/>
        <family val="2"/>
        <charset val="204"/>
      </rPr>
      <t>Mia-Amore</t>
    </r>
    <r>
      <rPr>
        <sz val="12"/>
        <color rgb="FF993366"/>
        <rFont val="Arial"/>
        <family val="2"/>
        <charset val="204"/>
      </rPr>
      <t xml:space="preserve"> </t>
    </r>
    <r>
      <rPr>
        <sz val="12"/>
        <color theme="1"/>
        <rFont val="Arial"/>
        <family val="2"/>
        <charset val="204"/>
      </rPr>
      <t>с отрезными чашками декорированными кружевом выполнена из нежного смесового шелка с цветочным принтом. Лиф украшен по центру изящной подвеской.</t>
    </r>
    <r>
      <rPr>
        <sz val="12"/>
        <color indexed="8"/>
        <rFont val="Arial"/>
        <family val="2"/>
        <charset val="204"/>
      </rPr>
      <t xml:space="preserve">
    Состав:
</t>
    </r>
    <r>
      <rPr>
        <b/>
        <sz val="12"/>
        <color indexed="8"/>
        <rFont val="Arial"/>
        <family val="2"/>
        <charset val="204"/>
      </rPr>
      <t>70% натуральный шелк, 25% полиэстер, 5% эластан</t>
    </r>
  </si>
  <si>
    <r>
      <t xml:space="preserve">
   Комплект </t>
    </r>
    <r>
      <rPr>
        <b/>
        <i/>
        <sz val="12"/>
        <color rgb="FF993366"/>
        <rFont val="Arial"/>
        <family val="2"/>
        <charset val="204"/>
      </rPr>
      <t xml:space="preserve">Mia-Amore </t>
    </r>
    <r>
      <rPr>
        <sz val="12"/>
        <color theme="1"/>
        <rFont val="Arial"/>
        <family val="2"/>
        <charset val="204"/>
      </rPr>
      <t>состоит из топа и шорт из нежного смесового шелка с цветочным принтом . Лиф и низ шорт декорированы нежным розовым кружевом. Лиф топа украшен по центру изящной подвеской.</t>
    </r>
    <r>
      <rPr>
        <sz val="12"/>
        <color indexed="8"/>
        <rFont val="Arial"/>
        <family val="2"/>
        <charset val="204"/>
      </rPr>
      <t xml:space="preserve">
    Состав:
</t>
    </r>
    <r>
      <rPr>
        <b/>
        <sz val="12"/>
        <color indexed="8"/>
        <rFont val="Arial"/>
        <family val="2"/>
        <charset val="204"/>
      </rPr>
      <t>70% натуральный шелк, 25% полиэстер, 5% эластан</t>
    </r>
  </si>
  <si>
    <r>
      <t xml:space="preserve">
   Короткий халат</t>
    </r>
    <r>
      <rPr>
        <b/>
        <i/>
        <sz val="12"/>
        <color rgb="FF993366"/>
        <rFont val="Arial"/>
        <family val="2"/>
        <charset val="204"/>
      </rPr>
      <t xml:space="preserve"> Mia-Amore</t>
    </r>
    <r>
      <rPr>
        <sz val="12"/>
        <color theme="1"/>
        <rFont val="Arial"/>
        <family val="2"/>
        <charset val="204"/>
      </rPr>
      <t xml:space="preserve"> с рукавами длиной ¾ выполнен из принтованного искусственного шелка. По низу рукавов халата декорированы широким кружевом, по борту проходит атласный декоративный кант.</t>
    </r>
    <r>
      <rPr>
        <sz val="12"/>
        <color indexed="8"/>
        <rFont val="Arial"/>
        <family val="2"/>
        <charset val="204"/>
      </rPr>
      <t xml:space="preserve">
    Состав:
</t>
    </r>
    <r>
      <rPr>
        <b/>
        <sz val="12"/>
        <color indexed="8"/>
        <rFont val="Arial"/>
        <family val="2"/>
        <charset val="204"/>
      </rPr>
      <t>70% натуральный шелк, 25% полиэстер, 5% эластан</t>
    </r>
  </si>
  <si>
    <r>
      <t xml:space="preserve">
  Комплект </t>
    </r>
    <r>
      <rPr>
        <b/>
        <i/>
        <sz val="12"/>
        <color rgb="FF993366"/>
        <rFont val="Arial"/>
        <family val="2"/>
        <charset val="204"/>
      </rPr>
      <t xml:space="preserve">Mia-Amore </t>
    </r>
    <r>
      <rPr>
        <sz val="12"/>
        <color theme="1"/>
        <rFont val="Arial"/>
        <family val="2"/>
        <charset val="204"/>
      </rPr>
      <t>состоит из топа и брюк из нежного смесового шелка с цветочным принтом. Рукава топа выполнены из нежного розового кружева. Лиф топа украшен по центру изящной подвеской.</t>
    </r>
    <r>
      <rPr>
        <sz val="12"/>
        <color indexed="8"/>
        <rFont val="Arial"/>
        <family val="2"/>
        <charset val="204"/>
      </rPr>
      <t xml:space="preserve">
    Состав:
</t>
    </r>
    <r>
      <rPr>
        <b/>
        <sz val="12"/>
        <color indexed="8"/>
        <rFont val="Arial"/>
        <family val="2"/>
        <charset val="204"/>
      </rPr>
      <t>70% натуральный шелк, 25% полиэстер, 5% эластан</t>
    </r>
  </si>
  <si>
    <t>Агата</t>
  </si>
  <si>
    <r>
      <t xml:space="preserve">
  Короткий халат с запахом и поясом </t>
    </r>
    <r>
      <rPr>
        <b/>
        <i/>
        <sz val="12"/>
        <color rgb="FF993366"/>
        <rFont val="Arial"/>
        <family val="2"/>
        <charset val="204"/>
      </rPr>
      <t>Mia-Amore</t>
    </r>
    <r>
      <rPr>
        <sz val="12"/>
        <color theme="1"/>
        <rFont val="Arial"/>
        <family val="2"/>
        <charset val="204"/>
      </rPr>
      <t xml:space="preserve"> выполнен из принтованного шелкового смесового полотна насыщенного изумрудного оттенка. Лиф халата декорирован ажурным кружевом молочного цвета. Низ халата выполнен в виде волана. Короткий рукав со сборкой по окату оформлен по низу манжетой.</t>
    </r>
    <r>
      <rPr>
        <sz val="12"/>
        <color indexed="8"/>
        <rFont val="Arial"/>
        <family val="2"/>
        <charset val="204"/>
      </rPr>
      <t xml:space="preserve">
    Состав:
</t>
    </r>
    <r>
      <rPr>
        <b/>
        <sz val="12"/>
        <color indexed="8"/>
        <rFont val="Arial"/>
        <family val="2"/>
        <charset val="204"/>
      </rPr>
      <t>70% натуральный шелк, 25% полиэстер, 5% эластан</t>
    </r>
  </si>
  <si>
    <t xml:space="preserve">  Агата</t>
  </si>
  <si>
    <t xml:space="preserve">  Марджори</t>
  </si>
  <si>
    <t xml:space="preserve">  Ажур</t>
  </si>
  <si>
    <t>Персия</t>
  </si>
  <si>
    <r>
      <t xml:space="preserve">
   Классическая короткая сорочка</t>
    </r>
    <r>
      <rPr>
        <b/>
        <i/>
        <sz val="12"/>
        <color theme="1"/>
        <rFont val="Arial"/>
        <family val="2"/>
        <charset val="204"/>
      </rPr>
      <t xml:space="preserve"> </t>
    </r>
    <r>
      <rPr>
        <b/>
        <i/>
        <sz val="12"/>
        <color rgb="FF993366"/>
        <rFont val="Arial"/>
        <family val="2"/>
        <charset val="204"/>
      </rPr>
      <t>Mia-Amore</t>
    </r>
    <r>
      <rPr>
        <sz val="12"/>
        <color theme="1"/>
        <rFont val="Arial"/>
        <family val="2"/>
        <charset val="204"/>
      </rPr>
      <t xml:space="preserve"> с подрезом под грудью на тонких бретелях выполнена из принтованного смесового шелка. Линию выреза подчеркивают тонкие контрастные канты.</t>
    </r>
    <r>
      <rPr>
        <sz val="12"/>
        <color indexed="8"/>
        <rFont val="Arial"/>
        <family val="2"/>
        <charset val="204"/>
      </rPr>
      <t xml:space="preserve">
    Состав:
</t>
    </r>
    <r>
      <rPr>
        <b/>
        <sz val="12"/>
        <color indexed="8"/>
        <rFont val="Arial"/>
        <family val="2"/>
        <charset val="204"/>
      </rPr>
      <t>70% натуральный шелк, 25% полиэстер, 5% эластан</t>
    </r>
  </si>
  <si>
    <t>золотистый</t>
  </si>
  <si>
    <r>
      <t xml:space="preserve">
   Длинная сорочка </t>
    </r>
    <r>
      <rPr>
        <b/>
        <i/>
        <sz val="12"/>
        <color rgb="FF993366"/>
        <rFont val="Arial"/>
        <family val="2"/>
        <charset val="204"/>
      </rPr>
      <t>Mia-Amore</t>
    </r>
    <r>
      <rPr>
        <sz val="12"/>
        <color theme="1"/>
        <rFont val="Arial"/>
        <family val="2"/>
        <charset val="204"/>
      </rPr>
      <t xml:space="preserve"> на широких бретелях выполнена из принтованного смесового шелка. Фигурный вырез выполнен из однотонного шелка. По центру оригинальная застежка под золото. Рельефные швы подчеркивают изгибы фигуры.</t>
    </r>
    <r>
      <rPr>
        <sz val="12"/>
        <color indexed="8"/>
        <rFont val="Arial"/>
        <family val="2"/>
        <charset val="204"/>
      </rPr>
      <t xml:space="preserve">
    Состав:
</t>
    </r>
    <r>
      <rPr>
        <b/>
        <sz val="12"/>
        <color indexed="8"/>
        <rFont val="Arial"/>
        <family val="2"/>
        <charset val="204"/>
      </rPr>
      <t>70% натуральный шелк, 25% полиэстер, 5% эластан</t>
    </r>
  </si>
  <si>
    <r>
      <t xml:space="preserve">
    Короткая сорочка </t>
    </r>
    <r>
      <rPr>
        <b/>
        <i/>
        <sz val="12"/>
        <color rgb="FF993366"/>
        <rFont val="Arial"/>
        <family val="2"/>
        <charset val="204"/>
      </rPr>
      <t>Mia-Amore</t>
    </r>
    <r>
      <rPr>
        <sz val="12"/>
        <color rgb="FF993366"/>
        <rFont val="Arial"/>
        <family val="2"/>
        <charset val="204"/>
      </rPr>
      <t xml:space="preserve"> </t>
    </r>
    <r>
      <rPr>
        <sz val="12"/>
        <color theme="1"/>
        <rFont val="Arial"/>
        <family val="2"/>
        <charset val="204"/>
      </rPr>
      <t xml:space="preserve">с соблазнительными вставками из фигурного кружева по бокам выполнена из искусственного шелка. Кружево подчеркнет фигуру обладательницы и немного приоткроет тайну ее красоты.
 </t>
    </r>
    <r>
      <rPr>
        <sz val="12"/>
        <color indexed="8"/>
        <rFont val="Arial"/>
        <family val="2"/>
        <charset val="204"/>
      </rPr>
      <t xml:space="preserve">   Состав:
</t>
    </r>
    <r>
      <rPr>
        <b/>
        <sz val="12"/>
        <color indexed="8"/>
        <rFont val="Arial"/>
        <family val="2"/>
        <charset val="204"/>
      </rPr>
      <t>100% полиэстер</t>
    </r>
  </si>
  <si>
    <r>
      <t xml:space="preserve">
    Самый соблазнительный комплект коллекции Мэдисон </t>
    </r>
    <r>
      <rPr>
        <b/>
        <i/>
        <sz val="12"/>
        <color rgb="FF993366"/>
        <rFont val="Arial"/>
        <family val="2"/>
        <charset val="204"/>
      </rPr>
      <t>Mia-Amore</t>
    </r>
    <r>
      <rPr>
        <sz val="12"/>
        <color theme="1"/>
        <rFont val="Arial"/>
        <family val="2"/>
        <charset val="204"/>
      </rPr>
      <t xml:space="preserve"> выполнен из кружева и черного искусственного шелка. В комплект входит бра, трусики, пояс для чулок и короткий пеньюар.
 </t>
    </r>
    <r>
      <rPr>
        <sz val="12"/>
        <color indexed="8"/>
        <rFont val="Arial"/>
        <family val="2"/>
        <charset val="204"/>
      </rPr>
      <t xml:space="preserve">   Состав:
</t>
    </r>
    <r>
      <rPr>
        <b/>
        <sz val="12"/>
        <color indexed="8"/>
        <rFont val="Arial"/>
        <family val="2"/>
        <charset val="204"/>
      </rPr>
      <t>100% полиэстер</t>
    </r>
  </si>
  <si>
    <t>Мэдисон</t>
  </si>
  <si>
    <r>
      <t xml:space="preserve">
    Короткий пеньюар</t>
    </r>
    <r>
      <rPr>
        <b/>
        <i/>
        <sz val="12"/>
        <color rgb="FF993366"/>
        <rFont val="Arial"/>
        <family val="2"/>
        <charset val="204"/>
      </rPr>
      <t xml:space="preserve"> Mia-Amore</t>
    </r>
    <r>
      <rPr>
        <sz val="12"/>
        <color theme="1"/>
        <rFont val="Arial"/>
        <family val="2"/>
        <charset val="204"/>
      </rPr>
      <t xml:space="preserve"> выполнен из струящегося искусственного шелка. Горловину халата украшает кружево, спереди халат завязывается на эффектный бант.
 </t>
    </r>
    <r>
      <rPr>
        <sz val="12"/>
        <color indexed="8"/>
        <rFont val="Arial"/>
        <family val="2"/>
        <charset val="204"/>
      </rPr>
      <t xml:space="preserve">   Состав:
</t>
    </r>
    <r>
      <rPr>
        <b/>
        <sz val="12"/>
        <color indexed="8"/>
        <rFont val="Arial"/>
        <family val="2"/>
        <charset val="204"/>
      </rPr>
      <t>100% полиэстер</t>
    </r>
  </si>
  <si>
    <r>
      <t xml:space="preserve">
    Короткая сорочка </t>
    </r>
    <r>
      <rPr>
        <b/>
        <i/>
        <sz val="12"/>
        <color rgb="FF993366"/>
        <rFont val="Arial"/>
        <family val="2"/>
        <charset val="204"/>
      </rPr>
      <t>Mia-Amore</t>
    </r>
    <r>
      <rPr>
        <sz val="12"/>
        <color theme="1"/>
        <rFont val="Arial"/>
        <family val="2"/>
        <charset val="204"/>
      </rPr>
      <t xml:space="preserve"> со скрещенными на спинке бретелями выполнена из искусственного шелка и давно стала классикой в наших коллекциях. Такая сорочка с кружевной отделкой низа и лифа – это "must have" в гардеробе настоящей красотки.
 </t>
    </r>
    <r>
      <rPr>
        <sz val="12"/>
        <color indexed="8"/>
        <rFont val="Arial"/>
        <family val="2"/>
        <charset val="204"/>
      </rPr>
      <t xml:space="preserve">   Состав:
</t>
    </r>
    <r>
      <rPr>
        <b/>
        <sz val="12"/>
        <color indexed="8"/>
        <rFont val="Arial"/>
        <family val="2"/>
        <charset val="204"/>
      </rPr>
      <t>100% полиэстер</t>
    </r>
  </si>
  <si>
    <r>
      <t xml:space="preserve">
    Комплект топ с брюками</t>
    </r>
    <r>
      <rPr>
        <b/>
        <i/>
        <sz val="12"/>
        <color rgb="FF993366"/>
        <rFont val="Arial"/>
        <family val="2"/>
        <charset val="204"/>
      </rPr>
      <t xml:space="preserve"> Mia-Amore </t>
    </r>
    <r>
      <rPr>
        <sz val="12"/>
        <color theme="1"/>
        <rFont val="Arial"/>
        <family val="2"/>
        <charset val="204"/>
      </rPr>
      <t xml:space="preserve">выполнен из искусственного шелка с отделкой из фигурного кружева по лифу топа и низу брюк. Хочется подчеркнуть, что этот комплект особенно эффектно и элегантно будет смотреться в сочетании с любым из халатов коллекции Мэдисон.
 </t>
    </r>
    <r>
      <rPr>
        <sz val="12"/>
        <color indexed="8"/>
        <rFont val="Arial"/>
        <family val="2"/>
        <charset val="204"/>
      </rPr>
      <t xml:space="preserve">   Состав:
</t>
    </r>
    <r>
      <rPr>
        <b/>
        <sz val="12"/>
        <color indexed="8"/>
        <rFont val="Arial"/>
        <family val="2"/>
        <charset val="204"/>
      </rPr>
      <t>100% полиэстер</t>
    </r>
  </si>
  <si>
    <r>
      <t xml:space="preserve">
    Длинная сорочка </t>
    </r>
    <r>
      <rPr>
        <b/>
        <i/>
        <sz val="12"/>
        <color rgb="FF993366"/>
        <rFont val="Arial"/>
        <family val="2"/>
        <charset val="204"/>
      </rPr>
      <t>Mia-Amore</t>
    </r>
    <r>
      <rPr>
        <sz val="12"/>
        <color theme="1"/>
        <rFont val="Arial"/>
        <family val="2"/>
        <charset val="204"/>
      </rPr>
      <t xml:space="preserve"> выполнена из струящегося искусственного шелка, это элегантная, но не менее соблазнительная сорочка в нашей коллекции с боковой вставкой из кружева. Позволь себе стать кинодивой в этот вечер.
 </t>
    </r>
    <r>
      <rPr>
        <sz val="12"/>
        <color indexed="8"/>
        <rFont val="Arial"/>
        <family val="2"/>
        <charset val="204"/>
      </rPr>
      <t xml:space="preserve">   Состав:
</t>
    </r>
    <r>
      <rPr>
        <b/>
        <sz val="12"/>
        <color indexed="8"/>
        <rFont val="Arial"/>
        <family val="2"/>
        <charset val="204"/>
      </rPr>
      <t>100% полиэстер</t>
    </r>
  </si>
  <si>
    <t xml:space="preserve">  Мэдисон</t>
  </si>
  <si>
    <t xml:space="preserve">  Персия</t>
  </si>
  <si>
    <t>Лучия</t>
  </si>
  <si>
    <r>
      <t xml:space="preserve">
    Короткая сорочка </t>
    </r>
    <r>
      <rPr>
        <b/>
        <i/>
        <sz val="12"/>
        <color rgb="FF993366"/>
        <rFont val="Arial"/>
        <family val="2"/>
        <charset val="204"/>
      </rPr>
      <t>Mia-Amore</t>
    </r>
    <r>
      <rPr>
        <sz val="12"/>
        <color rgb="FF993366"/>
        <rFont val="Arial"/>
        <family val="2"/>
        <charset val="204"/>
      </rPr>
      <t xml:space="preserve"> </t>
    </r>
    <r>
      <rPr>
        <sz val="12"/>
        <color theme="1"/>
        <rFont val="Arial"/>
        <family val="2"/>
        <charset val="204"/>
      </rPr>
      <t>на тонких бретелях без подреза под грудью, выполнена из принтованного в виде купона трикотажного полотна. По центру выреза сорочки маленький контрастный бантик с кисточками.</t>
    </r>
    <r>
      <rPr>
        <sz val="12"/>
        <color indexed="8"/>
        <rFont val="Arial"/>
        <family val="2"/>
        <charset val="204"/>
      </rPr>
      <t xml:space="preserve">
    Состав:
</t>
    </r>
    <r>
      <rPr>
        <b/>
        <sz val="12"/>
        <color indexed="8"/>
        <rFont val="Arial"/>
        <family val="2"/>
        <charset val="204"/>
      </rPr>
      <t>95% вискоза, 5% эластан</t>
    </r>
  </si>
  <si>
    <r>
      <t xml:space="preserve">
    Комплект </t>
    </r>
    <r>
      <rPr>
        <b/>
        <i/>
        <sz val="12"/>
        <color rgb="FF993366"/>
        <rFont val="Arial"/>
        <family val="2"/>
        <charset val="204"/>
      </rPr>
      <t>Mia-Amore</t>
    </r>
    <r>
      <rPr>
        <sz val="12"/>
        <color theme="1"/>
        <rFont val="Arial"/>
        <family val="2"/>
        <charset val="204"/>
      </rPr>
      <t xml:space="preserve"> состоит из топа на тонких бретелях и шорт, выполнен из принтованного в виде купона трикотажного полотна. По центру выреза топа маленький контрастный бантик с кисточками.</t>
    </r>
    <r>
      <rPr>
        <sz val="12"/>
        <color indexed="8"/>
        <rFont val="Arial"/>
        <family val="2"/>
        <charset val="204"/>
      </rPr>
      <t xml:space="preserve">
    Состав:
</t>
    </r>
    <r>
      <rPr>
        <b/>
        <sz val="12"/>
        <color indexed="8"/>
        <rFont val="Arial"/>
        <family val="2"/>
        <charset val="204"/>
      </rPr>
      <t>95% вискоза, 5% эластан</t>
    </r>
  </si>
  <si>
    <r>
      <t xml:space="preserve">
   Короткий запашной халат </t>
    </r>
    <r>
      <rPr>
        <b/>
        <i/>
        <sz val="12"/>
        <color rgb="FF993366"/>
        <rFont val="Arial"/>
        <family val="2"/>
        <charset val="204"/>
      </rPr>
      <t xml:space="preserve">Mia-Amore </t>
    </r>
    <r>
      <rPr>
        <sz val="12"/>
        <color theme="1"/>
        <rFont val="Arial"/>
        <family val="2"/>
        <charset val="204"/>
      </rPr>
      <t>с рукавом длиной ¾. Халат выполнен из принтованного в виде купона трикотажного полотна. По бокам расположены карманы. По линии борта изделия проходит тонкий контрастный кант.</t>
    </r>
    <r>
      <rPr>
        <sz val="12"/>
        <color indexed="8"/>
        <rFont val="Arial"/>
        <family val="2"/>
        <charset val="204"/>
      </rPr>
      <t xml:space="preserve">
    Состав:
</t>
    </r>
    <r>
      <rPr>
        <b/>
        <sz val="12"/>
        <color indexed="8"/>
        <rFont val="Arial"/>
        <family val="2"/>
        <charset val="204"/>
      </rPr>
      <t>95% вискоза, 5% эластан</t>
    </r>
  </si>
  <si>
    <r>
      <t xml:space="preserve">
  Туника</t>
    </r>
    <r>
      <rPr>
        <b/>
        <i/>
        <sz val="12"/>
        <color rgb="FF993366"/>
        <rFont val="Arial"/>
        <family val="2"/>
        <charset val="204"/>
      </rPr>
      <t xml:space="preserve"> Mia-Amore</t>
    </r>
    <r>
      <rPr>
        <sz val="12"/>
        <color theme="1"/>
        <rFont val="Arial"/>
        <family val="2"/>
        <charset val="204"/>
      </rPr>
      <t xml:space="preserve"> свободного силуэта с коротким рукавом и V-образным вырезом горловины. Изделие выполнено из принтованного в виде купона трикотажного полотна. По бокам туники расположены карманы.</t>
    </r>
    <r>
      <rPr>
        <sz val="12"/>
        <color indexed="8"/>
        <rFont val="Arial"/>
        <family val="2"/>
        <charset val="204"/>
      </rPr>
      <t xml:space="preserve">
    Состав:
</t>
    </r>
    <r>
      <rPr>
        <b/>
        <sz val="12"/>
        <color indexed="8"/>
        <rFont val="Arial"/>
        <family val="2"/>
        <charset val="204"/>
      </rPr>
      <t>95% вискоза, 5% эластан</t>
    </r>
  </si>
  <si>
    <r>
      <t xml:space="preserve">
  Длинная сорочка </t>
    </r>
    <r>
      <rPr>
        <b/>
        <i/>
        <sz val="12"/>
        <color rgb="FF993366"/>
        <rFont val="Arial"/>
        <family val="2"/>
        <charset val="204"/>
      </rPr>
      <t>Mia-Amore</t>
    </r>
    <r>
      <rPr>
        <sz val="12"/>
        <color theme="1"/>
        <rFont val="Arial"/>
        <family val="2"/>
        <charset val="204"/>
      </rPr>
      <t xml:space="preserve"> на широких бретелях без подреза под грудью, выполнена из принтованного в виде купона трикотажного полотна. По центру выреза сорочки маленький контрастный бантик с кисточками.</t>
    </r>
    <r>
      <rPr>
        <sz val="12"/>
        <color indexed="8"/>
        <rFont val="Arial"/>
        <family val="2"/>
        <charset val="204"/>
      </rPr>
      <t xml:space="preserve">
    Состав:
</t>
    </r>
    <r>
      <rPr>
        <b/>
        <sz val="12"/>
        <color indexed="8"/>
        <rFont val="Arial"/>
        <family val="2"/>
        <charset val="204"/>
      </rPr>
      <t>95% вискоза, 5% эластан</t>
    </r>
  </si>
  <si>
    <r>
      <t xml:space="preserve">
  Комплект </t>
    </r>
    <r>
      <rPr>
        <b/>
        <i/>
        <sz val="12"/>
        <color rgb="FF993366"/>
        <rFont val="Arial"/>
        <family val="2"/>
        <charset val="204"/>
      </rPr>
      <t>Mia-Amore</t>
    </r>
    <r>
      <rPr>
        <sz val="12"/>
        <color theme="1"/>
        <rFont val="Arial"/>
        <family val="2"/>
        <charset val="204"/>
      </rPr>
      <t xml:space="preserve"> состоит из свободного топа с коротким рукавом и широких брюк, выполнен из принтованного в виде купона трикотажного полотна.</t>
    </r>
    <r>
      <rPr>
        <sz val="12"/>
        <color indexed="8"/>
        <rFont val="Arial"/>
        <family val="2"/>
        <charset val="204"/>
      </rPr>
      <t xml:space="preserve">
    Состав:
</t>
    </r>
    <r>
      <rPr>
        <b/>
        <sz val="12"/>
        <color indexed="8"/>
        <rFont val="Arial"/>
        <family val="2"/>
        <charset val="204"/>
      </rPr>
      <t>95% вискоза, 5% эластан</t>
    </r>
  </si>
  <si>
    <r>
      <t xml:space="preserve">
   Длинная сорочка </t>
    </r>
    <r>
      <rPr>
        <b/>
        <i/>
        <sz val="12"/>
        <color rgb="FF993366"/>
        <rFont val="Arial"/>
        <family val="2"/>
        <charset val="204"/>
      </rPr>
      <t>Mia-Amore</t>
    </r>
    <r>
      <rPr>
        <sz val="12"/>
        <color theme="1"/>
        <rFont val="Arial"/>
        <family val="2"/>
        <charset val="204"/>
      </rPr>
      <t xml:space="preserve"> свободного силуэта с коротким рукавом. Изделие выполнено из принтованного в виде купона трикотажного полотна. По центру выреза сорочки маленький контрастный бантик с кисточками.полотна.</t>
    </r>
    <r>
      <rPr>
        <sz val="12"/>
        <color indexed="8"/>
        <rFont val="Arial"/>
        <family val="2"/>
        <charset val="204"/>
      </rPr>
      <t xml:space="preserve">
    Состав:
</t>
    </r>
    <r>
      <rPr>
        <b/>
        <sz val="12"/>
        <color indexed="8"/>
        <rFont val="Arial"/>
        <family val="2"/>
        <charset val="204"/>
      </rPr>
      <t>95% вискоза, 5% эластан</t>
    </r>
  </si>
  <si>
    <r>
      <t xml:space="preserve">
   Длинный запашной халат </t>
    </r>
    <r>
      <rPr>
        <b/>
        <i/>
        <sz val="12"/>
        <color rgb="FF993366"/>
        <rFont val="Arial"/>
        <family val="2"/>
        <charset val="204"/>
      </rPr>
      <t>Mia-Amore</t>
    </r>
    <r>
      <rPr>
        <sz val="12"/>
        <color theme="1"/>
        <rFont val="Arial"/>
        <family val="2"/>
        <charset val="204"/>
      </rPr>
      <t xml:space="preserve"> с длинным рукавом. Халат выполнен из принтованного в виде купона трикотажного полотна. По бокам расположены карманы. По линии борта изделия проходит тонкий контрастный кант.</t>
    </r>
    <r>
      <rPr>
        <sz val="12"/>
        <color indexed="8"/>
        <rFont val="Arial"/>
        <family val="2"/>
        <charset val="204"/>
      </rPr>
      <t xml:space="preserve">
    Состав:
</t>
    </r>
    <r>
      <rPr>
        <b/>
        <sz val="12"/>
        <color indexed="8"/>
        <rFont val="Arial"/>
        <family val="2"/>
        <charset val="204"/>
      </rPr>
      <t>95% вискоза, 5% эластан</t>
    </r>
  </si>
  <si>
    <t>Мануэлла</t>
  </si>
  <si>
    <r>
      <t xml:space="preserve">
    Короткая сорочка </t>
    </r>
    <r>
      <rPr>
        <b/>
        <i/>
        <sz val="12"/>
        <color rgb="FF993366"/>
        <rFont val="Arial"/>
        <family val="2"/>
        <charset val="204"/>
      </rPr>
      <t>Mia-Amore</t>
    </r>
    <r>
      <rPr>
        <sz val="12"/>
        <color theme="1"/>
        <rFont val="Arial"/>
        <family val="2"/>
        <charset val="204"/>
      </rPr>
      <t xml:space="preserve"> на тонких бретелях выполнена из принтованного искусственного шелка. Лиф декорирован черной атласной обтачкой, на спинке соблазнительный V-образный соблазнительный вырез.
 </t>
    </r>
    <r>
      <rPr>
        <sz val="12"/>
        <color indexed="8"/>
        <rFont val="Arial"/>
        <family val="2"/>
        <charset val="204"/>
      </rPr>
      <t xml:space="preserve">   Состав:
</t>
    </r>
    <r>
      <rPr>
        <b/>
        <sz val="12"/>
        <color indexed="8"/>
        <rFont val="Arial"/>
        <family val="2"/>
        <charset val="204"/>
      </rPr>
      <t>100% полиэстер</t>
    </r>
  </si>
  <si>
    <r>
      <t xml:space="preserve">
    Короткая сорочка </t>
    </r>
    <r>
      <rPr>
        <b/>
        <i/>
        <sz val="12"/>
        <color rgb="FF993366"/>
        <rFont val="Arial"/>
        <family val="2"/>
        <charset val="204"/>
      </rPr>
      <t>Mia-Amore</t>
    </r>
    <r>
      <rPr>
        <sz val="12"/>
        <color theme="1"/>
        <rFont val="Arial"/>
        <family val="2"/>
        <charset val="204"/>
      </rPr>
      <t xml:space="preserve"> на тонких бретелях выполнена из черногоискусственного шелка. Лиф декорирован принтованной отделкой из основной ткани капсулы, на спинке соблазнительный V-образный соблазнительный вырез.
 </t>
    </r>
    <r>
      <rPr>
        <sz val="12"/>
        <color indexed="8"/>
        <rFont val="Arial"/>
        <family val="2"/>
        <charset val="204"/>
      </rPr>
      <t xml:space="preserve">   Состав:
</t>
    </r>
    <r>
      <rPr>
        <b/>
        <sz val="12"/>
        <color indexed="8"/>
        <rFont val="Arial"/>
        <family val="2"/>
        <charset val="204"/>
      </rPr>
      <t>100% полиэстер</t>
    </r>
  </si>
  <si>
    <r>
      <t xml:space="preserve">
    Короткий запашной халат</t>
    </r>
    <r>
      <rPr>
        <b/>
        <i/>
        <sz val="12"/>
        <color rgb="FF993366"/>
        <rFont val="Arial"/>
        <family val="2"/>
        <charset val="204"/>
      </rPr>
      <t xml:space="preserve"> Mia-Amore</t>
    </r>
    <r>
      <rPr>
        <sz val="12"/>
        <color theme="1"/>
        <rFont val="Arial"/>
        <family val="2"/>
        <charset val="204"/>
      </rPr>
      <t xml:space="preserve"> выполнен из принтованного искусственного шелка. Детали обтачки горловины, низ рукавов и пояс выполнены из черного атласа, что подчеркивает элегантную линию коллекции. В боковых швах карманы.
 </t>
    </r>
    <r>
      <rPr>
        <sz val="12"/>
        <color indexed="8"/>
        <rFont val="Arial"/>
        <family val="2"/>
        <charset val="204"/>
      </rPr>
      <t xml:space="preserve">   Состав:
</t>
    </r>
    <r>
      <rPr>
        <b/>
        <sz val="12"/>
        <color indexed="8"/>
        <rFont val="Arial"/>
        <family val="2"/>
        <charset val="204"/>
      </rPr>
      <t>100% полиэстер</t>
    </r>
  </si>
  <si>
    <r>
      <t xml:space="preserve">
    Комплект жакет с брюками</t>
    </r>
    <r>
      <rPr>
        <b/>
        <i/>
        <sz val="12"/>
        <color rgb="FF993366"/>
        <rFont val="Arial"/>
        <family val="2"/>
        <charset val="204"/>
      </rPr>
      <t xml:space="preserve"> Mia-Amore </t>
    </r>
    <r>
      <rPr>
        <sz val="12"/>
        <color theme="1"/>
        <rFont val="Arial"/>
        <family val="2"/>
        <charset val="204"/>
      </rPr>
      <t xml:space="preserve">выполнен из принтованного искусственного шелка и черного атласа. Боковые швы черных брюк выполнены с отделкой из принтованного атласа. Жакет с застежкой на пуговицы и рукавами длиной 7/8. По борту, рукавам и карманам декорирован белым кантом. По талии прилегание жакета регулируется поясом.
 </t>
    </r>
    <r>
      <rPr>
        <sz val="12"/>
        <color indexed="8"/>
        <rFont val="Arial"/>
        <family val="2"/>
        <charset val="204"/>
      </rPr>
      <t xml:space="preserve">   Состав:
</t>
    </r>
    <r>
      <rPr>
        <b/>
        <sz val="12"/>
        <color indexed="8"/>
        <rFont val="Arial"/>
        <family val="2"/>
        <charset val="204"/>
      </rPr>
      <t>100% полиэстер</t>
    </r>
  </si>
  <si>
    <r>
      <t xml:space="preserve">
    Комплект </t>
    </r>
    <r>
      <rPr>
        <b/>
        <i/>
        <sz val="12"/>
        <color rgb="FF993366"/>
        <rFont val="Arial"/>
        <family val="2"/>
        <charset val="204"/>
      </rPr>
      <t xml:space="preserve">Mia-Amore </t>
    </r>
    <r>
      <rPr>
        <sz val="12"/>
        <color theme="1"/>
        <rFont val="Arial"/>
        <family val="2"/>
        <charset val="204"/>
      </rPr>
      <t xml:space="preserve">состоит из запашного жакета, брюк и топа выполнен из принтованного искусственного шелка и черного атласа. Боковые швы черных брюк выполнены с отделкой из принтованного атласа. Простой черный топ комплектуется с жакетом, выполненном в виде кимоно. Низ и планка жакета, а также пояс эффектно выглядят из черного атласа.
 </t>
    </r>
    <r>
      <rPr>
        <sz val="12"/>
        <color indexed="8"/>
        <rFont val="Arial"/>
        <family val="2"/>
        <charset val="204"/>
      </rPr>
      <t xml:space="preserve">   Состав:
</t>
    </r>
    <r>
      <rPr>
        <b/>
        <sz val="12"/>
        <color indexed="8"/>
        <rFont val="Arial"/>
        <family val="2"/>
        <charset val="204"/>
      </rPr>
      <t>100% полиэстер</t>
    </r>
  </si>
  <si>
    <r>
      <t xml:space="preserve">
    Рубашка </t>
    </r>
    <r>
      <rPr>
        <b/>
        <i/>
        <sz val="12"/>
        <color rgb="FF993366"/>
        <rFont val="Arial"/>
        <family val="2"/>
        <charset val="204"/>
      </rPr>
      <t>Mia-Amore</t>
    </r>
    <r>
      <rPr>
        <sz val="12"/>
        <color theme="1"/>
        <rFont val="Arial"/>
        <family val="2"/>
        <charset val="204"/>
      </rPr>
      <t xml:space="preserve"> длиной до колен с рукавами длиной ¾, с центральной застежкой на пуговицы выполнена из принтованного искусственного шелка. Борт, воротник, рукава и карман рубашки отделаны белым кантом. В комплект к рубашке идет пояс. В боковых швах карманы.
 </t>
    </r>
    <r>
      <rPr>
        <sz val="12"/>
        <color indexed="8"/>
        <rFont val="Arial"/>
        <family val="2"/>
        <charset val="204"/>
      </rPr>
      <t xml:space="preserve">   Состав:
</t>
    </r>
    <r>
      <rPr>
        <b/>
        <sz val="12"/>
        <color indexed="8"/>
        <rFont val="Arial"/>
        <family val="2"/>
        <charset val="204"/>
      </rPr>
      <t>100% полиэстер</t>
    </r>
  </si>
  <si>
    <r>
      <t xml:space="preserve">
    Длинная сорочка </t>
    </r>
    <r>
      <rPr>
        <b/>
        <i/>
        <sz val="12"/>
        <color rgb="FF993366"/>
        <rFont val="Arial"/>
        <family val="2"/>
        <charset val="204"/>
      </rPr>
      <t>Mia-Amore</t>
    </r>
    <r>
      <rPr>
        <sz val="12"/>
        <color theme="1"/>
        <rFont val="Arial"/>
        <family val="2"/>
        <charset val="204"/>
      </rPr>
      <t xml:space="preserve"> с разрезом сбоку на тонких бретелях выполнена из принтованного искусственного шелка. Лиф декорирован черной атласной обтачкой, на спинке соблазнительный v-образный соблазнительный вырез.
 </t>
    </r>
    <r>
      <rPr>
        <sz val="12"/>
        <color indexed="8"/>
        <rFont val="Arial"/>
        <family val="2"/>
        <charset val="204"/>
      </rPr>
      <t xml:space="preserve">   Состав:
</t>
    </r>
    <r>
      <rPr>
        <b/>
        <sz val="12"/>
        <color indexed="8"/>
        <rFont val="Arial"/>
        <family val="2"/>
        <charset val="204"/>
      </rPr>
      <t>100% полиэстер</t>
    </r>
  </si>
  <si>
    <r>
      <t xml:space="preserve">
    Длинный халат </t>
    </r>
    <r>
      <rPr>
        <b/>
        <i/>
        <sz val="12"/>
        <color rgb="FF993366"/>
        <rFont val="Arial"/>
        <family val="2"/>
        <charset val="204"/>
      </rPr>
      <t>Mia-Amore</t>
    </r>
    <r>
      <rPr>
        <sz val="12"/>
        <color theme="1"/>
        <rFont val="Arial"/>
        <family val="2"/>
        <charset val="204"/>
      </rPr>
      <t xml:space="preserve"> с центральной застежкой выполнен из принтованного искусственного шелка. Воротник, низ рукавов и пояс выполнены из черного атласа, что подчеркивает элегантную линию коллекции. В боковых швах карманы.
 </t>
    </r>
    <r>
      <rPr>
        <sz val="12"/>
        <color indexed="8"/>
        <rFont val="Arial"/>
        <family val="2"/>
        <charset val="204"/>
      </rPr>
      <t xml:space="preserve">   Состав:
</t>
    </r>
    <r>
      <rPr>
        <b/>
        <sz val="12"/>
        <color indexed="8"/>
        <rFont val="Arial"/>
        <family val="2"/>
        <charset val="204"/>
      </rPr>
      <t>100% полиэстер</t>
    </r>
  </si>
  <si>
    <t xml:space="preserve">  Мануэлла</t>
  </si>
  <si>
    <r>
      <t xml:space="preserve">
   Короткая сорочка </t>
    </r>
    <r>
      <rPr>
        <b/>
        <i/>
        <sz val="12"/>
        <color rgb="FF993366"/>
        <rFont val="Arial"/>
        <family val="2"/>
        <charset val="204"/>
      </rPr>
      <t>Mia-Amore</t>
    </r>
    <r>
      <rPr>
        <sz val="12"/>
        <color theme="1"/>
        <rFont val="Arial"/>
        <family val="2"/>
        <charset val="204"/>
      </rPr>
      <t xml:space="preserve"> на тонких бретелях без подреза под грудью, выполнена из смесового принтованного шелка с отделкой в виде контрастных кантов. По бокам обработаны разрезы. Декор- двухцветный атласный бантик с подвеской по центру выреза.</t>
    </r>
    <r>
      <rPr>
        <sz val="12"/>
        <color indexed="8"/>
        <rFont val="Arial"/>
        <family val="2"/>
        <charset val="204"/>
      </rPr>
      <t xml:space="preserve">
    Состав:
</t>
    </r>
    <r>
      <rPr>
        <b/>
        <sz val="12"/>
        <color indexed="8"/>
        <rFont val="Arial"/>
        <family val="2"/>
        <charset val="204"/>
      </rPr>
      <t>70% натуральный шелк, 25% полиэстер, 5% эластан</t>
    </r>
  </si>
  <si>
    <r>
      <t xml:space="preserve">
   Короткая сорочка </t>
    </r>
    <r>
      <rPr>
        <b/>
        <i/>
        <sz val="12"/>
        <color rgb="FF993366"/>
        <rFont val="Arial"/>
        <family val="2"/>
        <charset val="204"/>
      </rPr>
      <t>Mia-Amore</t>
    </r>
    <r>
      <rPr>
        <sz val="12"/>
        <color theme="1"/>
        <rFont val="Arial"/>
        <family val="2"/>
        <charset val="204"/>
      </rPr>
      <t xml:space="preserve"> на тонких бретелях без подреза под грудью, выполнена из смесового шелка с купонным принтом и отделкой в виде контрастных кантов. По бокам расположены разрезы. Декор - двухцветный атласный бантик с подвеской по центру выреза.</t>
    </r>
    <r>
      <rPr>
        <sz val="12"/>
        <color indexed="8"/>
        <rFont val="Arial"/>
        <family val="2"/>
        <charset val="204"/>
      </rPr>
      <t xml:space="preserve">
    Состав:
</t>
    </r>
    <r>
      <rPr>
        <b/>
        <sz val="12"/>
        <color indexed="8"/>
        <rFont val="Arial"/>
        <family val="2"/>
        <charset val="204"/>
      </rPr>
      <t>70% натуральный шелк, 25% полиэстер, 5% эластан</t>
    </r>
  </si>
  <si>
    <r>
      <t xml:space="preserve">
   Комплект </t>
    </r>
    <r>
      <rPr>
        <b/>
        <i/>
        <sz val="12"/>
        <color rgb="FF993366"/>
        <rFont val="Arial"/>
        <family val="2"/>
        <charset val="204"/>
      </rPr>
      <t>Mia-Amore</t>
    </r>
    <r>
      <rPr>
        <sz val="12"/>
        <color theme="1"/>
        <rFont val="Arial"/>
        <family val="2"/>
        <charset val="204"/>
      </rPr>
      <t xml:space="preserve"> состоит из топа на тонких бретелях и шорт, выполнен из смесового шелка с купонным принтом и отделкой в виде контрастных кантов. Декор - двухцветный атласный бантик с подвеской по центру выреза топа.</t>
    </r>
    <r>
      <rPr>
        <sz val="12"/>
        <color indexed="8"/>
        <rFont val="Arial"/>
        <family val="2"/>
        <charset val="204"/>
      </rPr>
      <t xml:space="preserve">
    Состав:
</t>
    </r>
    <r>
      <rPr>
        <b/>
        <sz val="12"/>
        <color indexed="8"/>
        <rFont val="Arial"/>
        <family val="2"/>
        <charset val="204"/>
      </rPr>
      <t>70% натуральный шелк, 25% полиэстер, 5% эластан</t>
    </r>
  </si>
  <si>
    <r>
      <t xml:space="preserve">
  Короткий двубортный халат </t>
    </r>
    <r>
      <rPr>
        <b/>
        <i/>
        <sz val="12"/>
        <color rgb="FF993366"/>
        <rFont val="Arial"/>
        <family val="2"/>
        <charset val="204"/>
      </rPr>
      <t>Mia-Amore</t>
    </r>
    <r>
      <rPr>
        <sz val="12"/>
        <color theme="1"/>
        <rFont val="Arial"/>
        <family val="2"/>
        <charset val="204"/>
      </rPr>
      <t xml:space="preserve"> с широкими рукавами длиной ¾ и шалевым воротником. Выполнен из смесового шелка с купонным принтом, с отделкой тканью компаньоном и контрастными кантами. По бокам расположены карманы. Линию талии можно подчеркнуть за счет пояса.</t>
    </r>
    <r>
      <rPr>
        <sz val="12"/>
        <color indexed="8"/>
        <rFont val="Arial"/>
        <family val="2"/>
        <charset val="204"/>
      </rPr>
      <t xml:space="preserve">
    Состав:
</t>
    </r>
    <r>
      <rPr>
        <b/>
        <sz val="12"/>
        <color indexed="8"/>
        <rFont val="Arial"/>
        <family val="2"/>
        <charset val="204"/>
      </rPr>
      <t>70% натуральный шелк, 25% полиэстер, 5% эластан</t>
    </r>
  </si>
  <si>
    <r>
      <t xml:space="preserve">
  Туника </t>
    </r>
    <r>
      <rPr>
        <b/>
        <i/>
        <sz val="12"/>
        <color rgb="FF993366"/>
        <rFont val="Arial"/>
        <family val="2"/>
        <charset val="204"/>
      </rPr>
      <t>Mia-Amore</t>
    </r>
    <r>
      <rPr>
        <sz val="12"/>
        <color theme="1"/>
        <rFont val="Arial"/>
        <family val="2"/>
        <charset val="204"/>
      </rPr>
      <t xml:space="preserve"> средней длины, свободного силуэта и с широкими рукавами, выполнена из смесового шелка с купонным принтом. По бокам расположены разрезы. В боковых швах расположены карманы. Линию талии можно подчеркнуть за счет пояса.</t>
    </r>
    <r>
      <rPr>
        <sz val="12"/>
        <color indexed="8"/>
        <rFont val="Arial"/>
        <family val="2"/>
        <charset val="204"/>
      </rPr>
      <t xml:space="preserve">
    Состав:
</t>
    </r>
    <r>
      <rPr>
        <b/>
        <sz val="12"/>
        <color indexed="8"/>
        <rFont val="Arial"/>
        <family val="2"/>
        <charset val="204"/>
      </rPr>
      <t>70% натуральный шелк, 25% полиэстер, 5% эластан</t>
    </r>
  </si>
  <si>
    <r>
      <t xml:space="preserve">
  Комплект-тройка </t>
    </r>
    <r>
      <rPr>
        <b/>
        <i/>
        <sz val="12"/>
        <color rgb="FF993366"/>
        <rFont val="Arial"/>
        <family val="2"/>
        <charset val="204"/>
      </rPr>
      <t>Mia-Amore</t>
    </r>
    <r>
      <rPr>
        <sz val="12"/>
        <color theme="1"/>
        <rFont val="Arial"/>
        <family val="2"/>
        <charset val="204"/>
      </rPr>
      <t xml:space="preserve"> состоит из двубортного жакета, брюк и топа на тонких бретелях. Выполнен из двух видов принтованного смесового шелка с отделкой в виде контрастных кантов. По бокам брюк расположены карманы. Линию талии можно подчеркнуть за счет пояса.</t>
    </r>
    <r>
      <rPr>
        <sz val="12"/>
        <color indexed="8"/>
        <rFont val="Arial"/>
        <family val="2"/>
        <charset val="204"/>
      </rPr>
      <t xml:space="preserve">
    Состав:
</t>
    </r>
    <r>
      <rPr>
        <b/>
        <sz val="12"/>
        <color indexed="8"/>
        <rFont val="Arial"/>
        <family val="2"/>
        <charset val="204"/>
      </rPr>
      <t>70% натуральный шелк, 25% полиэстер, 5% эластан</t>
    </r>
  </si>
  <si>
    <r>
      <t xml:space="preserve">
  Комплект </t>
    </r>
    <r>
      <rPr>
        <b/>
        <i/>
        <sz val="12"/>
        <color rgb="FF993366"/>
        <rFont val="Arial"/>
        <family val="2"/>
        <charset val="204"/>
      </rPr>
      <t xml:space="preserve">Mia-Amore </t>
    </r>
    <r>
      <rPr>
        <sz val="12"/>
        <color theme="1"/>
        <rFont val="Arial"/>
        <family val="2"/>
        <charset val="204"/>
      </rPr>
      <t>состоит из жакета и брюк, выполнен из смесового шелка с купонным принтом. По бокам брюк расположены карманы. Линию талии можно подчеркнуть за счет пояса.</t>
    </r>
    <r>
      <rPr>
        <sz val="12"/>
        <color indexed="8"/>
        <rFont val="Arial"/>
        <family val="2"/>
        <charset val="204"/>
      </rPr>
      <t xml:space="preserve">
    Состав:
</t>
    </r>
    <r>
      <rPr>
        <b/>
        <sz val="12"/>
        <color indexed="8"/>
        <rFont val="Arial"/>
        <family val="2"/>
        <charset val="204"/>
      </rPr>
      <t>70% натуральный шелк, 25% полиэстер, 5% эластан</t>
    </r>
  </si>
  <si>
    <t>Антика</t>
  </si>
  <si>
    <r>
      <t xml:space="preserve">
    Короткая сорочка </t>
    </r>
    <r>
      <rPr>
        <b/>
        <i/>
        <sz val="12"/>
        <color rgb="FF993366"/>
        <rFont val="Arial Cyr"/>
        <charset val="204"/>
      </rPr>
      <t xml:space="preserve">Mia-Amore </t>
    </r>
    <r>
      <rPr>
        <sz val="12"/>
        <color theme="1"/>
        <rFont val="Arial Cyr"/>
        <charset val="204"/>
      </rPr>
      <t xml:space="preserve">на тонких бретелях выполнена из смесового принтованного шелка. Низ сорочки и вырез лифа декорированы отделкой из однотонного атласа. По центру лифа бантик с подвеской.
    </t>
    </r>
    <r>
      <rPr>
        <sz val="12"/>
        <color indexed="8"/>
        <rFont val="Arial Cyr"/>
        <charset val="204"/>
      </rPr>
      <t xml:space="preserve">Состав:
</t>
    </r>
    <r>
      <rPr>
        <b/>
        <sz val="12"/>
        <color indexed="8"/>
        <rFont val="Arial Cyr"/>
        <charset val="204"/>
      </rPr>
      <t>70% натуральный шелк, 25% полиэстер, 5% эластан</t>
    </r>
  </si>
  <si>
    <r>
      <t xml:space="preserve">
    Короткая сорочка </t>
    </r>
    <r>
      <rPr>
        <b/>
        <i/>
        <sz val="12"/>
        <color rgb="FF993366"/>
        <rFont val="Arial Cyr"/>
        <charset val="204"/>
      </rPr>
      <t xml:space="preserve">Mia-Amore </t>
    </r>
    <r>
      <rPr>
        <sz val="12"/>
        <color theme="1"/>
        <rFont val="Arial Cyr"/>
        <charset val="204"/>
      </rPr>
      <t xml:space="preserve">с отрезными чашками на тонких бретелях выполнена из смесового принтованного шелка. Лиф сорочки декорирован отделкой из однотонного атласа. По центру лифа бантик с подвеской.
    </t>
    </r>
    <r>
      <rPr>
        <sz val="12"/>
        <color indexed="8"/>
        <rFont val="Arial Cyr"/>
        <charset val="204"/>
      </rPr>
      <t xml:space="preserve">Состав:
</t>
    </r>
    <r>
      <rPr>
        <b/>
        <sz val="12"/>
        <color indexed="8"/>
        <rFont val="Arial Cyr"/>
        <charset val="204"/>
      </rPr>
      <t>70% натуральный шелк, 25% полиэстер, 5% эластан</t>
    </r>
  </si>
  <si>
    <r>
      <t xml:space="preserve">
   Комплект</t>
    </r>
    <r>
      <rPr>
        <b/>
        <i/>
        <sz val="12"/>
        <color rgb="FF993366"/>
        <rFont val="Arial Cyr"/>
        <charset val="204"/>
      </rPr>
      <t xml:space="preserve"> Mia-Amore</t>
    </r>
    <r>
      <rPr>
        <sz val="12"/>
        <color theme="1"/>
        <rFont val="Arial Cyr"/>
        <charset val="204"/>
      </rPr>
      <t xml:space="preserve"> топ с шортами выполнен из смесового принтованного шелка. Низ шорт и вырез лифа топа декорированы отделкой из однотонного атласа. По центру лифа бантик с подвеской.
    </t>
    </r>
    <r>
      <rPr>
        <sz val="12"/>
        <color indexed="8"/>
        <rFont val="Arial Cyr"/>
        <charset val="204"/>
      </rPr>
      <t xml:space="preserve">Состав:
</t>
    </r>
    <r>
      <rPr>
        <b/>
        <sz val="12"/>
        <color indexed="8"/>
        <rFont val="Arial Cyr"/>
        <charset val="204"/>
      </rPr>
      <t>70% натуральный шелк, 25% полиэстер, 5% эластан</t>
    </r>
  </si>
  <si>
    <r>
      <t xml:space="preserve">
   Короткий халат </t>
    </r>
    <r>
      <rPr>
        <b/>
        <i/>
        <sz val="12"/>
        <color rgb="FF993366"/>
        <rFont val="Arial Cyr"/>
        <charset val="204"/>
      </rPr>
      <t>Mia-Amore</t>
    </r>
    <r>
      <rPr>
        <sz val="12"/>
        <color theme="1"/>
        <rFont val="Arial Cyr"/>
        <charset val="204"/>
      </rPr>
      <t xml:space="preserve"> выполнен из смесового принтованного шелка. Планка халата и низ рукавов декорированы отделкой из однотонного атласа. Халат с поясом и карманами в боковых карманах.
    </t>
    </r>
    <r>
      <rPr>
        <sz val="12"/>
        <color indexed="8"/>
        <rFont val="Arial Cyr"/>
        <charset val="204"/>
      </rPr>
      <t xml:space="preserve">Состав:
</t>
    </r>
    <r>
      <rPr>
        <b/>
        <sz val="12"/>
        <color indexed="8"/>
        <rFont val="Arial Cyr"/>
        <charset val="204"/>
      </rPr>
      <t>70% натуральный шелк, 25% полиэстер, 5% эластан</t>
    </r>
  </si>
  <si>
    <r>
      <t xml:space="preserve">
   Длинная сорочка </t>
    </r>
    <r>
      <rPr>
        <b/>
        <i/>
        <sz val="12"/>
        <color rgb="FF993366"/>
        <rFont val="Arial Cyr"/>
        <charset val="204"/>
      </rPr>
      <t>Mia-Amore</t>
    </r>
    <r>
      <rPr>
        <sz val="12"/>
        <color theme="1"/>
        <rFont val="Arial Cyr"/>
        <charset val="204"/>
      </rPr>
      <t xml:space="preserve"> с подрезом выполнена из смесового принтованного шелка. V-образная горловина сорочки и рукава декорированы атласной отделкой. По центру лифа бантик с подвеской.
    </t>
    </r>
    <r>
      <rPr>
        <sz val="12"/>
        <color indexed="8"/>
        <rFont val="Arial Cyr"/>
        <charset val="204"/>
      </rPr>
      <t xml:space="preserve">Состав:
</t>
    </r>
    <r>
      <rPr>
        <b/>
        <sz val="12"/>
        <color indexed="8"/>
        <rFont val="Arial Cyr"/>
        <charset val="204"/>
      </rPr>
      <t>70% натуральный шелк, 25% полиэстер, 5% эластан</t>
    </r>
  </si>
  <si>
    <t>3570t</t>
  </si>
  <si>
    <r>
      <t xml:space="preserve">
     Короткая сорочка с вытачками </t>
    </r>
    <r>
      <rPr>
        <b/>
        <i/>
        <sz val="12"/>
        <color rgb="FF993366"/>
        <rFont val="Arial Cyr"/>
        <charset val="204"/>
      </rPr>
      <t xml:space="preserve">Mia-Amore </t>
    </r>
    <r>
      <rPr>
        <sz val="12"/>
        <color theme="1"/>
        <rFont val="Arial Cyr"/>
        <charset val="204"/>
      </rPr>
      <t>на тонких бретелях выполнена из принтованного смесового полотна. Низ сорочки декорирован изысканным широким вырезным кружевом, длина сорочки закрывает интимные части полностью. По центру лифа милый бантик с подвеской.</t>
    </r>
    <r>
      <rPr>
        <sz val="12"/>
        <color indexed="8"/>
        <rFont val="Arial Cyr"/>
        <charset val="204"/>
      </rPr>
      <t xml:space="preserve">
    Состав:
</t>
    </r>
    <r>
      <rPr>
        <b/>
        <sz val="12"/>
        <color indexed="8"/>
        <rFont val="Arial Cyr"/>
        <charset val="204"/>
      </rPr>
      <t>70% натуральный шелк, 25% полиэстер, 5% эластан</t>
    </r>
  </si>
  <si>
    <t>3574t</t>
  </si>
  <si>
    <r>
      <t xml:space="preserve">
     Короткая туника </t>
    </r>
    <r>
      <rPr>
        <b/>
        <i/>
        <sz val="12"/>
        <color rgb="FF993366"/>
        <rFont val="Arial Cyr"/>
        <charset val="204"/>
      </rPr>
      <t>Mia-Amore</t>
    </r>
    <r>
      <rPr>
        <sz val="12"/>
        <color theme="1"/>
        <rFont val="Arial Cyr"/>
        <charset val="204"/>
      </rPr>
      <t xml:space="preserve"> с кружевными короткими рукавами выполнена из принтованного  смесового полотна. Рукава выполнены из изысканного широкого кружева. В боковых швах карманы, на талии пояс для регулирования по ширине.</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</si>
  <si>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Короткий запашной халат</t>
    </r>
    <r>
      <rPr>
        <b/>
        <i/>
        <sz val="12"/>
        <color rgb="FF993366"/>
        <rFont val="Arial"/>
        <family val="2"/>
        <charset val="204"/>
      </rPr>
      <t xml:space="preserve"> Mia-Amore </t>
    </r>
    <r>
      <rPr>
        <sz val="12"/>
        <color theme="1"/>
        <rFont val="Arial"/>
        <family val="2"/>
        <charset val="204"/>
      </rPr>
      <t>с длинным рукавом. Халат выполнен из принтованного трикотажного полотна с отделкой из трикотажного компаньона и контрастного канта. Края рукавов обработаны узким эластичным кружевом. По бокам расположены карманы.</t>
    </r>
    <r>
      <rPr>
        <sz val="12"/>
        <color indexed="8"/>
        <rFont val="Arial"/>
        <family val="2"/>
        <charset val="204"/>
      </rPr>
      <t xml:space="preserve">
    Состав:
</t>
    </r>
    <r>
      <rPr>
        <b/>
        <sz val="12"/>
        <color indexed="8"/>
        <rFont val="Arial"/>
        <family val="2"/>
        <charset val="204"/>
      </rPr>
      <t>95% вискоза, 5% эластан</t>
    </r>
  </si>
  <si>
    <r>
      <t xml:space="preserve">
    Комплект </t>
    </r>
    <r>
      <rPr>
        <b/>
        <i/>
        <sz val="12"/>
        <color rgb="FF993366"/>
        <rFont val="Arial"/>
        <family val="2"/>
        <charset val="204"/>
      </rPr>
      <t>Mia-Amore</t>
    </r>
    <r>
      <rPr>
        <sz val="12"/>
        <color theme="1"/>
        <rFont val="Arial"/>
        <family val="2"/>
        <charset val="204"/>
      </rPr>
      <t xml:space="preserve"> состоит из топа на тонких бретелях и шорт. Комплект выполнен из принтованного трикотажного полотна с отделкой в виде узкого эластичного кружева, которое расположено по вырезу топа и низу шорт.</t>
    </r>
    <r>
      <rPr>
        <sz val="12"/>
        <color indexed="8"/>
        <rFont val="Arial"/>
        <family val="2"/>
        <charset val="204"/>
      </rPr>
      <t xml:space="preserve">
    Состав:
</t>
    </r>
    <r>
      <rPr>
        <b/>
        <sz val="12"/>
        <color indexed="8"/>
        <rFont val="Arial"/>
        <family val="2"/>
        <charset val="204"/>
      </rPr>
      <t>95% вискоза, 5% эластан</t>
    </r>
  </si>
  <si>
    <t>Теана</t>
  </si>
  <si>
    <r>
      <t xml:space="preserve">
     Короткая сорочка</t>
    </r>
    <r>
      <rPr>
        <b/>
        <i/>
        <sz val="12"/>
        <color rgb="FF993366"/>
        <rFont val="Arial Cyr"/>
        <charset val="204"/>
      </rPr>
      <t xml:space="preserve"> Mia-Amore</t>
    </r>
    <r>
      <rPr>
        <sz val="12"/>
        <color theme="1"/>
        <rFont val="Arial Cyr"/>
        <charset val="204"/>
      </rPr>
      <t xml:space="preserve"> на тонких бретелях без подреза под грудью, выполнена из принтованного смесового шелка с однотонной отделкой. По бокам модели обработаны разрезы. Декор - маленький атласный бантик с подвеской по центру выреза сорочки.</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</si>
  <si>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Комплект</t>
    </r>
    <r>
      <rPr>
        <b/>
        <i/>
        <sz val="12"/>
        <color rgb="FF993366"/>
        <rFont val="Arial Cyr"/>
        <charset val="204"/>
      </rPr>
      <t xml:space="preserve"> Mia-Amore </t>
    </r>
    <r>
      <rPr>
        <sz val="12"/>
        <color theme="1"/>
        <rFont val="Arial Cyr"/>
        <charset val="204"/>
      </rPr>
      <t>состоит из топа на тонких бретелях и шорт. Комплект выполнен из принтованного смесового шелка с однотонной отделкой по верху топа и низу шорт. По бокам шорт расположены карманы. По низу шорт обработаны пикантные разрезы.</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</si>
  <si>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Комплект </t>
    </r>
    <r>
      <rPr>
        <b/>
        <i/>
        <sz val="12"/>
        <color rgb="FF993366"/>
        <rFont val="Arial Cyr"/>
        <charset val="204"/>
      </rPr>
      <t>Mia-Amore</t>
    </r>
    <r>
      <rPr>
        <sz val="12"/>
        <color theme="1"/>
        <rFont val="Arial Cyr"/>
        <charset val="204"/>
      </rPr>
      <t xml:space="preserve"> состоит из топа на тонких бретелях и шорт. Комплект выполнен из принтованного смесового шелка с однотонной отделкой по верху топа и низу шорт. По бокам шорт расположены карманы. По низу шорт обработаны пикантные разрезы. Декор - маленький атласный бантик с подвеской по центру выреза топа.</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</si>
  <si>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Короткий халат-кимоно </t>
    </r>
    <r>
      <rPr>
        <b/>
        <i/>
        <sz val="12"/>
        <color rgb="FF993366"/>
        <rFont val="Arial Cyr"/>
        <charset val="204"/>
      </rPr>
      <t>Mia-Amore</t>
    </r>
    <r>
      <rPr>
        <sz val="12"/>
        <color theme="1"/>
        <rFont val="Arial Cyr"/>
        <charset val="204"/>
      </rPr>
      <t xml:space="preserve"> с широким рукавом длиной 3/4. Халат выполнен из принтованного смесового шелка с однотонной отделкой по бортам и низу рукавов. По бокам модели обработаны карманы.</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</si>
  <si>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Короткая туника </t>
    </r>
    <r>
      <rPr>
        <b/>
        <i/>
        <sz val="12"/>
        <color rgb="FF993366"/>
        <rFont val="Arial Cyr"/>
        <charset val="204"/>
      </rPr>
      <t>Mia-Amore</t>
    </r>
    <r>
      <rPr>
        <sz val="12"/>
        <color theme="1"/>
        <rFont val="Arial Cyr"/>
        <charset val="204"/>
      </rPr>
      <t xml:space="preserve"> свободно силуэта с рукавом длиной 3/4, которая выполнена из принтованного смесового шелка с однотонной отделкой. По бокам модели расположены карманы, по низу обработаны разрезы. Линию талии можно подчеркнуть за счет пояса, который идет в комплекте.</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</si>
  <si>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Короткий халат </t>
    </r>
    <r>
      <rPr>
        <b/>
        <i/>
        <sz val="12"/>
        <color rgb="FF993366"/>
        <rFont val="Arial Cyr"/>
        <charset val="204"/>
      </rPr>
      <t>Mia-Amore</t>
    </r>
    <r>
      <rPr>
        <sz val="12"/>
        <color theme="1"/>
        <rFont val="Arial Cyr"/>
        <charset val="204"/>
      </rPr>
      <t xml:space="preserve"> на пуговицах, свободного силуэта и рукавом длиной 7/8. Халат выполнен из притованного смесового шелка с однотонной отделкой. В боковых швах расположены карманы. Линию талии можно подчеркнуть за счет пояса, который идет в комплекте.</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</si>
  <si>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Длинная элегантная сорочка </t>
    </r>
    <r>
      <rPr>
        <b/>
        <i/>
        <sz val="12"/>
        <color rgb="FF993366"/>
        <rFont val="Arial Cyr"/>
        <charset val="204"/>
      </rPr>
      <t>Mia-Amore</t>
    </r>
    <r>
      <rPr>
        <sz val="12"/>
        <color theme="1"/>
        <rFont val="Arial Cyr"/>
        <charset val="204"/>
      </rPr>
      <t xml:space="preserve"> полуприлегающего силуэта на широких бретелях, без подреза под грудью, выполнена из однотонного смесового шелка. Декор - маленький атласный бантик с подвеской по центру выреза сорочки.</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</si>
  <si>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Длинный халат-кимоно </t>
    </r>
    <r>
      <rPr>
        <b/>
        <i/>
        <sz val="12"/>
        <color rgb="FF993366"/>
        <rFont val="Arial Cyr"/>
        <charset val="204"/>
      </rPr>
      <t xml:space="preserve">Mia-Amore </t>
    </r>
    <r>
      <rPr>
        <sz val="12"/>
        <color theme="1"/>
        <rFont val="Arial Cyr"/>
        <charset val="204"/>
      </rPr>
      <t>с широким рукавом длиной 3/4 . Халат выполнен из принтованного смесового шелка с однотонной отделкой. По бокам модели обработаны карманы.</t>
    </r>
    <r>
      <rPr>
        <sz val="12"/>
        <color indexed="8"/>
        <rFont val="Arial Cyr"/>
        <charset val="204"/>
      </rPr>
      <t xml:space="preserve">
    Состав:
</t>
    </r>
    <r>
      <rPr>
        <b/>
        <sz val="12"/>
        <color indexed="8"/>
        <rFont val="Arial Cyr"/>
        <charset val="204"/>
      </rPr>
      <t>70% натуральный шелк, 25% полиэстер, 5% эластан</t>
    </r>
  </si>
  <si>
    <t>Патриция</t>
  </si>
  <si>
    <r>
      <t xml:space="preserve">
    Короткая сорочка </t>
    </r>
    <r>
      <rPr>
        <b/>
        <i/>
        <sz val="12"/>
        <color rgb="FF993366"/>
        <rFont val="Arial"/>
        <family val="2"/>
        <charset val="204"/>
      </rPr>
      <t>Mia-Amore</t>
    </r>
    <r>
      <rPr>
        <sz val="12"/>
        <color theme="1"/>
        <rFont val="Arial"/>
        <family val="2"/>
        <charset val="204"/>
      </rPr>
      <t xml:space="preserve"> на тонких бретелях выполнена из принтованного геометрическим рисунком искусственного шелка. Основная часть сорочки выполнена из крупноузорчатого принта; обтачка лифа - из мелкоузорчатого принта, по краю обтачки - белый кант. В центре лифа декоративный бант с элегантной подвеской.</t>
    </r>
    <r>
      <rPr>
        <sz val="12"/>
        <color indexed="8"/>
        <rFont val="Arial"/>
        <family val="2"/>
        <charset val="204"/>
      </rPr>
      <t xml:space="preserve">
    Состав:
</t>
    </r>
    <r>
      <rPr>
        <b/>
        <sz val="12"/>
        <color indexed="8"/>
        <rFont val="Arial"/>
        <family val="2"/>
        <charset val="204"/>
      </rPr>
      <t>полиэстер 100%</t>
    </r>
  </si>
  <si>
    <r>
      <t xml:space="preserve">
    Короткая сорочка </t>
    </r>
    <r>
      <rPr>
        <b/>
        <i/>
        <sz val="12"/>
        <color rgb="FF993366"/>
        <rFont val="Arial"/>
        <family val="2"/>
        <charset val="204"/>
      </rPr>
      <t>Mia-Amore</t>
    </r>
    <r>
      <rPr>
        <sz val="12"/>
        <color theme="1"/>
        <rFont val="Arial"/>
        <family val="2"/>
        <charset val="204"/>
      </rPr>
      <t xml:space="preserve"> с отрезными чашками на тонких бретелях выполнена из принтованного геометрическим рисунком искусственного шелка. Основная часть сорочки выполнена из мелкоузорчатого принта; обтачки лифа - из крупноузорчатого принта, по краю обтачек - белый кант. В центре лифа декоративный бант с элегантной подвеской.</t>
    </r>
    <r>
      <rPr>
        <sz val="12"/>
        <color indexed="8"/>
        <rFont val="Arial"/>
        <family val="2"/>
        <charset val="204"/>
      </rPr>
      <t xml:space="preserve">
    Состав:
</t>
    </r>
    <r>
      <rPr>
        <b/>
        <sz val="12"/>
        <color indexed="8"/>
        <rFont val="Arial"/>
        <family val="2"/>
        <charset val="204"/>
      </rPr>
      <t>полиэстер 100%</t>
    </r>
  </si>
  <si>
    <r>
      <t xml:space="preserve">
    Топ с шортами </t>
    </r>
    <r>
      <rPr>
        <b/>
        <i/>
        <sz val="12"/>
        <color rgb="FF993366"/>
        <rFont val="Arial"/>
        <family val="2"/>
        <charset val="204"/>
      </rPr>
      <t>Mia-Amore</t>
    </r>
    <r>
      <rPr>
        <sz val="12"/>
        <color theme="1"/>
        <rFont val="Arial"/>
        <family val="2"/>
        <charset val="204"/>
      </rPr>
      <t xml:space="preserve"> выполнены из принтованного геометрическим рисунком искусственного шелка. Основная часть топа и шорт выполнены из мелкоузорчатого принта; обтачки топа и низа шорт - из крупноузорчатого принта, по краю обтачек - белый кант. В центре лифа декоративный бант с элегантной подвеской.</t>
    </r>
    <r>
      <rPr>
        <sz val="12"/>
        <color indexed="8"/>
        <rFont val="Arial"/>
        <family val="2"/>
        <charset val="204"/>
      </rPr>
      <t xml:space="preserve">
    Состав:
</t>
    </r>
    <r>
      <rPr>
        <b/>
        <sz val="12"/>
        <color indexed="8"/>
        <rFont val="Arial"/>
        <family val="2"/>
        <charset val="204"/>
      </rPr>
      <t>полиэстер 100%</t>
    </r>
  </si>
  <si>
    <r>
      <t xml:space="preserve">
    Короткий халат </t>
    </r>
    <r>
      <rPr>
        <b/>
        <i/>
        <sz val="12"/>
        <color rgb="FF993366"/>
        <rFont val="Arial"/>
        <family val="2"/>
        <charset val="204"/>
      </rPr>
      <t>Mia-Amore</t>
    </r>
    <r>
      <rPr>
        <sz val="12"/>
        <color theme="1"/>
        <rFont val="Arial"/>
        <family val="2"/>
        <charset val="204"/>
      </rPr>
      <t xml:space="preserve"> с рукавами длиной 3/4 выполнен из принтованного геометрическим рисунком искусственного шелка. Основная часть халата и рукава выполнены из крупноузорчатого принта; обтачки рукавов, пояс, планка и листочки халата выполнены из мелкоузорчатого принта, по краю обтачек - белый кант.</t>
    </r>
    <r>
      <rPr>
        <sz val="12"/>
        <color indexed="8"/>
        <rFont val="Arial"/>
        <family val="2"/>
        <charset val="204"/>
      </rPr>
      <t xml:space="preserve">
    Состав:
</t>
    </r>
    <r>
      <rPr>
        <b/>
        <sz val="12"/>
        <color indexed="8"/>
        <rFont val="Arial"/>
        <family val="2"/>
        <charset val="204"/>
      </rPr>
      <t>полиэстер 100%</t>
    </r>
  </si>
  <si>
    <r>
      <t xml:space="preserve">
    Короткая туника </t>
    </r>
    <r>
      <rPr>
        <b/>
        <i/>
        <sz val="12"/>
        <color rgb="FF993366"/>
        <rFont val="Arial"/>
        <family val="2"/>
        <charset val="204"/>
      </rPr>
      <t>Mia-Amore</t>
    </r>
    <r>
      <rPr>
        <sz val="12"/>
        <color theme="1"/>
        <rFont val="Arial"/>
        <family val="2"/>
        <charset val="204"/>
      </rPr>
      <t xml:space="preserve"> с короткими цельнокроенными рукавами и с поясом выполнена из принтованного геометрическим рисунком искусственного шелка. Основная часть туники выполнена из крупноузорчатого принта, обтачки горловины и низа рукавов выполнены из атласа шоколадного цвета.</t>
    </r>
    <r>
      <rPr>
        <sz val="12"/>
        <color indexed="8"/>
        <rFont val="Arial"/>
        <family val="2"/>
        <charset val="204"/>
      </rPr>
      <t xml:space="preserve">
    Состав:
</t>
    </r>
    <r>
      <rPr>
        <b/>
        <sz val="12"/>
        <color indexed="8"/>
        <rFont val="Arial"/>
        <family val="2"/>
        <charset val="204"/>
      </rPr>
      <t>полиэстер 100%</t>
    </r>
  </si>
  <si>
    <r>
      <t xml:space="preserve">
    Жакет с брюками </t>
    </r>
    <r>
      <rPr>
        <b/>
        <i/>
        <sz val="12"/>
        <color rgb="FF993366"/>
        <rFont val="Arial"/>
        <family val="2"/>
        <charset val="204"/>
      </rPr>
      <t>Mia-Amore</t>
    </r>
    <r>
      <rPr>
        <sz val="12"/>
        <color theme="1"/>
        <rFont val="Arial"/>
        <family val="2"/>
        <charset val="204"/>
      </rPr>
      <t xml:space="preserve"> выполнены из искусственного шелка. Основная часть жакета выполнена из крупноузорчатого принта; брюки – из атласа шоколадного цвета. В отделке воротника, низа рукавов и карманов также используются атлас шоколадного цвета и белый тонкий кантик.</t>
    </r>
    <r>
      <rPr>
        <sz val="12"/>
        <color indexed="8"/>
        <rFont val="Arial"/>
        <family val="2"/>
        <charset val="204"/>
      </rPr>
      <t xml:space="preserve">
    Состав:
</t>
    </r>
    <r>
      <rPr>
        <b/>
        <sz val="12"/>
        <color indexed="8"/>
        <rFont val="Arial"/>
        <family val="2"/>
        <charset val="204"/>
      </rPr>
      <t>полиэстер 100%</t>
    </r>
  </si>
  <si>
    <r>
      <t xml:space="preserve">
    Удлинённая рубашка на пуговицах </t>
    </r>
    <r>
      <rPr>
        <b/>
        <i/>
        <sz val="12"/>
        <color rgb="FF993366"/>
        <rFont val="Arial"/>
        <family val="2"/>
        <charset val="204"/>
      </rPr>
      <t>Mia-Amore</t>
    </r>
    <r>
      <rPr>
        <sz val="12"/>
        <color theme="1"/>
        <rFont val="Arial"/>
        <family val="2"/>
        <charset val="204"/>
      </rPr>
      <t xml:space="preserve"> выполнена из искусственного шелка с геометрическим рисунком. Основная часть рубашки выполнена из крупноузорчатого принта. В отделке воротника, низа рукавов используются атлас шоколадного цвета и белый тонкий кантик.</t>
    </r>
    <r>
      <rPr>
        <sz val="12"/>
        <color indexed="8"/>
        <rFont val="Arial"/>
        <family val="2"/>
        <charset val="204"/>
      </rPr>
      <t xml:space="preserve">
    Состав:
</t>
    </r>
    <r>
      <rPr>
        <b/>
        <sz val="12"/>
        <color indexed="8"/>
        <rFont val="Arial"/>
        <family val="2"/>
        <charset val="204"/>
      </rPr>
      <t>полиэстер 100%</t>
    </r>
  </si>
  <si>
    <r>
      <t xml:space="preserve">
    Длинная сорочка </t>
    </r>
    <r>
      <rPr>
        <b/>
        <i/>
        <sz val="12"/>
        <color rgb="FF993366"/>
        <rFont val="Arial"/>
        <family val="2"/>
        <charset val="204"/>
      </rPr>
      <t xml:space="preserve">Mia-Amore </t>
    </r>
    <r>
      <rPr>
        <sz val="12"/>
        <color theme="1"/>
        <rFont val="Arial"/>
        <family val="2"/>
        <charset val="204"/>
      </rPr>
      <t>с отрезными чашками и плечиками маечного выполнена из принтованного геометрическим рисунком искусственного шелка. Основная часть сорочки выполнена из крупноузорчатого принта; обтачка горловины сорочки - из мелкоузорчатого принта, по краю обтачки - белый кант. В центре лифа декоративный бант с элегантной подвеской.</t>
    </r>
    <r>
      <rPr>
        <sz val="12"/>
        <color indexed="8"/>
        <rFont val="Arial"/>
        <family val="2"/>
        <charset val="204"/>
      </rPr>
      <t xml:space="preserve">
    Состав:
</t>
    </r>
    <r>
      <rPr>
        <b/>
        <sz val="12"/>
        <color indexed="8"/>
        <rFont val="Arial"/>
        <family val="2"/>
        <charset val="204"/>
      </rPr>
      <t>полиэстер 100%</t>
    </r>
  </si>
  <si>
    <r>
      <t xml:space="preserve">
    Длинный халат </t>
    </r>
    <r>
      <rPr>
        <b/>
        <i/>
        <sz val="12"/>
        <color rgb="FF993366"/>
        <rFont val="Arial"/>
        <family val="2"/>
        <charset val="204"/>
      </rPr>
      <t>Mia-Amore</t>
    </r>
    <r>
      <rPr>
        <sz val="12"/>
        <color theme="1"/>
        <rFont val="Arial"/>
        <family val="2"/>
        <charset val="204"/>
      </rPr>
      <t xml:space="preserve"> с рукавами длиной ¾ выполнен из принтованного геометрическим рисунком искусственного шелка. Основная часть халата выполнена из крупноузорчатого принта; обтачки рукавов, карманов и планка халата - из мелкоузорчатого принта, по краю обтачек - белый кант.</t>
    </r>
    <r>
      <rPr>
        <sz val="12"/>
        <color indexed="8"/>
        <rFont val="Arial"/>
        <family val="2"/>
        <charset val="204"/>
      </rPr>
      <t xml:space="preserve">
    Состав:
</t>
    </r>
    <r>
      <rPr>
        <b/>
        <sz val="12"/>
        <color indexed="8"/>
        <rFont val="Arial"/>
        <family val="2"/>
        <charset val="204"/>
      </rPr>
      <t>полиэстер 100%</t>
    </r>
  </si>
  <si>
    <t>Ванесса</t>
  </si>
  <si>
    <r>
      <t xml:space="preserve">
     Короткая сорочка </t>
    </r>
    <r>
      <rPr>
        <b/>
        <i/>
        <sz val="12"/>
        <color rgb="FF993366"/>
        <rFont val="Arial Cyr"/>
        <charset val="204"/>
      </rPr>
      <t>Mia-Amore</t>
    </r>
    <r>
      <rPr>
        <sz val="12"/>
        <color theme="1"/>
        <rFont val="Arial Cyr"/>
        <charset val="204"/>
      </rPr>
      <t xml:space="preserve"> на тонких бретелях без подреза под грудью, выполнена из принтованного смесового шелка и декорирована узким ажурным кружевом, которое расположено по вырезу, низу сорочки и разрезу. Центр выреза украшен двухцветным атласным бантиком с подвеской.</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</si>
  <si>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Короткий запашной халат </t>
    </r>
    <r>
      <rPr>
        <b/>
        <i/>
        <sz val="12"/>
        <color rgb="FF993366"/>
        <rFont val="Arial Cyr"/>
        <charset val="204"/>
      </rPr>
      <t>Mia-Amore</t>
    </r>
    <r>
      <rPr>
        <sz val="12"/>
        <color theme="1"/>
        <rFont val="Arial Cyr"/>
        <charset val="204"/>
      </rPr>
      <t xml:space="preserve"> с широким длинным рукавом, выполнен из принтованного смесового шелка с отделкой тканью компаньоном и контрастным кантом. Края рукавов обработаны узким кружевом. По бокам расположены карманы.</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</si>
  <si>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Длинная элегантная сорочка </t>
    </r>
    <r>
      <rPr>
        <b/>
        <i/>
        <sz val="12"/>
        <color rgb="FF993366"/>
        <rFont val="Arial Cyr"/>
        <charset val="204"/>
      </rPr>
      <t>Mia-Amore</t>
    </r>
    <r>
      <rPr>
        <sz val="12"/>
        <color theme="1"/>
        <rFont val="Arial Cyr"/>
        <charset val="204"/>
      </rPr>
      <t xml:space="preserve"> полуприлегающего силуэта на тонких бретелях, выполнена из однотонного смесового шелка и декорирована ажурным кружевом, которое расположено по вырезу сорочки. С левой стороны обработан разрез. Центр выреза украшен двухцветным атласным бантиком с подвеской.</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</si>
  <si>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Длинный халат </t>
    </r>
    <r>
      <rPr>
        <b/>
        <i/>
        <sz val="12"/>
        <color rgb="FF993366"/>
        <rFont val="Arial Cyr"/>
        <charset val="204"/>
      </rPr>
      <t xml:space="preserve">Mia-Amore </t>
    </r>
    <r>
      <rPr>
        <sz val="12"/>
        <color theme="1"/>
        <rFont val="Arial Cyr"/>
        <charset val="204"/>
      </rPr>
      <t>на пуговицах с рукавом длиной 7/8, выполнен из принтованного смесового шелка и декорирован ажурным кружевом и контрастным кантом. По бокам обработаны карманы. Халат дополнен поясом.</t>
    </r>
    <r>
      <rPr>
        <sz val="12"/>
        <color indexed="8"/>
        <rFont val="Arial Cyr"/>
        <charset val="204"/>
      </rPr>
      <t xml:space="preserve">
    Состав:
</t>
    </r>
    <r>
      <rPr>
        <b/>
        <sz val="12"/>
        <color indexed="8"/>
        <rFont val="Arial Cyr"/>
        <charset val="204"/>
      </rPr>
      <t>70% натуральный шелк, 25% полиэстер, 5% эластан</t>
    </r>
  </si>
  <si>
    <t>Камелия</t>
  </si>
  <si>
    <r>
      <t xml:space="preserve">
    Комплект с шортами </t>
    </r>
    <r>
      <rPr>
        <b/>
        <i/>
        <sz val="12"/>
        <color rgb="FF993366"/>
        <rFont val="Arial Cyr"/>
        <charset val="204"/>
      </rPr>
      <t>Mia-Amore</t>
    </r>
    <r>
      <rPr>
        <sz val="12"/>
        <color theme="1"/>
        <rFont val="Arial Cyr"/>
        <charset val="204"/>
      </rPr>
      <t xml:space="preserve"> из смесового шелкового полотна с элегантным цветочным принтом. Топ классический с тонкими бретелями и отделкой по линии декольте. Шорты с карманами в боковых швах и с притачными манжетами. Бретели топа, отделка лифа и манжеты шорт выполнены из черного смесового шелка с кантом золотистого оттенка в цвет принта.</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</si>
  <si>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Короткий халат – кимоно </t>
    </r>
    <r>
      <rPr>
        <b/>
        <i/>
        <sz val="12"/>
        <color rgb="FF993366"/>
        <rFont val="Arial Cyr"/>
        <charset val="204"/>
      </rPr>
      <t>Mia-Amore</t>
    </r>
    <r>
      <rPr>
        <sz val="12"/>
        <color theme="1"/>
        <rFont val="Arial Cyr"/>
        <charset val="204"/>
      </rPr>
      <t xml:space="preserve"> из смесового шелкового полотна с элегантным цветочным принтом. Борт халата, притачные широкие манжеты на рукавах ¾ и широкий пояс халата выполнены из черного смесового шелка с кантом золотистого оттенка в цвет принта. </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</si>
  <si>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Туника </t>
    </r>
    <r>
      <rPr>
        <b/>
        <i/>
        <sz val="12"/>
        <color rgb="FF993366"/>
        <rFont val="Arial Cyr"/>
        <charset val="204"/>
      </rPr>
      <t>Mia-Amore</t>
    </r>
    <r>
      <rPr>
        <sz val="12"/>
        <color theme="1"/>
        <rFont val="Arial Cyr"/>
        <charset val="204"/>
      </rPr>
      <t xml:space="preserve"> свободного силуэта из смесового шелкового полотна с цветочным принтом, длиной чуть выше колен. Рукава короткие, цельнокроеные. Отделка горловины и притачные манжеты рукавов выполнены из черного смесового шелка с кантом золотистого оттенка в цвет принта. В боковых швах карманы. В комплекте идет пояс, чтобы приталить силуэт туники и подчеркнуть элегантный образ.</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</si>
  <si>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Рубашка-халат </t>
    </r>
    <r>
      <rPr>
        <b/>
        <i/>
        <sz val="12"/>
        <color rgb="FF993366"/>
        <rFont val="Arial Cyr"/>
        <charset val="204"/>
      </rPr>
      <t>Mia-Amore</t>
    </r>
    <r>
      <rPr>
        <sz val="12"/>
        <color theme="1"/>
        <rFont val="Arial Cyr"/>
        <charset val="204"/>
      </rPr>
      <t xml:space="preserve"> на пуговицах, с длинными рукавами выполнена из смесового шелкового полотна с элегантным цветочным принтом. Манжеты рукавов, воротник халата, а так же отделка накладного нагрудного кармана выполнены из черного смесового шелка с кантом золотистого оттенка в цвет принта. Внизу боковых швов разрезы.</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</si>
  <si>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Элегантная длинная сорочка </t>
    </r>
    <r>
      <rPr>
        <b/>
        <i/>
        <sz val="12"/>
        <color rgb="FF993366"/>
        <rFont val="Arial Cyr"/>
        <charset val="204"/>
      </rPr>
      <t>Mia-Amore</t>
    </r>
    <r>
      <rPr>
        <sz val="12"/>
        <color theme="1"/>
        <rFont val="Arial Cyr"/>
        <charset val="204"/>
      </rPr>
      <t xml:space="preserve"> из смесового шелкового полотна с цветочным принтом. Сорочка приталенного силуэта, слегка расклешенная к низу. Тонкие бретели сорочки и отделка лифа выполнены из черного смесового шелка с кантом золотистого оттенка в цвет принта. Спинка со слегка углубленным V-образным вырезом для завершения утонченного образа.</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</si>
  <si>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Элегантная длинная сорочка</t>
    </r>
    <r>
      <rPr>
        <b/>
        <i/>
        <sz val="12"/>
        <color rgb="FF993366"/>
        <rFont val="Arial Cyr"/>
        <charset val="204"/>
      </rPr>
      <t xml:space="preserve"> Mia-Amore</t>
    </r>
    <r>
      <rPr>
        <sz val="12"/>
        <color theme="1"/>
        <rFont val="Arial Cyr"/>
        <charset val="204"/>
      </rPr>
      <t xml:space="preserve"> из смесового шелкового полотна с цветочным принтом. Сорочка приталенная, расклешенная к низу, с двумя рельефными линиями спереди и сзади, для придания еще большей женственности силуэту. Расклешенные рукава – реглан длиной ¾. Спереди горловину украшает отделка из черного смесового шелка с золотистым кантом по краю.</t>
    </r>
    <r>
      <rPr>
        <sz val="12"/>
        <color indexed="8"/>
        <rFont val="Arial Cyr"/>
        <charset val="204"/>
      </rPr>
      <t xml:space="preserve">
    Состав:
</t>
    </r>
    <r>
      <rPr>
        <b/>
        <sz val="12"/>
        <color indexed="8"/>
        <rFont val="Arial Cyr"/>
        <charset val="204"/>
      </rPr>
      <t>70% натуральный шелк, 25% полиэстер, 5% эластан</t>
    </r>
  </si>
  <si>
    <t>ММ Смит</t>
  </si>
  <si>
    <r>
      <t xml:space="preserve">
    Классическая короткая сорочка </t>
    </r>
    <r>
      <rPr>
        <b/>
        <i/>
        <sz val="12"/>
        <color rgb="FF993366"/>
        <rFont val="Arial"/>
        <family val="2"/>
        <charset val="204"/>
      </rPr>
      <t xml:space="preserve">Mia-Amore </t>
    </r>
    <r>
      <rPr>
        <sz val="12"/>
        <color theme="1"/>
        <rFont val="Arial"/>
        <family val="2"/>
        <charset val="204"/>
      </rPr>
      <t>на широкой бретели из натурального фланелевого хлопкового полотна с рисунком в виде красно-черной клетки.</t>
    </r>
    <r>
      <rPr>
        <sz val="12"/>
        <color indexed="8"/>
        <rFont val="Arial"/>
        <family val="2"/>
        <charset val="204"/>
      </rPr>
      <t xml:space="preserve">
    Состав:
    </t>
    </r>
    <r>
      <rPr>
        <b/>
        <sz val="12"/>
        <color indexed="8"/>
        <rFont val="Arial"/>
        <family val="2"/>
        <charset val="204"/>
      </rPr>
      <t>100% хлопок</t>
    </r>
  </si>
  <si>
    <t>красно-черный</t>
  </si>
  <si>
    <t>серо-голубой</t>
  </si>
  <si>
    <r>
      <t xml:space="preserve">
    Комфортная туника</t>
    </r>
    <r>
      <rPr>
        <b/>
        <i/>
        <sz val="12"/>
        <color rgb="FF993366"/>
        <rFont val="Arial"/>
        <family val="2"/>
        <charset val="204"/>
      </rPr>
      <t xml:space="preserve"> Mia-Amore</t>
    </r>
    <r>
      <rPr>
        <sz val="12"/>
        <color theme="1"/>
        <rFont val="Arial"/>
        <family val="2"/>
        <charset val="204"/>
      </rPr>
      <t xml:space="preserve"> свободного кроя выполнена из двух видов натуральной ткани. Основной материал изделия - фланелевое хлопковое полотно в красно-чёрную клетку. Рукава и вставка по правой стороне полочки выполнены из однотонного чёрного футера-двухнитки. На груди расположен накладной карман.</t>
    </r>
    <r>
      <rPr>
        <sz val="12"/>
        <color indexed="8"/>
        <rFont val="Arial"/>
        <family val="2"/>
        <charset val="204"/>
      </rPr>
      <t xml:space="preserve">
    Состав:
    </t>
    </r>
    <r>
      <rPr>
        <b/>
        <sz val="12"/>
        <color indexed="8"/>
        <rFont val="Arial"/>
        <family val="2"/>
        <charset val="204"/>
      </rPr>
      <t>100% хлопок</t>
    </r>
  </si>
  <si>
    <r>
      <t xml:space="preserve">
    Комплект </t>
    </r>
    <r>
      <rPr>
        <b/>
        <i/>
        <sz val="12"/>
        <color rgb="FF993366"/>
        <rFont val="Arial"/>
        <family val="2"/>
        <charset val="204"/>
      </rPr>
      <t>Mia-Amore</t>
    </r>
    <r>
      <rPr>
        <sz val="12"/>
        <color theme="1"/>
        <rFont val="Arial"/>
        <family val="2"/>
        <charset val="204"/>
      </rPr>
      <t xml:space="preserve"> состоит из рубашки с длинным рукавом и шорт, выполнен из хлопковой фланелевой ткани в красно-чёрную клетку, комбинированной с однотонным серым футером-двухниткой. Рубашка с застежкой на пуговицы. На полочке изделия расположен накладной нагрудный карман. Однотонные части рубашки выполнены из футера. По бокам шорт так же имеются карманы.</t>
    </r>
    <r>
      <rPr>
        <sz val="12"/>
        <color indexed="8"/>
        <rFont val="Arial"/>
        <family val="2"/>
        <charset val="204"/>
      </rPr>
      <t xml:space="preserve">
    Состав:
    </t>
    </r>
    <r>
      <rPr>
        <b/>
        <sz val="12"/>
        <color indexed="8"/>
        <rFont val="Arial"/>
        <family val="2"/>
        <charset val="204"/>
      </rPr>
      <t>100% хлопок</t>
    </r>
  </si>
  <si>
    <r>
      <t xml:space="preserve">
    Лаконичная рубашка свободного кроя</t>
    </r>
    <r>
      <rPr>
        <b/>
        <i/>
        <sz val="12"/>
        <color rgb="FF993366"/>
        <rFont val="Arial"/>
        <family val="2"/>
        <charset val="204"/>
      </rPr>
      <t xml:space="preserve"> Mia-Amore </t>
    </r>
    <r>
      <rPr>
        <sz val="12"/>
        <color theme="1"/>
        <rFont val="Arial"/>
        <family val="2"/>
        <charset val="204"/>
      </rPr>
      <t>с длинным рукавом и застежкой на пуговицы выполнена из хлопковой фланелевой ткани в серо-голубую клетку. Длина чуть выше колен. На верхней части полочки расположен накладной карман. Низ изделия имеет округлую форму, по бокам разрезы.</t>
    </r>
    <r>
      <rPr>
        <sz val="12"/>
        <color indexed="8"/>
        <rFont val="Arial"/>
        <family val="2"/>
        <charset val="204"/>
      </rPr>
      <t xml:space="preserve">
    Состав:
    </t>
    </r>
    <r>
      <rPr>
        <b/>
        <sz val="12"/>
        <color indexed="8"/>
        <rFont val="Arial"/>
        <family val="2"/>
        <charset val="204"/>
      </rPr>
      <t>100% хлопок</t>
    </r>
  </si>
  <si>
    <r>
      <t xml:space="preserve">
    Оригинальный брючный комплект </t>
    </r>
    <r>
      <rPr>
        <b/>
        <i/>
        <sz val="12"/>
        <color rgb="FF993366"/>
        <rFont val="Arial"/>
        <family val="2"/>
        <charset val="204"/>
      </rPr>
      <t>Mia-Amore</t>
    </r>
    <r>
      <rPr>
        <sz val="12"/>
        <color theme="1"/>
        <rFont val="Arial"/>
        <family val="2"/>
        <charset val="204"/>
      </rPr>
      <t xml:space="preserve"> состоит из худи и зауженных брюк с манжетами. Комплект выполнен из хлопковой фланелевой ткани в красно-чёрную клетку, комбинированной с однотонным серым футером-двухниткой. По центру худи расположен удобный накладной карман, по краю трикотажного капюшона проходит кулиска, манжеты по низу рукавов. По бокам брюк расположены карманы и вставки из однотонного серого футера на всю длину. По верху брюк помимо резинки так же проложена кулиска.</t>
    </r>
    <r>
      <rPr>
        <sz val="12"/>
        <color indexed="8"/>
        <rFont val="Arial"/>
        <family val="2"/>
        <charset val="204"/>
      </rPr>
      <t xml:space="preserve">
    Состав:
    </t>
    </r>
    <r>
      <rPr>
        <b/>
        <sz val="12"/>
        <color indexed="8"/>
        <rFont val="Arial"/>
        <family val="2"/>
        <charset val="204"/>
      </rPr>
      <t>100% хлопок</t>
    </r>
  </si>
  <si>
    <r>
      <t xml:space="preserve">
    Халат свободного кроя на пуговицах с капюшоном </t>
    </r>
    <r>
      <rPr>
        <b/>
        <i/>
        <sz val="12"/>
        <color rgb="FF993366"/>
        <rFont val="Arial"/>
        <family val="2"/>
        <charset val="204"/>
      </rPr>
      <t>Mia-Amore</t>
    </r>
    <r>
      <rPr>
        <sz val="12"/>
        <color theme="1"/>
        <rFont val="Arial"/>
        <family val="2"/>
        <charset val="204"/>
      </rPr>
      <t xml:space="preserve"> выполнен из хлопковой фланелевой ткани в в красно-чёрную клетку, комбинированной с однотонным серым футером-двухниткой. По низу рукавов манжеты. По краю трикотажного капюшона проходит кулиска. Капюшон и рукава изделия выполнены из футера. Низ имеет округлую форму, по бокам имеются разрезы.</t>
    </r>
    <r>
      <rPr>
        <sz val="12"/>
        <color indexed="8"/>
        <rFont val="Arial"/>
        <family val="2"/>
        <charset val="204"/>
      </rPr>
      <t xml:space="preserve">
    Состав:
    </t>
    </r>
    <r>
      <rPr>
        <b/>
        <sz val="12"/>
        <color indexed="8"/>
        <rFont val="Arial"/>
        <family val="2"/>
        <charset val="204"/>
      </rPr>
      <t>100% хлопок</t>
    </r>
  </si>
  <si>
    <r>
      <t xml:space="preserve">
    Мужской комплект </t>
    </r>
    <r>
      <rPr>
        <b/>
        <i/>
        <sz val="12"/>
        <color rgb="FF993366"/>
        <rFont val="Arial"/>
        <family val="2"/>
        <charset val="204"/>
      </rPr>
      <t>Mia-Amore</t>
    </r>
    <r>
      <rPr>
        <sz val="12"/>
        <color theme="1"/>
        <rFont val="Arial"/>
        <family val="2"/>
        <charset val="204"/>
      </rPr>
      <t xml:space="preserve"> состоит из однотонной серой футболки из футера-двухнитки и шорт длиной до колена, выполненных из из хлопковой фланелевой ткани в красно-чёрную клетку. В шортах имеются карманы. По верху шорт помимо резинки проложена кулиска.</t>
    </r>
    <r>
      <rPr>
        <sz val="12"/>
        <color indexed="8"/>
        <rFont val="Arial"/>
        <family val="2"/>
        <charset val="204"/>
      </rPr>
      <t xml:space="preserve">
    Состав:
    </t>
    </r>
    <r>
      <rPr>
        <b/>
        <sz val="12"/>
        <color indexed="8"/>
        <rFont val="Arial"/>
        <family val="2"/>
        <charset val="204"/>
      </rPr>
      <t>100% хлопок</t>
    </r>
  </si>
  <si>
    <t>Старлайт</t>
  </si>
  <si>
    <r>
      <t xml:space="preserve">
    Незаменимая вещь для крепкого и освежающего сна маска</t>
    </r>
    <r>
      <rPr>
        <b/>
        <i/>
        <sz val="12"/>
        <color rgb="FF993366"/>
        <rFont val="Arial"/>
        <family val="2"/>
        <charset val="204"/>
      </rPr>
      <t xml:space="preserve"> Mia-Amore</t>
    </r>
    <r>
      <rPr>
        <sz val="12"/>
        <color theme="1"/>
        <rFont val="Arial"/>
        <family val="2"/>
        <charset val="204"/>
      </rPr>
      <t xml:space="preserve"> от яркого света. Составит прекрасный комплект для подарка.</t>
    </r>
    <r>
      <rPr>
        <sz val="12"/>
        <color indexed="8"/>
        <rFont val="Arial"/>
        <family val="2"/>
        <charset val="204"/>
      </rPr>
      <t xml:space="preserve">
    Состав:
</t>
    </r>
    <r>
      <rPr>
        <b/>
        <sz val="12"/>
        <color indexed="8"/>
        <rFont val="Arial"/>
        <family val="2"/>
        <charset val="204"/>
      </rPr>
      <t>полиэстер 100%</t>
    </r>
  </si>
  <si>
    <r>
      <t xml:space="preserve">
   Короткая рубашка</t>
    </r>
    <r>
      <rPr>
        <b/>
        <i/>
        <sz val="12"/>
        <color rgb="FF993366"/>
        <rFont val="Arial"/>
        <family val="2"/>
        <charset val="204"/>
      </rPr>
      <t xml:space="preserve"> Mia-Amore</t>
    </r>
    <r>
      <rPr>
        <sz val="12"/>
        <color rgb="FF993366"/>
        <rFont val="Arial"/>
        <family val="2"/>
        <charset val="204"/>
      </rPr>
      <t xml:space="preserve"> </t>
    </r>
    <r>
      <rPr>
        <sz val="12"/>
        <color theme="1"/>
        <rFont val="Arial"/>
        <family val="2"/>
        <charset val="204"/>
      </rPr>
      <t>с центральной застежкой на пуговицы и V-образным вырезом, с рукавом ¾, выполнена из принтованного смесового шелка. Низ рукавов элегантно украшен широкой полосой кружева. На плечах полочки и спинке изящные кружевные вставки, По бокам обработаны карманы.</t>
    </r>
    <r>
      <rPr>
        <sz val="12"/>
        <color indexed="8"/>
        <rFont val="Arial"/>
        <family val="2"/>
        <charset val="204"/>
      </rPr>
      <t xml:space="preserve">
    Состав:
</t>
    </r>
    <r>
      <rPr>
        <b/>
        <sz val="12"/>
        <color indexed="8"/>
        <rFont val="Arial"/>
        <family val="2"/>
        <charset val="204"/>
      </rPr>
      <t>70% натуральный шелк, 25% полиэстер, 5% эластан</t>
    </r>
  </si>
  <si>
    <r>
      <t xml:space="preserve">
   Короткий халат </t>
    </r>
    <r>
      <rPr>
        <b/>
        <i/>
        <sz val="12"/>
        <color rgb="FF993366"/>
        <rFont val="Arial"/>
        <family val="2"/>
        <charset val="204"/>
      </rPr>
      <t>Mia-Amore</t>
    </r>
    <r>
      <rPr>
        <sz val="12"/>
        <color theme="1"/>
        <rFont val="Arial"/>
        <family val="2"/>
        <charset val="204"/>
      </rPr>
      <t xml:space="preserve"> выполнен из смесового шелкового полотна с изящным принтом. Линию борта и манжеты рукавов украшают тонкие контрастные канты. В боковых швах карманы.</t>
    </r>
    <r>
      <rPr>
        <sz val="12"/>
        <color indexed="8"/>
        <rFont val="Arial"/>
        <family val="2"/>
        <charset val="204"/>
      </rPr>
      <t xml:space="preserve">
    Состав:
</t>
    </r>
    <r>
      <rPr>
        <b/>
        <sz val="12"/>
        <color indexed="8"/>
        <rFont val="Arial"/>
        <family val="2"/>
        <charset val="204"/>
      </rPr>
      <t>70% натуральный шелк, 25% полиэстер, 5% эластан</t>
    </r>
  </si>
  <si>
    <r>
      <t xml:space="preserve">
   Элегантный длинный халат</t>
    </r>
    <r>
      <rPr>
        <b/>
        <i/>
        <sz val="12"/>
        <color rgb="FF993366"/>
        <rFont val="Arial"/>
        <family val="2"/>
        <charset val="204"/>
      </rPr>
      <t xml:space="preserve"> Mia-Amore </t>
    </r>
    <r>
      <rPr>
        <sz val="12"/>
        <color theme="1"/>
        <rFont val="Arial"/>
        <family val="2"/>
        <charset val="204"/>
      </rPr>
      <t>на пуговицах и с V-образным вырезом из смесового шелкового полотна с изящным принтом. Низ рукавов ¾ украшен широкой полосой кружева.</t>
    </r>
    <r>
      <rPr>
        <sz val="12"/>
        <color indexed="8"/>
        <rFont val="Arial"/>
        <family val="2"/>
        <charset val="204"/>
      </rPr>
      <t xml:space="preserve">
    Состав:
</t>
    </r>
    <r>
      <rPr>
        <b/>
        <sz val="12"/>
        <color indexed="8"/>
        <rFont val="Arial"/>
        <family val="2"/>
        <charset val="204"/>
      </rPr>
      <t>70% натуральный шелк, 25% полиэстер, 5% эластан</t>
    </r>
  </si>
  <si>
    <r>
      <t xml:space="preserve">
   Короткая сорочка </t>
    </r>
    <r>
      <rPr>
        <b/>
        <i/>
        <sz val="12"/>
        <color rgb="FF993366"/>
        <rFont val="Arial"/>
        <family val="2"/>
        <charset val="204"/>
      </rPr>
      <t xml:space="preserve">Mia-Amore </t>
    </r>
    <r>
      <rPr>
        <sz val="12"/>
        <color theme="1"/>
        <rFont val="Arial"/>
        <family val="2"/>
        <charset val="204"/>
      </rPr>
      <t>на тонких бретелях из смесового шелкового полотна с изящным принтом, верх декольте и низ сорочки декорирован кружевом. Сорочка украшена бантиком с подвеской. На спинке кружевная вставка.</t>
    </r>
    <r>
      <rPr>
        <sz val="12"/>
        <color indexed="8"/>
        <rFont val="Arial"/>
        <family val="2"/>
        <charset val="204"/>
      </rPr>
      <t xml:space="preserve">
    Состав:
</t>
    </r>
    <r>
      <rPr>
        <b/>
        <sz val="12"/>
        <color indexed="8"/>
        <rFont val="Arial"/>
        <family val="2"/>
        <charset val="204"/>
      </rPr>
      <t>70% натуральный шелк, 25% полиэстер, 5% эластан</t>
    </r>
  </si>
  <si>
    <r>
      <t xml:space="preserve">
   Короткая сорочка </t>
    </r>
    <r>
      <rPr>
        <b/>
        <i/>
        <sz val="12"/>
        <color rgb="FF993366"/>
        <rFont val="Arial"/>
        <family val="2"/>
        <charset val="204"/>
      </rPr>
      <t>Mia-Amore</t>
    </r>
    <r>
      <rPr>
        <sz val="12"/>
        <color theme="1"/>
        <rFont val="Arial"/>
        <family val="2"/>
        <charset val="204"/>
      </rPr>
      <t xml:space="preserve"> на тонких бретелях из однотонного смесового шелкового полотна, верх декольте и низ сорочки декорирован кружевом. Сорочка украшена бантиком с подвеской. На спинке кружевная вставка.</t>
    </r>
    <r>
      <rPr>
        <sz val="12"/>
        <color indexed="8"/>
        <rFont val="Arial"/>
        <family val="2"/>
        <charset val="204"/>
      </rPr>
      <t xml:space="preserve">
    Состав:
</t>
    </r>
    <r>
      <rPr>
        <b/>
        <sz val="12"/>
        <color indexed="8"/>
        <rFont val="Arial"/>
        <family val="2"/>
        <charset val="204"/>
      </rPr>
      <t>70% натуральный шелк, 25% полиэстер, 5% эластан</t>
    </r>
  </si>
  <si>
    <r>
      <t xml:space="preserve">
   Длинная сорочка</t>
    </r>
    <r>
      <rPr>
        <b/>
        <i/>
        <sz val="12"/>
        <color rgb="FF993366"/>
        <rFont val="Arial"/>
        <family val="2"/>
        <charset val="204"/>
      </rPr>
      <t xml:space="preserve"> Mia-Amore</t>
    </r>
    <r>
      <rPr>
        <sz val="12"/>
        <color theme="1"/>
        <rFont val="Arial"/>
        <family val="2"/>
        <charset val="204"/>
      </rPr>
      <t xml:space="preserve"> с V-образным вырезом, выполнена из принтованного смесового шелка. Вырез сорочки декорирован ажурным кружевом. Лиф украшен бантиком с подвеской.</t>
    </r>
    <r>
      <rPr>
        <sz val="12"/>
        <color indexed="8"/>
        <rFont val="Arial"/>
        <family val="2"/>
        <charset val="204"/>
      </rPr>
      <t xml:space="preserve">
    Состав:
</t>
    </r>
    <r>
      <rPr>
        <b/>
        <sz val="12"/>
        <color indexed="8"/>
        <rFont val="Arial"/>
        <family val="2"/>
        <charset val="204"/>
      </rPr>
      <t>70% натуральный шелк, 25% полиэстер, 5% эластан</t>
    </r>
  </si>
  <si>
    <r>
      <t xml:space="preserve">
   Элегантный комплект-двойка </t>
    </r>
    <r>
      <rPr>
        <b/>
        <i/>
        <sz val="12"/>
        <color rgb="FF993366"/>
        <rFont val="Arial"/>
        <family val="2"/>
        <charset val="204"/>
      </rPr>
      <t>Mia-Amore</t>
    </r>
    <r>
      <rPr>
        <sz val="12"/>
        <color theme="1"/>
        <rFont val="Arial"/>
        <family val="2"/>
        <charset val="204"/>
      </rPr>
      <t xml:space="preserve"> из смесового шелкового полотна с изящным принтом, состоит из жакета на пуговицах и брюк, по краю борта и рукавов жакета – контрастный атласный кант, на груди маленький декоративный кармашек.</t>
    </r>
    <r>
      <rPr>
        <sz val="12"/>
        <color indexed="8"/>
        <rFont val="Arial"/>
        <family val="2"/>
        <charset val="204"/>
      </rPr>
      <t xml:space="preserve">
    Состав:
</t>
    </r>
    <r>
      <rPr>
        <b/>
        <sz val="12"/>
        <color indexed="8"/>
        <rFont val="Arial"/>
        <family val="2"/>
        <charset val="204"/>
      </rPr>
      <t>70% натуральный шелк, 25% полиэстер, 5% эластан</t>
    </r>
  </si>
  <si>
    <r>
      <t xml:space="preserve">
   Комплект</t>
    </r>
    <r>
      <rPr>
        <b/>
        <i/>
        <sz val="12"/>
        <color rgb="FF993366"/>
        <rFont val="Arial"/>
        <family val="2"/>
        <charset val="204"/>
      </rPr>
      <t xml:space="preserve"> Mia-Amore</t>
    </r>
    <r>
      <rPr>
        <sz val="12"/>
        <color theme="1"/>
        <rFont val="Arial"/>
        <family val="2"/>
        <charset val="204"/>
      </rPr>
      <t xml:space="preserve"> состоит из топа на тонких бретелях и шорт, выполнен из смесового шелкового полотна с изящным принтом. Ажурное кружево расположено по лифу и низу шорт. Топ украшен элегантным бантиком с подвеской.</t>
    </r>
    <r>
      <rPr>
        <sz val="12"/>
        <color indexed="8"/>
        <rFont val="Arial"/>
        <family val="2"/>
        <charset val="204"/>
      </rPr>
      <t xml:space="preserve">
    Состав:
</t>
    </r>
    <r>
      <rPr>
        <b/>
        <sz val="12"/>
        <color indexed="8"/>
        <rFont val="Arial"/>
        <family val="2"/>
        <charset val="204"/>
      </rPr>
      <t>70% натуральный шелк, 25% полиэстер, 5% эластан</t>
    </r>
  </si>
  <si>
    <r>
      <t xml:space="preserve">
   Комплект-тройка </t>
    </r>
    <r>
      <rPr>
        <b/>
        <i/>
        <sz val="12"/>
        <color rgb="FF993366"/>
        <rFont val="Arial"/>
        <family val="2"/>
        <charset val="204"/>
      </rPr>
      <t>Mia-Amore</t>
    </r>
    <r>
      <rPr>
        <sz val="12"/>
        <color theme="1"/>
        <rFont val="Arial"/>
        <family val="2"/>
        <charset val="204"/>
      </rPr>
      <t xml:space="preserve"> состоит из запашного жакета, брюк и топа на тонких бретелях. Комплект выполнен из однотонного искусственного шелка. Борта жакета украшены ажурной вышивкой на сетке. По бокам брюк обработаны карманы. </t>
    </r>
    <r>
      <rPr>
        <sz val="12"/>
        <color indexed="8"/>
        <rFont val="Arial"/>
        <family val="2"/>
        <charset val="204"/>
      </rPr>
      <t xml:space="preserve">
    Состав:
</t>
    </r>
    <r>
      <rPr>
        <b/>
        <sz val="12"/>
        <color indexed="8"/>
        <rFont val="Arial"/>
        <family val="2"/>
        <charset val="204"/>
      </rPr>
      <t>полиэстер 100%</t>
    </r>
  </si>
  <si>
    <t>Стефания</t>
  </si>
  <si>
    <r>
      <t xml:space="preserve">
    Короткая сорочка </t>
    </r>
    <r>
      <rPr>
        <b/>
        <i/>
        <sz val="12"/>
        <color rgb="FF993366"/>
        <rFont val="Arial"/>
        <family val="2"/>
        <charset val="204"/>
      </rPr>
      <t>Mia-Amore</t>
    </r>
    <r>
      <rPr>
        <sz val="12"/>
        <color theme="1"/>
        <rFont val="Arial"/>
        <family val="2"/>
        <charset val="204"/>
      </rPr>
      <t xml:space="preserve"> на тонких бретелях с отрезными чашками из принтованного искусственного шелка. Лиф сорочки и бретели декорированы контрастным кантом. Сорочка украшена бантиком с подвеской.</t>
    </r>
    <r>
      <rPr>
        <sz val="12"/>
        <color indexed="8"/>
        <rFont val="Arial"/>
        <family val="2"/>
        <charset val="204"/>
      </rPr>
      <t xml:space="preserve">
    Состав:
</t>
    </r>
    <r>
      <rPr>
        <b/>
        <sz val="12"/>
        <color indexed="8"/>
        <rFont val="Arial"/>
        <family val="2"/>
        <charset val="204"/>
      </rPr>
      <t>полиэстер 100%</t>
    </r>
  </si>
  <si>
    <r>
      <t xml:space="preserve">
    Короткая сорочка </t>
    </r>
    <r>
      <rPr>
        <b/>
        <i/>
        <sz val="12"/>
        <color rgb="FF993366"/>
        <rFont val="Arial"/>
        <family val="2"/>
        <charset val="204"/>
      </rPr>
      <t>Mia-Amore</t>
    </r>
    <r>
      <rPr>
        <sz val="12"/>
        <color theme="1"/>
        <rFont val="Arial"/>
        <family val="2"/>
        <charset val="204"/>
      </rPr>
      <t xml:space="preserve"> на тонких бретелях без подреза из искусственного принтованного шелка, верх декольте декорирован однотонной обтачкой с контрастным кантом. Сорочка украшена бантиком с подвеской.</t>
    </r>
    <r>
      <rPr>
        <sz val="12"/>
        <color indexed="8"/>
        <rFont val="Arial"/>
        <family val="2"/>
        <charset val="204"/>
      </rPr>
      <t xml:space="preserve">
    Состав:
</t>
    </r>
    <r>
      <rPr>
        <b/>
        <sz val="12"/>
        <color indexed="8"/>
        <rFont val="Arial"/>
        <family val="2"/>
        <charset val="204"/>
      </rPr>
      <t>полиэстер 100%</t>
    </r>
  </si>
  <si>
    <r>
      <t xml:space="preserve">
    Комплект </t>
    </r>
    <r>
      <rPr>
        <b/>
        <i/>
        <sz val="12"/>
        <color rgb="FF993366"/>
        <rFont val="Arial"/>
        <family val="2"/>
        <charset val="204"/>
      </rPr>
      <t>Mia-Amore</t>
    </r>
    <r>
      <rPr>
        <sz val="12"/>
        <color theme="1"/>
        <rFont val="Arial"/>
        <family val="2"/>
        <charset val="204"/>
      </rPr>
      <t xml:space="preserve"> состоит из топа на тонких бретелях и шорт, выполнен из искусственного принтованного шелка. Лиф топа и низ шорт декорированы обтачкой с контрастным кантом. Топ украшен элегантным бантиком с подвеской.</t>
    </r>
    <r>
      <rPr>
        <sz val="12"/>
        <color indexed="8"/>
        <rFont val="Arial"/>
        <family val="2"/>
        <charset val="204"/>
      </rPr>
      <t xml:space="preserve">
    Состав:
</t>
    </r>
    <r>
      <rPr>
        <b/>
        <sz val="12"/>
        <color indexed="8"/>
        <rFont val="Arial"/>
        <family val="2"/>
        <charset val="204"/>
      </rPr>
      <t>полиэстер 100%</t>
    </r>
  </si>
  <si>
    <r>
      <t xml:space="preserve">
    Короткая рубашка </t>
    </r>
    <r>
      <rPr>
        <b/>
        <i/>
        <sz val="12"/>
        <color rgb="FF993366"/>
        <rFont val="Arial"/>
        <family val="2"/>
        <charset val="204"/>
      </rPr>
      <t>Mia-Amore</t>
    </r>
    <r>
      <rPr>
        <sz val="12"/>
        <color theme="1"/>
        <rFont val="Arial"/>
        <family val="2"/>
        <charset val="204"/>
      </rPr>
      <t xml:space="preserve"> с центральной застежкой на пуговицы, отложным воротником и с рукавом ¾, выполнена из искусственного принтованного шелка. На левой стороне полочки обработан накладной карман. Линию борта, манжет и верх накладного кармана украшают тонкие контрастные канты. В боковых швах карманы. К рубашке прилагается пояс.</t>
    </r>
    <r>
      <rPr>
        <sz val="12"/>
        <color indexed="8"/>
        <rFont val="Arial"/>
        <family val="2"/>
        <charset val="204"/>
      </rPr>
      <t xml:space="preserve">
    Состав:
</t>
    </r>
    <r>
      <rPr>
        <b/>
        <sz val="12"/>
        <color indexed="8"/>
        <rFont val="Arial"/>
        <family val="2"/>
        <charset val="204"/>
      </rPr>
      <t>полиэстер 100%</t>
    </r>
  </si>
  <si>
    <r>
      <t xml:space="preserve">
    Короткий халат </t>
    </r>
    <r>
      <rPr>
        <b/>
        <i/>
        <sz val="12"/>
        <color rgb="FF993366"/>
        <rFont val="Arial"/>
        <family val="2"/>
        <charset val="204"/>
      </rPr>
      <t>Mia-Amore</t>
    </r>
    <r>
      <rPr>
        <sz val="12"/>
        <color rgb="FF993366"/>
        <rFont val="Arial"/>
        <family val="2"/>
        <charset val="204"/>
      </rPr>
      <t xml:space="preserve"> </t>
    </r>
    <r>
      <rPr>
        <sz val="12"/>
        <color indexed="8"/>
        <rFont val="Arial"/>
        <family val="2"/>
        <charset val="204"/>
      </rPr>
      <t xml:space="preserve">с запахом и с рукавами длиной ¾ выполнен из однотонного искусственного шёлка. Халат кофейного цвета по низу рукавов декорирован широкими манжетами молочного цвета, планка халата молочного цвета. В боковых швах карманы.
    Состав:
</t>
    </r>
    <r>
      <rPr>
        <b/>
        <sz val="12"/>
        <color indexed="8"/>
        <rFont val="Arial"/>
        <family val="2"/>
        <charset val="204"/>
      </rPr>
      <t>97% полиэстер, 3% эластан</t>
    </r>
  </si>
  <si>
    <r>
      <t xml:space="preserve">
    Комплект</t>
    </r>
    <r>
      <rPr>
        <b/>
        <i/>
        <sz val="12"/>
        <color rgb="FF993366"/>
        <rFont val="Arial"/>
        <family val="2"/>
        <charset val="204"/>
      </rPr>
      <t xml:space="preserve"> Mia-Amore</t>
    </r>
    <r>
      <rPr>
        <sz val="12"/>
        <color theme="1"/>
        <rFont val="Arial"/>
        <family val="2"/>
        <charset val="204"/>
      </rPr>
      <t xml:space="preserve"> выполнен из однотонного искусственного шёлка. Комплект состоит из молочного топа на бретелях маечного типа и оригинальных шорт кофейного цвета с декоративным бантом в поясе.</t>
    </r>
    <r>
      <rPr>
        <sz val="12"/>
        <color indexed="8"/>
        <rFont val="Arial"/>
        <family val="2"/>
        <charset val="204"/>
      </rPr>
      <t xml:space="preserve">
    Состав:
</t>
    </r>
    <r>
      <rPr>
        <b/>
        <sz val="12"/>
        <color indexed="8"/>
        <rFont val="Arial"/>
        <family val="2"/>
        <charset val="204"/>
      </rPr>
      <t>97% полиэстер, 3% эластан</t>
    </r>
  </si>
  <si>
    <r>
      <t xml:space="preserve">
    Комплект </t>
    </r>
    <r>
      <rPr>
        <b/>
        <i/>
        <sz val="12"/>
        <color rgb="FF993366"/>
        <rFont val="Arial"/>
        <family val="2"/>
        <charset val="204"/>
      </rPr>
      <t>Mia-Amore</t>
    </r>
    <r>
      <rPr>
        <sz val="12"/>
        <color theme="1"/>
        <rFont val="Arial"/>
        <family val="2"/>
        <charset val="204"/>
      </rPr>
      <t xml:space="preserve"> выполнен из однотонного искусственного шёлка. Комплект состоит из топа с молочной отделкой на тонких бретелях и брюк кофейного цвета, а также молочного запашного короткого жакета, по низу рукавов отделка кофейного цвета.</t>
    </r>
    <r>
      <rPr>
        <sz val="12"/>
        <color indexed="8"/>
        <rFont val="Arial"/>
        <family val="2"/>
        <charset val="204"/>
      </rPr>
      <t xml:space="preserve">
    Состав:
</t>
    </r>
    <r>
      <rPr>
        <b/>
        <sz val="12"/>
        <color indexed="8"/>
        <rFont val="Arial"/>
        <family val="2"/>
        <charset val="204"/>
      </rPr>
      <t>97% полиэстер, 3% эластан</t>
    </r>
  </si>
  <si>
    <t>Драгон</t>
  </si>
  <si>
    <r>
      <t xml:space="preserve">
    Брюки </t>
    </r>
    <r>
      <rPr>
        <b/>
        <i/>
        <sz val="12"/>
        <color rgb="FF993366"/>
        <rFont val="Arial"/>
        <family val="2"/>
        <charset val="204"/>
      </rPr>
      <t>Mia-Amore</t>
    </r>
    <r>
      <rPr>
        <sz val="12"/>
        <color theme="1"/>
        <rFont val="Arial"/>
        <family val="2"/>
        <charset val="204"/>
      </rPr>
      <t xml:space="preserve"> с удобным поясом на резинке выполнены из принтованной тканой вискозы. В боковых швах брюк обработаны карманы. По бокам расположены разрезы для свободы движения.</t>
    </r>
    <r>
      <rPr>
        <sz val="12"/>
        <color indexed="8"/>
        <rFont val="Arial"/>
        <family val="2"/>
        <charset val="204"/>
      </rPr>
      <t xml:space="preserve">
    Состав:
    </t>
    </r>
    <r>
      <rPr>
        <b/>
        <sz val="12"/>
        <color indexed="8"/>
        <rFont val="Arial"/>
        <family val="2"/>
        <charset val="204"/>
      </rPr>
      <t>100% вискоза</t>
    </r>
  </si>
  <si>
    <r>
      <t xml:space="preserve">
    Короткий запашной халат </t>
    </r>
    <r>
      <rPr>
        <b/>
        <i/>
        <sz val="12"/>
        <color rgb="FF993366"/>
        <rFont val="Arial"/>
        <family val="2"/>
        <charset val="204"/>
      </rPr>
      <t>Mia-Amore</t>
    </r>
    <r>
      <rPr>
        <sz val="12"/>
        <color theme="1"/>
        <rFont val="Arial"/>
        <family val="2"/>
        <charset val="204"/>
      </rPr>
      <t xml:space="preserve"> с рукавом длиной ¾ выполнен из вискозного принтованного полотна. По талии халат запахивается на пояс, в боковых швах расположены карманы.</t>
    </r>
    <r>
      <rPr>
        <sz val="12"/>
        <color indexed="8"/>
        <rFont val="Arial"/>
        <family val="2"/>
        <charset val="204"/>
      </rPr>
      <t xml:space="preserve">
    Состав:
    </t>
    </r>
    <r>
      <rPr>
        <b/>
        <sz val="12"/>
        <color indexed="8"/>
        <rFont val="Arial"/>
        <family val="2"/>
        <charset val="204"/>
      </rPr>
      <t>100% вискоза</t>
    </r>
  </si>
  <si>
    <r>
      <t xml:space="preserve">
    Комплект</t>
    </r>
    <r>
      <rPr>
        <b/>
        <i/>
        <sz val="12"/>
        <color rgb="FF993366"/>
        <rFont val="Arial"/>
        <family val="2"/>
        <charset val="204"/>
      </rPr>
      <t xml:space="preserve"> Mia-Amore</t>
    </r>
    <r>
      <rPr>
        <sz val="12"/>
        <color theme="1"/>
        <rFont val="Arial"/>
        <family val="2"/>
        <charset val="204"/>
      </rPr>
      <t xml:space="preserve"> состоит из топа свободного силуэта с коротким рукавом и шорт. Модель выполнена из принтованной тканой вискозы. Топ с V-образным вырезом горловины, в боковых швах шорт обработаны карманы.</t>
    </r>
    <r>
      <rPr>
        <sz val="12"/>
        <color indexed="8"/>
        <rFont val="Arial"/>
        <family val="2"/>
        <charset val="204"/>
      </rPr>
      <t xml:space="preserve">
    Состав:
    </t>
    </r>
    <r>
      <rPr>
        <b/>
        <sz val="12"/>
        <color indexed="8"/>
        <rFont val="Arial"/>
        <family val="2"/>
        <charset val="204"/>
      </rPr>
      <t>100% вискоза</t>
    </r>
  </si>
  <si>
    <r>
      <t xml:space="preserve">
    Комплект-тройка </t>
    </r>
    <r>
      <rPr>
        <b/>
        <i/>
        <sz val="12"/>
        <color rgb="FF993366"/>
        <rFont val="Arial"/>
        <family val="2"/>
        <charset val="204"/>
      </rPr>
      <t>Mia-Amore</t>
    </r>
    <r>
      <rPr>
        <sz val="12"/>
        <color theme="1"/>
        <rFont val="Arial"/>
        <family val="2"/>
        <charset val="204"/>
      </rPr>
      <t xml:space="preserve"> состоит из рубашки до колен на пуговицах с короткими рукавами, топа на тонких бретелях и шорт. Комплект выполнен из вискозного принтованного полотна. В боковых швах шорт обработаны карманы.</t>
    </r>
    <r>
      <rPr>
        <sz val="12"/>
        <color indexed="8"/>
        <rFont val="Arial"/>
        <family val="2"/>
        <charset val="204"/>
      </rPr>
      <t xml:space="preserve">
    Состав:
    </t>
    </r>
    <r>
      <rPr>
        <b/>
        <sz val="12"/>
        <color indexed="8"/>
        <rFont val="Arial"/>
        <family val="2"/>
        <charset val="204"/>
      </rPr>
      <t>100% вискоза</t>
    </r>
  </si>
  <si>
    <r>
      <t xml:space="preserve">
    Комплект-двойка </t>
    </r>
    <r>
      <rPr>
        <b/>
        <i/>
        <sz val="12"/>
        <color rgb="FF993366"/>
        <rFont val="Arial"/>
        <family val="2"/>
        <charset val="204"/>
      </rPr>
      <t xml:space="preserve">Mia-Amore </t>
    </r>
    <r>
      <rPr>
        <sz val="12"/>
        <color theme="1"/>
        <rFont val="Arial"/>
        <family val="2"/>
        <charset val="204"/>
      </rPr>
      <t>состоит из топа с коротким рукавом и брюк. Комплект выполнен из вискозного принтованного полотна. Топ по груди декорирован тремя плетеными пуговицами-застежками. В боковых швах брюк обработаны карманы.</t>
    </r>
    <r>
      <rPr>
        <sz val="12"/>
        <color indexed="8"/>
        <rFont val="Arial"/>
        <family val="2"/>
        <charset val="204"/>
      </rPr>
      <t xml:space="preserve">
    Состав:
    </t>
    </r>
    <r>
      <rPr>
        <b/>
        <sz val="12"/>
        <color indexed="8"/>
        <rFont val="Arial"/>
        <family val="2"/>
        <charset val="204"/>
      </rPr>
      <t>100% вискоза</t>
    </r>
  </si>
  <si>
    <r>
      <t xml:space="preserve">
    Длинная туника</t>
    </r>
    <r>
      <rPr>
        <b/>
        <i/>
        <sz val="12"/>
        <color rgb="FF993366"/>
        <rFont val="Arial"/>
        <family val="2"/>
        <charset val="204"/>
      </rPr>
      <t xml:space="preserve"> Mia-Amore</t>
    </r>
    <r>
      <rPr>
        <sz val="12"/>
        <color theme="1"/>
        <rFont val="Arial"/>
        <family val="2"/>
        <charset val="204"/>
      </rPr>
      <t xml:space="preserve"> с рукавом летучая мышь выполнена из вискозного принтованного полотна. В петли по бокам туники вставлен пояс, которые регулирует изделие по силуэту.</t>
    </r>
    <r>
      <rPr>
        <sz val="12"/>
        <color indexed="8"/>
        <rFont val="Arial"/>
        <family val="2"/>
        <charset val="204"/>
      </rPr>
      <t xml:space="preserve">
    Состав:
    </t>
    </r>
    <r>
      <rPr>
        <b/>
        <sz val="12"/>
        <color indexed="8"/>
        <rFont val="Arial"/>
        <family val="2"/>
        <charset val="204"/>
      </rPr>
      <t>100% вискоза</t>
    </r>
  </si>
  <si>
    <r>
      <t xml:space="preserve">
   Мужской халат </t>
    </r>
    <r>
      <rPr>
        <b/>
        <i/>
        <sz val="12"/>
        <color rgb="FF993366"/>
        <rFont val="Arial"/>
        <family val="2"/>
        <charset val="204"/>
      </rPr>
      <t>Mia-Amore</t>
    </r>
    <r>
      <rPr>
        <sz val="12"/>
        <color theme="1"/>
        <rFont val="Arial"/>
        <family val="2"/>
        <charset val="204"/>
      </rPr>
      <t xml:space="preserve"> на поясе выполнен из вискозного принтованного полотна. По бокам расположены накладные карманы, длина халата - ниже колен. Борта, воротник, карманы и низ рукавов декорированы атласным кантом.</t>
    </r>
    <r>
      <rPr>
        <sz val="12"/>
        <color indexed="8"/>
        <rFont val="Arial"/>
        <family val="2"/>
        <charset val="204"/>
      </rPr>
      <t xml:space="preserve">
    Состав:
    </t>
    </r>
    <r>
      <rPr>
        <b/>
        <sz val="12"/>
        <color indexed="8"/>
        <rFont val="Arial"/>
        <family val="2"/>
        <charset val="204"/>
      </rPr>
      <t>100% вискоза</t>
    </r>
  </si>
  <si>
    <t>Долорес</t>
  </si>
  <si>
    <t>золотой</t>
  </si>
  <si>
    <r>
      <t xml:space="preserve">
    Короткая сорочка</t>
    </r>
    <r>
      <rPr>
        <b/>
        <i/>
        <sz val="12"/>
        <color indexed="25"/>
        <rFont val="Arial"/>
        <family val="2"/>
        <charset val="204"/>
      </rPr>
      <t xml:space="preserve"> </t>
    </r>
    <r>
      <rPr>
        <b/>
        <i/>
        <sz val="12"/>
        <color rgb="FF993366"/>
        <rFont val="Arial"/>
        <family val="2"/>
        <charset val="204"/>
      </rPr>
      <t>Mia-Amore</t>
    </r>
    <r>
      <rPr>
        <sz val="12"/>
        <color indexed="8"/>
        <rFont val="Arial"/>
        <family val="2"/>
        <charset val="204"/>
      </rPr>
      <t xml:space="preserve"> на тонких бретелях выполнена из однотонного искусственного шёлка. Сорочка молочного цвета по лифу декорирована отделкой кофейного цвета.
    Состав:
</t>
    </r>
    <r>
      <rPr>
        <b/>
        <sz val="12"/>
        <color indexed="8"/>
        <rFont val="Arial"/>
        <family val="2"/>
        <charset val="204"/>
      </rPr>
      <t>97% полиэстер, 3% эластан</t>
    </r>
  </si>
  <si>
    <r>
      <t xml:space="preserve">
    Комплект </t>
    </r>
    <r>
      <rPr>
        <b/>
        <i/>
        <sz val="12"/>
        <color rgb="FF993366"/>
        <rFont val="Arial"/>
        <family val="2"/>
        <charset val="204"/>
      </rPr>
      <t>Mia-Amore</t>
    </r>
    <r>
      <rPr>
        <sz val="12"/>
        <color theme="1"/>
        <rFont val="Arial"/>
        <family val="2"/>
        <charset val="204"/>
      </rPr>
      <t xml:space="preserve"> состоит из топа и шорт, топ выполнен из однотонного искусственного шелкового полотна с атласным блеском, а шорты из принтованного. По бокам шорт выполнены карманы.</t>
    </r>
    <r>
      <rPr>
        <sz val="12"/>
        <color indexed="8"/>
        <rFont val="Arial"/>
        <family val="2"/>
        <charset val="204"/>
      </rPr>
      <t xml:space="preserve">
    Состав:
</t>
    </r>
    <r>
      <rPr>
        <b/>
        <sz val="12"/>
        <color indexed="8"/>
        <rFont val="Arial"/>
        <family val="2"/>
        <charset val="204"/>
      </rPr>
      <t>97% полиэстер, 3% эластан</t>
    </r>
  </si>
  <si>
    <t>Алексис</t>
  </si>
  <si>
    <t>коралловый</t>
  </si>
  <si>
    <r>
      <t xml:space="preserve">
    Короткая сорочка с подрезом</t>
    </r>
    <r>
      <rPr>
        <b/>
        <i/>
        <sz val="12"/>
        <color rgb="FF993366"/>
        <rFont val="Arial"/>
        <family val="2"/>
        <charset val="204"/>
      </rPr>
      <t xml:space="preserve"> Mia-Amore </t>
    </r>
    <r>
      <rPr>
        <sz val="12"/>
        <color theme="1"/>
        <rFont val="Arial"/>
        <family val="2"/>
        <charset val="204"/>
      </rPr>
      <t>на тонкой бретели. Горловина полочки и низ изделия украшены эластичным кружевом в тон основному материалу. Так же имеются кружевные вставки по бокам сорочки. По центру лифа расположен декоративный бантик.</t>
    </r>
    <r>
      <rPr>
        <sz val="12"/>
        <color indexed="8"/>
        <rFont val="Arial"/>
        <family val="2"/>
        <charset val="204"/>
      </rPr>
      <t xml:space="preserve">
    Состав:
    </t>
    </r>
    <r>
      <rPr>
        <b/>
        <sz val="12"/>
        <color indexed="8"/>
        <rFont val="Arial"/>
        <family val="2"/>
        <charset val="204"/>
      </rPr>
      <t>95% вискоза, 5% эластан</t>
    </r>
  </si>
  <si>
    <r>
      <t xml:space="preserve">
    Длинный халат </t>
    </r>
    <r>
      <rPr>
        <b/>
        <i/>
        <sz val="12"/>
        <color rgb="FF993366"/>
        <rFont val="Arial Cyr"/>
        <charset val="204"/>
      </rPr>
      <t>Mia-Amore</t>
    </r>
    <r>
      <rPr>
        <sz val="12"/>
        <color theme="1"/>
        <rFont val="Arial Cyr"/>
        <charset val="204"/>
      </rPr>
      <t xml:space="preserve"> с застежкой на пуговицы и рукавом длиной 7/8. Изделие выполнено из принтованного смесового шелка с однотонной отделкой. В боковых швах обработаны карманы.</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</si>
  <si>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Короткая сорочка </t>
    </r>
    <r>
      <rPr>
        <b/>
        <i/>
        <sz val="12"/>
        <color rgb="FF993366"/>
        <rFont val="Arial Cyr"/>
        <charset val="204"/>
      </rPr>
      <t>Mia-Amore</t>
    </r>
    <r>
      <rPr>
        <sz val="12"/>
        <color theme="1"/>
        <rFont val="Arial Cyr"/>
        <charset val="204"/>
      </rPr>
      <t xml:space="preserve"> на тонких бретелях без подреза под грудью, выполнена из принтованного смесового шелка и декорирована ажурным кружевом, которое расположено по вырезу и низу сорочки. Центр выреза сорочки украшен атласным бантиком с подвеской.</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</si>
  <si>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Длинная элегантная сорочка</t>
    </r>
    <r>
      <rPr>
        <b/>
        <i/>
        <sz val="12"/>
        <color rgb="FF993366"/>
        <rFont val="Arial Cyr"/>
        <charset val="204"/>
      </rPr>
      <t xml:space="preserve"> Mia-Amore</t>
    </r>
    <r>
      <rPr>
        <sz val="12"/>
        <color theme="1"/>
        <rFont val="Arial Cyr"/>
        <charset val="204"/>
      </rPr>
      <t xml:space="preserve"> полуприлегающего силуэта на тонких бретелях без подреза под грудью, выполнена из принтованного смесового шелка и декорирована ажурным кружевом, которое расположено по вырезу сорочки. С левой стороны обработан разрез. Центр выреза сорочки украшен атласным бантиком с подвеской.</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</si>
  <si>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Комплект-тройка состоит </t>
    </r>
    <r>
      <rPr>
        <b/>
        <i/>
        <sz val="12"/>
        <color rgb="FF993366"/>
        <rFont val="Arial Cyr"/>
        <charset val="204"/>
      </rPr>
      <t>Mia-Amore</t>
    </r>
    <r>
      <rPr>
        <sz val="12"/>
        <color theme="1"/>
        <rFont val="Arial Cyr"/>
        <charset val="204"/>
      </rPr>
      <t xml:space="preserve"> из жакета с рукавом длиной ¾, брюк и топа на тонких бретелях. Жакет и брюки выполнены из принтованного смесового шелка, а топ из однотонного. В боковых швах брюк обработаны карманы. Линию талии можно подчеркнуть за счет пояса, который идет в комплекте.</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</si>
  <si>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Короткий халат </t>
    </r>
    <r>
      <rPr>
        <b/>
        <i/>
        <sz val="12"/>
        <color rgb="FF993366"/>
        <rFont val="Arial Cyr"/>
        <charset val="204"/>
      </rPr>
      <t>Mia-Amore</t>
    </r>
    <r>
      <rPr>
        <sz val="12"/>
        <color theme="1"/>
        <rFont val="Arial Cyr"/>
        <charset val="204"/>
      </rPr>
      <t xml:space="preserve"> на пуговицах с рукавом длиной 7/8, выполнен из принтованного смесового шелка. По бокам обработаны карманы. Линию талии можно подчеркнуть за счет широкого пояса, который идет в комплекте.</t>
    </r>
    <r>
      <rPr>
        <sz val="12"/>
        <color indexed="8"/>
        <rFont val="Arial Cyr"/>
        <charset val="204"/>
      </rPr>
      <t xml:space="preserve">
    Состав:
</t>
    </r>
    <r>
      <rPr>
        <b/>
        <sz val="12"/>
        <color indexed="8"/>
        <rFont val="Arial Cyr"/>
        <charset val="204"/>
      </rPr>
      <t>70% натуральный шелк, 25% полиэстер, 5% эластан</t>
    </r>
  </si>
  <si>
    <t>Фламенко</t>
  </si>
  <si>
    <r>
      <t xml:space="preserve">
    Короткая сорочка с вытачками </t>
    </r>
    <r>
      <rPr>
        <b/>
        <i/>
        <sz val="12"/>
        <color rgb="FF993366"/>
        <rFont val="Arial"/>
        <family val="2"/>
        <charset val="204"/>
      </rPr>
      <t>Mia-Amore</t>
    </r>
    <r>
      <rPr>
        <sz val="12"/>
        <color rgb="FF993366"/>
        <rFont val="Arial"/>
        <family val="2"/>
        <charset val="204"/>
      </rPr>
      <t xml:space="preserve"> </t>
    </r>
    <r>
      <rPr>
        <sz val="12"/>
        <color theme="1"/>
        <rFont val="Arial"/>
        <family val="2"/>
        <charset val="204"/>
      </rPr>
      <t>на груди на тонких бретелях выполнена из однотонного искусственного шелкового полотна с атласным блеском.</t>
    </r>
    <r>
      <rPr>
        <sz val="12"/>
        <color indexed="8"/>
        <rFont val="Arial"/>
        <family val="2"/>
        <charset val="204"/>
      </rPr>
      <t xml:space="preserve">
    Состав:
</t>
    </r>
    <r>
      <rPr>
        <b/>
        <sz val="12"/>
        <color indexed="8"/>
        <rFont val="Arial"/>
        <family val="2"/>
        <charset val="204"/>
      </rPr>
      <t>97% полиэстер, 3% эластан</t>
    </r>
  </si>
  <si>
    <r>
      <t xml:space="preserve">
    Изысканная сорочка </t>
    </r>
    <r>
      <rPr>
        <b/>
        <i/>
        <sz val="12"/>
        <color rgb="FF993366"/>
        <rFont val="Arial"/>
        <family val="2"/>
        <charset val="204"/>
      </rPr>
      <t>Mia-Amore</t>
    </r>
    <r>
      <rPr>
        <sz val="12"/>
        <color theme="1"/>
        <rFont val="Arial"/>
        <family val="2"/>
        <charset val="204"/>
      </rPr>
      <t xml:space="preserve"> выполнена из ажурного французского кружева Шантильи (Chantilly). Отрезной лиф сорочки декорирован изящным бантиком со сверкающей подвеской. В комплект входят стринги.</t>
    </r>
    <r>
      <rPr>
        <sz val="12"/>
        <color indexed="8"/>
        <rFont val="Arial"/>
        <family val="2"/>
        <charset val="204"/>
      </rPr>
      <t xml:space="preserve">
    Состав:
    </t>
    </r>
    <r>
      <rPr>
        <b/>
        <sz val="12"/>
        <color indexed="8"/>
        <rFont val="Arial"/>
        <family val="2"/>
        <charset val="204"/>
      </rPr>
      <t>100% полиэстер</t>
    </r>
  </si>
  <si>
    <r>
      <t xml:space="preserve">
    Изысканная сорочка </t>
    </r>
    <r>
      <rPr>
        <b/>
        <i/>
        <sz val="12"/>
        <color rgb="FF993366"/>
        <rFont val="Arial"/>
        <family val="2"/>
        <charset val="204"/>
      </rPr>
      <t>Mia-Amore</t>
    </r>
    <r>
      <rPr>
        <sz val="12"/>
        <color theme="1"/>
        <rFont val="Arial"/>
        <family val="2"/>
        <charset val="204"/>
      </rPr>
      <t xml:space="preserve"> выполнена из ажурного французского кружева Шантильи (Chantilly). Отрезной лиф с вытачкой декорирован изящным бантиком со сверкающей подвеской. В комплект входят стринги.</t>
    </r>
    <r>
      <rPr>
        <sz val="12"/>
        <color indexed="8"/>
        <rFont val="Arial"/>
        <family val="2"/>
        <charset val="204"/>
      </rPr>
      <t xml:space="preserve">
    Состав:
    </t>
    </r>
    <r>
      <rPr>
        <b/>
        <sz val="12"/>
        <color indexed="8"/>
        <rFont val="Arial"/>
        <family val="2"/>
        <charset val="204"/>
      </rPr>
      <t>100% полиэстер</t>
    </r>
  </si>
  <si>
    <r>
      <t xml:space="preserve">
    Комплект с шортами </t>
    </r>
    <r>
      <rPr>
        <b/>
        <i/>
        <sz val="12"/>
        <color rgb="FF993366"/>
        <rFont val="Arial"/>
        <family val="2"/>
        <charset val="204"/>
      </rPr>
      <t xml:space="preserve">Mia-Amore </t>
    </r>
    <r>
      <rPr>
        <sz val="12"/>
        <color theme="1"/>
        <rFont val="Arial"/>
        <family val="2"/>
        <charset val="204"/>
      </rPr>
      <t>выполнен из ажурного французского кружева Шантильи (Chantilly). Отрезной лиф топа декорирован изящным бантиком со сверкающей подвеской. Шорты из кружева продублированы подкладкой из атласа в тон.</t>
    </r>
    <r>
      <rPr>
        <sz val="12"/>
        <color indexed="8"/>
        <rFont val="Arial"/>
        <family val="2"/>
        <charset val="204"/>
      </rPr>
      <t xml:space="preserve">
    Состав:
    </t>
    </r>
    <r>
      <rPr>
        <b/>
        <sz val="12"/>
        <color indexed="8"/>
        <rFont val="Arial"/>
        <family val="2"/>
        <charset val="204"/>
      </rPr>
      <t>100% полиэстер</t>
    </r>
  </si>
  <si>
    <r>
      <t xml:space="preserve">
    Халат </t>
    </r>
    <r>
      <rPr>
        <b/>
        <i/>
        <sz val="12"/>
        <color rgb="FF993366"/>
        <rFont val="Arial"/>
        <family val="2"/>
        <charset val="204"/>
      </rPr>
      <t xml:space="preserve">Mia-Amore </t>
    </r>
    <r>
      <rPr>
        <sz val="12"/>
        <color theme="1"/>
        <rFont val="Arial"/>
        <family val="2"/>
        <charset val="204"/>
      </rPr>
      <t>выполнен из тончайшего французского кружева Шантильи (Chantilly) с изысканным рисунком по низу халата и рукавам. По переду халата планка из шелкового атласа. Пояс халата выполнен из атласа.</t>
    </r>
    <r>
      <rPr>
        <sz val="12"/>
        <color indexed="8"/>
        <rFont val="Arial"/>
        <family val="2"/>
        <charset val="204"/>
      </rPr>
      <t xml:space="preserve">
    Состав:
    </t>
    </r>
    <r>
      <rPr>
        <b/>
        <sz val="12"/>
        <color indexed="8"/>
        <rFont val="Arial"/>
        <family val="2"/>
        <charset val="204"/>
      </rPr>
      <t>100% полиэстер</t>
    </r>
  </si>
  <si>
    <r>
      <t xml:space="preserve">
    Оригинальная сорочка </t>
    </r>
    <r>
      <rPr>
        <b/>
        <i/>
        <sz val="12"/>
        <color rgb="FF993366"/>
        <rFont val="Arial"/>
        <family val="2"/>
        <charset val="204"/>
      </rPr>
      <t>Mia-Amore</t>
    </r>
    <r>
      <rPr>
        <sz val="12"/>
        <color theme="1"/>
        <rFont val="Arial"/>
        <family val="2"/>
        <charset val="204"/>
      </rPr>
      <t xml:space="preserve"> средней длины из шелкового атласа декорирована ажурным французским кружевом Шантильи (Chantilly). Рельефы сорочки выгодно подчеркивают силуэт. Лиф сорочки декорирован изящным бантиком со сверкающей подвеской.</t>
    </r>
    <r>
      <rPr>
        <sz val="12"/>
        <color indexed="8"/>
        <rFont val="Arial"/>
        <family val="2"/>
        <charset val="204"/>
      </rPr>
      <t xml:space="preserve">
    Состав:
    </t>
    </r>
    <r>
      <rPr>
        <b/>
        <sz val="12"/>
        <color indexed="8"/>
        <rFont val="Arial"/>
        <family val="2"/>
        <charset val="204"/>
      </rPr>
      <t>100% полиэстер</t>
    </r>
  </si>
  <si>
    <r>
      <t xml:space="preserve">
    Халат </t>
    </r>
    <r>
      <rPr>
        <b/>
        <i/>
        <sz val="12"/>
        <color rgb="FF993366"/>
        <rFont val="Arial"/>
        <family val="2"/>
        <charset val="204"/>
      </rPr>
      <t>Mia-Amore</t>
    </r>
    <r>
      <rPr>
        <sz val="12"/>
        <color theme="1"/>
        <rFont val="Arial"/>
        <family val="2"/>
        <charset val="204"/>
      </rPr>
      <t xml:space="preserve"> выполнен из шелкового атласа и декорирован ажурным французским кружевом Шантильи (Chantilly). По низу рукавов и борту халата отделка из кружева. Пояс халата выполнен из атласа.</t>
    </r>
    <r>
      <rPr>
        <sz val="12"/>
        <color indexed="8"/>
        <rFont val="Arial"/>
        <family val="2"/>
        <charset val="204"/>
      </rPr>
      <t xml:space="preserve">
    Состав:
    </t>
    </r>
    <r>
      <rPr>
        <b/>
        <sz val="12"/>
        <color indexed="8"/>
        <rFont val="Arial"/>
        <family val="2"/>
        <charset val="204"/>
      </rPr>
      <t>100% полиэстер</t>
    </r>
  </si>
  <si>
    <r>
      <t xml:space="preserve">
    Короткий запашной халат-кимоно </t>
    </r>
    <r>
      <rPr>
        <b/>
        <i/>
        <sz val="12"/>
        <color rgb="FF993366"/>
        <rFont val="Arial"/>
        <family val="2"/>
        <charset val="204"/>
      </rPr>
      <t>Mia-Amore</t>
    </r>
    <r>
      <rPr>
        <sz val="12"/>
        <color rgb="FF993366"/>
        <rFont val="Arial"/>
        <family val="2"/>
        <charset val="204"/>
      </rPr>
      <t xml:space="preserve"> </t>
    </r>
    <r>
      <rPr>
        <sz val="12"/>
        <color theme="1"/>
        <rFont val="Arial"/>
        <family val="2"/>
        <charset val="204"/>
      </rPr>
      <t xml:space="preserve">с широкими длинными рукавами. Изделие выполнено из принтованного атласа с однотонной отделкой по бортам и низу рукавов, контрастный кант выступает границей между двух видов материалов. В боковых швах обработаны карманы. Изделие дополнено двухцветным поясом с кантом.
 </t>
    </r>
    <r>
      <rPr>
        <sz val="12"/>
        <color indexed="8"/>
        <rFont val="Arial"/>
        <family val="2"/>
        <charset val="204"/>
      </rPr>
      <t xml:space="preserve">   Состав:
</t>
    </r>
    <r>
      <rPr>
        <b/>
        <sz val="12"/>
        <color indexed="8"/>
        <rFont val="Arial"/>
        <family val="2"/>
        <charset val="204"/>
      </rPr>
      <t>100% полиэстер</t>
    </r>
  </si>
  <si>
    <r>
      <t xml:space="preserve">
    Длинный запашной халат-кимоно</t>
    </r>
    <r>
      <rPr>
        <b/>
        <i/>
        <sz val="12"/>
        <color rgb="FF993366"/>
        <rFont val="Arial"/>
        <family val="2"/>
        <charset val="204"/>
      </rPr>
      <t xml:space="preserve"> Mia-Amore</t>
    </r>
    <r>
      <rPr>
        <sz val="12"/>
        <color theme="1"/>
        <rFont val="Arial"/>
        <family val="2"/>
        <charset val="204"/>
      </rPr>
      <t xml:space="preserve"> с широкими длинными рукавами. Изделие выполнено из принтованного атласа с однотонной отделкой по бортам и низу рукавов, контрастный кант выступает границей между двух видов материалов. В боковых швах обработаны карманы. Изделие дополнено двухцветным поясом с кантом.
 </t>
    </r>
    <r>
      <rPr>
        <sz val="12"/>
        <color indexed="8"/>
        <rFont val="Arial"/>
        <family val="2"/>
        <charset val="204"/>
      </rPr>
      <t xml:space="preserve">   Состав:
</t>
    </r>
    <r>
      <rPr>
        <b/>
        <sz val="12"/>
        <color indexed="8"/>
        <rFont val="Arial"/>
        <family val="2"/>
        <charset val="204"/>
      </rPr>
      <t>100% полиэстер</t>
    </r>
  </si>
  <si>
    <r>
      <t xml:space="preserve">
    Классическая короткая сорочка </t>
    </r>
    <r>
      <rPr>
        <b/>
        <i/>
        <sz val="12"/>
        <color rgb="FF993366"/>
        <rFont val="Arial"/>
        <family val="2"/>
        <charset val="204"/>
      </rPr>
      <t>Mia-Amore</t>
    </r>
    <r>
      <rPr>
        <sz val="12"/>
        <color theme="1"/>
        <rFont val="Arial"/>
        <family val="2"/>
        <charset val="204"/>
      </rPr>
      <t xml:space="preserve"> на тонких бретелях без подреза под грудью. Изделие выполнено из однотонного атласа. Вырез подчеркнут контрастным кантом. Маленький атласный бантик украшает вырез сорочки.
 </t>
    </r>
    <r>
      <rPr>
        <sz val="12"/>
        <color indexed="8"/>
        <rFont val="Arial"/>
        <family val="2"/>
        <charset val="204"/>
      </rPr>
      <t xml:space="preserve">   Состав:
</t>
    </r>
    <r>
      <rPr>
        <b/>
        <sz val="12"/>
        <color indexed="8"/>
        <rFont val="Arial"/>
        <family val="2"/>
        <charset val="204"/>
      </rPr>
      <t>100% полиэстер</t>
    </r>
  </si>
  <si>
    <r>
      <t xml:space="preserve">
    Короткая сорочка </t>
    </r>
    <r>
      <rPr>
        <b/>
        <i/>
        <sz val="12"/>
        <color rgb="FF993366"/>
        <rFont val="Arial"/>
        <family val="2"/>
        <charset val="204"/>
      </rPr>
      <t>Mia-Amore</t>
    </r>
    <r>
      <rPr>
        <sz val="12"/>
        <color theme="1"/>
        <rFont val="Arial"/>
        <family val="2"/>
        <charset val="204"/>
      </rPr>
      <t xml:space="preserve"> с вырезом «качели» на тонких бретелях без подреза под грудью. Изделие выполнено из принтованного атласа.
 </t>
    </r>
    <r>
      <rPr>
        <sz val="12"/>
        <color indexed="8"/>
        <rFont val="Arial"/>
        <family val="2"/>
        <charset val="204"/>
      </rPr>
      <t xml:space="preserve">   Состав:
</t>
    </r>
    <r>
      <rPr>
        <b/>
        <sz val="12"/>
        <color indexed="8"/>
        <rFont val="Arial"/>
        <family val="2"/>
        <charset val="204"/>
      </rPr>
      <t>100% полиэстер</t>
    </r>
  </si>
  <si>
    <r>
      <t xml:space="preserve">
    Комплект </t>
    </r>
    <r>
      <rPr>
        <b/>
        <i/>
        <sz val="12"/>
        <color rgb="FF993366"/>
        <rFont val="Arial"/>
        <family val="2"/>
        <charset val="204"/>
      </rPr>
      <t>Mia-Amore</t>
    </r>
    <r>
      <rPr>
        <sz val="12"/>
        <color theme="1"/>
        <rFont val="Arial"/>
        <family val="2"/>
        <charset val="204"/>
      </rPr>
      <t xml:space="preserve"> состоит из топа и шорт. Топ на тонких бретелях выполнен из однотонного атласа. Шорты выполнены из принтованного атласа. Контрастный кант расположен по вырезу топа и низу шорт. По бокам обработаны карманы. Маленький атласный бантик украшает вырез топа.
 </t>
    </r>
    <r>
      <rPr>
        <sz val="12"/>
        <color indexed="8"/>
        <rFont val="Arial"/>
        <family val="2"/>
        <charset val="204"/>
      </rPr>
      <t xml:space="preserve">   Состав:
</t>
    </r>
    <r>
      <rPr>
        <b/>
        <sz val="12"/>
        <color indexed="8"/>
        <rFont val="Arial"/>
        <family val="2"/>
        <charset val="204"/>
      </rPr>
      <t>100% полиэстер</t>
    </r>
  </si>
  <si>
    <r>
      <t xml:space="preserve">
    Длинная элегантная сорочка </t>
    </r>
    <r>
      <rPr>
        <b/>
        <i/>
        <sz val="12"/>
        <color rgb="FF993366"/>
        <rFont val="Arial"/>
        <family val="2"/>
        <charset val="204"/>
      </rPr>
      <t>Mia-Amore</t>
    </r>
    <r>
      <rPr>
        <sz val="12"/>
        <color theme="1"/>
        <rFont val="Arial"/>
        <family val="2"/>
        <charset val="204"/>
      </rPr>
      <t xml:space="preserve"> приталенного силуэта на тонких бретелях. Изделие выполнено из комбинации двух видов атласа: принтованноно и однотонного. Вырез подчеркнут контрастным кантом.
 </t>
    </r>
    <r>
      <rPr>
        <sz val="12"/>
        <color indexed="8"/>
        <rFont val="Arial"/>
        <family val="2"/>
        <charset val="204"/>
      </rPr>
      <t xml:space="preserve">   Состав:
</t>
    </r>
    <r>
      <rPr>
        <b/>
        <sz val="12"/>
        <color indexed="8"/>
        <rFont val="Arial"/>
        <family val="2"/>
        <charset val="204"/>
      </rPr>
      <t>100% полиэстер</t>
    </r>
  </si>
  <si>
    <r>
      <t xml:space="preserve">
    Комплект-тройка</t>
    </r>
    <r>
      <rPr>
        <b/>
        <i/>
        <sz val="12"/>
        <color rgb="FF993366"/>
        <rFont val="Arial"/>
        <family val="2"/>
        <charset val="204"/>
      </rPr>
      <t xml:space="preserve"> Mia-Amore </t>
    </r>
    <r>
      <rPr>
        <sz val="12"/>
        <color theme="1"/>
        <rFont val="Arial"/>
        <family val="2"/>
        <charset val="204"/>
      </rPr>
      <t xml:space="preserve">состоит из запашного жакета, топа на тонких бретелях и широких брюк. Жакет выполнен из комбинации двух видов атласа: принтованноно и однотонного, брюки и топ полностью из однотонного атласа. Декор- контрастный кант. По бокам брюк обработаны карманы. Жакет дополнен двухцветным поясом с кантом.
 </t>
    </r>
    <r>
      <rPr>
        <sz val="12"/>
        <color indexed="8"/>
        <rFont val="Arial"/>
        <family val="2"/>
        <charset val="204"/>
      </rPr>
      <t xml:space="preserve">   Состав:
</t>
    </r>
    <r>
      <rPr>
        <b/>
        <sz val="12"/>
        <color indexed="8"/>
        <rFont val="Arial"/>
        <family val="2"/>
        <charset val="204"/>
      </rPr>
      <t>100% полиэстер</t>
    </r>
  </si>
  <si>
    <r>
      <t xml:space="preserve">
    Двубортный короткий халат </t>
    </r>
    <r>
      <rPr>
        <b/>
        <i/>
        <sz val="12"/>
        <color rgb="FF993366"/>
        <rFont val="Arial"/>
        <family val="2"/>
        <charset val="204"/>
      </rPr>
      <t>Mia-Amore</t>
    </r>
    <r>
      <rPr>
        <sz val="12"/>
        <color theme="1"/>
        <rFont val="Arial"/>
        <family val="2"/>
        <charset val="204"/>
      </rPr>
      <t xml:space="preserve"> с застежкой на пуговицы и с рукавом длиной ¾. Изделие выполнено из принтованного атласа с однотонной отделкой по воротнику и низу рукавов, контрастный кант выступает границей между двух видов материалов. По бокам обработаны карманы. Изделие дополнено двухцветным поясом с кантом.
 </t>
    </r>
    <r>
      <rPr>
        <sz val="12"/>
        <color indexed="8"/>
        <rFont val="Arial"/>
        <family val="2"/>
        <charset val="204"/>
      </rPr>
      <t xml:space="preserve">   Состав:
</t>
    </r>
    <r>
      <rPr>
        <b/>
        <sz val="12"/>
        <color indexed="8"/>
        <rFont val="Arial"/>
        <family val="2"/>
        <charset val="204"/>
      </rPr>
      <t>100% полиэстер</t>
    </r>
  </si>
  <si>
    <r>
      <t xml:space="preserve">
   Короткая сорочка </t>
    </r>
    <r>
      <rPr>
        <b/>
        <i/>
        <sz val="12"/>
        <color rgb="FF993366"/>
        <rFont val="Arial Cyr"/>
        <charset val="204"/>
      </rPr>
      <t>Mia-Amore</t>
    </r>
    <r>
      <rPr>
        <sz val="12"/>
        <color theme="1"/>
        <rFont val="Arial Cyr"/>
        <charset val="204"/>
      </rPr>
      <t xml:space="preserve"> на тонких бретелях из смесового шелкового полотна. Лиф сорочки декорирован фрагментом ажурного французского кружева Шантильи (Chantilly). По центру лиф сорочки украшен бантиком с подвеской.
Дизайн коллекции - студия Angelo Bellini (Milano).
Кружево коллекции - фабрика Софи Аллет (Sophie Hallette).</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</si>
  <si>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Короткая сорочка</t>
    </r>
    <r>
      <rPr>
        <b/>
        <i/>
        <sz val="12"/>
        <color rgb="FF993366"/>
        <rFont val="Arial Cyr"/>
        <charset val="204"/>
      </rPr>
      <t xml:space="preserve"> Mia-Amore</t>
    </r>
    <r>
      <rPr>
        <sz val="12"/>
        <color theme="1"/>
        <rFont val="Arial Cyr"/>
        <charset val="204"/>
      </rPr>
      <t xml:space="preserve"> на тонких бретелях из смесового шелкового полотна. Лиф и низ сорочки декорированы фрагментами ажурного французского кружева Шантильи (Chantilly), кромка ткани вырезана по форме кружева.
Дизайн коллекции - студия Angelo Bellini (Milano).
Кружево коллекции - фабрика Софи Аллет (Sophie Hallette).</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</si>
  <si>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Комплект с шортами</t>
    </r>
    <r>
      <rPr>
        <b/>
        <i/>
        <sz val="12"/>
        <color rgb="FF993366"/>
        <rFont val="Arial Cyr"/>
        <charset val="204"/>
      </rPr>
      <t xml:space="preserve"> Mia-Amore</t>
    </r>
    <r>
      <rPr>
        <sz val="12"/>
        <color theme="1"/>
        <rFont val="Arial Cyr"/>
        <charset val="204"/>
      </rPr>
      <t xml:space="preserve"> выполнен из смесового шелкового полотна. Низ топа декорирован фрагментом ажурного французского кружева Шантильи (Chantilly), кромка ткани вырезана по форме кружева. По центру лиф топа украшен бантиком с подвеской.
Дизайн коллекции - студия Angelo Bellini (Milano).
Кружево коллекции - фабрика Софи Аллет (Sophie Hallette).</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</si>
  <si>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Короткий халат </t>
    </r>
    <r>
      <rPr>
        <b/>
        <i/>
        <sz val="12"/>
        <color rgb="FF993366"/>
        <rFont val="Arial Cyr"/>
        <charset val="204"/>
      </rPr>
      <t>Mia-Amore</t>
    </r>
    <r>
      <rPr>
        <sz val="12"/>
        <color theme="1"/>
        <rFont val="Arial Cyr"/>
        <charset val="204"/>
      </rPr>
      <t xml:space="preserve"> выполнен из смесового шелкового полотна. Рукава халата и полочка декорированы фрагментом ажурного французского кружева Шантильи (Chantilly), кромка ткани вырезана по форме кружева.
Дизайн коллекции - студия Angelo Bellini (Milano).
Кружево коллекции - фабрика Софи Аллет (Sophie Hallette).</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</si>
  <si>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Короткая сорочка </t>
    </r>
    <r>
      <rPr>
        <b/>
        <i/>
        <sz val="12"/>
        <color rgb="FF993366"/>
        <rFont val="Arial Cyr"/>
        <charset val="204"/>
      </rPr>
      <t xml:space="preserve">Mia-Amore </t>
    </r>
    <r>
      <rPr>
        <sz val="12"/>
        <color theme="1"/>
        <rFont val="Arial Cyr"/>
        <charset val="204"/>
      </rPr>
      <t>на тонких бретелях из смесового шелкового полотна. Низ сорочки декорирован фрагментом ажурного французского кружева Шантильи (Chantilly), кромка ткани вырезана по форме кружева.
Дизайн коллекции - студия Angelo Bellini (Milano).
Кружево коллекции - фабрика Софи Аллет (Sophie Hallette).</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</si>
  <si>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Комплект с шортами </t>
    </r>
    <r>
      <rPr>
        <b/>
        <i/>
        <sz val="12"/>
        <color rgb="FF993366"/>
        <rFont val="Arial Cyr"/>
        <charset val="204"/>
      </rPr>
      <t>Mia-Amore</t>
    </r>
    <r>
      <rPr>
        <sz val="12"/>
        <color theme="1"/>
        <rFont val="Arial Cyr"/>
        <charset val="204"/>
      </rPr>
      <t xml:space="preserve"> выполнен из смесового шелкового полотна. Лиф топа и низ шорт декорированы фрагментами ажурного французского кружева Шантильи (Chantilly), кромка ткани вырезана по форме кружева. По центру лиф топа украшен бантиком с подвеской.
Дизайн коллекции - студия Angelo Bellini (Milano).
Кружево коллекции - фабрика Софи Аллет (Sophie Hallette).</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</si>
  <si>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Комплект </t>
    </r>
    <r>
      <rPr>
        <b/>
        <i/>
        <sz val="12"/>
        <color rgb="FF993366"/>
        <rFont val="Arial Cyr"/>
        <charset val="204"/>
      </rPr>
      <t xml:space="preserve">Mia-Amore </t>
    </r>
    <r>
      <rPr>
        <sz val="12"/>
        <color theme="1"/>
        <rFont val="Arial Cyr"/>
        <charset val="204"/>
      </rPr>
      <t>состоит из жакета с длинными рукавами на пуговицах и длинных брюк. Комплект выполнен из смесового шелкового полотна. Низ рукавов жакета украшен фрагментами ажурного французского кружева Шантильи (Chantilly). Борт жакета декорирован атласным кантом.
Дизайн коллекции - студия Angelo Bellini (Milano).
Кружево коллекции - фабрика Софи Аллет (Sophie Hallette).</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</si>
  <si>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Длинная сорочка </t>
    </r>
    <r>
      <rPr>
        <b/>
        <i/>
        <sz val="12"/>
        <color rgb="FF993366"/>
        <rFont val="Arial Cyr"/>
        <charset val="204"/>
      </rPr>
      <t>Mia-Amore</t>
    </r>
    <r>
      <rPr>
        <sz val="12"/>
        <color theme="1"/>
        <rFont val="Arial Cyr"/>
        <charset val="204"/>
      </rPr>
      <t xml:space="preserve"> на тонких бретелях из смесового шелкового полотна. Низ сорочки декорирован фрагментом ажурного французского кружева Шантильи (Chantilly), кромка ткани вырезана по форме кружева. По центру лиф топа украшен бантиком с подвеской.
Дизайн коллекции - студия Angelo Bellini (Milano).
Кружево коллекции - фабрика Софи Аллет (Sophie Hallette).</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</si>
  <si>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Длинный халат</t>
    </r>
    <r>
      <rPr>
        <b/>
        <i/>
        <sz val="12"/>
        <color rgb="FF993366"/>
        <rFont val="Arial Cyr"/>
        <charset val="204"/>
      </rPr>
      <t xml:space="preserve"> Mia-Amore </t>
    </r>
    <r>
      <rPr>
        <sz val="12"/>
        <color theme="1"/>
        <rFont val="Arial Cyr"/>
        <charset val="204"/>
      </rPr>
      <t>выполнен из смесового шелкового полотна. Рукава халата и полочка декорированы фрагментами ажурного французского кружева Шантильи (Chantilly), кромка ткани вырезана по форме кружева.
Дизайн коллекции - студия Angelo Bellini (Milano).
Кружево коллекции - фабрика Софи Аллет (Sophie Hallette).</t>
    </r>
    <r>
      <rPr>
        <sz val="12"/>
        <color indexed="8"/>
        <rFont val="Arial Cyr"/>
        <charset val="204"/>
      </rPr>
      <t xml:space="preserve">
    Состав:
</t>
    </r>
    <r>
      <rPr>
        <b/>
        <sz val="12"/>
        <color indexed="8"/>
        <rFont val="Arial Cyr"/>
        <charset val="204"/>
      </rPr>
      <t>70% натуральный шелк, 25% полиэстер, 5% эластан</t>
    </r>
  </si>
  <si>
    <t xml:space="preserve">  Камелия</t>
  </si>
  <si>
    <t xml:space="preserve">  Ванесса</t>
  </si>
  <si>
    <t xml:space="preserve">  Теана</t>
  </si>
  <si>
    <t xml:space="preserve">  Антика</t>
  </si>
  <si>
    <t xml:space="preserve">  Фламенко</t>
  </si>
  <si>
    <t xml:space="preserve">  Долорес</t>
  </si>
  <si>
    <t xml:space="preserve">  Алексис</t>
  </si>
  <si>
    <r>
      <t xml:space="preserve">
    Комфортный домашний брючный комплект </t>
    </r>
    <r>
      <rPr>
        <b/>
        <i/>
        <sz val="12"/>
        <color rgb="FF993366"/>
        <rFont val="Arial"/>
        <family val="2"/>
        <charset val="204"/>
      </rPr>
      <t>Mia-Amore</t>
    </r>
    <r>
      <rPr>
        <sz val="12"/>
        <color theme="1"/>
        <rFont val="Arial"/>
        <family val="2"/>
        <charset val="204"/>
      </rPr>
      <t xml:space="preserve"> из нежной трикотажной вискозы состоит из футболки и брюк. Низ футболки украшен эластичным кружевом в тон основному материалу. По бокам брюк расположены карманы.</t>
    </r>
    <r>
      <rPr>
        <sz val="12"/>
        <color indexed="8"/>
        <rFont val="Arial"/>
        <family val="2"/>
        <charset val="204"/>
      </rPr>
      <t xml:space="preserve">
    Состав:
    </t>
    </r>
    <r>
      <rPr>
        <b/>
        <sz val="12"/>
        <color indexed="8"/>
        <rFont val="Arial"/>
        <family val="2"/>
        <charset val="204"/>
      </rPr>
      <t>95% вискоза, 5% эластан</t>
    </r>
  </si>
  <si>
    <r>
      <t xml:space="preserve">
    Длинная сорочка </t>
    </r>
    <r>
      <rPr>
        <b/>
        <i/>
        <sz val="12"/>
        <color rgb="FF993366"/>
        <rFont val="Arial"/>
        <family val="2"/>
        <charset val="204"/>
      </rPr>
      <t>Mia-Amore</t>
    </r>
    <r>
      <rPr>
        <sz val="12"/>
        <color theme="1"/>
        <rFont val="Arial"/>
        <family val="2"/>
        <charset val="204"/>
      </rPr>
      <t xml:space="preserve"> выполнена из нежной трикотажной вискозы с добавлением эластана. Края рукавов и низ изделия украшены эластичным кружевом в тон основному материалу.</t>
    </r>
    <r>
      <rPr>
        <sz val="12"/>
        <color indexed="8"/>
        <rFont val="Arial"/>
        <family val="2"/>
        <charset val="204"/>
      </rPr>
      <t xml:space="preserve">
    Состав:
    </t>
    </r>
    <r>
      <rPr>
        <b/>
        <sz val="12"/>
        <color indexed="8"/>
        <rFont val="Arial"/>
        <family val="2"/>
        <charset val="204"/>
      </rPr>
      <t>95% вискоза, 5% эластан</t>
    </r>
  </si>
  <si>
    <r>
      <t xml:space="preserve">
    Короткая сорочка </t>
    </r>
    <r>
      <rPr>
        <b/>
        <i/>
        <sz val="12"/>
        <color rgb="FF993366"/>
        <rFont val="Arial"/>
        <family val="2"/>
        <charset val="204"/>
      </rPr>
      <t>Mia-Amore</t>
    </r>
    <r>
      <rPr>
        <sz val="12"/>
        <color theme="1"/>
        <rFont val="Arial"/>
        <family val="2"/>
        <charset val="204"/>
      </rPr>
      <t xml:space="preserve"> на тонкой бретели. Низ изделия украшен эластичным кружевом в тон основному материалу. По центру планки горловины расположен декоративный бантик.</t>
    </r>
    <r>
      <rPr>
        <sz val="12"/>
        <color indexed="8"/>
        <rFont val="Arial"/>
        <family val="2"/>
        <charset val="204"/>
      </rPr>
      <t xml:space="preserve">
    Состав:
    </t>
    </r>
    <r>
      <rPr>
        <b/>
        <sz val="12"/>
        <color indexed="8"/>
        <rFont val="Arial"/>
        <family val="2"/>
        <charset val="204"/>
      </rPr>
      <t>95% вискоза, 5% эластан</t>
    </r>
  </si>
  <si>
    <r>
      <t xml:space="preserve">
    Пижамный комплект </t>
    </r>
    <r>
      <rPr>
        <b/>
        <i/>
        <sz val="12"/>
        <color rgb="FF993366"/>
        <rFont val="Arial"/>
        <family val="2"/>
        <charset val="204"/>
      </rPr>
      <t>Mia-Amore</t>
    </r>
    <r>
      <rPr>
        <sz val="12"/>
        <color theme="1"/>
        <rFont val="Arial"/>
        <family val="2"/>
        <charset val="204"/>
      </rPr>
      <t xml:space="preserve"> состоит из топа на широкой бретели и шорт. Горловина и низ топа украшены эластичным кружевом. По центру выреза расположен декоративный бантик. По бокам шорт имеются карманы.</t>
    </r>
    <r>
      <rPr>
        <sz val="12"/>
        <color indexed="8"/>
        <rFont val="Arial"/>
        <family val="2"/>
        <charset val="204"/>
      </rPr>
      <t xml:space="preserve">
    Состав:
    </t>
    </r>
    <r>
      <rPr>
        <b/>
        <sz val="12"/>
        <color indexed="8"/>
        <rFont val="Arial"/>
        <family val="2"/>
        <charset val="204"/>
      </rPr>
      <t>95% вискоза, 5% эластан</t>
    </r>
  </si>
  <si>
    <r>
      <t xml:space="preserve">
    Длинная сорочка </t>
    </r>
    <r>
      <rPr>
        <b/>
        <i/>
        <sz val="12"/>
        <color rgb="FF993366"/>
        <rFont val="Arial"/>
        <family val="2"/>
        <charset val="204"/>
      </rPr>
      <t>Mia-Amore</t>
    </r>
    <r>
      <rPr>
        <sz val="12"/>
        <color theme="1"/>
        <rFont val="Arial"/>
        <family val="2"/>
        <charset val="204"/>
      </rPr>
      <t xml:space="preserve"> свободного кроя выполнена из однотонного трикотажного полотна. Верх полочки и низ рукавов украшены кружевом в тон основному материалу.</t>
    </r>
    <r>
      <rPr>
        <sz val="12"/>
        <color indexed="8"/>
        <rFont val="Arial"/>
        <family val="2"/>
        <charset val="204"/>
      </rPr>
      <t xml:space="preserve">
    Состав:
    </t>
    </r>
    <r>
      <rPr>
        <b/>
        <sz val="12"/>
        <color indexed="8"/>
        <rFont val="Arial"/>
        <family val="2"/>
        <charset val="204"/>
      </rPr>
      <t>95% вискоза, 5% эластан</t>
    </r>
  </si>
  <si>
    <t xml:space="preserve">  Драгон</t>
  </si>
  <si>
    <t>Рокси</t>
  </si>
  <si>
    <r>
      <t xml:space="preserve">
   Короткая сорочка на тонких бретелях </t>
    </r>
    <r>
      <rPr>
        <b/>
        <i/>
        <sz val="12"/>
        <color rgb="FF993366"/>
        <rFont val="Arial"/>
        <family val="2"/>
        <charset val="204"/>
      </rPr>
      <t>Mia-Amore</t>
    </r>
    <r>
      <rPr>
        <sz val="12"/>
        <color theme="1"/>
        <rFont val="Arial"/>
        <family val="2"/>
        <charset val="204"/>
      </rPr>
      <t xml:space="preserve"> выполнена из мягкого плиссированного трикотажа с атласным блеском.
 </t>
    </r>
    <r>
      <rPr>
        <sz val="12"/>
        <color indexed="8"/>
        <rFont val="Arial"/>
        <family val="2"/>
        <charset val="204"/>
      </rPr>
      <t xml:space="preserve">   Состав:
</t>
    </r>
    <r>
      <rPr>
        <b/>
        <sz val="12"/>
        <color indexed="8"/>
        <rFont val="Arial"/>
        <family val="2"/>
        <charset val="204"/>
      </rPr>
      <t>100% полиэстер</t>
    </r>
  </si>
  <si>
    <r>
      <t xml:space="preserve">
   Элегантная сорочка </t>
    </r>
    <r>
      <rPr>
        <b/>
        <i/>
        <sz val="12"/>
        <color rgb="FF993366"/>
        <rFont val="Arial"/>
        <family val="2"/>
        <charset val="204"/>
      </rPr>
      <t xml:space="preserve">Mia-Amore </t>
    </r>
    <r>
      <rPr>
        <sz val="12"/>
        <color theme="1"/>
        <rFont val="Arial"/>
        <family val="2"/>
        <charset val="204"/>
      </rPr>
      <t xml:space="preserve">на широкой бретели выполнена из мягкого плиссированного трикотажа с атласным блеском. Длина изделия – до колена.
 </t>
    </r>
    <r>
      <rPr>
        <sz val="12"/>
        <color indexed="8"/>
        <rFont val="Arial"/>
        <family val="2"/>
        <charset val="204"/>
      </rPr>
      <t xml:space="preserve">   Состав:
</t>
    </r>
    <r>
      <rPr>
        <b/>
        <sz val="12"/>
        <color indexed="8"/>
        <rFont val="Arial"/>
        <family val="2"/>
        <charset val="204"/>
      </rPr>
      <t>100% полиэстер</t>
    </r>
  </si>
  <si>
    <r>
      <t xml:space="preserve">
  Комплект </t>
    </r>
    <r>
      <rPr>
        <b/>
        <i/>
        <sz val="12"/>
        <color rgb="FF993366"/>
        <rFont val="Arial"/>
        <family val="2"/>
        <charset val="204"/>
      </rPr>
      <t xml:space="preserve">Mia-Amore </t>
    </r>
    <r>
      <rPr>
        <sz val="12"/>
        <color theme="1"/>
        <rFont val="Arial"/>
        <family val="2"/>
        <charset val="204"/>
      </rPr>
      <t xml:space="preserve">состоит из топа на тонких бретелях и шорт. Изделие выполнено из мягкого плиссированного трикотажа с атласным блеском. По верху шорт помимо резинки так же проложена кулиска с золотистой фурнитурой.
 </t>
    </r>
    <r>
      <rPr>
        <sz val="12"/>
        <color indexed="8"/>
        <rFont val="Arial"/>
        <family val="2"/>
        <charset val="204"/>
      </rPr>
      <t xml:space="preserve">   Состав:
</t>
    </r>
    <r>
      <rPr>
        <b/>
        <sz val="12"/>
        <color indexed="8"/>
        <rFont val="Arial"/>
        <family val="2"/>
        <charset val="204"/>
      </rPr>
      <t>100% полиэстер</t>
    </r>
  </si>
  <si>
    <r>
      <t xml:space="preserve">
   Короткий халат </t>
    </r>
    <r>
      <rPr>
        <b/>
        <i/>
        <sz val="12"/>
        <color rgb="FF993366"/>
        <rFont val="Arial"/>
        <family val="2"/>
        <charset val="204"/>
      </rPr>
      <t>Mia-Amore</t>
    </r>
    <r>
      <rPr>
        <sz val="12"/>
        <color theme="1"/>
        <rFont val="Arial"/>
        <family val="2"/>
        <charset val="204"/>
      </rPr>
      <t xml:space="preserve"> с длинным рукавом выполнен из мягкого плиссированного трикотажа с атласным блеском. Планка и пояс изделия выполнены из гладкого трикотажа с атласным блеском в тон основному материалу.
 </t>
    </r>
    <r>
      <rPr>
        <sz val="12"/>
        <color indexed="8"/>
        <rFont val="Arial"/>
        <family val="2"/>
        <charset val="204"/>
      </rPr>
      <t xml:space="preserve">   Состав:
</t>
    </r>
    <r>
      <rPr>
        <b/>
        <sz val="12"/>
        <color indexed="8"/>
        <rFont val="Arial"/>
        <family val="2"/>
        <charset val="204"/>
      </rPr>
      <t>100% полиэстер</t>
    </r>
  </si>
  <si>
    <r>
      <t xml:space="preserve">
   Комплект </t>
    </r>
    <r>
      <rPr>
        <b/>
        <i/>
        <sz val="12"/>
        <color rgb="FF993366"/>
        <rFont val="Arial"/>
        <family val="2"/>
        <charset val="204"/>
      </rPr>
      <t>Mia-Amore</t>
    </r>
    <r>
      <rPr>
        <sz val="12"/>
        <color theme="1"/>
        <rFont val="Arial"/>
        <family val="2"/>
        <charset val="204"/>
      </rPr>
      <t xml:space="preserve"> состоит из топа на широкой бретели и шорт. Изделие выполнено из мягкого плиссированного трикотажа с атласным блеском. По верху шорт помимо резинки так же проложена кулиска с золотистой фурнитурой.
 </t>
    </r>
    <r>
      <rPr>
        <sz val="12"/>
        <color indexed="8"/>
        <rFont val="Arial"/>
        <family val="2"/>
        <charset val="204"/>
      </rPr>
      <t xml:space="preserve">   Состав:
</t>
    </r>
    <r>
      <rPr>
        <b/>
        <sz val="12"/>
        <color indexed="8"/>
        <rFont val="Arial"/>
        <family val="2"/>
        <charset val="204"/>
      </rPr>
      <t>100% полиэстер</t>
    </r>
  </si>
  <si>
    <r>
      <t xml:space="preserve">
   Нарядный комбидресс M</t>
    </r>
    <r>
      <rPr>
        <b/>
        <i/>
        <sz val="12"/>
        <color rgb="FF993366"/>
        <rFont val="Arial"/>
        <family val="2"/>
        <charset val="204"/>
      </rPr>
      <t xml:space="preserve">ia-Amore </t>
    </r>
    <r>
      <rPr>
        <sz val="12"/>
        <color theme="1"/>
        <rFont val="Arial"/>
        <family val="2"/>
        <charset val="204"/>
      </rPr>
      <t xml:space="preserve">с длинным рукавом и V-образным вырезом выполнен из мягкого плиссированного трикотажа с атласным блеском. Для Вашего удобства по центру спинки расположена потайная молния. Кулиска на талии изделия приталивает силуэт, подчёркивая достоинства фигуры.
 </t>
    </r>
    <r>
      <rPr>
        <sz val="12"/>
        <color indexed="8"/>
        <rFont val="Arial"/>
        <family val="2"/>
        <charset val="204"/>
      </rPr>
      <t xml:space="preserve">   Состав:
</t>
    </r>
    <r>
      <rPr>
        <b/>
        <sz val="12"/>
        <color indexed="8"/>
        <rFont val="Arial"/>
        <family val="2"/>
        <charset val="204"/>
      </rPr>
      <t>100% полиэстер</t>
    </r>
  </si>
  <si>
    <r>
      <t xml:space="preserve">
   Брючный комплект </t>
    </r>
    <r>
      <rPr>
        <b/>
        <i/>
        <sz val="12"/>
        <color rgb="FF993366"/>
        <rFont val="Arial"/>
        <family val="2"/>
        <charset val="204"/>
      </rPr>
      <t>Mia-Amore</t>
    </r>
    <r>
      <rPr>
        <sz val="12"/>
        <color theme="1"/>
        <rFont val="Arial"/>
        <family val="2"/>
        <charset val="204"/>
      </rPr>
      <t xml:space="preserve"> свободного кроя выполнен из мягкого плиссированного трикотажа с атласным блеском. Рубашка с длинным рукавом и застёжкой на пуговицы. По верху брюк помимо резинки так же проложена кулиска с золотистой фурнитурой.
 </t>
    </r>
    <r>
      <rPr>
        <sz val="12"/>
        <color indexed="8"/>
        <rFont val="Arial"/>
        <family val="2"/>
        <charset val="204"/>
      </rPr>
      <t xml:space="preserve">   Состав:
</t>
    </r>
    <r>
      <rPr>
        <b/>
        <sz val="12"/>
        <color indexed="8"/>
        <rFont val="Arial"/>
        <family val="2"/>
        <charset val="204"/>
      </rPr>
      <t>100% полиэстер</t>
    </r>
  </si>
  <si>
    <r>
      <t xml:space="preserve">
   Короткая туника </t>
    </r>
    <r>
      <rPr>
        <b/>
        <i/>
        <sz val="12"/>
        <color rgb="FF993366"/>
        <rFont val="Arial"/>
        <family val="2"/>
        <charset val="204"/>
      </rPr>
      <t>Mia-Amore</t>
    </r>
    <r>
      <rPr>
        <sz val="12"/>
        <color theme="1"/>
        <rFont val="Arial"/>
        <family val="2"/>
        <charset val="204"/>
      </rPr>
      <t xml:space="preserve"> с V-образным вырезом выполнена из мягкого плиссированного трикотажа с атласным блеском. Туника с приспущенным плечом. По плечевому шву пролегает кулиска, которая позволяет регулировать ширину плеча. Кулиска на талии изделия приталивает силуэт, подчеркивая достоинства фигуры.
 </t>
    </r>
    <r>
      <rPr>
        <sz val="12"/>
        <color indexed="8"/>
        <rFont val="Arial"/>
        <family val="2"/>
        <charset val="204"/>
      </rPr>
      <t xml:space="preserve">   Состав:
</t>
    </r>
    <r>
      <rPr>
        <b/>
        <sz val="12"/>
        <color indexed="8"/>
        <rFont val="Arial"/>
        <family val="2"/>
        <charset val="204"/>
      </rPr>
      <t>100% полиэстер</t>
    </r>
  </si>
  <si>
    <r>
      <t xml:space="preserve">
   Длинное платье-сорочка </t>
    </r>
    <r>
      <rPr>
        <b/>
        <i/>
        <sz val="12"/>
        <color rgb="FF993366"/>
        <rFont val="Arial"/>
        <family val="2"/>
        <charset val="204"/>
      </rPr>
      <t>Mia-Amore</t>
    </r>
    <r>
      <rPr>
        <sz val="12"/>
        <color theme="1"/>
        <rFont val="Arial"/>
        <family val="2"/>
        <charset val="204"/>
      </rPr>
      <t xml:space="preserve"> на тонких бретелях выполнено из мягкого плиссированного трикотажа с атласным блеском. Сорочка свободного силуэта. В комплекте идёт пояс-косичка из гладкого трикотажа с атласным блеском, который приталивает изделие, подчёркивая достоинства фигуры.
 </t>
    </r>
    <r>
      <rPr>
        <sz val="12"/>
        <color indexed="8"/>
        <rFont val="Arial"/>
        <family val="2"/>
        <charset val="204"/>
      </rPr>
      <t xml:space="preserve">   Состав:
</t>
    </r>
    <r>
      <rPr>
        <b/>
        <sz val="12"/>
        <color indexed="8"/>
        <rFont val="Arial"/>
        <family val="2"/>
        <charset val="204"/>
      </rPr>
      <t>100% полиэстер</t>
    </r>
  </si>
  <si>
    <t>Маргарет</t>
  </si>
  <si>
    <r>
      <t xml:space="preserve">
    Короткая сорочка</t>
    </r>
    <r>
      <rPr>
        <b/>
        <i/>
        <sz val="12"/>
        <color rgb="FF993366"/>
        <rFont val="Arial"/>
        <family val="2"/>
        <charset val="204"/>
      </rPr>
      <t xml:space="preserve"> Mia-Amore</t>
    </r>
    <r>
      <rPr>
        <sz val="12"/>
        <color theme="1"/>
        <rFont val="Arial"/>
        <family val="2"/>
        <charset val="204"/>
      </rPr>
      <t xml:space="preserve"> на тонких бретелях без подреза под грудью, выполнена из однотонного искусственного шелка с блеском. Тонкое полупрозрачное кружево расположено по вырезу сорочки и краям разреза с левой стороны. Декор- двухцветный атласный бантик по центру выреза.
 </t>
    </r>
    <r>
      <rPr>
        <sz val="12"/>
        <color indexed="8"/>
        <rFont val="Arial"/>
        <family val="2"/>
        <charset val="204"/>
      </rPr>
      <t xml:space="preserve">   Состав:
</t>
    </r>
    <r>
      <rPr>
        <b/>
        <sz val="12"/>
        <color indexed="8"/>
        <rFont val="Arial"/>
        <family val="2"/>
        <charset val="204"/>
      </rPr>
      <t>100% полиэстер</t>
    </r>
  </si>
  <si>
    <r>
      <t xml:space="preserve">
    Короткая сорочка </t>
    </r>
    <r>
      <rPr>
        <b/>
        <i/>
        <sz val="12"/>
        <color rgb="FF993366"/>
        <rFont val="Arial"/>
        <family val="2"/>
        <charset val="204"/>
      </rPr>
      <t xml:space="preserve">Mia-Amore </t>
    </r>
    <r>
      <rPr>
        <sz val="12"/>
        <color theme="1"/>
        <rFont val="Arial"/>
        <family val="2"/>
        <charset val="204"/>
      </rPr>
      <t xml:space="preserve">на тонких бретелях без подреза под грудью, выполнена из искусственного шелка с жаккардовым рисунком. Тонкое полупрозрачное кружево расположено по вырезу и низу сорочки. Декор- двухцветный атласный бантик по центру выреза.
 </t>
    </r>
    <r>
      <rPr>
        <sz val="12"/>
        <color indexed="8"/>
        <rFont val="Arial"/>
        <family val="2"/>
        <charset val="204"/>
      </rPr>
      <t xml:space="preserve">   Состав:
</t>
    </r>
    <r>
      <rPr>
        <b/>
        <sz val="12"/>
        <color indexed="8"/>
        <rFont val="Arial"/>
        <family val="2"/>
        <charset val="204"/>
      </rPr>
      <t>100% полиэстер</t>
    </r>
  </si>
  <si>
    <r>
      <t xml:space="preserve">
    Комплект </t>
    </r>
    <r>
      <rPr>
        <b/>
        <i/>
        <sz val="12"/>
        <color rgb="FF993366"/>
        <rFont val="Arial"/>
        <family val="2"/>
        <charset val="204"/>
      </rPr>
      <t>Mia-Amore</t>
    </r>
    <r>
      <rPr>
        <sz val="12"/>
        <color theme="1"/>
        <rFont val="Arial"/>
        <family val="2"/>
        <charset val="204"/>
      </rPr>
      <t xml:space="preserve"> состоит из топа на тонких бретелях и шорт. Топ выполнен из однотонного искусственного шелка с блеском, а шорты из искусственного шелка с жаккардовым рисунком. Тонкое полупрозрачное кружево расположено по вырезу топа и низу шорт. Декор- двухцветный атласный бантик по центру вырезу топа.
 </t>
    </r>
    <r>
      <rPr>
        <sz val="12"/>
        <color indexed="8"/>
        <rFont val="Arial"/>
        <family val="2"/>
        <charset val="204"/>
      </rPr>
      <t xml:space="preserve">   Состав:
</t>
    </r>
    <r>
      <rPr>
        <b/>
        <sz val="12"/>
        <color indexed="8"/>
        <rFont val="Arial"/>
        <family val="2"/>
        <charset val="204"/>
      </rPr>
      <t>100% полиэстер</t>
    </r>
  </si>
  <si>
    <r>
      <t xml:space="preserve">
    Классический короткий запашной халат</t>
    </r>
    <r>
      <rPr>
        <b/>
        <i/>
        <sz val="12"/>
        <color rgb="FF993366"/>
        <rFont val="Arial"/>
        <family val="2"/>
        <charset val="204"/>
      </rPr>
      <t xml:space="preserve"> Mia-Amore</t>
    </r>
    <r>
      <rPr>
        <sz val="12"/>
        <color theme="1"/>
        <rFont val="Arial"/>
        <family val="2"/>
        <charset val="204"/>
      </rPr>
      <t xml:space="preserve"> с рукавом длиной ¾, выполнен из искусственного шелка с жаккардовым рисунком. Тонкое полупрозрачное кружево расположено по бортам халата и низу рукавов. В боковых швах обработаны карманы. 
 </t>
    </r>
    <r>
      <rPr>
        <sz val="12"/>
        <color indexed="8"/>
        <rFont val="Arial"/>
        <family val="2"/>
        <charset val="204"/>
      </rPr>
      <t xml:space="preserve">   Состав:
</t>
    </r>
    <r>
      <rPr>
        <b/>
        <sz val="12"/>
        <color indexed="8"/>
        <rFont val="Arial"/>
        <family val="2"/>
        <charset val="204"/>
      </rPr>
      <t>100% полиэстер</t>
    </r>
  </si>
  <si>
    <r>
      <t xml:space="preserve">
    Комплект</t>
    </r>
    <r>
      <rPr>
        <b/>
        <i/>
        <sz val="12"/>
        <color rgb="FF993366"/>
        <rFont val="Arial"/>
        <family val="2"/>
        <charset val="204"/>
      </rPr>
      <t xml:space="preserve"> Mia-Amore</t>
    </r>
    <r>
      <rPr>
        <sz val="12"/>
        <color theme="1"/>
        <rFont val="Arial"/>
        <family val="2"/>
        <charset val="204"/>
      </rPr>
      <t xml:space="preserve"> состоит из топа на тонких бретелях и шорт, выполнен из искусственного шелка с жаккардовым рисунком. Тонкое полупрозрачное кружево расположено по вырезу топа, а так же вдоль боковых швов топа и шорт. Декор- двухцветный атласный бантик по центру вырезу топа.
 </t>
    </r>
    <r>
      <rPr>
        <sz val="12"/>
        <color indexed="8"/>
        <rFont val="Arial"/>
        <family val="2"/>
        <charset val="204"/>
      </rPr>
      <t xml:space="preserve">   Состав:
</t>
    </r>
    <r>
      <rPr>
        <b/>
        <sz val="12"/>
        <color indexed="8"/>
        <rFont val="Arial"/>
        <family val="2"/>
        <charset val="204"/>
      </rPr>
      <t>100% полиэстер</t>
    </r>
  </si>
  <si>
    <r>
      <t xml:space="preserve">
    Короткая сорочка</t>
    </r>
    <r>
      <rPr>
        <b/>
        <i/>
        <sz val="12"/>
        <color indexed="25"/>
        <rFont val="Arial Cyr"/>
        <charset val="204"/>
      </rPr>
      <t xml:space="preserve"> </t>
    </r>
    <r>
      <rPr>
        <b/>
        <i/>
        <sz val="12"/>
        <color rgb="FF993366"/>
        <rFont val="Arial Cyr"/>
        <charset val="204"/>
      </rPr>
      <t>Mia-Amore</t>
    </r>
    <r>
      <rPr>
        <sz val="12"/>
        <color indexed="8"/>
        <rFont val="Arial Cyr"/>
        <charset val="204"/>
      </rPr>
      <t xml:space="preserve"> из смесового шелкового полотна с роскошным восточным узором. Отделка лифа выполнена из ткани-компаньона с кантом золотистого оттенка, в цвет рисунка. Сорочка украшена элегантным черным бантиком с подвеской.
    Состав:
</t>
    </r>
    <r>
      <rPr>
        <b/>
        <sz val="12"/>
        <color indexed="8"/>
        <rFont val="Arial Cyr"/>
        <charset val="204"/>
      </rPr>
      <t>70% натуральный шелк, 25% полиэстер, 5% эластан</t>
    </r>
  </si>
  <si>
    <r>
      <t xml:space="preserve">
    Короткий халат – кимоно </t>
    </r>
    <r>
      <rPr>
        <b/>
        <i/>
        <sz val="12"/>
        <color rgb="FF993366"/>
        <rFont val="Arial Cyr"/>
        <charset val="204"/>
      </rPr>
      <t>Mia-Amore</t>
    </r>
    <r>
      <rPr>
        <sz val="12"/>
        <color theme="1"/>
        <rFont val="Arial Cyr"/>
        <charset val="204"/>
      </rPr>
      <t xml:space="preserve"> из смесового шелкового полотна с роскошным восточным узором. Борта халата и притачные манжеты на длинных рукавах выполнены из ткани-компаньона с кантом золотистого оттенка, в цвет рисунка. В боковых швах карманы. В комплекте идет пояс.</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</si>
  <si>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Комплект с шортами </t>
    </r>
    <r>
      <rPr>
        <b/>
        <i/>
        <sz val="12"/>
        <color rgb="FF993366"/>
        <rFont val="Arial Cyr"/>
        <charset val="204"/>
      </rPr>
      <t xml:space="preserve">Mia-Amore </t>
    </r>
    <r>
      <rPr>
        <sz val="12"/>
        <color theme="1"/>
        <rFont val="Arial Cyr"/>
        <charset val="204"/>
      </rPr>
      <t>из смесового шелкового полотна с роскошным восточным узором. Топ на тонких бретелях, с отделкой по линии декольте. Шорты с карманами в боковых швах и с притачными манжетами. Отделка лифа и манжеты шорт выполнены из ткани-компаньона с кантом золотистого оттенка, в цвет рисунка. Топ украшен элегантным черным бантиком с подвеской.</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</si>
  <si>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Элегантный комплект-тройка</t>
    </r>
    <r>
      <rPr>
        <b/>
        <i/>
        <sz val="12"/>
        <color rgb="FF993366"/>
        <rFont val="Arial Cyr"/>
        <charset val="204"/>
      </rPr>
      <t xml:space="preserve"> Mia-Amore</t>
    </r>
    <r>
      <rPr>
        <sz val="12"/>
        <color theme="1"/>
        <rFont val="Arial Cyr"/>
        <charset val="204"/>
      </rPr>
      <t xml:space="preserve"> из смесового шелкового полотна состоит из жакета, топа и брюк. Жакет свободного силуэта, с отложным воротником, с длинными рукавами и прорезными карманами в рамку. К жакету прилагается двухсторонний пояс. Топ на тонких бретелях, с отделкой по линии декольте. Жакет и топ выполнены из основного полотна, с роскошным восточным узором, в качестве отделки – ткань-компаньон и золотистый кантик, в цвет рисунка. Брюки выполнены полностью из ткани-компаньона, в боковых швах карманы.</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</si>
  <si>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Элегантная туника </t>
    </r>
    <r>
      <rPr>
        <b/>
        <i/>
        <sz val="12"/>
        <color rgb="FF993366"/>
        <rFont val="Arial Cyr"/>
        <charset val="204"/>
      </rPr>
      <t>Mia-Amore</t>
    </r>
    <r>
      <rPr>
        <sz val="12"/>
        <color theme="1"/>
        <rFont val="Arial Cyr"/>
        <charset val="204"/>
      </rPr>
      <t xml:space="preserve"> из смесового шелкового полотна с роскошным восточным узором. Туника прямого силуэта, длиной до линии колен и небольшими разрезами по бокам, с карманами в боковых швах. Рукава ¾ отличаются оригинальным кроем, что является особенностью этой модели. Обтачка горловины и внутренняя часть манжет рукавов выполнены из ткани-компаньона. В комплекте идет пояс.</t>
    </r>
    <r>
      <rPr>
        <sz val="12"/>
        <color indexed="8"/>
        <rFont val="Arial Cyr"/>
        <charset val="204"/>
      </rPr>
      <t xml:space="preserve">
    Состав:
</t>
    </r>
    <r>
      <rPr>
        <b/>
        <sz val="12"/>
        <color indexed="8"/>
        <rFont val="Arial Cyr"/>
        <charset val="204"/>
      </rPr>
      <t>70% натуральный шелк, 25% полиэстер, 5% эластан</t>
    </r>
  </si>
  <si>
    <t>Миа</t>
  </si>
  <si>
    <r>
      <t xml:space="preserve">
    Короткая сорочка </t>
    </r>
    <r>
      <rPr>
        <b/>
        <i/>
        <sz val="12"/>
        <color rgb="FF993366"/>
        <rFont val="Arial Cyr"/>
        <charset val="204"/>
      </rPr>
      <t>Mia-Amore</t>
    </r>
    <r>
      <rPr>
        <sz val="12"/>
        <color theme="1"/>
        <rFont val="Arial Cyr"/>
        <charset val="204"/>
      </rPr>
      <t xml:space="preserve"> на тонких бретелях без подреза под грудью, выполнена из принтованного смесового шелка и декорирована ажурным кружевом, которое расположено по вырезу и низу сорочки. Декор - маленький атласный бантик с подвеской по центру выреза сорочки.</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</si>
  <si>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Комплект </t>
    </r>
    <r>
      <rPr>
        <b/>
        <i/>
        <sz val="12"/>
        <color rgb="FF993366"/>
        <rFont val="Arial Cyr"/>
        <charset val="204"/>
      </rPr>
      <t>Mia-Amore</t>
    </r>
    <r>
      <rPr>
        <sz val="12"/>
        <color theme="1"/>
        <rFont val="Arial Cyr"/>
        <charset val="204"/>
      </rPr>
      <t xml:space="preserve"> состоит из топа на тонких бретелях и шорт, выполнен из принтованного смесового шелка. Верх топа и низ шорт декорированы ажурным кружевом. Декор - атласный бантик с подвеской по центру выреза топа.</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</si>
  <si>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Короткий запашной халат </t>
    </r>
    <r>
      <rPr>
        <b/>
        <i/>
        <sz val="12"/>
        <color rgb="FF993366"/>
        <rFont val="Arial Cyr"/>
        <charset val="204"/>
      </rPr>
      <t>Mia-Amore</t>
    </r>
    <r>
      <rPr>
        <sz val="12"/>
        <color theme="1"/>
        <rFont val="Arial Cyr"/>
        <charset val="204"/>
      </rPr>
      <t xml:space="preserve"> с широким длинным рукавом, выполнен из принтованного смесового шелка и декорирован ажурным кружевом, которое расположено по низу рукавов. По бокам обработаны карманы.</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</si>
  <si>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Туника </t>
    </r>
    <r>
      <rPr>
        <b/>
        <i/>
        <sz val="12"/>
        <color rgb="FF993366"/>
        <rFont val="Arial Cyr"/>
        <charset val="204"/>
      </rPr>
      <t>Mia-Amore</t>
    </r>
    <r>
      <rPr>
        <sz val="12"/>
        <color theme="1"/>
        <rFont val="Arial Cyr"/>
        <charset val="204"/>
      </rPr>
      <t xml:space="preserve"> свободного силуэта с коротким рукавом, длиной чуть выше колена. Туника выполнена из принтованного смесового шелка. В боковых швах расположены карманы. Линию талии можно подчеркнуть за счет пояса, который идет в комплекте.</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</si>
  <si>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Длинная элегантная сорочка </t>
    </r>
    <r>
      <rPr>
        <b/>
        <i/>
        <sz val="12"/>
        <color rgb="FF993366"/>
        <rFont val="Arial Cyr"/>
        <charset val="204"/>
      </rPr>
      <t>Mia-Amore</t>
    </r>
    <r>
      <rPr>
        <sz val="12"/>
        <color theme="1"/>
        <rFont val="Arial Cyr"/>
        <charset val="204"/>
      </rPr>
      <t xml:space="preserve"> полуприлегающего силуэта, без подреза под грудью, выполнена из принтованного смесового шелка и декорирована ажурным кружевом, которое расположено по вырезу сорочки. Декор - атласный бантик с подвеской по центру выреза.</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</si>
  <si>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Длинный халат </t>
    </r>
    <r>
      <rPr>
        <b/>
        <i/>
        <sz val="12"/>
        <color rgb="FF993366"/>
        <rFont val="Arial Cyr"/>
        <charset val="204"/>
      </rPr>
      <t>Mia-Amore</t>
    </r>
    <r>
      <rPr>
        <sz val="12"/>
        <color theme="1"/>
        <rFont val="Arial Cyr"/>
        <charset val="204"/>
      </rPr>
      <t xml:space="preserve"> с застежкой на пуговицы и длинным рукавом, выполнен из принтованного смесового шелка с отделкой в виде контрастного канта. В боковых швах обработаны карманы.</t>
    </r>
    <r>
      <rPr>
        <sz val="12"/>
        <color indexed="8"/>
        <rFont val="Arial Cyr"/>
        <charset val="204"/>
      </rPr>
      <t xml:space="preserve">
    Состав:
</t>
    </r>
    <r>
      <rPr>
        <b/>
        <sz val="12"/>
        <color indexed="8"/>
        <rFont val="Arial Cyr"/>
        <charset val="204"/>
      </rPr>
      <t>70% натуральный шелк, 25% полиэстер, 5% эластан</t>
    </r>
  </si>
  <si>
    <t>Тереза</t>
  </si>
  <si>
    <r>
      <t xml:space="preserve">
   Короткая сорочка </t>
    </r>
    <r>
      <rPr>
        <b/>
        <i/>
        <sz val="12"/>
        <color rgb="FF993366"/>
        <rFont val="Arial"/>
        <family val="2"/>
        <charset val="204"/>
      </rPr>
      <t>Mia-Amore</t>
    </r>
    <r>
      <rPr>
        <sz val="12"/>
        <color theme="1"/>
        <rFont val="Arial"/>
        <family val="2"/>
        <charset val="204"/>
      </rPr>
      <t xml:space="preserve"> без подреза на тонких бретелях выполнена из принтованного искусственного шелка. Лиф сорочки декорирован тонким контрастным кантом, по центру лифа бантик с подвеской.
 </t>
    </r>
    <r>
      <rPr>
        <sz val="12"/>
        <color indexed="8"/>
        <rFont val="Arial"/>
        <family val="2"/>
        <charset val="204"/>
      </rPr>
      <t xml:space="preserve">   Состав:
</t>
    </r>
    <r>
      <rPr>
        <b/>
        <sz val="12"/>
        <color indexed="8"/>
        <rFont val="Arial"/>
        <family val="2"/>
        <charset val="204"/>
      </rPr>
      <t>100% полиэстер</t>
    </r>
  </si>
  <si>
    <t>мультколор</t>
  </si>
  <si>
    <r>
      <t xml:space="preserve">
   Комплект </t>
    </r>
    <r>
      <rPr>
        <b/>
        <i/>
        <sz val="12"/>
        <color rgb="FF993366"/>
        <rFont val="Arial"/>
        <family val="2"/>
        <charset val="204"/>
      </rPr>
      <t>Mia-Amore</t>
    </r>
    <r>
      <rPr>
        <sz val="12"/>
        <color theme="1"/>
        <rFont val="Arial"/>
        <family val="2"/>
        <charset val="204"/>
      </rPr>
      <t xml:space="preserve"> выполнен из принтованного искусственного шёлка. Комплект состоит из топа на тонких бретелях и шорт. Лиф топа декорирован тонким контрастным кантом, по центру лифа бантик с подвеской. В боковых швах шорт расположены карманы.
 </t>
    </r>
    <r>
      <rPr>
        <sz val="12"/>
        <color indexed="8"/>
        <rFont val="Arial"/>
        <family val="2"/>
        <charset val="204"/>
      </rPr>
      <t xml:space="preserve">   Состав:
</t>
    </r>
    <r>
      <rPr>
        <b/>
        <sz val="12"/>
        <color indexed="8"/>
        <rFont val="Arial"/>
        <family val="2"/>
        <charset val="204"/>
      </rPr>
      <t>100% полиэстер</t>
    </r>
  </si>
  <si>
    <r>
      <t xml:space="preserve">
   Короткий халат </t>
    </r>
    <r>
      <rPr>
        <b/>
        <i/>
        <sz val="12"/>
        <color rgb="FF993366"/>
        <rFont val="Arial"/>
        <family val="2"/>
        <charset val="204"/>
      </rPr>
      <t>Mia-Amore</t>
    </r>
    <r>
      <rPr>
        <sz val="12"/>
        <color theme="1"/>
        <rFont val="Arial"/>
        <family val="2"/>
        <charset val="204"/>
      </rPr>
      <t xml:space="preserve"> выполнен из искусственного принтованного шелка. Борта халата, притачные манжеты на рукавах 7/8 декорированы тонким контрастным кантом.  В комплекте идет пояс. В боковых швах расположены карманы.
 </t>
    </r>
    <r>
      <rPr>
        <sz val="12"/>
        <color indexed="8"/>
        <rFont val="Arial"/>
        <family val="2"/>
        <charset val="204"/>
      </rPr>
      <t xml:space="preserve">   Состав:
</t>
    </r>
    <r>
      <rPr>
        <b/>
        <sz val="12"/>
        <color indexed="8"/>
        <rFont val="Arial"/>
        <family val="2"/>
        <charset val="204"/>
      </rPr>
      <t>100% полиэстер</t>
    </r>
  </si>
  <si>
    <r>
      <t xml:space="preserve">
   Брючный комплект </t>
    </r>
    <r>
      <rPr>
        <b/>
        <i/>
        <sz val="12"/>
        <color rgb="FF993366"/>
        <rFont val="Arial"/>
        <family val="2"/>
        <charset val="204"/>
      </rPr>
      <t xml:space="preserve">Mia-Amore </t>
    </r>
    <r>
      <rPr>
        <sz val="12"/>
        <color theme="1"/>
        <rFont val="Arial"/>
        <family val="2"/>
        <charset val="204"/>
      </rPr>
      <t xml:space="preserve">из искусственного принтованного шелка состоит из жакета и брюк. Жакет на пуговицах, с рукавами длиной 7/8, на рукавах широкие притачные манжеты. Брюки с карманами в боковых швах. Жакет и брюки декорированы отделкой в виде контрастного канта. Комплект дополнен поясом.
 </t>
    </r>
    <r>
      <rPr>
        <sz val="12"/>
        <color indexed="8"/>
        <rFont val="Arial"/>
        <family val="2"/>
        <charset val="204"/>
      </rPr>
      <t xml:space="preserve">   Состав:
</t>
    </r>
    <r>
      <rPr>
        <b/>
        <sz val="12"/>
        <color indexed="8"/>
        <rFont val="Arial"/>
        <family val="2"/>
        <charset val="204"/>
      </rPr>
      <t>100% полиэстер</t>
    </r>
  </si>
  <si>
    <t>Честер</t>
  </si>
  <si>
    <r>
      <t xml:space="preserve">
   Короткая сорочка с вытачками</t>
    </r>
    <r>
      <rPr>
        <b/>
        <i/>
        <sz val="12"/>
        <color rgb="FF993366"/>
        <rFont val="Arial"/>
        <family val="2"/>
        <charset val="204"/>
      </rPr>
      <t xml:space="preserve"> Mia-Amore</t>
    </r>
    <r>
      <rPr>
        <sz val="12"/>
        <color theme="1"/>
        <rFont val="Arial"/>
        <family val="2"/>
        <charset val="204"/>
      </rPr>
      <t xml:space="preserve"> на груди на тонких бретелях выполнена из однотонного искусственного шелкового полотна с атласным блеском.
 </t>
    </r>
    <r>
      <rPr>
        <sz val="12"/>
        <color indexed="8"/>
        <rFont val="Arial"/>
        <family val="2"/>
        <charset val="204"/>
      </rPr>
      <t xml:space="preserve">   Состав:
</t>
    </r>
    <r>
      <rPr>
        <b/>
        <sz val="12"/>
        <color indexed="8"/>
        <rFont val="Arial"/>
        <family val="2"/>
        <charset val="204"/>
      </rPr>
      <t>100% полиэстер</t>
    </r>
  </si>
  <si>
    <t>7373t</t>
  </si>
  <si>
    <t>7372t</t>
  </si>
  <si>
    <t>7371t</t>
  </si>
  <si>
    <t>7370t</t>
  </si>
  <si>
    <t>7375t</t>
  </si>
  <si>
    <t>7377t</t>
  </si>
  <si>
    <t>7379t</t>
  </si>
  <si>
    <r>
      <t xml:space="preserve">
   Комплект-тройка </t>
    </r>
    <r>
      <rPr>
        <b/>
        <i/>
        <sz val="12"/>
        <color rgb="FF993366"/>
        <rFont val="Arial"/>
        <family val="2"/>
        <charset val="204"/>
      </rPr>
      <t>Mia-Amore</t>
    </r>
    <r>
      <rPr>
        <sz val="12"/>
        <color theme="1"/>
        <rFont val="Arial"/>
        <family val="2"/>
        <charset val="204"/>
      </rPr>
      <t xml:space="preserve"> состоит из жакета c короткими рукавами, топа и брюк. Топ и брюки выполнены из однотонного искусственного шелкового полотна с атласным блеском, а жакет – из принтованного. По талии жакет запахивается на пояс, в боковых швах брюк обработаны карманы.
 </t>
    </r>
    <r>
      <rPr>
        <sz val="12"/>
        <color indexed="8"/>
        <rFont val="Arial"/>
        <family val="2"/>
        <charset val="204"/>
      </rPr>
      <t xml:space="preserve">   Состав:
</t>
    </r>
    <r>
      <rPr>
        <b/>
        <sz val="12"/>
        <color indexed="8"/>
        <rFont val="Arial"/>
        <family val="2"/>
        <charset val="204"/>
      </rPr>
      <t>100% полиэстер</t>
    </r>
  </si>
  <si>
    <r>
      <t xml:space="preserve">
   Короткая сорочка с вытачками</t>
    </r>
    <r>
      <rPr>
        <b/>
        <i/>
        <sz val="12"/>
        <color rgb="FF993366"/>
        <rFont val="Arial"/>
        <family val="2"/>
        <charset val="204"/>
      </rPr>
      <t xml:space="preserve"> Mia-Amore</t>
    </r>
    <r>
      <rPr>
        <sz val="12"/>
        <color rgb="FF993366"/>
        <rFont val="Arial"/>
        <family val="2"/>
        <charset val="204"/>
      </rPr>
      <t xml:space="preserve"> </t>
    </r>
    <r>
      <rPr>
        <sz val="12"/>
        <color theme="1"/>
        <rFont val="Arial"/>
        <family val="2"/>
        <charset val="204"/>
      </rPr>
      <t xml:space="preserve">на груди на тонких бретелях выполнена из однотонного искусственного шелкового полотна с атласным блеском. Лиф сорочки декорирован вставкой из принтованного атласа.
 </t>
    </r>
    <r>
      <rPr>
        <sz val="12"/>
        <color indexed="8"/>
        <rFont val="Arial"/>
        <family val="2"/>
        <charset val="204"/>
      </rPr>
      <t xml:space="preserve">   Состав:
</t>
    </r>
    <r>
      <rPr>
        <b/>
        <sz val="12"/>
        <color indexed="8"/>
        <rFont val="Arial"/>
        <family val="2"/>
        <charset val="204"/>
      </rPr>
      <t>100% полиэстер</t>
    </r>
  </si>
  <si>
    <r>
      <t xml:space="preserve">
   Короткий халат </t>
    </r>
    <r>
      <rPr>
        <b/>
        <i/>
        <sz val="12"/>
        <color rgb="FF993366"/>
        <rFont val="Arial"/>
        <family val="2"/>
        <charset val="204"/>
      </rPr>
      <t>Mia-Amore</t>
    </r>
    <r>
      <rPr>
        <sz val="12"/>
        <color theme="1"/>
        <rFont val="Arial"/>
        <family val="2"/>
        <charset val="204"/>
      </rPr>
      <t xml:space="preserve"> с рукавами 3/4 выполнен из принтованного искусственного шелкового полотна с атласным блеском. Низ рукавов и борт халата декорированы контрастным кантом. Халат на запахе с поясом, в боковых швах есть карманы.
 </t>
    </r>
    <r>
      <rPr>
        <sz val="12"/>
        <color indexed="8"/>
        <rFont val="Arial"/>
        <family val="2"/>
        <charset val="204"/>
      </rPr>
      <t xml:space="preserve">   Состав:
</t>
    </r>
    <r>
      <rPr>
        <b/>
        <sz val="12"/>
        <color indexed="8"/>
        <rFont val="Arial"/>
        <family val="2"/>
        <charset val="204"/>
      </rPr>
      <t>100% полиэстер</t>
    </r>
  </si>
  <si>
    <r>
      <t xml:space="preserve">
   Комплект</t>
    </r>
    <r>
      <rPr>
        <b/>
        <i/>
        <sz val="12"/>
        <color rgb="FF993366"/>
        <rFont val="Arial"/>
        <family val="2"/>
        <charset val="204"/>
      </rPr>
      <t xml:space="preserve"> Mia-Amore</t>
    </r>
    <r>
      <rPr>
        <sz val="12"/>
        <color theme="1"/>
        <rFont val="Arial"/>
        <family val="2"/>
        <charset val="204"/>
      </rPr>
      <t xml:space="preserve"> из принтованного искусственного шелка состоит из топа на тонких бретелях и шорт. Лиф топа украшен атласным бантиком с элегантной подвеской. В боковых швах шорт обработаны карманы.
 </t>
    </r>
    <r>
      <rPr>
        <sz val="12"/>
        <color indexed="8"/>
        <rFont val="Arial"/>
        <family val="2"/>
        <charset val="204"/>
      </rPr>
      <t xml:space="preserve">   Состав:
</t>
    </r>
    <r>
      <rPr>
        <b/>
        <sz val="12"/>
        <color indexed="8"/>
        <rFont val="Arial"/>
        <family val="2"/>
        <charset val="204"/>
      </rPr>
      <t>100% полиэстер</t>
    </r>
  </si>
  <si>
    <r>
      <t xml:space="preserve">
   Короткий халат</t>
    </r>
    <r>
      <rPr>
        <b/>
        <i/>
        <sz val="12"/>
        <color rgb="FF993366"/>
        <rFont val="Arial"/>
        <family val="2"/>
        <charset val="204"/>
      </rPr>
      <t xml:space="preserve"> Mia-Amore </t>
    </r>
    <r>
      <rPr>
        <sz val="12"/>
        <color theme="1"/>
        <rFont val="Arial"/>
        <family val="2"/>
        <charset val="204"/>
      </rPr>
      <t xml:space="preserve">с рукавами 3/4 выполнен из принтованного искусственного шелка. Запах халата фиксируется поясом, в боковых швах есть карманы.
 </t>
    </r>
    <r>
      <rPr>
        <sz val="12"/>
        <color indexed="8"/>
        <rFont val="Arial"/>
        <family val="2"/>
        <charset val="204"/>
      </rPr>
      <t xml:space="preserve">   Состав:
</t>
    </r>
    <r>
      <rPr>
        <b/>
        <sz val="12"/>
        <color indexed="8"/>
        <rFont val="Arial"/>
        <family val="2"/>
        <charset val="204"/>
      </rPr>
      <t>100% полиэстер</t>
    </r>
  </si>
  <si>
    <r>
      <t xml:space="preserve">
   Брючный комплект </t>
    </r>
    <r>
      <rPr>
        <b/>
        <i/>
        <sz val="12"/>
        <color rgb="FF993366"/>
        <rFont val="Arial"/>
        <family val="2"/>
        <charset val="204"/>
      </rPr>
      <t>Mia-Amore</t>
    </r>
    <r>
      <rPr>
        <sz val="12"/>
        <color theme="1"/>
        <rFont val="Arial"/>
        <family val="2"/>
        <charset val="204"/>
      </rPr>
      <t xml:space="preserve"> из принтованного искусственного шелка состоит из жакета и брюк. Жакет на пуговицах, с рукавами длиной 7/8, на рукавах широкие притачные манжеты. Брюки длинные, с карманами в боковых швах, низ брюк с притачными широкими манжетами. Жакет и брюки декорированы отделкой в виде канта. Комплект дополнен поясом.
 </t>
    </r>
    <r>
      <rPr>
        <sz val="12"/>
        <color indexed="8"/>
        <rFont val="Arial"/>
        <family val="2"/>
        <charset val="204"/>
      </rPr>
      <t xml:space="preserve">   Состав:
</t>
    </r>
    <r>
      <rPr>
        <b/>
        <sz val="12"/>
        <color indexed="8"/>
        <rFont val="Arial"/>
        <family val="2"/>
        <charset val="204"/>
      </rPr>
      <t>100% полиэстер</t>
    </r>
  </si>
  <si>
    <t xml:space="preserve">  Галакси</t>
  </si>
  <si>
    <t>Галакси</t>
  </si>
  <si>
    <t xml:space="preserve">  Честер</t>
  </si>
  <si>
    <r>
      <t xml:space="preserve">
    Комплект Mia-Amore состоит из топа на бретелях маечного типа и шорт, выполнен из принтованного искусственного шелка. В боковых швах шорт обработаны карманы.
 </t>
    </r>
    <r>
      <rPr>
        <sz val="12"/>
        <color indexed="8"/>
        <rFont val="Arial"/>
        <family val="2"/>
        <charset val="204"/>
      </rPr>
      <t xml:space="preserve">   Состав:
</t>
    </r>
    <r>
      <rPr>
        <b/>
        <sz val="12"/>
        <color indexed="8"/>
        <rFont val="Arial"/>
        <family val="2"/>
        <charset val="204"/>
      </rPr>
      <t>100% полиэстер</t>
    </r>
  </si>
  <si>
    <r>
      <t xml:space="preserve">
    Комплект </t>
    </r>
    <r>
      <rPr>
        <b/>
        <i/>
        <sz val="12"/>
        <color rgb="FF993366"/>
        <rFont val="Arial"/>
        <family val="2"/>
        <charset val="204"/>
      </rPr>
      <t>Mia-Amore</t>
    </r>
    <r>
      <rPr>
        <sz val="12"/>
        <color theme="1"/>
        <rFont val="Arial"/>
        <family val="2"/>
        <charset val="204"/>
      </rPr>
      <t xml:space="preserve"> состоит из топа и шорт, топ выполнен из однотонного искусственного шелкового полотна с атласным блеском, а шорты из принтованного. По бокам шорт выполнены карманы.
 </t>
    </r>
    <r>
      <rPr>
        <sz val="12"/>
        <color indexed="8"/>
        <rFont val="Arial"/>
        <family val="2"/>
        <charset val="204"/>
      </rPr>
      <t xml:space="preserve">   Состав:
</t>
    </r>
    <r>
      <rPr>
        <b/>
        <sz val="12"/>
        <color indexed="8"/>
        <rFont val="Arial"/>
        <family val="2"/>
        <charset val="204"/>
      </rPr>
      <t>100% полиэстер</t>
    </r>
  </si>
  <si>
    <r>
      <t xml:space="preserve">
   Комплект</t>
    </r>
    <r>
      <rPr>
        <b/>
        <i/>
        <sz val="12"/>
        <color rgb="FF993366"/>
        <rFont val="Arial"/>
        <family val="2"/>
        <charset val="204"/>
      </rPr>
      <t xml:space="preserve"> Mia-Amore</t>
    </r>
    <r>
      <rPr>
        <sz val="12"/>
        <color theme="1"/>
        <rFont val="Arial"/>
        <family val="2"/>
        <charset val="204"/>
      </rPr>
      <t xml:space="preserve"> выполнен из однотонного искусственного шёлка. Комплект состоит из топа на бретелях маечного типа и шорт, топ выполнен из однотонного атласа, а шорты – из принтованного.
 </t>
    </r>
    <r>
      <rPr>
        <sz val="12"/>
        <color indexed="8"/>
        <rFont val="Arial"/>
        <family val="2"/>
        <charset val="204"/>
      </rPr>
      <t xml:space="preserve">   Состав:
</t>
    </r>
    <r>
      <rPr>
        <b/>
        <sz val="12"/>
        <color indexed="8"/>
        <rFont val="Arial"/>
        <family val="2"/>
        <charset val="204"/>
      </rPr>
      <t xml:space="preserve">100% полиэстер </t>
    </r>
  </si>
  <si>
    <r>
      <t xml:space="preserve">
    Рубашка </t>
    </r>
    <r>
      <rPr>
        <b/>
        <i/>
        <sz val="12"/>
        <color rgb="FF993366"/>
        <rFont val="Arial"/>
        <family val="2"/>
        <charset val="204"/>
      </rPr>
      <t>Mia-Amore</t>
    </r>
    <r>
      <rPr>
        <sz val="12"/>
        <color theme="1"/>
        <rFont val="Arial"/>
        <family val="2"/>
        <charset val="204"/>
      </rPr>
      <t xml:space="preserve"> с центральной застежкой на пуговицы на пуговицах с рукавами длиной 3/4, выполнена из принтованного искусственного шелкового полотна с атласным блеском. Низ рукавов, борт и воротник декорированы контрастным кантом.
 </t>
    </r>
    <r>
      <rPr>
        <sz val="12"/>
        <color indexed="8"/>
        <rFont val="Arial"/>
        <family val="2"/>
        <charset val="204"/>
      </rPr>
      <t xml:space="preserve">   Состав:
</t>
    </r>
    <r>
      <rPr>
        <b/>
        <sz val="12"/>
        <color indexed="8"/>
        <rFont val="Arial"/>
        <family val="2"/>
        <charset val="204"/>
      </rPr>
      <t>100% полиэстер</t>
    </r>
  </si>
  <si>
    <r>
      <t xml:space="preserve">
    Комплект </t>
    </r>
    <r>
      <rPr>
        <b/>
        <i/>
        <sz val="12"/>
        <color rgb="FF993366"/>
        <rFont val="Arial"/>
        <family val="2"/>
        <charset val="204"/>
      </rPr>
      <t xml:space="preserve">Mia-Amore </t>
    </r>
    <r>
      <rPr>
        <sz val="12"/>
        <color theme="1"/>
        <rFont val="Arial"/>
        <family val="2"/>
        <charset val="204"/>
      </rPr>
      <t xml:space="preserve">состоит из запашного жакета и брюк прямого силуэта, комплект выполнен из принтованного искусственного шелка. Борта жакета, притачные манжеты на рукавах 7/8 декорированы тонким контрастным кантом.  В комплекте идет пояс. В боковых швах брюк расположены карманы.
 </t>
    </r>
    <r>
      <rPr>
        <sz val="12"/>
        <color indexed="8"/>
        <rFont val="Arial"/>
        <family val="2"/>
        <charset val="204"/>
      </rPr>
      <t xml:space="preserve">   Состав:
</t>
    </r>
    <r>
      <rPr>
        <b/>
        <sz val="12"/>
        <color indexed="8"/>
        <rFont val="Arial"/>
        <family val="2"/>
        <charset val="204"/>
      </rPr>
      <t>100% полиэстер</t>
    </r>
  </si>
  <si>
    <r>
      <t xml:space="preserve">
    Короткий халат </t>
    </r>
    <r>
      <rPr>
        <b/>
        <i/>
        <sz val="12"/>
        <color rgb="FF993366"/>
        <rFont val="Arial"/>
        <family val="2"/>
        <charset val="204"/>
      </rPr>
      <t>Mia-Amore</t>
    </r>
    <r>
      <rPr>
        <sz val="12"/>
        <color theme="1"/>
        <rFont val="Arial"/>
        <family val="2"/>
        <charset val="204"/>
      </rPr>
      <t xml:space="preserve"> выполнен из искусственного принтованного шелка. Борта халата, притачные манжеты на рукавах 7/8 декорированы тонким контрастным кантом.  В комплекте идет пояс. В боковых швах расположены карманы.
 </t>
    </r>
    <r>
      <rPr>
        <sz val="12"/>
        <color indexed="8"/>
        <rFont val="Arial"/>
        <family val="2"/>
        <charset val="204"/>
      </rPr>
      <t xml:space="preserve">   Состав:
</t>
    </r>
    <r>
      <rPr>
        <b/>
        <sz val="12"/>
        <color indexed="8"/>
        <rFont val="Arial"/>
        <family val="2"/>
        <charset val="204"/>
      </rPr>
      <t>100% полиэстер</t>
    </r>
  </si>
  <si>
    <r>
      <t xml:space="preserve">
    Короткий халат на пуговицах</t>
    </r>
    <r>
      <rPr>
        <b/>
        <i/>
        <sz val="12"/>
        <color rgb="FF993366"/>
        <rFont val="Arial"/>
        <family val="2"/>
        <charset val="204"/>
      </rPr>
      <t xml:space="preserve"> Mia-Amore</t>
    </r>
    <r>
      <rPr>
        <sz val="12"/>
        <color theme="1"/>
        <rFont val="Arial"/>
        <family val="2"/>
        <charset val="204"/>
      </rPr>
      <t xml:space="preserve"> с рукавами 7/8 из искусственного принтованного шелка. Притачные широкие манжеты рукавов, воротник и борта халата, а так же отделка накладного нагрудного кармана, декорированы тонким контрастным кантом. В комплекте к халату идет пояс.
 </t>
    </r>
    <r>
      <rPr>
        <sz val="12"/>
        <color indexed="8"/>
        <rFont val="Arial"/>
        <family val="2"/>
        <charset val="204"/>
      </rPr>
      <t xml:space="preserve">   Состав:
</t>
    </r>
    <r>
      <rPr>
        <b/>
        <sz val="12"/>
        <color indexed="8"/>
        <rFont val="Arial"/>
        <family val="2"/>
        <charset val="204"/>
      </rPr>
      <t>100% полиэстер</t>
    </r>
  </si>
  <si>
    <t xml:space="preserve">  Рокси</t>
  </si>
  <si>
    <t xml:space="preserve">  Тереза</t>
  </si>
  <si>
    <t xml:space="preserve">  Миа</t>
  </si>
  <si>
    <r>
      <t xml:space="preserve">
    Элегантный комплект </t>
    </r>
    <r>
      <rPr>
        <b/>
        <i/>
        <sz val="12"/>
        <color rgb="FF993366"/>
        <rFont val="Arial Cyr"/>
        <charset val="204"/>
      </rPr>
      <t>Mia-Amore</t>
    </r>
    <r>
      <rPr>
        <sz val="12"/>
        <color theme="1"/>
        <rFont val="Arial Cyr"/>
        <charset val="204"/>
      </rPr>
      <t xml:space="preserve"> - состоит из жакета с длинным рукавом, широких брюк и кружевного бралетта, выполнен из смесового шелка и дополнен кружевными вставками. Линию талии можно подчеркнуть за счет широкого пояса с кружевными вставками на концах, который идет в комплекте.</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</si>
  <si>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Длинный женственный запашной халат </t>
    </r>
    <r>
      <rPr>
        <b/>
        <i/>
        <sz val="12"/>
        <color rgb="FF993366"/>
        <rFont val="Arial Cyr"/>
        <charset val="204"/>
      </rPr>
      <t>Mia-Amore</t>
    </r>
    <r>
      <rPr>
        <sz val="12"/>
        <color theme="1"/>
        <rFont val="Arial Cyr"/>
        <charset val="204"/>
      </rPr>
      <t xml:space="preserve"> с широкими рукавами, выполнен из однотонного смесового шелка и декорирован ажурным кружевом, которое расположено по низу рукавов и низу изделия. В боковых швах обработаны карманы. Концы широкого пояса украшены кружевом.</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</si>
  <si>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Комплект </t>
    </r>
    <r>
      <rPr>
        <b/>
        <i/>
        <sz val="12"/>
        <color rgb="FF993366"/>
        <rFont val="Arial Cyr"/>
        <charset val="204"/>
      </rPr>
      <t>Mia-Amore</t>
    </r>
    <r>
      <rPr>
        <sz val="12"/>
        <color theme="1"/>
        <rFont val="Arial Cyr"/>
        <charset val="204"/>
      </rPr>
      <t xml:space="preserve"> состоит из жакета с длинным рукавом и широких брюк. Комплект выполнен из принтованного смесового шелка с однотонной отделкой. По бокам брюк обработаны карманы. Линию талии можно подчеркнуть за счет пояса, который идет в комплекте.</t>
    </r>
    <r>
      <rPr>
        <sz val="12"/>
        <color indexed="8"/>
        <rFont val="Arial Cyr"/>
        <charset val="204"/>
      </rPr>
      <t xml:space="preserve">
    Состав:
</t>
    </r>
    <r>
      <rPr>
        <b/>
        <sz val="12"/>
        <color indexed="8"/>
        <rFont val="Arial Cyr"/>
        <charset val="204"/>
      </rPr>
      <t>70% натуральный шелк, 25% полиэстер, 5% эластан</t>
    </r>
  </si>
  <si>
    <t>баклажан</t>
  </si>
  <si>
    <t>Версачи голд</t>
  </si>
  <si>
    <r>
      <t xml:space="preserve">
    Короткий халат</t>
    </r>
    <r>
      <rPr>
        <b/>
        <i/>
        <sz val="12"/>
        <color rgb="FF993366"/>
        <rFont val="Arial"/>
        <family val="2"/>
        <charset val="204"/>
      </rPr>
      <t xml:space="preserve"> Mia-Mella</t>
    </r>
    <r>
      <rPr>
        <sz val="12"/>
        <color theme="1"/>
        <rFont val="Arial"/>
        <family val="2"/>
        <charset val="204"/>
      </rPr>
      <t xml:space="preserve"> с длинным рукавом выполнен из принтованного искусственного шелка. По низу рукава халата декорированы тонким кремовым кружевом.
 </t>
    </r>
    <r>
      <rPr>
        <sz val="12"/>
        <color indexed="8"/>
        <rFont val="Arial"/>
        <family val="2"/>
        <charset val="204"/>
      </rPr>
      <t xml:space="preserve">   Состав:
</t>
    </r>
    <r>
      <rPr>
        <b/>
        <sz val="12"/>
        <color indexed="8"/>
        <rFont val="Arial"/>
        <family val="2"/>
        <charset val="204"/>
      </rPr>
      <t>100% полиэстер</t>
    </r>
  </si>
  <si>
    <t>версаче</t>
  </si>
  <si>
    <r>
      <t xml:space="preserve">
    Короткая сорочка </t>
    </r>
    <r>
      <rPr>
        <b/>
        <i/>
        <sz val="12"/>
        <color rgb="FF993366"/>
        <rFont val="Arial"/>
        <family val="2"/>
        <charset val="204"/>
      </rPr>
      <t>Mia-Mella</t>
    </r>
    <r>
      <rPr>
        <sz val="12"/>
        <color theme="1"/>
        <rFont val="Arial"/>
        <family val="2"/>
        <charset val="204"/>
      </rPr>
      <t xml:space="preserve"> с вытачками на груди выполнена из принтованного искусственного шелка. Лиф сорочки декорирован тонким кремовым кружевом. Лиф украшен по центру изящной подвеской.
 </t>
    </r>
    <r>
      <rPr>
        <sz val="12"/>
        <color indexed="8"/>
        <rFont val="Arial"/>
        <family val="2"/>
        <charset val="204"/>
      </rPr>
      <t xml:space="preserve">   Состав:
</t>
    </r>
    <r>
      <rPr>
        <b/>
        <sz val="12"/>
        <color indexed="8"/>
        <rFont val="Arial"/>
        <family val="2"/>
        <charset val="204"/>
      </rPr>
      <t>100% полиэстер</t>
    </r>
  </si>
  <si>
    <r>
      <t xml:space="preserve">
    Комплект </t>
    </r>
    <r>
      <rPr>
        <b/>
        <i/>
        <sz val="12"/>
        <color rgb="FF993366"/>
        <rFont val="Arial"/>
        <family val="2"/>
        <charset val="204"/>
      </rPr>
      <t xml:space="preserve">Mia-Mella </t>
    </r>
    <r>
      <rPr>
        <sz val="12"/>
        <color theme="1"/>
        <rFont val="Arial"/>
        <family val="2"/>
        <charset val="204"/>
      </rPr>
      <t xml:space="preserve">из топа и шорт выполнен из принтованного искусственного шелка. Лиф топа и низ шорт декорированы тонким кремовым кружевом. Лиф топа украшен по центру изящной подвеской.
 </t>
    </r>
    <r>
      <rPr>
        <sz val="12"/>
        <color indexed="8"/>
        <rFont val="Arial"/>
        <family val="2"/>
        <charset val="204"/>
      </rPr>
      <t xml:space="preserve">   Состав:
</t>
    </r>
    <r>
      <rPr>
        <b/>
        <sz val="12"/>
        <color indexed="8"/>
        <rFont val="Arial"/>
        <family val="2"/>
        <charset val="204"/>
      </rPr>
      <t>100% полиэстер</t>
    </r>
  </si>
  <si>
    <r>
      <t xml:space="preserve">
    Комплект из топа, брюк и жакета </t>
    </r>
    <r>
      <rPr>
        <b/>
        <i/>
        <sz val="12"/>
        <color rgb="FF993366"/>
        <rFont val="Arial"/>
        <family val="2"/>
        <charset val="204"/>
      </rPr>
      <t>Mia-Mella</t>
    </r>
    <r>
      <rPr>
        <sz val="12"/>
        <color theme="1"/>
        <rFont val="Arial"/>
        <family val="2"/>
        <charset val="204"/>
      </rPr>
      <t xml:space="preserve"> выполнен из искусственного шелка. Топ выполнен из однотонной кремовой ткани, горловина и низ топа декорированы кружевом и изящной подвеской. Брюки выполнены из принтованного шелка. Двухсторонний жакет с запахом на поясе позволяет менять цветовые комбинации комплекта.
 </t>
    </r>
    <r>
      <rPr>
        <sz val="12"/>
        <color indexed="8"/>
        <rFont val="Arial"/>
        <family val="2"/>
        <charset val="204"/>
      </rPr>
      <t xml:space="preserve">   Состав:
</t>
    </r>
    <r>
      <rPr>
        <b/>
        <sz val="12"/>
        <color indexed="8"/>
        <rFont val="Arial"/>
        <family val="2"/>
        <charset val="204"/>
      </rPr>
      <t>100% полиэстер</t>
    </r>
  </si>
  <si>
    <r>
      <t xml:space="preserve">
    Платье-туника </t>
    </r>
    <r>
      <rPr>
        <b/>
        <i/>
        <sz val="12"/>
        <color rgb="FF993366"/>
        <rFont val="Arial"/>
        <family val="2"/>
        <charset val="204"/>
      </rPr>
      <t>Mia-Mella</t>
    </r>
    <r>
      <rPr>
        <sz val="12"/>
        <color theme="1"/>
        <rFont val="Arial"/>
        <family val="2"/>
        <charset val="204"/>
      </rPr>
      <t xml:space="preserve"> с V-образным вырезом и длинным рукавом на манжете, украшенное золотистой тесьмой и декоративными пуговицами.
 </t>
    </r>
    <r>
      <rPr>
        <sz val="12"/>
        <color indexed="8"/>
        <rFont val="Arial"/>
        <family val="2"/>
        <charset val="204"/>
      </rPr>
      <t xml:space="preserve">   Состав:
</t>
    </r>
    <r>
      <rPr>
        <b/>
        <sz val="12"/>
        <color indexed="8"/>
        <rFont val="Arial"/>
        <family val="2"/>
        <charset val="204"/>
      </rPr>
      <t>100% полиэстер</t>
    </r>
  </si>
  <si>
    <r>
      <t xml:space="preserve">
    Короткая платье-рубашка </t>
    </r>
    <r>
      <rPr>
        <b/>
        <i/>
        <sz val="12"/>
        <color rgb="FF993366"/>
        <rFont val="Arial"/>
        <family val="2"/>
        <charset val="204"/>
      </rPr>
      <t>Mia-Mella</t>
    </r>
    <r>
      <rPr>
        <sz val="12"/>
        <color theme="1"/>
        <rFont val="Arial"/>
        <family val="2"/>
        <charset val="204"/>
      </rPr>
      <t xml:space="preserve"> на пуговицах с длинным рукавом выполнен из принтованного искусственного шелка. Длина рукавов регулируется с помощью паты на пуговицах. Перед рубашки декорирован кармашками.
 </t>
    </r>
    <r>
      <rPr>
        <sz val="12"/>
        <color indexed="8"/>
        <rFont val="Arial"/>
        <family val="2"/>
        <charset val="204"/>
      </rPr>
      <t xml:space="preserve">   Состав:
</t>
    </r>
    <r>
      <rPr>
        <b/>
        <sz val="12"/>
        <color indexed="8"/>
        <rFont val="Arial"/>
        <family val="2"/>
        <charset val="204"/>
      </rPr>
      <t>100% полиэстер</t>
    </r>
  </si>
  <si>
    <t>Хамелеон</t>
  </si>
  <si>
    <t>хамелеон</t>
  </si>
  <si>
    <r>
      <t xml:space="preserve">
    Короткая сорочка </t>
    </r>
    <r>
      <rPr>
        <b/>
        <i/>
        <sz val="12"/>
        <color rgb="FF993366"/>
        <rFont val="Arial Cyr"/>
        <charset val="204"/>
      </rPr>
      <t>Mia-Amore</t>
    </r>
    <r>
      <rPr>
        <sz val="12"/>
        <color theme="1"/>
        <rFont val="Arial Cyr"/>
        <charset val="204"/>
      </rPr>
      <t xml:space="preserve"> на тонких бретелях без подреза под грудью. Изделие выполнено из шелка с вискозой на жаккардовой основе с эффектом «хамелеон». Для отделки модели используется цветовая инверсия.</t>
    </r>
    <r>
      <rPr>
        <sz val="12"/>
        <color indexed="8"/>
        <rFont val="Arial Cyr"/>
        <charset val="204"/>
      </rPr>
      <t xml:space="preserve">
    Состав:
</t>
    </r>
    <r>
      <rPr>
        <b/>
        <sz val="12"/>
        <color indexed="8"/>
        <rFont val="Arial Cyr"/>
        <charset val="204"/>
      </rPr>
      <t>58% натуральный шелк, 42% вискоза</t>
    </r>
  </si>
  <si>
    <r>
      <t xml:space="preserve">
    Комплект </t>
    </r>
    <r>
      <rPr>
        <b/>
        <i/>
        <sz val="12"/>
        <color rgb="FF993366"/>
        <rFont val="Arial Cyr"/>
        <charset val="204"/>
      </rPr>
      <t>Mia-Amore</t>
    </r>
    <r>
      <rPr>
        <sz val="12"/>
        <color theme="1"/>
        <rFont val="Arial Cyr"/>
        <charset val="204"/>
      </rPr>
      <t xml:space="preserve"> состоит из топа на тонких бретелях и шорт. Изделия комплекта выполнены из шелка с вискозой на жаккардовой основе с эффектом «хамелеон». Для отделки модели используется цветовая инверсия. На шортах обработаны карманы, по низу шорт расположены разрезы.</t>
    </r>
    <r>
      <rPr>
        <sz val="12"/>
        <color indexed="8"/>
        <rFont val="Arial Cyr"/>
        <charset val="204"/>
      </rPr>
      <t xml:space="preserve">
    Состав:
</t>
    </r>
    <r>
      <rPr>
        <b/>
        <sz val="12"/>
        <color indexed="8"/>
        <rFont val="Arial Cyr"/>
        <charset val="204"/>
      </rPr>
      <t>58% натуральный шелк, 42% вискоза</t>
    </r>
  </si>
  <si>
    <r>
      <t xml:space="preserve">
    Короткий халат-кимоно</t>
    </r>
    <r>
      <rPr>
        <b/>
        <i/>
        <sz val="12"/>
        <color rgb="FF993366"/>
        <rFont val="Arial Cyr"/>
        <charset val="204"/>
      </rPr>
      <t xml:space="preserve"> Mia-Amore</t>
    </r>
    <r>
      <rPr>
        <sz val="12"/>
        <color theme="1"/>
        <rFont val="Arial Cyr"/>
        <charset val="204"/>
      </rPr>
      <t xml:space="preserve"> с широкими рукавами длиной ¾. Изделие выполнено из шелка с вискозой на жаккардовой основе с эффектом «хамелеон». Для отделки модели используется цветовая инверсия. По бокам халата расположены карманы.</t>
    </r>
    <r>
      <rPr>
        <sz val="12"/>
        <color indexed="8"/>
        <rFont val="Arial Cyr"/>
        <charset val="204"/>
      </rPr>
      <t xml:space="preserve">
    Состав:
</t>
    </r>
    <r>
      <rPr>
        <b/>
        <sz val="12"/>
        <color indexed="8"/>
        <rFont val="Arial Cyr"/>
        <charset val="204"/>
      </rPr>
      <t>58% натуральный шелк, 42% вискоза</t>
    </r>
  </si>
  <si>
    <r>
      <t xml:space="preserve">
    Комплект </t>
    </r>
    <r>
      <rPr>
        <b/>
        <i/>
        <sz val="12"/>
        <color rgb="FF993366"/>
        <rFont val="Arial Cyr"/>
        <charset val="204"/>
      </rPr>
      <t>Mia-Amore</t>
    </r>
    <r>
      <rPr>
        <sz val="12"/>
        <color theme="1"/>
        <rFont val="Arial Cyr"/>
        <charset val="204"/>
      </rPr>
      <t xml:space="preserve"> состоит из запашного жакета с широким рукавом и поясом, а также широких брюк. Изделия комплекта выполнены из шелка с вискозой на жаккардовой основе с эффектом «хамелеон». Для отделки модели используется цветовая инверсия. На брюках обработаны карманы.</t>
    </r>
    <r>
      <rPr>
        <sz val="12"/>
        <color indexed="8"/>
        <rFont val="Arial Cyr"/>
        <charset val="204"/>
      </rPr>
      <t xml:space="preserve">
    Состав:
</t>
    </r>
    <r>
      <rPr>
        <b/>
        <sz val="12"/>
        <color indexed="8"/>
        <rFont val="Arial Cyr"/>
        <charset val="204"/>
      </rPr>
      <t>58% натуральный шелк, 42% вискоза</t>
    </r>
  </si>
  <si>
    <t>Мириам</t>
  </si>
  <si>
    <r>
      <t xml:space="preserve">
    Короткий халат </t>
    </r>
    <r>
      <rPr>
        <b/>
        <i/>
        <sz val="12"/>
        <color rgb="FF993366"/>
        <rFont val="Arial Cyr"/>
        <charset val="204"/>
      </rPr>
      <t>Mia-Amore</t>
    </r>
    <r>
      <rPr>
        <sz val="12"/>
        <color theme="1"/>
        <rFont val="Arial Cyr"/>
        <charset val="204"/>
      </rPr>
      <t xml:space="preserve"> с запахом и на поясе выполнен из принтованного смесового шелка. Борт халата и низ рукавов декорированы контрастным тонким кантом.</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</si>
  <si>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Длинный халат </t>
    </r>
    <r>
      <rPr>
        <b/>
        <i/>
        <sz val="12"/>
        <color rgb="FF993366"/>
        <rFont val="Arial Cyr"/>
        <charset val="204"/>
      </rPr>
      <t>Mia-Amore</t>
    </r>
    <r>
      <rPr>
        <sz val="12"/>
        <color theme="1"/>
        <rFont val="Arial Cyr"/>
        <charset val="204"/>
      </rPr>
      <t xml:space="preserve"> с запахом и на поясе выполнен из принтованного смесового шелка. Рукава халата по низу декорированы ажурной кружевной вставкой.</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</si>
  <si>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Короткая сорочка </t>
    </r>
    <r>
      <rPr>
        <b/>
        <i/>
        <sz val="12"/>
        <color rgb="FF993366"/>
        <rFont val="Arial Cyr"/>
        <charset val="204"/>
      </rPr>
      <t>Mia-Amore</t>
    </r>
    <r>
      <rPr>
        <sz val="12"/>
        <color theme="1"/>
        <rFont val="Arial Cyr"/>
        <charset val="204"/>
      </rPr>
      <t xml:space="preserve"> на тонких бретелях выполнена из принтованного смесового шелка. Лиф сорочки украшен ажурной кружевной вставкой.</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</si>
  <si>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Длинная сорочка </t>
    </r>
    <r>
      <rPr>
        <b/>
        <i/>
        <sz val="12"/>
        <color rgb="FF993366"/>
        <rFont val="Arial Cyr"/>
        <charset val="204"/>
      </rPr>
      <t>Mia-Amore</t>
    </r>
    <r>
      <rPr>
        <sz val="12"/>
        <color theme="1"/>
        <rFont val="Arial Cyr"/>
        <charset val="204"/>
      </rPr>
      <t xml:space="preserve"> с рельефами выполнена из принтованного смесового шелка. Вырез горловины украшен ажурной кружевной вставкой.</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</si>
  <si>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Топ </t>
    </r>
    <r>
      <rPr>
        <b/>
        <i/>
        <sz val="12"/>
        <color rgb="FF993366"/>
        <rFont val="Arial Cyr"/>
        <charset val="204"/>
      </rPr>
      <t>Mia-Amore</t>
    </r>
    <r>
      <rPr>
        <sz val="12"/>
        <color theme="1"/>
        <rFont val="Arial Cyr"/>
        <charset val="204"/>
      </rPr>
      <t xml:space="preserve"> на тонких бретелях с шортами выполнены из принтованного смесового шелка. Край лифа и низ шорт декорированы контрастным тонким кантом.</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</si>
  <si>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Элегантный комплект-двойка </t>
    </r>
    <r>
      <rPr>
        <b/>
        <i/>
        <sz val="12"/>
        <color rgb="FF993366"/>
        <rFont val="Arial Cyr"/>
        <charset val="204"/>
      </rPr>
      <t>Mia-Amore</t>
    </r>
    <r>
      <rPr>
        <sz val="12"/>
        <color theme="1"/>
        <rFont val="Arial Cyr"/>
        <charset val="204"/>
      </rPr>
      <t xml:space="preserve"> из смесового шелкового полотна с изящным принтом, состоит из рубашки на пуговицах и шорт, по краю борта и рукавов жакета – контрастный атласный кант, на груди маленький декоративный кармашек.</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</si>
  <si>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Жакет</t>
    </r>
    <r>
      <rPr>
        <b/>
        <i/>
        <sz val="12"/>
        <color rgb="FF993366"/>
        <rFont val="Arial Cyr"/>
        <charset val="204"/>
      </rPr>
      <t xml:space="preserve"> Mia-Amore </t>
    </r>
    <r>
      <rPr>
        <sz val="12"/>
        <color theme="1"/>
        <rFont val="Arial Cyr"/>
        <charset val="204"/>
      </rPr>
      <t>на пуговицах с брюками выполнены из принтованного смесового шелка. Край борта жакета, рукава и карманы декорированы контрастным тонким кантом.</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</si>
  <si>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Удлиненная рубашка </t>
    </r>
    <r>
      <rPr>
        <b/>
        <i/>
        <sz val="12"/>
        <color rgb="FF993366"/>
        <rFont val="Arial Cyr"/>
        <charset val="204"/>
      </rPr>
      <t xml:space="preserve">Mia-Amore </t>
    </r>
    <r>
      <rPr>
        <sz val="12"/>
        <color theme="1"/>
        <rFont val="Arial Cyr"/>
        <charset val="204"/>
      </rPr>
      <t>с центральной застежкой на пуговицы выполнена из принтованного смесового шелка. Край борта рубашки, рукава и карманы декорированы контрастным тонким кантом.</t>
    </r>
    <r>
      <rPr>
        <sz val="12"/>
        <color indexed="8"/>
        <rFont val="Arial Cyr"/>
        <charset val="204"/>
      </rPr>
      <t xml:space="preserve">
    Состав:
</t>
    </r>
    <r>
      <rPr>
        <b/>
        <sz val="12"/>
        <color indexed="8"/>
        <rFont val="Arial Cyr"/>
        <charset val="204"/>
      </rPr>
      <t>70% натуральный шелк, 25% полиэстер, 5% эластан</t>
    </r>
  </si>
  <si>
    <t>Старс</t>
  </si>
  <si>
    <r>
      <t xml:space="preserve">
    Короткая сорочка </t>
    </r>
    <r>
      <rPr>
        <b/>
        <i/>
        <sz val="12"/>
        <color rgb="FF993366"/>
        <rFont val="Arial"/>
        <family val="2"/>
        <charset val="204"/>
      </rPr>
      <t>Mia-Mella</t>
    </r>
    <r>
      <rPr>
        <sz val="12"/>
        <color theme="1"/>
        <rFont val="Arial"/>
        <family val="2"/>
        <charset val="204"/>
      </rPr>
      <t xml:space="preserve"> с вытачками на груди на тонких бретелях выполнена из однотонного искусственного шелкового полотна с атласным блеском.
 </t>
    </r>
    <r>
      <rPr>
        <sz val="12"/>
        <color indexed="8"/>
        <rFont val="Arial"/>
        <family val="2"/>
        <charset val="204"/>
      </rPr>
      <t xml:space="preserve">   Состав:
</t>
    </r>
    <r>
      <rPr>
        <b/>
        <sz val="12"/>
        <color indexed="8"/>
        <rFont val="Arial"/>
        <family val="2"/>
        <charset val="204"/>
      </rPr>
      <t>100% полиэстер</t>
    </r>
  </si>
  <si>
    <t>ванильный</t>
  </si>
  <si>
    <r>
      <t xml:space="preserve">
    Комплект </t>
    </r>
    <r>
      <rPr>
        <b/>
        <i/>
        <sz val="12"/>
        <color rgb="FF993366"/>
        <rFont val="Arial"/>
        <family val="2"/>
        <charset val="204"/>
      </rPr>
      <t>Mia-Mella</t>
    </r>
    <r>
      <rPr>
        <sz val="12"/>
        <color theme="1"/>
        <rFont val="Arial"/>
        <family val="2"/>
        <charset val="204"/>
      </rPr>
      <t xml:space="preserve"> состоит из рубашки с короткими рукавами, центральной застежкой на пуговицы и шорт. Комплект выполнен из искусственного принтованного шелка. Жакет и шорты оформлены кантом.
 </t>
    </r>
    <r>
      <rPr>
        <sz val="12"/>
        <color indexed="8"/>
        <rFont val="Arial"/>
        <family val="2"/>
        <charset val="204"/>
      </rPr>
      <t xml:space="preserve">   Состав:
</t>
    </r>
    <r>
      <rPr>
        <b/>
        <sz val="12"/>
        <color indexed="8"/>
        <rFont val="Arial"/>
        <family val="2"/>
        <charset val="204"/>
      </rPr>
      <t>100% полиэстер</t>
    </r>
  </si>
  <si>
    <t>серый звезды</t>
  </si>
  <si>
    <t>синий звезды</t>
  </si>
  <si>
    <r>
      <t xml:space="preserve">
    Комплект </t>
    </r>
    <r>
      <rPr>
        <b/>
        <i/>
        <sz val="12"/>
        <color rgb="FF993366"/>
        <rFont val="Arial"/>
        <family val="2"/>
        <charset val="204"/>
      </rPr>
      <t>Mia-Mella</t>
    </r>
    <r>
      <rPr>
        <sz val="12"/>
        <color theme="1"/>
        <rFont val="Arial"/>
        <family val="2"/>
        <charset val="204"/>
      </rPr>
      <t xml:space="preserve"> состоит из жакета с длинным рукавом, центральной застежкой на пуговицы и брюк. Комплект выполнен из принтованного искусственного шелкового полотна с атласным блеском. Рукава, борт, карманы жакета и низ брюк декорированы контрастным кантом.
 </t>
    </r>
    <r>
      <rPr>
        <sz val="12"/>
        <color indexed="8"/>
        <rFont val="Arial"/>
        <family val="2"/>
        <charset val="204"/>
      </rPr>
      <t xml:space="preserve">   Состав:
</t>
    </r>
    <r>
      <rPr>
        <b/>
        <sz val="12"/>
        <color indexed="8"/>
        <rFont val="Arial"/>
        <family val="2"/>
        <charset val="204"/>
      </rPr>
      <t>100% полиэстер</t>
    </r>
  </si>
  <si>
    <t>7072s</t>
  </si>
  <si>
    <t>7073s</t>
  </si>
  <si>
    <t>7076s</t>
  </si>
  <si>
    <t>7077s</t>
  </si>
  <si>
    <t>Даниэль</t>
  </si>
  <si>
    <r>
      <t xml:space="preserve">
    Короткая сорочка </t>
    </r>
    <r>
      <rPr>
        <b/>
        <i/>
        <sz val="12"/>
        <color rgb="FF993366"/>
        <rFont val="Arial Cyr"/>
        <charset val="204"/>
      </rPr>
      <t>Mia-Amore</t>
    </r>
    <r>
      <rPr>
        <sz val="12"/>
        <color theme="1"/>
        <rFont val="Arial Cyr"/>
        <charset val="204"/>
      </rPr>
      <t xml:space="preserve"> на тонких бретелях выполнена из смесового шёлка. Верхняя часть лифа сорочки украшена вышивным кружевом и бантиком. Низ сорочки украшен узким вышивным кружевом.</t>
    </r>
    <r>
      <rPr>
        <sz val="12"/>
        <color indexed="8"/>
        <rFont val="Arial Cyr"/>
        <charset val="204"/>
      </rPr>
      <t xml:space="preserve">
    Состав:
</t>
    </r>
    <r>
      <rPr>
        <b/>
        <sz val="12"/>
        <color indexed="8"/>
        <rFont val="Arial Cyr"/>
        <charset val="204"/>
      </rPr>
      <t>70% натуральный шелк, 25% полиэстер, 5% эластан</t>
    </r>
  </si>
  <si>
    <t>кремовый</t>
  </si>
  <si>
    <r>
      <t xml:space="preserve">
   Комплект с шортами </t>
    </r>
    <r>
      <rPr>
        <b/>
        <i/>
        <sz val="12"/>
        <color rgb="FF993366"/>
        <rFont val="Arial Cyr"/>
        <charset val="204"/>
      </rPr>
      <t>Mia-Amore</t>
    </r>
    <r>
      <rPr>
        <sz val="12"/>
        <color theme="1"/>
        <rFont val="Arial Cyr"/>
        <charset val="204"/>
      </rPr>
      <t xml:space="preserve"> на тонких бретелях выполнен из смесового шёлка. Верхняя часть лифа топа украшена вышивным кружевом и бантиком. Низ топа и шорт украшены узким вышивным кружевом.</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</si>
  <si>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Короткий запашной халат </t>
    </r>
    <r>
      <rPr>
        <b/>
        <i/>
        <sz val="12"/>
        <color rgb="FF993366"/>
        <rFont val="Arial Cyr"/>
        <charset val="204"/>
      </rPr>
      <t xml:space="preserve">Mia-Amore </t>
    </r>
    <r>
      <rPr>
        <sz val="12"/>
        <color theme="1"/>
        <rFont val="Arial Cyr"/>
        <charset val="204"/>
      </rPr>
      <t>с рукавами длиной 7/8 выполнен из смесового шёлка. По низу рукава украшены вышивным широким кружевом. В боковых швах карманы, пояс завязывается широким поясом.</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</si>
  <si>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Комплект </t>
    </r>
    <r>
      <rPr>
        <b/>
        <i/>
        <sz val="12"/>
        <color rgb="FF993366"/>
        <rFont val="Arial Cyr"/>
        <charset val="204"/>
      </rPr>
      <t>Mia-Amore</t>
    </r>
    <r>
      <rPr>
        <sz val="12"/>
        <color theme="1"/>
        <rFont val="Arial Cyr"/>
        <charset val="204"/>
      </rPr>
      <t xml:space="preserve"> состоит из брюк, топа и жакета. Комплект выполнен из смесового шёлка. Верхняя часть лифа топа и низ рукавов жакета украшены вышивным кружево.</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</si>
  <si>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Длинная сорочка </t>
    </r>
    <r>
      <rPr>
        <b/>
        <i/>
        <sz val="12"/>
        <color rgb="FF993366"/>
        <rFont val="Arial Cyr"/>
        <charset val="204"/>
      </rPr>
      <t>Mia-Amore</t>
    </r>
    <r>
      <rPr>
        <sz val="12"/>
        <color theme="1"/>
        <rFont val="Arial Cyr"/>
        <charset val="204"/>
      </rPr>
      <t xml:space="preserve"> с вертикальными рельефами выполнена из смесового шёлка. Вырез горловины сорочки спереди украшен вышивным кружевом и бантиком. Низ сорочки и разрез сбоку украшены узким вышивным кружевом.</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</si>
  <si>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Оригинальный комплект из топа и шорт</t>
    </r>
    <r>
      <rPr>
        <b/>
        <i/>
        <sz val="12"/>
        <color indexed="25"/>
        <rFont val="Arial"/>
        <family val="2"/>
        <charset val="204"/>
      </rPr>
      <t xml:space="preserve"> </t>
    </r>
    <r>
      <rPr>
        <b/>
        <i/>
        <sz val="12"/>
        <color rgb="FF993366"/>
        <rFont val="Arial"/>
        <family val="2"/>
        <charset val="204"/>
      </rPr>
      <t>Mia-Amore</t>
    </r>
    <r>
      <rPr>
        <sz val="12"/>
        <color indexed="8"/>
        <rFont val="Arial"/>
        <family val="2"/>
        <charset val="204"/>
      </rPr>
      <t xml:space="preserve">, выполненный из ажурного французского кружева Шантильи (Chantilly). Шорты исполнены на атласной подкладке. Лиф топа декорирован изящным бантиком подвеской из белого металла с небольшим стразом.
    Состав:
</t>
    </r>
    <r>
      <rPr>
        <b/>
        <sz val="12"/>
        <color indexed="8"/>
        <rFont val="Arial"/>
        <family val="2"/>
        <charset val="204"/>
      </rPr>
      <t>100% полиэстер</t>
    </r>
  </si>
  <si>
    <r>
      <t xml:space="preserve">
    Кимоно </t>
    </r>
    <r>
      <rPr>
        <b/>
        <i/>
        <sz val="12"/>
        <color rgb="FF993366"/>
        <rFont val="Arial"/>
        <family val="2"/>
        <charset val="204"/>
      </rPr>
      <t>Mia-Amore</t>
    </r>
    <r>
      <rPr>
        <sz val="12"/>
        <color theme="1"/>
        <rFont val="Arial"/>
        <family val="2"/>
        <charset val="204"/>
      </rPr>
      <t xml:space="preserve"> выполнено из тончайшего французского кружева Шантильи (Chantilly) с изысканным рисунком по низу кимоно и рукавам.</t>
    </r>
    <r>
      <rPr>
        <sz val="12"/>
        <color indexed="8"/>
        <rFont val="Arial"/>
        <family val="2"/>
        <charset val="204"/>
      </rPr>
      <t xml:space="preserve">
    Состав:
</t>
    </r>
    <r>
      <rPr>
        <b/>
        <sz val="12"/>
        <color indexed="8"/>
        <rFont val="Arial"/>
        <family val="2"/>
        <charset val="204"/>
      </rPr>
      <t>100% полиэстер</t>
    </r>
  </si>
  <si>
    <r>
      <t xml:space="preserve">
    Длинный халат </t>
    </r>
    <r>
      <rPr>
        <b/>
        <i/>
        <sz val="12"/>
        <color rgb="FF993366"/>
        <rFont val="Arial"/>
        <family val="2"/>
        <charset val="204"/>
      </rPr>
      <t>Mia-Amore</t>
    </r>
    <r>
      <rPr>
        <sz val="12"/>
        <color theme="1"/>
        <rFont val="Arial"/>
        <family val="2"/>
        <charset val="204"/>
      </rPr>
      <t xml:space="preserve"> выполнен из ажурного кружева Шантильи (Сhantilly) c изысканным рисунком по низу и рукавам.</t>
    </r>
    <r>
      <rPr>
        <sz val="12"/>
        <color indexed="8"/>
        <rFont val="Arial"/>
        <family val="2"/>
        <charset val="204"/>
      </rPr>
      <t xml:space="preserve">
    Состав:
</t>
    </r>
    <r>
      <rPr>
        <b/>
        <sz val="12"/>
        <color indexed="8"/>
        <rFont val="Arial"/>
        <family val="2"/>
        <charset val="204"/>
      </rPr>
      <t>100% полиэстер</t>
    </r>
  </si>
  <si>
    <r>
      <t xml:space="preserve">
    Изысканная сорочка</t>
    </r>
    <r>
      <rPr>
        <b/>
        <i/>
        <sz val="12"/>
        <color rgb="FF993366"/>
        <rFont val="Arial"/>
        <family val="2"/>
        <charset val="204"/>
      </rPr>
      <t xml:space="preserve"> Mia-Amore</t>
    </r>
    <r>
      <rPr>
        <sz val="12"/>
        <color theme="1"/>
        <rFont val="Arial"/>
        <family val="2"/>
        <charset val="204"/>
      </rPr>
      <t xml:space="preserve"> выполнена из ажурного французского кружева Шантильи (Chantilly). Лиф сорочки декорирован изящным бантиком со сверкающей подвеской. В комплект входят стринги.</t>
    </r>
    <r>
      <rPr>
        <sz val="12"/>
        <color indexed="8"/>
        <rFont val="Arial"/>
        <family val="2"/>
        <charset val="204"/>
      </rPr>
      <t xml:space="preserve">
    Состав:
</t>
    </r>
    <r>
      <rPr>
        <b/>
        <sz val="12"/>
        <color indexed="8"/>
        <rFont val="Arial"/>
        <family val="2"/>
        <charset val="204"/>
      </rPr>
      <t>100% полиэстер</t>
    </r>
  </si>
  <si>
    <r>
      <t xml:space="preserve">
    Длинная сорочка </t>
    </r>
    <r>
      <rPr>
        <b/>
        <i/>
        <sz val="12"/>
        <color rgb="FF993366"/>
        <rFont val="Arial"/>
        <family val="2"/>
        <charset val="204"/>
      </rPr>
      <t>Mia-Amore</t>
    </r>
    <r>
      <rPr>
        <sz val="12"/>
        <color theme="1"/>
        <rFont val="Arial"/>
        <family val="2"/>
        <charset val="204"/>
      </rPr>
      <t xml:space="preserve"> с глубоким вырезом на спине выполнена из ажурного кружева Шантильи (Chantilly) c изысканным рисунком по низу.</t>
    </r>
    <r>
      <rPr>
        <sz val="12"/>
        <color indexed="8"/>
        <rFont val="Arial"/>
        <family val="2"/>
        <charset val="204"/>
      </rPr>
      <t xml:space="preserve">
    Состав:
</t>
    </r>
    <r>
      <rPr>
        <b/>
        <sz val="12"/>
        <color indexed="8"/>
        <rFont val="Arial"/>
        <family val="2"/>
        <charset val="204"/>
      </rPr>
      <t>100% полиэстер</t>
    </r>
  </si>
  <si>
    <r>
      <t xml:space="preserve">
    Оригинальная кружевная туника </t>
    </r>
    <r>
      <rPr>
        <b/>
        <i/>
        <sz val="12"/>
        <color rgb="FF993366"/>
        <rFont val="Arial"/>
        <family val="2"/>
        <charset val="204"/>
      </rPr>
      <t>Mia-Amore</t>
    </r>
    <r>
      <rPr>
        <sz val="12"/>
        <color theme="1"/>
        <rFont val="Arial"/>
        <family val="2"/>
        <charset val="204"/>
      </rPr>
      <t xml:space="preserve"> в стиле бэби-долл из тончайшего французского кружева Шантильи (Chantilly). В комплект входят стринги.</t>
    </r>
    <r>
      <rPr>
        <sz val="12"/>
        <color indexed="8"/>
        <rFont val="Arial"/>
        <family val="2"/>
        <charset val="204"/>
      </rPr>
      <t xml:space="preserve">
    Состав:
</t>
    </r>
    <r>
      <rPr>
        <b/>
        <sz val="12"/>
        <color indexed="8"/>
        <rFont val="Arial"/>
        <family val="2"/>
        <charset val="204"/>
      </rPr>
      <t>100% полиэстер</t>
    </r>
  </si>
  <si>
    <t>Генуя</t>
  </si>
  <si>
    <r>
      <t xml:space="preserve">
    Короткая сорочка </t>
    </r>
    <r>
      <rPr>
        <b/>
        <i/>
        <sz val="12"/>
        <color rgb="FF993366"/>
        <rFont val="Arial"/>
        <family val="2"/>
        <charset val="204"/>
      </rPr>
      <t>Mia-Amore</t>
    </r>
    <r>
      <rPr>
        <sz val="12"/>
        <color theme="1"/>
        <rFont val="Arial"/>
        <family val="2"/>
        <charset val="204"/>
      </rPr>
      <t xml:space="preserve"> без подреза на тонких бретелях выполнена из принтованного искусственного шелка. Лиф сорочки декорирован однотонной отделкой.</t>
    </r>
    <r>
      <rPr>
        <sz val="12"/>
        <color indexed="8"/>
        <rFont val="Arial"/>
        <family val="2"/>
        <charset val="204"/>
      </rPr>
      <t xml:space="preserve">
    Состав:
</t>
    </r>
    <r>
      <rPr>
        <b/>
        <sz val="12"/>
        <color indexed="8"/>
        <rFont val="Arial"/>
        <family val="2"/>
        <charset val="204"/>
      </rPr>
      <t>100% полиэстер</t>
    </r>
  </si>
  <si>
    <r>
      <t xml:space="preserve">
    Короткая сорочка </t>
    </r>
    <r>
      <rPr>
        <b/>
        <i/>
        <sz val="12"/>
        <color rgb="FF993366"/>
        <rFont val="Arial"/>
        <family val="2"/>
        <charset val="204"/>
      </rPr>
      <t>Mia-Amore</t>
    </r>
    <r>
      <rPr>
        <sz val="12"/>
        <color theme="1"/>
        <rFont val="Arial"/>
        <family val="2"/>
        <charset val="204"/>
      </rPr>
      <t xml:space="preserve"> без подреза на тонких бретелях выполнена из принтованного искусственного шелка. По бокам сорочки декор из однотонных вставок.</t>
    </r>
    <r>
      <rPr>
        <sz val="12"/>
        <color indexed="8"/>
        <rFont val="Arial"/>
        <family val="2"/>
        <charset val="204"/>
      </rPr>
      <t xml:space="preserve">
    Состав:
</t>
    </r>
    <r>
      <rPr>
        <b/>
        <sz val="12"/>
        <color indexed="8"/>
        <rFont val="Arial"/>
        <family val="2"/>
        <charset val="204"/>
      </rPr>
      <t>100% полиэстер</t>
    </r>
  </si>
  <si>
    <r>
      <t xml:space="preserve">
    Короткий халат </t>
    </r>
    <r>
      <rPr>
        <b/>
        <i/>
        <sz val="12"/>
        <color rgb="FF993366"/>
        <rFont val="Arial"/>
        <family val="2"/>
        <charset val="204"/>
      </rPr>
      <t>Mia-Amore</t>
    </r>
    <r>
      <rPr>
        <sz val="12"/>
        <color theme="1"/>
        <rFont val="Arial"/>
        <family val="2"/>
        <charset val="204"/>
      </rPr>
      <t xml:space="preserve"> выполнен из искусственного принтованного шелка. Борта халата, притачные широкие манжеты на рукавах 7/8 декорированы тонким кантом. Манжеты и воротник выполнены из однотонного атласа. В комплекте идет пояс. В боковых швах расположены карманы.</t>
    </r>
    <r>
      <rPr>
        <sz val="12"/>
        <color indexed="8"/>
        <rFont val="Arial"/>
        <family val="2"/>
        <charset val="204"/>
      </rPr>
      <t xml:space="preserve">
    Состав:
</t>
    </r>
    <r>
      <rPr>
        <b/>
        <sz val="12"/>
        <color indexed="8"/>
        <rFont val="Arial"/>
        <family val="2"/>
        <charset val="204"/>
      </rPr>
      <t>100% полиэстер</t>
    </r>
  </si>
  <si>
    <r>
      <t xml:space="preserve">
    Комплект </t>
    </r>
    <r>
      <rPr>
        <b/>
        <i/>
        <sz val="12"/>
        <color rgb="FF993366"/>
        <rFont val="Arial"/>
        <family val="2"/>
        <charset val="204"/>
      </rPr>
      <t xml:space="preserve">Mia-Amore </t>
    </r>
    <r>
      <rPr>
        <sz val="12"/>
        <color theme="1"/>
        <rFont val="Arial"/>
        <family val="2"/>
        <charset val="204"/>
      </rPr>
      <t>состоит из бомбера на молнии и брюк, выполнен из принтованного искусственного шелка. Рукава бомбера и боковые швы брюк декорированы однотонными вставками. В боковых швах брюк расположены карманы.</t>
    </r>
    <r>
      <rPr>
        <sz val="12"/>
        <color indexed="8"/>
        <rFont val="Arial"/>
        <family val="2"/>
        <charset val="204"/>
      </rPr>
      <t xml:space="preserve">
    Состав:
</t>
    </r>
    <r>
      <rPr>
        <b/>
        <sz val="12"/>
        <color indexed="8"/>
        <rFont val="Arial"/>
        <family val="2"/>
        <charset val="204"/>
      </rPr>
      <t>100% полиэстер</t>
    </r>
  </si>
  <si>
    <r>
      <t xml:space="preserve">
    Комплект </t>
    </r>
    <r>
      <rPr>
        <b/>
        <i/>
        <sz val="12"/>
        <color rgb="FF993366"/>
        <rFont val="Arial"/>
        <family val="2"/>
        <charset val="204"/>
      </rPr>
      <t>Mia-Amore</t>
    </r>
    <r>
      <rPr>
        <sz val="12"/>
        <color theme="1"/>
        <rFont val="Arial"/>
        <family val="2"/>
        <charset val="204"/>
      </rPr>
      <t xml:space="preserve"> состоит из запашного жакета с короткими рукавами и брюк прямого силуэта, комплект выполнен из принтованного искусственного шелка. Оригинальные рукава жакета выполнены из однотонного искусственного шелка. Горловину жакета украшает воротник по типу шальки, выполненный также из однотонного искусственного шелка. Боковые швы брюк декорированы однотонными вставками. В комплекте идет пояс. В боковых швах брюк расположены карманы.</t>
    </r>
    <r>
      <rPr>
        <sz val="12"/>
        <color indexed="8"/>
        <rFont val="Arial"/>
        <family val="2"/>
        <charset val="204"/>
      </rPr>
      <t xml:space="preserve">
    Состав:
</t>
    </r>
    <r>
      <rPr>
        <b/>
        <sz val="12"/>
        <color indexed="8"/>
        <rFont val="Arial"/>
        <family val="2"/>
        <charset val="204"/>
      </rPr>
      <t>100% полиэстер</t>
    </r>
  </si>
  <si>
    <r>
      <t xml:space="preserve">
    Укороченная туника </t>
    </r>
    <r>
      <rPr>
        <b/>
        <i/>
        <sz val="12"/>
        <color rgb="FF993366"/>
        <rFont val="Arial"/>
        <family val="2"/>
        <charset val="204"/>
      </rPr>
      <t>Mia-Amore</t>
    </r>
    <r>
      <rPr>
        <sz val="12"/>
        <color theme="1"/>
        <rFont val="Arial"/>
        <family val="2"/>
        <charset val="204"/>
      </rPr>
      <t xml:space="preserve"> со спущенными плечами выполнена из принтованного искусственного шёлка. Рукава и низ туники отделаны однотонным искусственным шёлком. По центру воротника декоративная застежка на молнию. В боковых швах есть карманы. В комплекте идет пояс.</t>
    </r>
    <r>
      <rPr>
        <sz val="12"/>
        <color indexed="8"/>
        <rFont val="Arial"/>
        <family val="2"/>
        <charset val="204"/>
      </rPr>
      <t xml:space="preserve">
    Состав:
</t>
    </r>
    <r>
      <rPr>
        <b/>
        <sz val="12"/>
        <color indexed="8"/>
        <rFont val="Arial"/>
        <family val="2"/>
        <charset val="204"/>
      </rPr>
      <t>100% полиэстер</t>
    </r>
  </si>
  <si>
    <r>
      <t xml:space="preserve">
    Комплект </t>
    </r>
    <r>
      <rPr>
        <b/>
        <i/>
        <sz val="12"/>
        <color rgb="FF993366"/>
        <rFont val="Arial"/>
        <family val="2"/>
        <charset val="204"/>
      </rPr>
      <t>Mia-Amore</t>
    </r>
    <r>
      <rPr>
        <sz val="12"/>
        <color theme="1"/>
        <rFont val="Arial"/>
        <family val="2"/>
        <charset val="204"/>
      </rPr>
      <t xml:space="preserve"> состоит из жакета и брюк. Изделия комплекта выполнены из однотонного смесового шелка. Отделка в виде контрастного канта по краям борта и боковым швам брюк. Низ рукавов обработан узким кружевом в цвет вышивки. Верх накладного кармана украшен вышивкой. По бокам брюк расположены карманы.</t>
    </r>
    <r>
      <rPr>
        <sz val="12"/>
        <color indexed="8"/>
        <rFont val="Arial"/>
        <family val="2"/>
        <charset val="204"/>
      </rPr>
      <t xml:space="preserve">
    Состав:
</t>
    </r>
    <r>
      <rPr>
        <b/>
        <sz val="12"/>
        <color indexed="8"/>
        <rFont val="Arial"/>
        <family val="2"/>
        <charset val="204"/>
      </rPr>
      <t>70% натуральный шёлк, 25% полиэстер, 5% эластан</t>
    </r>
  </si>
  <si>
    <r>
      <t xml:space="preserve">
    Халат-рубашка </t>
    </r>
    <r>
      <rPr>
        <b/>
        <i/>
        <sz val="12"/>
        <color rgb="FF993366"/>
        <rFont val="Arial"/>
        <family val="2"/>
        <charset val="204"/>
      </rPr>
      <t xml:space="preserve">Mia-Amore </t>
    </r>
    <r>
      <rPr>
        <sz val="12"/>
        <color theme="1"/>
        <rFont val="Arial"/>
        <family val="2"/>
        <charset val="204"/>
      </rPr>
      <t>с длинным рукавом, выполнен из однотонного смесового шелка. Отделка в виде контрастного канта по краям борта. Низ рукавов обработан узким кружевом в цвет вышивки. Верх накладного кармана украшен вышивкой. В боковых швах обработаны карманы. По низу расположены небольшие разрезы. Изделие дополнено поясом с декоративными кисточками на концах пояса.</t>
    </r>
    <r>
      <rPr>
        <sz val="12"/>
        <color indexed="8"/>
        <rFont val="Arial"/>
        <family val="2"/>
        <charset val="204"/>
      </rPr>
      <t xml:space="preserve">
    Состав:
</t>
    </r>
    <r>
      <rPr>
        <b/>
        <sz val="12"/>
        <color indexed="8"/>
        <rFont val="Arial"/>
        <family val="2"/>
        <charset val="204"/>
      </rPr>
      <t>70% натуральный шёлк, 25% полиэстер, 5% эластан</t>
    </r>
  </si>
  <si>
    <t>Авелина</t>
  </si>
  <si>
    <r>
      <t xml:space="preserve">
    Комплект </t>
    </r>
    <r>
      <rPr>
        <b/>
        <i/>
        <sz val="12"/>
        <color rgb="FF993366"/>
        <rFont val="Arial"/>
        <family val="2"/>
        <charset val="204"/>
      </rPr>
      <t>Mia-Amore</t>
    </r>
    <r>
      <rPr>
        <sz val="12"/>
        <color theme="1"/>
        <rFont val="Arial"/>
        <family val="2"/>
        <charset val="204"/>
      </rPr>
      <t xml:space="preserve"> состоит из топа на широких бретелях и шорт. Комплект выполнен из тканой принтованной вискозы с отделкой из ткани компаньона. По бокам шорт расположены карманы, а по низу манжет разрезы.</t>
    </r>
    <r>
      <rPr>
        <sz val="12"/>
        <color indexed="8"/>
        <rFont val="Arial"/>
        <family val="2"/>
        <charset val="204"/>
      </rPr>
      <t xml:space="preserve">
    Состав:
</t>
    </r>
    <r>
      <rPr>
        <b/>
        <sz val="12"/>
        <color indexed="8"/>
        <rFont val="Arial"/>
        <family val="2"/>
        <charset val="204"/>
      </rPr>
      <t>60% вискоза, 35% натуральный шёлк, 5% полиэстер</t>
    </r>
  </si>
  <si>
    <r>
      <t xml:space="preserve">
    Короткая сорочка </t>
    </r>
    <r>
      <rPr>
        <b/>
        <i/>
        <sz val="12"/>
        <color rgb="FF993366"/>
        <rFont val="Arial"/>
        <family val="2"/>
        <charset val="204"/>
      </rPr>
      <t>Mia-Amore</t>
    </r>
    <r>
      <rPr>
        <sz val="12"/>
        <color theme="1"/>
        <rFont val="Arial"/>
        <family val="2"/>
        <charset val="204"/>
      </rPr>
      <t xml:space="preserve"> на тонких бретелях. Изделие выполнено из тканой принтованной вискозы - ткани компаньона коллекции.</t>
    </r>
    <r>
      <rPr>
        <sz val="12"/>
        <color indexed="8"/>
        <rFont val="Arial"/>
        <family val="2"/>
        <charset val="204"/>
      </rPr>
      <t xml:space="preserve">
    Состав:
</t>
    </r>
    <r>
      <rPr>
        <b/>
        <sz val="12"/>
        <color indexed="8"/>
        <rFont val="Arial"/>
        <family val="2"/>
        <charset val="204"/>
      </rPr>
      <t>60% вискоза, 35% натуральный шёлк, 5% полиэстер</t>
    </r>
  </si>
  <si>
    <r>
      <t xml:space="preserve">
    Короткая сорочка </t>
    </r>
    <r>
      <rPr>
        <b/>
        <i/>
        <sz val="12"/>
        <color rgb="FF993366"/>
        <rFont val="Arial"/>
        <family val="2"/>
        <charset val="204"/>
      </rPr>
      <t>Mia-Amore</t>
    </r>
    <r>
      <rPr>
        <sz val="12"/>
        <color theme="1"/>
        <rFont val="Arial"/>
        <family val="2"/>
        <charset val="204"/>
      </rPr>
      <t xml:space="preserve"> на тонких бретелях. Изделие выполнено из тканой принтованной вискозы с отделкой из ткани компаньона. По бокам расположены разрезы для свободы движения.</t>
    </r>
    <r>
      <rPr>
        <sz val="12"/>
        <color indexed="8"/>
        <rFont val="Arial"/>
        <family val="2"/>
        <charset val="204"/>
      </rPr>
      <t xml:space="preserve">
    Состав:
</t>
    </r>
    <r>
      <rPr>
        <b/>
        <sz val="12"/>
        <color indexed="8"/>
        <rFont val="Arial"/>
        <family val="2"/>
        <charset val="204"/>
      </rPr>
      <t>60% вискоза, 35% натуральный шёлк, 5% полиэстер</t>
    </r>
  </si>
  <si>
    <r>
      <t xml:space="preserve">
    Короткий запашной халат</t>
    </r>
    <r>
      <rPr>
        <b/>
        <i/>
        <sz val="12"/>
        <color rgb="FF993366"/>
        <rFont val="Arial"/>
        <family val="2"/>
        <charset val="204"/>
      </rPr>
      <t xml:space="preserve"> Mia-Amore</t>
    </r>
    <r>
      <rPr>
        <sz val="12"/>
        <color theme="1"/>
        <rFont val="Arial"/>
        <family val="2"/>
        <charset val="204"/>
      </rPr>
      <t xml:space="preserve"> с длинным широким рукавом. Изделие выполнено из тканой принтованной вискозы с отделкой из ткани компаньона. В боковых швах халата обработаны карманы.</t>
    </r>
    <r>
      <rPr>
        <sz val="12"/>
        <color indexed="8"/>
        <rFont val="Arial"/>
        <family val="2"/>
        <charset val="204"/>
      </rPr>
      <t xml:space="preserve">
    Состав:
</t>
    </r>
    <r>
      <rPr>
        <b/>
        <sz val="12"/>
        <color indexed="8"/>
        <rFont val="Arial"/>
        <family val="2"/>
        <charset val="204"/>
      </rPr>
      <t>60% вискоза, 35% натуральный шёлк, 5% полиэстер</t>
    </r>
  </si>
  <si>
    <r>
      <t xml:space="preserve">
    Короткая туника </t>
    </r>
    <r>
      <rPr>
        <b/>
        <i/>
        <sz val="12"/>
        <color rgb="FF993366"/>
        <rFont val="Arial"/>
        <family val="2"/>
        <charset val="204"/>
      </rPr>
      <t xml:space="preserve">Mia-Amore </t>
    </r>
    <r>
      <rPr>
        <sz val="12"/>
        <color theme="1"/>
        <rFont val="Arial"/>
        <family val="2"/>
        <charset val="204"/>
      </rPr>
      <t>свободного силуэта с рукавом длиной ¾. Изделие выполнено из тканой принтованной вискозы с отделкой из ткани компаньона. В боковых швах обработаны карманы. По низу расположены разрезы для свободы движения. Линию талии можно подчеркнуть за счет пояса, который идет в комплекте.</t>
    </r>
    <r>
      <rPr>
        <sz val="12"/>
        <color indexed="8"/>
        <rFont val="Arial"/>
        <family val="2"/>
        <charset val="204"/>
      </rPr>
      <t xml:space="preserve">
    Состав:
</t>
    </r>
    <r>
      <rPr>
        <b/>
        <sz val="12"/>
        <color indexed="8"/>
        <rFont val="Arial"/>
        <family val="2"/>
        <charset val="204"/>
      </rPr>
      <t>60% вискоза, 35% натуральный шёлк, 5% полиэстер</t>
    </r>
  </si>
  <si>
    <r>
      <t xml:space="preserve">
    Комплект-тройка </t>
    </r>
    <r>
      <rPr>
        <b/>
        <i/>
        <sz val="12"/>
        <color rgb="FF993366"/>
        <rFont val="Arial"/>
        <family val="2"/>
        <charset val="204"/>
      </rPr>
      <t>Mia-Amore</t>
    </r>
    <r>
      <rPr>
        <sz val="12"/>
        <color theme="1"/>
        <rFont val="Arial"/>
        <family val="2"/>
        <charset val="204"/>
      </rPr>
      <t xml:space="preserve"> состоит из топа на тонких бретелях, запашного жакета с рукавом длиной ¾ и широких брюк. Комплект выполнен из двух видов принтованной вискозы. По бокам брюк расположены карманы.</t>
    </r>
    <r>
      <rPr>
        <sz val="12"/>
        <color indexed="8"/>
        <rFont val="Arial"/>
        <family val="2"/>
        <charset val="204"/>
      </rPr>
      <t xml:space="preserve">
    Состав:
</t>
    </r>
    <r>
      <rPr>
        <b/>
        <sz val="12"/>
        <color indexed="8"/>
        <rFont val="Arial"/>
        <family val="2"/>
        <charset val="204"/>
      </rPr>
      <t>60% вискоза, 35% натуральный шёлк, 5% полиэстер</t>
    </r>
  </si>
  <si>
    <r>
      <t xml:space="preserve">
    Комплект </t>
    </r>
    <r>
      <rPr>
        <b/>
        <i/>
        <sz val="12"/>
        <color rgb="FF993366"/>
        <rFont val="Arial"/>
        <family val="2"/>
        <charset val="204"/>
      </rPr>
      <t>Mia-Amore</t>
    </r>
    <r>
      <rPr>
        <sz val="12"/>
        <color theme="1"/>
        <rFont val="Arial"/>
        <family val="2"/>
        <charset val="204"/>
      </rPr>
      <t xml:space="preserve"> состоит из топа свободного силуэта и широких брюк. Комплект выполнен из двух видов принтованной вискозы. По бокам брюк расположены карманы.</t>
    </r>
    <r>
      <rPr>
        <sz val="12"/>
        <color indexed="8"/>
        <rFont val="Arial"/>
        <family val="2"/>
        <charset val="204"/>
      </rPr>
      <t xml:space="preserve">
    Состав:
</t>
    </r>
    <r>
      <rPr>
        <b/>
        <sz val="12"/>
        <color indexed="8"/>
        <rFont val="Arial"/>
        <family val="2"/>
        <charset val="204"/>
      </rPr>
      <t>60% вискоза, 35% натуральный шёлк, 5% полиэстер</t>
    </r>
  </si>
  <si>
    <r>
      <t xml:space="preserve">
    Удлиненная рубашка </t>
    </r>
    <r>
      <rPr>
        <b/>
        <i/>
        <sz val="12"/>
        <color rgb="FF993366"/>
        <rFont val="Arial"/>
        <family val="2"/>
        <charset val="204"/>
      </rPr>
      <t>Mia-Amore</t>
    </r>
    <r>
      <rPr>
        <sz val="12"/>
        <color theme="1"/>
        <rFont val="Arial"/>
        <family val="2"/>
        <charset val="204"/>
      </rPr>
      <t xml:space="preserve"> свободного силуэта с рукавом длиной 3/4 и фигурной линией низа. Изделие выполнено из принтованной тканой вискозы с отделкой из ткани компаньона. В боковых швах расположены карманы. Линию талии можно подчеркнуть за счет пояса, который идет в комплекте.</t>
    </r>
    <r>
      <rPr>
        <sz val="12"/>
        <color indexed="8"/>
        <rFont val="Arial"/>
        <family val="2"/>
        <charset val="204"/>
      </rPr>
      <t xml:space="preserve">
    Состав:
</t>
    </r>
    <r>
      <rPr>
        <b/>
        <sz val="12"/>
        <color indexed="8"/>
        <rFont val="Arial"/>
        <family val="2"/>
        <charset val="204"/>
      </rPr>
      <t>60% вискоза, 35% натуральный шёлк, 5% полиэстер</t>
    </r>
  </si>
  <si>
    <r>
      <t xml:space="preserve">
    Длинная сорочка</t>
    </r>
    <r>
      <rPr>
        <b/>
        <i/>
        <sz val="12"/>
        <color rgb="FF993366"/>
        <rFont val="Arial"/>
        <family val="2"/>
        <charset val="204"/>
      </rPr>
      <t xml:space="preserve"> Mia-Amore </t>
    </r>
    <r>
      <rPr>
        <sz val="12"/>
        <color theme="1"/>
        <rFont val="Arial"/>
        <family val="2"/>
        <charset val="204"/>
      </rPr>
      <t>на широких бретелях с V-образным вырезом горловины. Изделие выполнено из принтованной тканой вискозы. По бокам расположены разрезы для свободы движения.</t>
    </r>
    <r>
      <rPr>
        <sz val="12"/>
        <color indexed="8"/>
        <rFont val="Arial"/>
        <family val="2"/>
        <charset val="204"/>
      </rPr>
      <t xml:space="preserve">
    Состав:
</t>
    </r>
    <r>
      <rPr>
        <b/>
        <sz val="12"/>
        <color indexed="8"/>
        <rFont val="Arial"/>
        <family val="2"/>
        <charset val="204"/>
      </rPr>
      <t>60% вискоза, 35% натуральный шёлк, 5% полиэстер</t>
    </r>
  </si>
  <si>
    <r>
      <t xml:space="preserve">
    Длинный халат-кимоно </t>
    </r>
    <r>
      <rPr>
        <b/>
        <i/>
        <sz val="12"/>
        <color rgb="FF993366"/>
        <rFont val="Arial"/>
        <family val="2"/>
        <charset val="204"/>
      </rPr>
      <t xml:space="preserve">Mia-Amore </t>
    </r>
    <r>
      <rPr>
        <sz val="12"/>
        <color theme="1"/>
        <rFont val="Arial"/>
        <family val="2"/>
        <charset val="204"/>
      </rPr>
      <t>с широким длинным рукавом. Изделие выполнено из тканой принтованной вискозы с отделкой из ткани компаньона. В боковых швах обработаны карманы. По бокам расположены разрезы для свободы движения.</t>
    </r>
    <r>
      <rPr>
        <sz val="12"/>
        <color indexed="8"/>
        <rFont val="Arial"/>
        <family val="2"/>
        <charset val="204"/>
      </rPr>
      <t xml:space="preserve">
    Состав:
</t>
    </r>
    <r>
      <rPr>
        <b/>
        <sz val="12"/>
        <color indexed="8"/>
        <rFont val="Arial"/>
        <family val="2"/>
        <charset val="204"/>
      </rPr>
      <t>60% вискоза, 35% натуральный шёлк, 5% полиэстер</t>
    </r>
  </si>
  <si>
    <t>Византия</t>
  </si>
  <si>
    <r>
      <t xml:space="preserve">
    Короткая сорочка </t>
    </r>
    <r>
      <rPr>
        <b/>
        <i/>
        <sz val="12"/>
        <color rgb="FF993366"/>
        <rFont val="Arial"/>
        <family val="2"/>
        <charset val="204"/>
      </rPr>
      <t>Mia-Mella</t>
    </r>
    <r>
      <rPr>
        <sz val="12"/>
        <color theme="1"/>
        <rFont val="Arial"/>
        <family val="2"/>
        <charset val="204"/>
      </rPr>
      <t xml:space="preserve"> на тонких бретелях выполнена из искусственного шелка. В качестве отделки используется принтованный атлас. На полочке имитация застежки на пуговицы.</t>
    </r>
    <r>
      <rPr>
        <sz val="12"/>
        <color indexed="8"/>
        <rFont val="Arial"/>
        <family val="2"/>
        <charset val="204"/>
      </rPr>
      <t xml:space="preserve">
    Состав:
</t>
    </r>
    <r>
      <rPr>
        <b/>
        <sz val="12"/>
        <color indexed="8"/>
        <rFont val="Arial"/>
        <family val="2"/>
        <charset val="204"/>
      </rPr>
      <t>95% полиэстер, 5% эластан</t>
    </r>
  </si>
  <si>
    <r>
      <t xml:space="preserve">
    Короткая сорочка </t>
    </r>
    <r>
      <rPr>
        <b/>
        <sz val="12"/>
        <color rgb="FF993366"/>
        <rFont val="Arial"/>
        <family val="2"/>
        <charset val="204"/>
      </rPr>
      <t xml:space="preserve">Mia-Mella </t>
    </r>
    <r>
      <rPr>
        <sz val="12"/>
        <color theme="1"/>
        <rFont val="Arial"/>
        <family val="2"/>
        <charset val="204"/>
      </rPr>
      <t>на тонких бретелях выполнена из искусственного шелка. В качестве отделки используется принтованный атлас. Декор двухцветный бантик.</t>
    </r>
    <r>
      <rPr>
        <sz val="12"/>
        <color indexed="8"/>
        <rFont val="Arial"/>
        <family val="2"/>
        <charset val="204"/>
      </rPr>
      <t xml:space="preserve">
    Состав:
</t>
    </r>
    <r>
      <rPr>
        <b/>
        <sz val="12"/>
        <color indexed="8"/>
        <rFont val="Arial"/>
        <family val="2"/>
        <charset val="204"/>
      </rPr>
      <t>95% полиэстер, 5% эластан</t>
    </r>
  </si>
  <si>
    <r>
      <t xml:space="preserve">
    Комплект </t>
    </r>
    <r>
      <rPr>
        <b/>
        <i/>
        <sz val="12"/>
        <color rgb="FF993366"/>
        <rFont val="Arial"/>
        <family val="2"/>
        <charset val="204"/>
      </rPr>
      <t>Mia-Mella</t>
    </r>
    <r>
      <rPr>
        <sz val="12"/>
        <color theme="1"/>
        <rFont val="Arial"/>
        <family val="2"/>
        <charset val="204"/>
      </rPr>
      <t xml:space="preserve"> состоит из топа на тонких бретелях и шорт. Выполнен из двух видов искусственного шелка: принтованного и однотонного. Декор двухцветный бантик.</t>
    </r>
    <r>
      <rPr>
        <sz val="12"/>
        <color indexed="8"/>
        <rFont val="Arial"/>
        <family val="2"/>
        <charset val="204"/>
      </rPr>
      <t xml:space="preserve">
    Состав:
</t>
    </r>
    <r>
      <rPr>
        <b/>
        <sz val="12"/>
        <color indexed="8"/>
        <rFont val="Arial"/>
        <family val="2"/>
        <charset val="204"/>
      </rPr>
      <t>95% полиэстер, 5% эластан</t>
    </r>
  </si>
  <si>
    <r>
      <t xml:space="preserve">
   Классический короткий халат – кимоно </t>
    </r>
    <r>
      <rPr>
        <b/>
        <i/>
        <sz val="12"/>
        <color rgb="FF993366"/>
        <rFont val="Arial"/>
        <family val="2"/>
        <charset val="204"/>
      </rPr>
      <t>Mia-Mella</t>
    </r>
    <r>
      <rPr>
        <sz val="12"/>
        <color theme="1"/>
        <rFont val="Arial"/>
        <family val="2"/>
        <charset val="204"/>
      </rPr>
      <t xml:space="preserve"> выполнен из искусственного шелка. В качестве отделки используется принтованный атлас. На карманах расположена вышивка.</t>
    </r>
    <r>
      <rPr>
        <sz val="12"/>
        <color indexed="8"/>
        <rFont val="Arial"/>
        <family val="2"/>
        <charset val="204"/>
      </rPr>
      <t xml:space="preserve">
    Состав:
</t>
    </r>
    <r>
      <rPr>
        <b/>
        <sz val="12"/>
        <color indexed="8"/>
        <rFont val="Arial"/>
        <family val="2"/>
        <charset val="204"/>
      </rPr>
      <t>95% полиэстер, 5% эластан</t>
    </r>
  </si>
  <si>
    <r>
      <t xml:space="preserve">
   Туника</t>
    </r>
    <r>
      <rPr>
        <b/>
        <i/>
        <sz val="12"/>
        <color rgb="FF993366"/>
        <rFont val="Arial"/>
        <family val="2"/>
        <charset val="204"/>
      </rPr>
      <t xml:space="preserve"> Mia-Mella</t>
    </r>
    <r>
      <rPr>
        <sz val="12"/>
        <color theme="1"/>
        <rFont val="Arial"/>
        <family val="2"/>
        <charset val="204"/>
      </rPr>
      <t xml:space="preserve"> свободного силуэта с рукавом, выполнена из искусственного шелка. В качестве отделки используется принтованный атлас. На полочке имитация застежки на пуговицы. По бокам обработаны разрезы.</t>
    </r>
    <r>
      <rPr>
        <sz val="12"/>
        <color indexed="8"/>
        <rFont val="Arial"/>
        <family val="2"/>
        <charset val="204"/>
      </rPr>
      <t xml:space="preserve">
    Состав:
</t>
    </r>
    <r>
      <rPr>
        <b/>
        <sz val="12"/>
        <color indexed="8"/>
        <rFont val="Arial"/>
        <family val="2"/>
        <charset val="204"/>
      </rPr>
      <t>95% полиэстер, 5% эластан</t>
    </r>
  </si>
  <si>
    <r>
      <t xml:space="preserve">
   Длинная сорочка</t>
    </r>
    <r>
      <rPr>
        <b/>
        <i/>
        <sz val="12"/>
        <color rgb="FF993366"/>
        <rFont val="Arial"/>
        <family val="2"/>
        <charset val="204"/>
      </rPr>
      <t xml:space="preserve"> Mia-Mella</t>
    </r>
    <r>
      <rPr>
        <sz val="12"/>
        <color theme="1"/>
        <rFont val="Arial"/>
        <family val="2"/>
        <charset val="204"/>
      </rPr>
      <t xml:space="preserve"> с короткими рукавами. Верхняя часть сорочки выполнена из принтованного искусственного шелка, а нижняя из однотонного. По лифу имитация застежки на пуговицы.</t>
    </r>
    <r>
      <rPr>
        <sz val="12"/>
        <color indexed="8"/>
        <rFont val="Arial"/>
        <family val="2"/>
        <charset val="204"/>
      </rPr>
      <t xml:space="preserve">
    Состав:
</t>
    </r>
    <r>
      <rPr>
        <b/>
        <sz val="12"/>
        <color indexed="8"/>
        <rFont val="Arial"/>
        <family val="2"/>
        <charset val="204"/>
      </rPr>
      <t>95% полиэстер, 5% эластан</t>
    </r>
  </si>
  <si>
    <r>
      <t xml:space="preserve">
   Комплект </t>
    </r>
    <r>
      <rPr>
        <b/>
        <i/>
        <sz val="12"/>
        <color rgb="FF993366"/>
        <rFont val="Arial"/>
        <family val="2"/>
        <charset val="204"/>
      </rPr>
      <t xml:space="preserve">Mia-Mella </t>
    </r>
    <r>
      <rPr>
        <sz val="12"/>
        <color theme="1"/>
        <rFont val="Arial"/>
        <family val="2"/>
        <charset val="204"/>
      </rPr>
      <t>состоит из блузы и брюк. Выполнен из двух видов искусственного шелка: принтованного и однотонного. На блузе имитация застежки на пуговицы. Линию талии можно подчеркнуть с помощью пояса.</t>
    </r>
    <r>
      <rPr>
        <sz val="12"/>
        <color indexed="8"/>
        <rFont val="Arial"/>
        <family val="2"/>
        <charset val="204"/>
      </rPr>
      <t xml:space="preserve">
    Состав:
</t>
    </r>
    <r>
      <rPr>
        <b/>
        <sz val="12"/>
        <color indexed="8"/>
        <rFont val="Arial"/>
        <family val="2"/>
        <charset val="204"/>
      </rPr>
      <t>95% полиэстер, 5% эластан</t>
    </r>
  </si>
  <si>
    <r>
      <t xml:space="preserve">
   Длинная сорочка</t>
    </r>
    <r>
      <rPr>
        <b/>
        <i/>
        <sz val="12"/>
        <color rgb="FF993366"/>
        <rFont val="Arial"/>
        <family val="2"/>
        <charset val="204"/>
      </rPr>
      <t xml:space="preserve"> Mia-Mella</t>
    </r>
    <r>
      <rPr>
        <sz val="12"/>
        <color theme="1"/>
        <rFont val="Arial"/>
        <family val="2"/>
        <charset val="204"/>
      </rPr>
      <t xml:space="preserve"> на широких бретелях. Верхняя часть сорочки выполнена из принтованного искусственного шелка, а нижняя из однотонного. Приталенный силуэт создается за счет рельефных швов. Декор двухцветный бантик.</t>
    </r>
    <r>
      <rPr>
        <sz val="12"/>
        <color indexed="8"/>
        <rFont val="Arial"/>
        <family val="2"/>
        <charset val="204"/>
      </rPr>
      <t xml:space="preserve">
    Состав:
</t>
    </r>
    <r>
      <rPr>
        <b/>
        <sz val="12"/>
        <color indexed="8"/>
        <rFont val="Arial"/>
        <family val="2"/>
        <charset val="204"/>
      </rPr>
      <t>95% полиэстер, 5% эластан</t>
    </r>
  </si>
  <si>
    <r>
      <t xml:space="preserve">
   Классический длинный халат – кимоно </t>
    </r>
    <r>
      <rPr>
        <b/>
        <i/>
        <sz val="12"/>
        <color rgb="FF993366"/>
        <rFont val="Arial"/>
        <family val="2"/>
        <charset val="204"/>
      </rPr>
      <t xml:space="preserve">Mia-Mella </t>
    </r>
    <r>
      <rPr>
        <sz val="12"/>
        <color theme="1"/>
        <rFont val="Arial"/>
        <family val="2"/>
        <charset val="204"/>
      </rPr>
      <t>выполнен из искусственного шелка. В качестве отделки используется принтованный атлас. На карманах расположена вышивка.</t>
    </r>
    <r>
      <rPr>
        <sz val="12"/>
        <color indexed="8"/>
        <rFont val="Arial"/>
        <family val="2"/>
        <charset val="204"/>
      </rPr>
      <t xml:space="preserve">
    Состав:
</t>
    </r>
    <r>
      <rPr>
        <b/>
        <sz val="12"/>
        <color indexed="8"/>
        <rFont val="Arial"/>
        <family val="2"/>
        <charset val="204"/>
      </rPr>
      <t>95% полиэстер, 5% эластан</t>
    </r>
  </si>
  <si>
    <t>Орнелия</t>
  </si>
  <si>
    <r>
      <t xml:space="preserve">
   Комплект </t>
    </r>
    <r>
      <rPr>
        <b/>
        <i/>
        <sz val="12"/>
        <color rgb="FF993366"/>
        <rFont val="Arial Cyr"/>
        <charset val="204"/>
      </rPr>
      <t>Mia-Amore</t>
    </r>
    <r>
      <rPr>
        <sz val="12"/>
        <color theme="1"/>
        <rFont val="Arial Cyr"/>
        <charset val="204"/>
      </rPr>
      <t xml:space="preserve"> состоит из жакета c рукавами 3/4, топа и брюк, выполнен из принтованного смесового шелка. По талии жакет запахивается на пояс, в боковых швах брюк обработаны карманы.</t>
    </r>
    <r>
      <rPr>
        <sz val="12"/>
        <color indexed="8"/>
        <rFont val="Arial Cyr"/>
        <charset val="204"/>
      </rPr>
      <t xml:space="preserve">
    Состав:
</t>
    </r>
    <r>
      <rPr>
        <b/>
        <sz val="12"/>
        <color indexed="8"/>
        <rFont val="Arial Cyr"/>
        <charset val="204"/>
      </rPr>
      <t>70% натуральный шелк, 25% полиэстер, 5% эластан</t>
    </r>
  </si>
  <si>
    <t>Донна</t>
  </si>
  <si>
    <t>табачный</t>
  </si>
  <si>
    <r>
      <t xml:space="preserve">
    Короткая сорочка </t>
    </r>
    <r>
      <rPr>
        <b/>
        <i/>
        <sz val="12"/>
        <color rgb="FF993366"/>
        <rFont val="Arial"/>
        <family val="2"/>
        <charset val="204"/>
      </rPr>
      <t>Mia-Amore</t>
    </r>
    <r>
      <rPr>
        <sz val="12"/>
        <color theme="1"/>
        <rFont val="Arial"/>
        <family val="2"/>
        <charset val="204"/>
      </rPr>
      <t xml:space="preserve"> на тонких бретелях, выполнена из тканой принтованной вискозы с шелком. По бокам обработаны разрезы для свободы движения.</t>
    </r>
    <r>
      <rPr>
        <sz val="12"/>
        <color indexed="8"/>
        <rFont val="Arial"/>
        <family val="2"/>
        <charset val="204"/>
      </rPr>
      <t xml:space="preserve">
    Состав:
</t>
    </r>
    <r>
      <rPr>
        <b/>
        <sz val="12"/>
        <color indexed="8"/>
        <rFont val="Arial"/>
        <family val="2"/>
        <charset val="204"/>
      </rPr>
      <t>60% вискоза, 35% натуральный шёлк, 5% полиэстер</t>
    </r>
  </si>
  <si>
    <r>
      <t xml:space="preserve">
    Широкие брюки-полаццо</t>
    </r>
    <r>
      <rPr>
        <b/>
        <i/>
        <sz val="12"/>
        <color rgb="FF993366"/>
        <rFont val="Arial"/>
        <family val="2"/>
        <charset val="204"/>
      </rPr>
      <t xml:space="preserve"> Mia-Amore</t>
    </r>
    <r>
      <rPr>
        <sz val="12"/>
        <color theme="1"/>
        <rFont val="Arial"/>
        <family val="2"/>
        <charset val="204"/>
      </rPr>
      <t xml:space="preserve"> с широким эластичным поясом. По бокам расположены карманы. Изделие выполнено из тканой однотонной вискозы с шелком.</t>
    </r>
    <r>
      <rPr>
        <sz val="12"/>
        <color indexed="8"/>
        <rFont val="Arial"/>
        <family val="2"/>
        <charset val="204"/>
      </rPr>
      <t xml:space="preserve">
    Состав:
</t>
    </r>
    <r>
      <rPr>
        <b/>
        <sz val="12"/>
        <color indexed="8"/>
        <rFont val="Arial"/>
        <family val="2"/>
        <charset val="204"/>
      </rPr>
      <t>60% вискоза, 35% натуральный шёлк, 5% полиэстер</t>
    </r>
  </si>
  <si>
    <r>
      <t xml:space="preserve">
    Комплект </t>
    </r>
    <r>
      <rPr>
        <b/>
        <sz val="12"/>
        <color rgb="FF993366"/>
        <rFont val="Arial"/>
        <family val="2"/>
        <charset val="204"/>
      </rPr>
      <t>Mia-Amore</t>
    </r>
    <r>
      <rPr>
        <sz val="12"/>
        <color theme="1"/>
        <rFont val="Arial"/>
        <family val="2"/>
        <charset val="204"/>
      </rPr>
      <t xml:space="preserve"> состоит из топа свободного силуэта с коротким рукавом и удлиненных шорт. Изделия комплекта выполнены из тканой принтованной вискозы с шелком и дополнены однотонной отделкой. Шорты с широким эластичным поясом. По бокам расположены карманы, также есть небольшие разрезы по низу боковых швов шорт.</t>
    </r>
    <r>
      <rPr>
        <sz val="12"/>
        <color indexed="8"/>
        <rFont val="Arial"/>
        <family val="2"/>
        <charset val="204"/>
      </rPr>
      <t xml:space="preserve">
    Состав:
</t>
    </r>
    <r>
      <rPr>
        <b/>
        <sz val="12"/>
        <color indexed="8"/>
        <rFont val="Arial"/>
        <family val="2"/>
        <charset val="204"/>
      </rPr>
      <t>60% вискоза, 35% натуральный шёлк, 5% полиэстер</t>
    </r>
  </si>
  <si>
    <r>
      <t xml:space="preserve">
   Короткий запашной халат</t>
    </r>
    <r>
      <rPr>
        <b/>
        <i/>
        <sz val="12"/>
        <color rgb="FF993366"/>
        <rFont val="Arial"/>
        <family val="2"/>
        <charset val="204"/>
      </rPr>
      <t xml:space="preserve"> Mia-Amore</t>
    </r>
    <r>
      <rPr>
        <sz val="12"/>
        <color theme="1"/>
        <rFont val="Arial"/>
        <family val="2"/>
        <charset val="204"/>
      </rPr>
      <t xml:space="preserve"> с длинным широким рукавом. Изделие выполнено из тканой принтованной вискозы с шелком и дополнено однотонной отделкой. В боковых швах халата обработаны карманы.</t>
    </r>
    <r>
      <rPr>
        <sz val="12"/>
        <color indexed="8"/>
        <rFont val="Arial"/>
        <family val="2"/>
        <charset val="204"/>
      </rPr>
      <t xml:space="preserve">
    Состав:
</t>
    </r>
    <r>
      <rPr>
        <b/>
        <sz val="12"/>
        <color indexed="8"/>
        <rFont val="Arial"/>
        <family val="2"/>
        <charset val="204"/>
      </rPr>
      <t>60% вискоза, 35% натуральный шёлк, 5% полиэстер</t>
    </r>
  </si>
  <si>
    <r>
      <t xml:space="preserve">
   Длинный запашной халат-кимоно </t>
    </r>
    <r>
      <rPr>
        <b/>
        <i/>
        <sz val="12"/>
        <color rgb="FF993366"/>
        <rFont val="Arial"/>
        <family val="2"/>
        <charset val="204"/>
      </rPr>
      <t>Mia-Amore</t>
    </r>
    <r>
      <rPr>
        <sz val="12"/>
        <color theme="1"/>
        <rFont val="Arial"/>
        <family val="2"/>
        <charset val="204"/>
      </rPr>
      <t xml:space="preserve"> с широкими рукавами, выполнен из тканой принтованной вискозы с шелком и дополнен однотонной отделкой. В боковых швах расположены карманы.</t>
    </r>
    <r>
      <rPr>
        <sz val="12"/>
        <color indexed="8"/>
        <rFont val="Arial"/>
        <family val="2"/>
        <charset val="204"/>
      </rPr>
      <t xml:space="preserve">
    Состав:
</t>
    </r>
    <r>
      <rPr>
        <b/>
        <sz val="12"/>
        <color indexed="8"/>
        <rFont val="Arial"/>
        <family val="2"/>
        <charset val="204"/>
      </rPr>
      <t>60% вискоза, 35% натуральный шёлк, 5% полиэстер</t>
    </r>
  </si>
  <si>
    <r>
      <t xml:space="preserve">
   Длинная сорочка </t>
    </r>
    <r>
      <rPr>
        <b/>
        <i/>
        <sz val="12"/>
        <color rgb="FF993366"/>
        <rFont val="Arial"/>
        <family val="2"/>
        <charset val="204"/>
      </rPr>
      <t>Mia-Amore</t>
    </r>
    <r>
      <rPr>
        <sz val="12"/>
        <color theme="1"/>
        <rFont val="Arial"/>
        <family val="2"/>
        <charset val="204"/>
      </rPr>
      <t xml:space="preserve"> на широких бретелях, выполнена из тканой принтованной вискозы с шелком и дополнена однотонной отделкой. По бокам обработаны разрезы для свободы движения.</t>
    </r>
    <r>
      <rPr>
        <sz val="12"/>
        <color indexed="8"/>
        <rFont val="Arial"/>
        <family val="2"/>
        <charset val="204"/>
      </rPr>
      <t xml:space="preserve">
    Состав:
</t>
    </r>
    <r>
      <rPr>
        <b/>
        <sz val="12"/>
        <color indexed="8"/>
        <rFont val="Arial"/>
        <family val="2"/>
        <charset val="204"/>
      </rPr>
      <t>60% вискоза, 35% натуральный шёлк, 5% полиэстер</t>
    </r>
  </si>
  <si>
    <r>
      <t xml:space="preserve">
   Туника </t>
    </r>
    <r>
      <rPr>
        <b/>
        <i/>
        <sz val="12"/>
        <color rgb="FF993366"/>
        <rFont val="Arial"/>
        <family val="2"/>
        <charset val="204"/>
      </rPr>
      <t>Mia-Amore</t>
    </r>
    <r>
      <rPr>
        <sz val="12"/>
        <color theme="1"/>
        <rFont val="Arial"/>
        <family val="2"/>
        <charset val="204"/>
      </rPr>
      <t xml:space="preserve"> свободного силуэта длиной чуть выше колен с коротким рукавом. Изделие выполнено из тканой принтованной вискозы с шелком и однотонной отделкой. По низу боковых швов расположены разрезы. По бокам обработаны карманы. Линию талии можно подчеркнуть за счет пояса, который идет в комплекте.</t>
    </r>
    <r>
      <rPr>
        <sz val="12"/>
        <color indexed="8"/>
        <rFont val="Arial"/>
        <family val="2"/>
        <charset val="204"/>
      </rPr>
      <t xml:space="preserve">
    Состав:
</t>
    </r>
    <r>
      <rPr>
        <b/>
        <sz val="12"/>
        <color indexed="8"/>
        <rFont val="Arial"/>
        <family val="2"/>
        <charset val="204"/>
      </rPr>
      <t>60% вискоза, 35% натуральный шёлк, 5% полиэстер</t>
    </r>
  </si>
  <si>
    <r>
      <t xml:space="preserve">
   Удлиненная рубашка</t>
    </r>
    <r>
      <rPr>
        <b/>
        <i/>
        <sz val="12"/>
        <color rgb="FF993366"/>
        <rFont val="Arial"/>
        <family val="2"/>
        <charset val="204"/>
      </rPr>
      <t xml:space="preserve"> Mia-Amore</t>
    </r>
    <r>
      <rPr>
        <sz val="12"/>
        <color theme="1"/>
        <rFont val="Arial"/>
        <family val="2"/>
        <charset val="204"/>
      </rPr>
      <t xml:space="preserve"> свободного силуэта с рукавом длиной ¾ и фигурной линией низа. Изделие выполнено из тканой принтованной вискозы c шелком и дополнено однотонной отделкой. В боковых швах обработаны карманы. Также есть небольшие разрезы по низу изделия для свободы движения. Линию талии можно подчеркнуть за счет пояса, который идет в комплекте.</t>
    </r>
    <r>
      <rPr>
        <sz val="12"/>
        <color indexed="8"/>
        <rFont val="Arial"/>
        <family val="2"/>
        <charset val="204"/>
      </rPr>
      <t xml:space="preserve">
    Состав:
</t>
    </r>
    <r>
      <rPr>
        <b/>
        <sz val="12"/>
        <color indexed="8"/>
        <rFont val="Arial"/>
        <family val="2"/>
        <charset val="204"/>
      </rPr>
      <t>60% вискоза, 35% натуральный шёлк, 5% полиэстер</t>
    </r>
  </si>
  <si>
    <t>Золотой цветок</t>
  </si>
  <si>
    <r>
      <t xml:space="preserve">
    Короткая сорочка</t>
    </r>
    <r>
      <rPr>
        <b/>
        <i/>
        <sz val="12"/>
        <color rgb="FF993366"/>
        <rFont val="Arial Cyr"/>
        <charset val="204"/>
      </rPr>
      <t xml:space="preserve"> Mia-Amore</t>
    </r>
    <r>
      <rPr>
        <sz val="12"/>
        <color rgb="FF993366"/>
        <rFont val="Arial Cyr"/>
        <charset val="204"/>
      </rPr>
      <t xml:space="preserve"> </t>
    </r>
    <r>
      <rPr>
        <sz val="12"/>
        <color theme="1"/>
        <rFont val="Arial Cyr"/>
        <charset val="204"/>
      </rPr>
      <t>без подреза на тонких бретелях выполнена из принтованного смесового шелка. Лиф сорочки украшен обтачкой с кантом и бантиком с подвеской.</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</si>
  <si>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Короткий халат </t>
    </r>
    <r>
      <rPr>
        <b/>
        <i/>
        <sz val="12"/>
        <color rgb="FF993366"/>
        <rFont val="Arial Cyr"/>
        <charset val="204"/>
      </rPr>
      <t>Mia-Amore</t>
    </r>
    <r>
      <rPr>
        <sz val="12"/>
        <color theme="1"/>
        <rFont val="Arial Cyr"/>
        <charset val="204"/>
      </rPr>
      <t xml:space="preserve"> с запахом выполнен из смесового принтованного шелкового полотна. Воротник шалька из однотонного атласа отделан по краю ажурным кружевом. Рукава халата отделаны кружевом.</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</si>
  <si>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Короткая сорочка </t>
    </r>
    <r>
      <rPr>
        <b/>
        <i/>
        <sz val="12"/>
        <color rgb="FF993366"/>
        <rFont val="Arial Cyr"/>
        <charset val="204"/>
      </rPr>
      <t xml:space="preserve">Mia-Amore </t>
    </r>
    <r>
      <rPr>
        <sz val="12"/>
        <color theme="1"/>
        <rFont val="Arial Cyr"/>
        <charset val="204"/>
      </rPr>
      <t>на тонких бретелях из смесового принтованного шелка. Отрезные чашки лифа декорированы атласным кантов в тон принта. Особое очарование модели добавляет небольшой бантик с подвеской.</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</si>
  <si>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Оригинальный комплект </t>
    </r>
    <r>
      <rPr>
        <b/>
        <i/>
        <sz val="12"/>
        <color rgb="FF993366"/>
        <rFont val="Arial Cyr"/>
        <charset val="204"/>
      </rPr>
      <t>Mia-Amore</t>
    </r>
    <r>
      <rPr>
        <sz val="12"/>
        <color theme="1"/>
        <rFont val="Arial Cyr"/>
        <charset val="204"/>
      </rPr>
      <t xml:space="preserve"> из смесового шелкового полотна, включающий топ на узких бретелях с подрезом и шорты с карманами. Верх и подрез топа, низ шорт декорированы ажурным кружевом. Изысканный акцент комплекта — бантик с подвеской.</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</si>
  <si>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Короткая рубашка-халат </t>
    </r>
    <r>
      <rPr>
        <b/>
        <i/>
        <sz val="12"/>
        <color rgb="FF993366"/>
        <rFont val="Arial Cyr"/>
        <charset val="204"/>
      </rPr>
      <t>Mia-Amore</t>
    </r>
    <r>
      <rPr>
        <sz val="12"/>
        <color theme="1"/>
        <rFont val="Arial Cyr"/>
        <charset val="204"/>
      </rPr>
      <t xml:space="preserve"> на пуговицах выполнена из смесового принтованного шелкового полотна. Рукава и костюмный воротник халата декорированы однотонным атласом с золотым кантом. Модель дополнена поясом.</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</si>
  <si>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Туника </t>
    </r>
    <r>
      <rPr>
        <b/>
        <i/>
        <sz val="12"/>
        <color rgb="FF993366"/>
        <rFont val="Arial Cyr"/>
        <charset val="204"/>
      </rPr>
      <t>Mia-Amore</t>
    </r>
    <r>
      <rPr>
        <sz val="12"/>
        <color theme="1"/>
        <rFont val="Arial Cyr"/>
        <charset val="204"/>
      </rPr>
      <t xml:space="preserve"> с длинным рукавом выполнена из смесового принтованного шелкового полотна. Туника по линии декольте и по низу рукава отделана однотонным атласом и ажурным кружевом. По центру туники три декоративные пуговицы.</t>
    </r>
    <r>
      <rPr>
        <sz val="12"/>
        <color indexed="8"/>
        <rFont val="Arial Cyr"/>
        <charset val="204"/>
      </rPr>
      <t xml:space="preserve">
    Состав:
</t>
    </r>
    <r>
      <rPr>
        <b/>
        <sz val="12"/>
        <color indexed="8"/>
        <rFont val="Arial Cyr"/>
        <charset val="204"/>
      </rPr>
      <t>70% натуральный шелк, 25% полиэстер, 5% эластан</t>
    </r>
  </si>
  <si>
    <t>Мэри</t>
  </si>
  <si>
    <t>мэри</t>
  </si>
  <si>
    <r>
      <t xml:space="preserve">
    Короткая сорочка</t>
    </r>
    <r>
      <rPr>
        <b/>
        <i/>
        <sz val="12"/>
        <color rgb="FFFF0000"/>
        <rFont val="Arial"/>
        <family val="2"/>
        <charset val="204"/>
      </rPr>
      <t xml:space="preserve"> </t>
    </r>
    <r>
      <rPr>
        <b/>
        <i/>
        <sz val="12"/>
        <color rgb="FF993366"/>
        <rFont val="Arial"/>
        <family val="2"/>
        <charset val="204"/>
      </rPr>
      <t>Mia-Amore</t>
    </r>
    <r>
      <rPr>
        <sz val="12"/>
        <color rgb="FF993366"/>
        <rFont val="Arial"/>
        <family val="2"/>
        <charset val="204"/>
      </rPr>
      <t xml:space="preserve"> </t>
    </r>
    <r>
      <rPr>
        <sz val="12"/>
        <color theme="1"/>
        <rFont val="Arial"/>
        <family val="2"/>
        <charset val="204"/>
      </rPr>
      <t>на тонких бретелях без подреза под грудью, выполнена из искусственного шелка с блеском. Низ и верх сорочки украшены асимметричными вставками из кружева.</t>
    </r>
    <r>
      <rPr>
        <sz val="12"/>
        <color indexed="8"/>
        <rFont val="Arial"/>
        <family val="2"/>
        <charset val="204"/>
      </rPr>
      <t xml:space="preserve">
    Состав:
</t>
    </r>
    <r>
      <rPr>
        <b/>
        <sz val="12"/>
        <color indexed="8"/>
        <rFont val="Arial"/>
        <family val="2"/>
        <charset val="204"/>
      </rPr>
      <t>100% полиэстер</t>
    </r>
  </si>
  <si>
    <r>
      <t xml:space="preserve">
    Короткий запашной халат </t>
    </r>
    <r>
      <rPr>
        <b/>
        <i/>
        <sz val="12"/>
        <color rgb="FF993366"/>
        <rFont val="Arial"/>
        <family val="2"/>
        <charset val="204"/>
      </rPr>
      <t>Mia-Amore</t>
    </r>
    <r>
      <rPr>
        <sz val="12"/>
        <color theme="1"/>
        <rFont val="Arial"/>
        <family val="2"/>
        <charset val="204"/>
      </rPr>
      <t xml:space="preserve"> с широкими длинными рукавами. Изделие выполнено из искусственного шелка с блеском и кружевными вставками. В боковых швах расположены карманы. Линия талии подчеркивается за счет широкого пояса.</t>
    </r>
    <r>
      <rPr>
        <sz val="12"/>
        <color indexed="8"/>
        <rFont val="Arial"/>
        <family val="2"/>
        <charset val="204"/>
      </rPr>
      <t xml:space="preserve">
    Состав:
</t>
    </r>
    <r>
      <rPr>
        <b/>
        <sz val="12"/>
        <color indexed="8"/>
        <rFont val="Arial"/>
        <family val="2"/>
        <charset val="204"/>
      </rPr>
      <t>100% полиэстер</t>
    </r>
  </si>
  <si>
    <r>
      <t xml:space="preserve">
    Сексуальный комплект </t>
    </r>
    <r>
      <rPr>
        <b/>
        <i/>
        <sz val="12"/>
        <color rgb="FF993366"/>
        <rFont val="Arial"/>
        <family val="2"/>
        <charset val="204"/>
      </rPr>
      <t>Mia-Amore</t>
    </r>
    <r>
      <rPr>
        <sz val="12"/>
        <color theme="1"/>
        <rFont val="Arial"/>
        <family val="2"/>
        <charset val="204"/>
      </rPr>
      <t xml:space="preserve"> состоящий из запашного бралетта на тонких бретелях и шорт. Комплект выполнен из искусственного шелка с блеском и кружевными вставками.</t>
    </r>
    <r>
      <rPr>
        <sz val="12"/>
        <color indexed="8"/>
        <rFont val="Arial"/>
        <family val="2"/>
        <charset val="204"/>
      </rPr>
      <t xml:space="preserve">
    Состав:
</t>
    </r>
    <r>
      <rPr>
        <b/>
        <sz val="12"/>
        <color indexed="8"/>
        <rFont val="Arial"/>
        <family val="2"/>
        <charset val="204"/>
      </rPr>
      <t>100% полиэстер</t>
    </r>
  </si>
  <si>
    <r>
      <t xml:space="preserve">
    Комплект </t>
    </r>
    <r>
      <rPr>
        <b/>
        <i/>
        <sz val="12"/>
        <color rgb="FF993366"/>
        <rFont val="Arial"/>
        <family val="2"/>
        <charset val="204"/>
      </rPr>
      <t>Mia-Amore</t>
    </r>
    <r>
      <rPr>
        <sz val="12"/>
        <color theme="1"/>
        <rFont val="Arial"/>
        <family val="2"/>
        <charset val="204"/>
      </rPr>
      <t xml:space="preserve"> состоит из топа с коротким рукавом и широких брюк. Перекрещивающиеся элементы украшают вырез топа. Низ брюк обработан широкими манжетами, на которых расположены разрезы. Комплект выполнен из искусственного шелка с блеском.</t>
    </r>
    <r>
      <rPr>
        <sz val="12"/>
        <color indexed="8"/>
        <rFont val="Arial"/>
        <family val="2"/>
        <charset val="204"/>
      </rPr>
      <t xml:space="preserve">
    Состав:
</t>
    </r>
    <r>
      <rPr>
        <b/>
        <sz val="12"/>
        <color indexed="8"/>
        <rFont val="Arial"/>
        <family val="2"/>
        <charset val="204"/>
      </rPr>
      <t>100% полиэстер</t>
    </r>
  </si>
  <si>
    <r>
      <t xml:space="preserve">
    Элегантный комплект </t>
    </r>
    <r>
      <rPr>
        <b/>
        <i/>
        <sz val="12"/>
        <color rgb="FF993366"/>
        <rFont val="Arial"/>
        <family val="2"/>
        <charset val="204"/>
      </rPr>
      <t>Mia-Amore</t>
    </r>
    <r>
      <rPr>
        <sz val="12"/>
        <color theme="1"/>
        <rFont val="Arial"/>
        <family val="2"/>
        <charset val="204"/>
      </rPr>
      <t xml:space="preserve"> состоящий из жакета с длинным рукавом и широких брюк. Комплект выполнен из искусственного шелка с блеском и кружевными вставками по низу жакета. Линию талии можно подчеркнуть за счет широкого пояса, который идет в комплекте.</t>
    </r>
    <r>
      <rPr>
        <sz val="12"/>
        <color indexed="8"/>
        <rFont val="Arial"/>
        <family val="2"/>
        <charset val="204"/>
      </rPr>
      <t xml:space="preserve">
    Состав:
</t>
    </r>
    <r>
      <rPr>
        <b/>
        <sz val="12"/>
        <color indexed="8"/>
        <rFont val="Arial"/>
        <family val="2"/>
        <charset val="204"/>
      </rPr>
      <t>100% полиэстер</t>
    </r>
  </si>
  <si>
    <r>
      <t xml:space="preserve">
    Длинная элегантная сорочка</t>
    </r>
    <r>
      <rPr>
        <b/>
        <i/>
        <sz val="12"/>
        <color rgb="FF993366"/>
        <rFont val="Arial"/>
        <family val="2"/>
        <charset val="204"/>
      </rPr>
      <t xml:space="preserve"> Mia-Amore</t>
    </r>
    <r>
      <rPr>
        <sz val="12"/>
        <color theme="1"/>
        <rFont val="Arial"/>
        <family val="2"/>
        <charset val="204"/>
      </rPr>
      <t xml:space="preserve"> с асимметричным вырезом на тонких бретелях, без подреза под грудью и пикантным разрезом. Сорочка выполнена из искусственного шелка с блеском.</t>
    </r>
    <r>
      <rPr>
        <sz val="12"/>
        <color indexed="8"/>
        <rFont val="Arial"/>
        <family val="2"/>
        <charset val="204"/>
      </rPr>
      <t xml:space="preserve">
    Состав:
</t>
    </r>
    <r>
      <rPr>
        <b/>
        <sz val="12"/>
        <color indexed="8"/>
        <rFont val="Arial"/>
        <family val="2"/>
        <charset val="204"/>
      </rPr>
      <t>100% полиэстер</t>
    </r>
  </si>
  <si>
    <r>
      <t xml:space="preserve">
    Сорочка </t>
    </r>
    <r>
      <rPr>
        <b/>
        <i/>
        <sz val="12"/>
        <color rgb="FF993366"/>
        <rFont val="Arial"/>
        <family val="2"/>
        <charset val="204"/>
      </rPr>
      <t>Mia-Amore</t>
    </r>
    <r>
      <rPr>
        <sz val="12"/>
        <color theme="1"/>
        <rFont val="Arial"/>
        <family val="2"/>
        <charset val="204"/>
      </rPr>
      <t xml:space="preserve"> средней длины на широких бретелях без подреза под грудью, выполнена из принтованного трикотажного полотна с кружевной отделкой по верху изделия. Центр выреза украшен атласным бантиком.
</t>
    </r>
    <r>
      <rPr>
        <sz val="12"/>
        <color indexed="8"/>
        <rFont val="Arial"/>
        <family val="2"/>
        <charset val="204"/>
      </rPr>
      <t xml:space="preserve">    Состав:
</t>
    </r>
    <r>
      <rPr>
        <b/>
        <sz val="12"/>
        <color indexed="8"/>
        <rFont val="Arial"/>
        <family val="2"/>
        <charset val="204"/>
      </rPr>
      <t>95% вискоза, 5% эластан</t>
    </r>
  </si>
  <si>
    <r>
      <t xml:space="preserve">
    Комплект </t>
    </r>
    <r>
      <rPr>
        <b/>
        <i/>
        <sz val="12"/>
        <color rgb="FF993366"/>
        <rFont val="Arial"/>
        <family val="2"/>
        <charset val="204"/>
      </rPr>
      <t>Mia-Amore</t>
    </r>
    <r>
      <rPr>
        <sz val="12"/>
        <color theme="1"/>
        <rFont val="Arial"/>
        <family val="2"/>
        <charset val="204"/>
      </rPr>
      <t xml:space="preserve"> состоит из топа на тонких бретелях и шорт. Комплект выполнен из принтованного трикотажного полотна с кружевной отделкой по низу топа и низу шорт.
</t>
    </r>
    <r>
      <rPr>
        <sz val="12"/>
        <color indexed="8"/>
        <rFont val="Arial"/>
        <family val="2"/>
        <charset val="204"/>
      </rPr>
      <t xml:space="preserve">    Состав:
</t>
    </r>
    <r>
      <rPr>
        <b/>
        <sz val="12"/>
        <color indexed="8"/>
        <rFont val="Arial"/>
        <family val="2"/>
        <charset val="204"/>
      </rPr>
      <t>95% вискоза, 5% эластан</t>
    </r>
  </si>
  <si>
    <r>
      <t xml:space="preserve">
   Комплект </t>
    </r>
    <r>
      <rPr>
        <b/>
        <i/>
        <sz val="12"/>
        <color rgb="FF993366"/>
        <rFont val="Arial"/>
        <family val="2"/>
        <charset val="204"/>
      </rPr>
      <t xml:space="preserve">Mia-Amore </t>
    </r>
    <r>
      <rPr>
        <sz val="12"/>
        <color theme="1"/>
        <rFont val="Arial"/>
        <family val="2"/>
        <charset val="204"/>
      </rPr>
      <t xml:space="preserve">состоит из топа с кружевом по линии плеча и широких брюк. Топ выполнен из однотонного трикотажного полотна, а брюки из принтованного. По бокам брюк расположены карманы.
</t>
    </r>
    <r>
      <rPr>
        <sz val="12"/>
        <color indexed="8"/>
        <rFont val="Arial"/>
        <family val="2"/>
        <charset val="204"/>
      </rPr>
      <t xml:space="preserve">    Состав:
</t>
    </r>
    <r>
      <rPr>
        <b/>
        <sz val="12"/>
        <color indexed="8"/>
        <rFont val="Arial"/>
        <family val="2"/>
        <charset val="204"/>
      </rPr>
      <t>95% вискоза, 5% эластан</t>
    </r>
  </si>
  <si>
    <r>
      <t xml:space="preserve">
   Туника свободного силуэта</t>
    </r>
    <r>
      <rPr>
        <b/>
        <i/>
        <sz val="12"/>
        <color rgb="FF993366"/>
        <rFont val="Arial"/>
        <family val="2"/>
        <charset val="204"/>
      </rPr>
      <t xml:space="preserve"> Mia-Amore</t>
    </r>
    <r>
      <rPr>
        <sz val="12"/>
        <color theme="1"/>
        <rFont val="Arial"/>
        <family val="2"/>
        <charset val="204"/>
      </rPr>
      <t xml:space="preserve"> с коротким рукавом и V-образным вырезом горловины. Изделие выполнено из двух видов трикотажного полотна - принтованного и однотонного.
</t>
    </r>
    <r>
      <rPr>
        <sz val="12"/>
        <color indexed="8"/>
        <rFont val="Arial"/>
        <family val="2"/>
        <charset val="204"/>
      </rPr>
      <t xml:space="preserve">    Состав:
</t>
    </r>
    <r>
      <rPr>
        <b/>
        <sz val="12"/>
        <color indexed="8"/>
        <rFont val="Arial"/>
        <family val="2"/>
        <charset val="204"/>
      </rPr>
      <t>95% вискоза, 5% эластан</t>
    </r>
  </si>
  <si>
    <r>
      <t xml:space="preserve">
   Длинная сорочка свободного силуэта </t>
    </r>
    <r>
      <rPr>
        <b/>
        <i/>
        <sz val="12"/>
        <color rgb="FF993366"/>
        <rFont val="Arial"/>
        <family val="2"/>
        <charset val="204"/>
      </rPr>
      <t>Mia-Amore</t>
    </r>
    <r>
      <rPr>
        <sz val="12"/>
        <color theme="1"/>
        <rFont val="Arial"/>
        <family val="2"/>
        <charset val="204"/>
      </rPr>
      <t xml:space="preserve"> с коротким рукавом. Изделие выполнено из принтованного трикотажного полотна с кружевной отделкой по вырезу и низу рукавов. Центр выреза украшен атласным бантиком.
</t>
    </r>
    <r>
      <rPr>
        <sz val="12"/>
        <color indexed="8"/>
        <rFont val="Arial"/>
        <family val="2"/>
        <charset val="204"/>
      </rPr>
      <t xml:space="preserve">    Состав:
</t>
    </r>
    <r>
      <rPr>
        <b/>
        <sz val="12"/>
        <color indexed="8"/>
        <rFont val="Arial"/>
        <family val="2"/>
        <charset val="204"/>
      </rPr>
      <t>95% вискоза, 5% эластан</t>
    </r>
  </si>
  <si>
    <t>Персея</t>
  </si>
  <si>
    <r>
      <t xml:space="preserve">
    Короткая сорочка </t>
    </r>
    <r>
      <rPr>
        <b/>
        <i/>
        <sz val="12"/>
        <color rgb="FF993366"/>
        <rFont val="Arial"/>
        <family val="2"/>
        <charset val="204"/>
      </rPr>
      <t>Mia-Amore</t>
    </r>
    <r>
      <rPr>
        <sz val="12"/>
        <color rgb="FF993366"/>
        <rFont val="Arial"/>
        <family val="2"/>
        <charset val="204"/>
      </rPr>
      <t xml:space="preserve"> </t>
    </r>
    <r>
      <rPr>
        <sz val="12"/>
        <color theme="1"/>
        <rFont val="Arial"/>
        <family val="2"/>
        <charset val="204"/>
      </rPr>
      <t>на тонких бретелях без подреза под грудью с перекрещивающимися элементами по вырезу. Сорочка выполнена из искусственного шелка с блеском. Низ сорочки украшен ажурным кружевом. По центру выреза сорочки расположен атласный бантики с подвеской.</t>
    </r>
    <r>
      <rPr>
        <sz val="12"/>
        <color indexed="8"/>
        <rFont val="Arial"/>
        <family val="2"/>
        <charset val="204"/>
      </rPr>
      <t xml:space="preserve">
    Состав:
</t>
    </r>
    <r>
      <rPr>
        <b/>
        <sz val="12"/>
        <color indexed="8"/>
        <rFont val="Arial"/>
        <family val="2"/>
        <charset val="204"/>
      </rPr>
      <t>100% полиэстер</t>
    </r>
  </si>
  <si>
    <r>
      <t xml:space="preserve">
    Короткая </t>
    </r>
    <r>
      <rPr>
        <b/>
        <i/>
        <sz val="12"/>
        <color rgb="FF993366"/>
        <rFont val="Arial"/>
        <family val="2"/>
        <charset val="204"/>
      </rPr>
      <t>Mia-Amore</t>
    </r>
    <r>
      <rPr>
        <sz val="12"/>
        <color theme="1"/>
        <rFont val="Arial"/>
        <family val="2"/>
        <charset val="204"/>
      </rPr>
      <t xml:space="preserve"> сорочка на тонких бретелях из принтованного синтетического шелка с жаккардовой основой. V-образный вырез горловины и линия подреза под грудью подчеркнуты узким черным кружевом. Ширина спинки может регулироваться за счет завязок.</t>
    </r>
    <r>
      <rPr>
        <sz val="12"/>
        <color indexed="8"/>
        <rFont val="Arial"/>
        <family val="2"/>
        <charset val="204"/>
      </rPr>
      <t xml:space="preserve">
    Состав:
</t>
    </r>
    <r>
      <rPr>
        <b/>
        <sz val="12"/>
        <color indexed="8"/>
        <rFont val="Arial"/>
        <family val="2"/>
        <charset val="204"/>
      </rPr>
      <t>100% полиэстер</t>
    </r>
  </si>
  <si>
    <r>
      <t xml:space="preserve">
    Короткая сорочка </t>
    </r>
    <r>
      <rPr>
        <b/>
        <i/>
        <sz val="12"/>
        <color rgb="FF993366"/>
        <rFont val="Arial"/>
        <family val="2"/>
        <charset val="204"/>
      </rPr>
      <t>Mia-Amore</t>
    </r>
    <r>
      <rPr>
        <sz val="12"/>
        <color theme="1"/>
        <rFont val="Arial"/>
        <family val="2"/>
        <charset val="204"/>
      </rPr>
      <t xml:space="preserve"> из принтованного синтетического шелка с жаккардовой основой на тонких бретелях. Вырез горловины полочки и бретели обработаны узким черным кружевом. На спинке расположена шнуровка.</t>
    </r>
    <r>
      <rPr>
        <sz val="12"/>
        <color indexed="8"/>
        <rFont val="Arial"/>
        <family val="2"/>
        <charset val="204"/>
      </rPr>
      <t xml:space="preserve">
    Состав:
</t>
    </r>
    <r>
      <rPr>
        <b/>
        <sz val="12"/>
        <color indexed="8"/>
        <rFont val="Arial"/>
        <family val="2"/>
        <charset val="204"/>
      </rPr>
      <t>100% полиэстер</t>
    </r>
  </si>
  <si>
    <r>
      <t xml:space="preserve">
    Комплект </t>
    </r>
    <r>
      <rPr>
        <b/>
        <i/>
        <sz val="12"/>
        <color rgb="FF993366"/>
        <rFont val="Arial"/>
        <family val="2"/>
        <charset val="204"/>
      </rPr>
      <t>Mia-Amore</t>
    </r>
    <r>
      <rPr>
        <sz val="12"/>
        <color theme="1"/>
        <rFont val="Arial"/>
        <family val="2"/>
        <charset val="204"/>
      </rPr>
      <t xml:space="preserve"> состоит из топа и шорт. Топ на тонких бретелях выполнен из принтованного синтетического шелка с жаккардовой основой. Вырез горловины обработан узким черным кружевом. Шорты выполнены из черного атласа.</t>
    </r>
    <r>
      <rPr>
        <sz val="12"/>
        <color indexed="8"/>
        <rFont val="Arial"/>
        <family val="2"/>
        <charset val="204"/>
      </rPr>
      <t xml:space="preserve">
    Состав:
</t>
    </r>
    <r>
      <rPr>
        <b/>
        <sz val="12"/>
        <color indexed="8"/>
        <rFont val="Arial"/>
        <family val="2"/>
        <charset val="204"/>
      </rPr>
      <t>100% полиэстер</t>
    </r>
  </si>
  <si>
    <r>
      <t xml:space="preserve">
    Короткий классический халат-кимоно</t>
    </r>
    <r>
      <rPr>
        <b/>
        <i/>
        <sz val="12"/>
        <color rgb="FF993366"/>
        <rFont val="Arial"/>
        <family val="2"/>
        <charset val="204"/>
      </rPr>
      <t xml:space="preserve"> Mia-Amore </t>
    </r>
    <r>
      <rPr>
        <sz val="12"/>
        <color theme="1"/>
        <rFont val="Arial"/>
        <family val="2"/>
        <charset val="204"/>
      </rPr>
      <t>из принтованного синтетического шелка с жаккардовой основой. Халат с рукавом длиной до линии локтя. Борта и низ рукавов обработан узким черным кружевом. Пояс халата выполнен из черного атласа.</t>
    </r>
    <r>
      <rPr>
        <sz val="12"/>
        <color indexed="8"/>
        <rFont val="Arial"/>
        <family val="2"/>
        <charset val="204"/>
      </rPr>
      <t xml:space="preserve">
    Состав:
</t>
    </r>
    <r>
      <rPr>
        <b/>
        <sz val="12"/>
        <color indexed="8"/>
        <rFont val="Arial"/>
        <family val="2"/>
        <charset val="204"/>
      </rPr>
      <t>100% полиэстер</t>
    </r>
  </si>
  <si>
    <r>
      <t xml:space="preserve">
    Длинная сорочка</t>
    </r>
    <r>
      <rPr>
        <b/>
        <i/>
        <sz val="12"/>
        <color rgb="FF993366"/>
        <rFont val="Arial"/>
        <family val="2"/>
        <charset val="204"/>
      </rPr>
      <t xml:space="preserve"> Mia-Amore</t>
    </r>
    <r>
      <rPr>
        <sz val="12"/>
        <color theme="1"/>
        <rFont val="Arial"/>
        <family val="2"/>
        <charset val="204"/>
      </rPr>
      <t xml:space="preserve"> на широких бретелях из принтованного синтетического шелка с жаккардовой основой. Приталенный силуэт формируют рельефные швы. Вырез горловины полочки и спинки обработан узким черным кружевом.</t>
    </r>
    <r>
      <rPr>
        <sz val="12"/>
        <color indexed="8"/>
        <rFont val="Arial"/>
        <family val="2"/>
        <charset val="204"/>
      </rPr>
      <t xml:space="preserve">
    Состав:
</t>
    </r>
    <r>
      <rPr>
        <b/>
        <sz val="12"/>
        <color indexed="8"/>
        <rFont val="Arial"/>
        <family val="2"/>
        <charset val="204"/>
      </rPr>
      <t>100% полиэстер</t>
    </r>
  </si>
  <si>
    <r>
      <t xml:space="preserve">
    Длинный классический халат-кимоно </t>
    </r>
    <r>
      <rPr>
        <b/>
        <i/>
        <sz val="12"/>
        <color rgb="FF993366"/>
        <rFont val="Arial"/>
        <family val="2"/>
        <charset val="204"/>
      </rPr>
      <t>Mia-Amore</t>
    </r>
    <r>
      <rPr>
        <sz val="12"/>
        <color theme="1"/>
        <rFont val="Arial"/>
        <family val="2"/>
        <charset val="204"/>
      </rPr>
      <t xml:space="preserve"> из принтованного синтетического шелка с жаккардовой основой. Пояс халата, борта и низ рукавов выполнены из черного атласа.</t>
    </r>
    <r>
      <rPr>
        <sz val="12"/>
        <color indexed="8"/>
        <rFont val="Arial"/>
        <family val="2"/>
        <charset val="204"/>
      </rPr>
      <t xml:space="preserve">
    Состав:
</t>
    </r>
    <r>
      <rPr>
        <b/>
        <sz val="12"/>
        <color indexed="8"/>
        <rFont val="Arial"/>
        <family val="2"/>
        <charset val="204"/>
      </rPr>
      <t>100% полиэстер</t>
    </r>
  </si>
  <si>
    <t>Рене</t>
  </si>
  <si>
    <r>
      <t xml:space="preserve">
    Короткая сорочка </t>
    </r>
    <r>
      <rPr>
        <b/>
        <i/>
        <sz val="12"/>
        <color rgb="FF993366"/>
        <rFont val="Arial"/>
        <family val="2"/>
        <charset val="204"/>
      </rPr>
      <t>Mia-Amore</t>
    </r>
    <r>
      <rPr>
        <sz val="12"/>
        <color theme="1"/>
        <rFont val="Arial"/>
        <family val="2"/>
        <charset val="204"/>
      </rPr>
      <t xml:space="preserve"> на тонких бретелях, без подреза под грудью. Изделие выполнено из принтованной тканой вискозы с однотонной отделкой и контрастными кантами проходящими по границе двух материалов. По бокам расположены разрезы для свободы движения.
</t>
    </r>
    <r>
      <rPr>
        <sz val="12"/>
        <color indexed="8"/>
        <rFont val="Arial"/>
        <family val="2"/>
        <charset val="204"/>
      </rPr>
      <t xml:space="preserve">    Состав:
</t>
    </r>
    <r>
      <rPr>
        <b/>
        <sz val="12"/>
        <color indexed="8"/>
        <rFont val="Arial"/>
        <family val="2"/>
        <charset val="204"/>
      </rPr>
      <t>100% вискоза</t>
    </r>
  </si>
  <si>
    <r>
      <t xml:space="preserve">
    Короткий запашной халат-кимоно </t>
    </r>
    <r>
      <rPr>
        <b/>
        <i/>
        <sz val="12"/>
        <color rgb="FF993366"/>
        <rFont val="Arial"/>
        <family val="2"/>
        <charset val="204"/>
      </rPr>
      <t xml:space="preserve">Mia-Amore </t>
    </r>
    <r>
      <rPr>
        <sz val="12"/>
        <color theme="1"/>
        <rFont val="Arial"/>
        <family val="2"/>
        <charset val="204"/>
      </rPr>
      <t xml:space="preserve">с широким рукавом длиной 3/4. Изделие выполнено из принтованной тканой вискозы с однотонной отделкой и контрастными кантами проходящими по границе двух материалов. В боковых швах расположены карманы.
</t>
    </r>
    <r>
      <rPr>
        <sz val="12"/>
        <color indexed="8"/>
        <rFont val="Arial"/>
        <family val="2"/>
        <charset val="204"/>
      </rPr>
      <t xml:space="preserve">    Состав:
</t>
    </r>
    <r>
      <rPr>
        <b/>
        <sz val="12"/>
        <color indexed="8"/>
        <rFont val="Arial"/>
        <family val="2"/>
        <charset val="204"/>
      </rPr>
      <t>100% вискоза</t>
    </r>
  </si>
  <si>
    <r>
      <t xml:space="preserve">
    Длинный запашной халат-кимоно </t>
    </r>
    <r>
      <rPr>
        <b/>
        <i/>
        <sz val="12"/>
        <color rgb="FF993366"/>
        <rFont val="Arial"/>
        <family val="2"/>
        <charset val="204"/>
      </rPr>
      <t>Mia-Amore</t>
    </r>
    <r>
      <rPr>
        <sz val="12"/>
        <color theme="1"/>
        <rFont val="Arial"/>
        <family val="2"/>
        <charset val="204"/>
      </rPr>
      <t xml:space="preserve"> с широким рукавом длиной 3/4. Изделие выполнено из принтованной тканой вискозы с однотонной отделкой и контрастными кантами проходящими по границе двух материалов. В боковых швах расположены карманы.
</t>
    </r>
    <r>
      <rPr>
        <sz val="12"/>
        <color indexed="8"/>
        <rFont val="Arial"/>
        <family val="2"/>
        <charset val="204"/>
      </rPr>
      <t xml:space="preserve">    Состав:
</t>
    </r>
    <r>
      <rPr>
        <b/>
        <sz val="12"/>
        <color indexed="8"/>
        <rFont val="Arial"/>
        <family val="2"/>
        <charset val="204"/>
      </rPr>
      <t>100% вискоза</t>
    </r>
  </si>
  <si>
    <r>
      <t xml:space="preserve">
    Длинная сорочка </t>
    </r>
    <r>
      <rPr>
        <b/>
        <i/>
        <sz val="12"/>
        <color rgb="FF993366"/>
        <rFont val="Arial"/>
        <family val="2"/>
        <charset val="204"/>
      </rPr>
      <t>Mia-Amore</t>
    </r>
    <r>
      <rPr>
        <sz val="12"/>
        <color theme="1"/>
        <rFont val="Arial"/>
        <family val="2"/>
        <charset val="204"/>
      </rPr>
      <t xml:space="preserve"> женственного силуэта на широких бретелях. Изделие выполнено из принтованной тканой вискозы с однотонной отделкой и контрастными кантами проходящими по границе двух материалов. По бокам обработаны разрезы для свободы движения.
</t>
    </r>
    <r>
      <rPr>
        <sz val="12"/>
        <color indexed="8"/>
        <rFont val="Arial"/>
        <family val="2"/>
        <charset val="204"/>
      </rPr>
      <t xml:space="preserve">    Состав:
</t>
    </r>
    <r>
      <rPr>
        <b/>
        <sz val="12"/>
        <color indexed="8"/>
        <rFont val="Arial"/>
        <family val="2"/>
        <charset val="204"/>
      </rPr>
      <t>100% вискоза</t>
    </r>
  </si>
  <si>
    <r>
      <t xml:space="preserve">
    Комплект </t>
    </r>
    <r>
      <rPr>
        <b/>
        <i/>
        <sz val="12"/>
        <color rgb="FF993366"/>
        <rFont val="Arial"/>
        <family val="2"/>
        <charset val="204"/>
      </rPr>
      <t>Mia-Amore</t>
    </r>
    <r>
      <rPr>
        <sz val="12"/>
        <color theme="1"/>
        <rFont val="Arial"/>
        <family val="2"/>
        <charset val="204"/>
      </rPr>
      <t xml:space="preserve"> состоит из топа свободного силуэта и широких брюк. Топ выполнен из комбинации двух видов однотонной тканой вискозы, а брюки из принтованнной. По бокам брюк обработаны карманы.
</t>
    </r>
    <r>
      <rPr>
        <sz val="12"/>
        <color indexed="8"/>
        <rFont val="Arial"/>
        <family val="2"/>
        <charset val="204"/>
      </rPr>
      <t xml:space="preserve">    Состав:
</t>
    </r>
    <r>
      <rPr>
        <b/>
        <sz val="12"/>
        <color indexed="8"/>
        <rFont val="Arial"/>
        <family val="2"/>
        <charset val="204"/>
      </rPr>
      <t>100% вискоза</t>
    </r>
  </si>
  <si>
    <r>
      <t xml:space="preserve">
    Короткая туника </t>
    </r>
    <r>
      <rPr>
        <b/>
        <i/>
        <sz val="12"/>
        <color rgb="FF993366"/>
        <rFont val="Arial"/>
        <family val="2"/>
        <charset val="204"/>
      </rPr>
      <t>Mia-Amore</t>
    </r>
    <r>
      <rPr>
        <sz val="12"/>
        <color theme="1"/>
        <rFont val="Arial"/>
        <family val="2"/>
        <charset val="204"/>
      </rPr>
      <t xml:space="preserve"> свободного силуэта с длинным рукавом. Изделие выполнено из принтованной тканой вискозы с однотонной отделкой с контрастными кантами проходящими по границе двух материалов. В боковых швах расположены карманы. По низу изделия обработаны разрезы для свободы движения. Линию талии можно подчеркнуть за счет пояса, который идет в комплекте.
</t>
    </r>
    <r>
      <rPr>
        <sz val="12"/>
        <color indexed="8"/>
        <rFont val="Arial"/>
        <family val="2"/>
        <charset val="204"/>
      </rPr>
      <t xml:space="preserve">    Состав:
</t>
    </r>
    <r>
      <rPr>
        <b/>
        <sz val="12"/>
        <color indexed="8"/>
        <rFont val="Arial"/>
        <family val="2"/>
        <charset val="204"/>
      </rPr>
      <t>100% вискоза</t>
    </r>
  </si>
  <si>
    <r>
      <t xml:space="preserve">
    Удлиненная рубашка </t>
    </r>
    <r>
      <rPr>
        <b/>
        <i/>
        <sz val="12"/>
        <color rgb="FF993366"/>
        <rFont val="Arial"/>
        <family val="2"/>
        <charset val="204"/>
      </rPr>
      <t>Mia-Amore</t>
    </r>
    <r>
      <rPr>
        <sz val="12"/>
        <color theme="1"/>
        <rFont val="Arial"/>
        <family val="2"/>
        <charset val="204"/>
      </rPr>
      <t xml:space="preserve"> свободного силуэта с длинным рукавом. Изделие выполнено из принтованной тканой вискозы с однотонной отделкой и контрастными кантами проходящими по границе двух материалов. В боковых швах обработаны карманы. По низу изделия обработаны разрезы для свободы движения. Линию талии можно подчеркнуть за счет пояса, который идет в комплекте.
</t>
    </r>
    <r>
      <rPr>
        <sz val="12"/>
        <color indexed="8"/>
        <rFont val="Arial"/>
        <family val="2"/>
        <charset val="204"/>
      </rPr>
      <t xml:space="preserve">    Состав:
</t>
    </r>
    <r>
      <rPr>
        <b/>
        <sz val="12"/>
        <color indexed="8"/>
        <rFont val="Arial"/>
        <family val="2"/>
        <charset val="204"/>
      </rPr>
      <t>100% вискоза</t>
    </r>
  </si>
  <si>
    <r>
      <t xml:space="preserve">
    Короткая сорочка </t>
    </r>
    <r>
      <rPr>
        <b/>
        <i/>
        <sz val="12"/>
        <color rgb="FF993366"/>
        <rFont val="Arial"/>
        <family val="2"/>
        <charset val="204"/>
      </rPr>
      <t>Mia-Amore</t>
    </r>
    <r>
      <rPr>
        <sz val="12"/>
        <color theme="1"/>
        <rFont val="Arial"/>
        <family val="2"/>
        <charset val="204"/>
      </rPr>
      <t xml:space="preserve"> на тонких бретелях без подреза под грудью, выполнена из принтованного трикотажного полотна с кружевной отделкой по низу изделия.
</t>
    </r>
    <r>
      <rPr>
        <sz val="12"/>
        <color indexed="8"/>
        <rFont val="Arial"/>
        <family val="2"/>
        <charset val="204"/>
      </rPr>
      <t xml:space="preserve">    Состав:
</t>
    </r>
    <r>
      <rPr>
        <b/>
        <sz val="12"/>
        <color indexed="8"/>
        <rFont val="Arial"/>
        <family val="2"/>
        <charset val="204"/>
      </rPr>
      <t>95% вискоза, 5% эластан</t>
    </r>
  </si>
  <si>
    <t>Белый лебедь</t>
  </si>
  <si>
    <r>
      <t xml:space="preserve">
  Изящная короткая сорочка </t>
    </r>
    <r>
      <rPr>
        <b/>
        <i/>
        <sz val="12"/>
        <color rgb="FF993366"/>
        <rFont val="Arial Cyr"/>
        <charset val="204"/>
      </rPr>
      <t xml:space="preserve">Mia-Amore </t>
    </r>
    <r>
      <rPr>
        <sz val="12"/>
        <color theme="1"/>
        <rFont val="Arial Cyr"/>
        <charset val="204"/>
      </rPr>
      <t>на тонких бретелях с фигурным вырезом на спине, выполнена из смесового однотонного шелка. Вырезы полочки и спинки обработаны французским кружевом, которое инкрустировано кристаллами Swarovski. Декор - атласный бантик с искрящейся подвеской, расположенный по центру выреза сорочки.</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</si>
  <si>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Романтичная короткая сорочка </t>
    </r>
    <r>
      <rPr>
        <b/>
        <i/>
        <sz val="12"/>
        <color rgb="FF993366"/>
        <rFont val="Arial Cyr"/>
        <charset val="204"/>
      </rPr>
      <t>Mia-Amore</t>
    </r>
    <r>
      <rPr>
        <sz val="12"/>
        <color theme="1"/>
        <rFont val="Arial Cyr"/>
        <charset val="204"/>
      </rPr>
      <t xml:space="preserve"> с отрезными чашками и на тонких бретелях, выполнена из смесового однотонного шелка. Вырез полочки и низ сорочки обработаны французским кружевом, которое инкрустировано кристаллами Swarovski. Декор - атласный бантик с искрящейся подвеской, расположенный по центру выреза сорочки.</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</si>
  <si>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Комплект </t>
    </r>
    <r>
      <rPr>
        <b/>
        <i/>
        <sz val="12"/>
        <color rgb="FF993366"/>
        <rFont val="Arial Cyr"/>
        <charset val="204"/>
      </rPr>
      <t>Mia-Amore</t>
    </r>
    <r>
      <rPr>
        <sz val="12"/>
        <color theme="1"/>
        <rFont val="Arial Cyr"/>
        <charset val="204"/>
      </rPr>
      <t xml:space="preserve"> состоит из топа и шорт, выполнен из смесового однотонного шелка. Вырез топа и низ шорт обработаны французским кружевом, которое инкрустировано кристаллами Swarovski. Декор - атласный бантик с искрящейся подвеской, расположенный по центру выреза топа.</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</si>
  <si>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Короткий классический запашной халат</t>
    </r>
    <r>
      <rPr>
        <b/>
        <i/>
        <sz val="12"/>
        <color rgb="FF993366"/>
        <rFont val="Arial Cyr"/>
        <charset val="204"/>
      </rPr>
      <t xml:space="preserve"> Mia-Amore</t>
    </r>
    <r>
      <rPr>
        <sz val="12"/>
        <color theme="1"/>
        <rFont val="Arial Cyr"/>
        <charset val="204"/>
      </rPr>
      <t xml:space="preserve"> с рукавами длиной ¾, выполнен из смесового однотонного шелка. Низ рукавов обработан французским кружевом, которое инкрустировано кристаллами Swarovski. По бокам расположены карманы.</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</si>
  <si>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Элегантная короткая сорочка</t>
    </r>
    <r>
      <rPr>
        <b/>
        <i/>
        <sz val="12"/>
        <color rgb="FF993366"/>
        <rFont val="Arial Cyr"/>
        <charset val="204"/>
      </rPr>
      <t xml:space="preserve"> Mia-Amore</t>
    </r>
    <r>
      <rPr>
        <sz val="12"/>
        <color theme="1"/>
        <rFont val="Arial Cyr"/>
        <charset val="204"/>
      </rPr>
      <t xml:space="preserve"> на тонких бретелях, выполнена из смесового однотонного шелка. Вырез и низ сорочки обработаны французским кружевом, которое инкрустировано кристаллами Swarovski. Декор - атласный бантик с искрящейся подвеской, расположенный по центру выреза сорочки.</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</si>
  <si>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Игривый комбидресс </t>
    </r>
    <r>
      <rPr>
        <b/>
        <i/>
        <sz val="12"/>
        <color rgb="FF993366"/>
        <rFont val="Arial Cyr"/>
        <charset val="204"/>
      </rPr>
      <t>Mia-Amore</t>
    </r>
    <r>
      <rPr>
        <sz val="12"/>
        <color theme="1"/>
        <rFont val="Arial Cyr"/>
        <charset val="204"/>
      </rPr>
      <t xml:space="preserve"> на тонких бретелях с фигурным вырезом на спине, выполнен из смесового однотонного шелка. Вырез полочки, спинки и низ шорт обработаны французским кружевом, которое инкрустировано кристаллами Swarovski. Декор - атласный бантик с искрящейся подвеской, расположенный по центру выреза.</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</si>
  <si>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Запашной халат–пеньюар </t>
    </r>
    <r>
      <rPr>
        <b/>
        <i/>
        <sz val="12"/>
        <color rgb="FF993366"/>
        <rFont val="Arial Cyr"/>
        <charset val="204"/>
      </rPr>
      <t xml:space="preserve">Mia-Amore </t>
    </r>
    <r>
      <rPr>
        <sz val="12"/>
        <color theme="1"/>
        <rFont val="Arial Cyr"/>
        <charset val="204"/>
      </rPr>
      <t>с короткими кружевными рукавами, выполнен из смесового однотонного шелка. Кружево на рукавах инкрустировано кристаллами Swarovski.</t>
    </r>
    <r>
      <rPr>
        <sz val="12"/>
        <color indexed="8"/>
        <rFont val="Arial Cyr"/>
        <charset val="204"/>
      </rPr>
      <t xml:space="preserve">
    Состав:
</t>
    </r>
    <r>
      <rPr>
        <b/>
        <sz val="12"/>
        <color indexed="8"/>
        <rFont val="Arial Cyr"/>
        <charset val="204"/>
      </rPr>
      <t>70% натуральный шелк, 25% полиэстер, 5% эластан</t>
    </r>
  </si>
  <si>
    <t>Селеста</t>
  </si>
  <si>
    <r>
      <t xml:space="preserve">
  Удлиненная туника</t>
    </r>
    <r>
      <rPr>
        <b/>
        <i/>
        <sz val="12"/>
        <color rgb="FF993366"/>
        <rFont val="Arial Cyr"/>
        <charset val="204"/>
      </rPr>
      <t xml:space="preserve"> Mia-Amore</t>
    </r>
    <r>
      <rPr>
        <sz val="12"/>
        <color theme="1"/>
        <rFont val="Arial Cyr"/>
        <charset val="204"/>
      </rPr>
      <t xml:space="preserve"> свободного силуэта с V-образной горловиной, отделанной контрастной обтачкой с декоративными пуговицами. Туника выполнена из натурального принтованного полотна. По бокам туники удобные разрезы, ширину по талии можно регулировать с помощью съемного пояса с золотыми кисточками.</t>
    </r>
    <r>
      <rPr>
        <sz val="12"/>
        <color indexed="8"/>
        <rFont val="Arial Cyr"/>
        <charset val="204"/>
      </rPr>
      <t xml:space="preserve">
    Состав:
</t>
    </r>
    <r>
      <rPr>
        <b/>
        <sz val="12"/>
        <color indexed="8"/>
        <rFont val="Arial Cyr"/>
        <charset val="204"/>
      </rPr>
      <t>58% натуральный шелк, 42% вискоза</t>
    </r>
  </si>
  <si>
    <t>6/7XL</t>
  </si>
  <si>
    <r>
      <t xml:space="preserve">
  Длинный запашной халат </t>
    </r>
    <r>
      <rPr>
        <b/>
        <i/>
        <sz val="12"/>
        <color rgb="FF993366"/>
        <rFont val="Arial Cyr"/>
        <charset val="204"/>
      </rPr>
      <t>Mia-Amore</t>
    </r>
    <r>
      <rPr>
        <sz val="12"/>
        <color theme="1"/>
        <rFont val="Arial Cyr"/>
        <charset val="204"/>
      </rPr>
      <t xml:space="preserve"> с длинными рукавами выполнен из принтованного натурального полотна. Рукава по низу декорированы широкой контрастной обтачкой с кантом, борт халата декорирован контрастной планкой и кантом. Спереди халата накладные карманы. По талии ширина халата регулируется поясом, украшенным золотыми кисточками.</t>
    </r>
    <r>
      <rPr>
        <sz val="12"/>
        <color indexed="8"/>
        <rFont val="Arial Cyr"/>
        <charset val="204"/>
      </rPr>
      <t xml:space="preserve">
    Состав:
</t>
    </r>
    <r>
      <rPr>
        <b/>
        <sz val="12"/>
        <color indexed="8"/>
        <rFont val="Arial Cyr"/>
        <charset val="204"/>
      </rPr>
      <t>58% натуральный шелк, 42% вискоза</t>
    </r>
  </si>
  <si>
    <r>
      <t xml:space="preserve">
  Туника </t>
    </r>
    <r>
      <rPr>
        <b/>
        <i/>
        <sz val="12"/>
        <color rgb="FF993366"/>
        <rFont val="Arial Cyr"/>
        <charset val="204"/>
      </rPr>
      <t>Mia-Amore</t>
    </r>
    <r>
      <rPr>
        <sz val="12"/>
        <color theme="1"/>
        <rFont val="Arial Cyr"/>
        <charset val="204"/>
      </rPr>
      <t xml:space="preserve"> длиной до колена свободного силуэта с круглой горловиной на завязках с золотыми кисточками, с длинными прямыми рукавами. Туника выполнена из натурального принтованного полотна. По бокам туники удобные разрезы, и карманы в швах.</t>
    </r>
    <r>
      <rPr>
        <sz val="12"/>
        <color indexed="8"/>
        <rFont val="Arial Cyr"/>
        <charset val="204"/>
      </rPr>
      <t xml:space="preserve">
    Состав:
</t>
    </r>
    <r>
      <rPr>
        <b/>
        <sz val="12"/>
        <color indexed="8"/>
        <rFont val="Arial Cyr"/>
        <charset val="204"/>
      </rPr>
      <t>58% натуральный шелк, 42% вискоза</t>
    </r>
  </si>
  <si>
    <r>
      <t xml:space="preserve">
  Длинная рубашка </t>
    </r>
    <r>
      <rPr>
        <b/>
        <i/>
        <sz val="12"/>
        <color rgb="FF993366"/>
        <rFont val="Arial Cyr"/>
        <charset val="204"/>
      </rPr>
      <t>Mia-Amore</t>
    </r>
    <r>
      <rPr>
        <sz val="12"/>
        <color theme="1"/>
        <rFont val="Arial Cyr"/>
        <charset val="204"/>
      </rPr>
      <t xml:space="preserve"> на пуговицах с длинными рукавами выполнена из принтованного натурального полотна. Воротник и манжеты рубашечного типа. По бокам рубашки разрезы, по талии рубашка регулируется поясом.</t>
    </r>
    <r>
      <rPr>
        <sz val="12"/>
        <color indexed="8"/>
        <rFont val="Arial Cyr"/>
        <charset val="204"/>
      </rPr>
      <t xml:space="preserve">
    Состав:
</t>
    </r>
    <r>
      <rPr>
        <b/>
        <sz val="12"/>
        <color indexed="8"/>
        <rFont val="Arial Cyr"/>
        <charset val="204"/>
      </rPr>
      <t>58% натуральный шелк, 42% вискоза</t>
    </r>
  </si>
  <si>
    <t>латте</t>
  </si>
  <si>
    <t>черника</t>
  </si>
  <si>
    <r>
      <t xml:space="preserve">
    Длинный халат </t>
    </r>
    <r>
      <rPr>
        <b/>
        <i/>
        <sz val="12"/>
        <color rgb="FF993366"/>
        <rFont val="Arial Cyr"/>
        <charset val="204"/>
      </rPr>
      <t>Mia-Amore</t>
    </r>
    <r>
      <rPr>
        <sz val="12"/>
        <color theme="1"/>
        <rFont val="Arial Cyr"/>
        <charset val="204"/>
      </rPr>
      <t xml:space="preserve"> на пуговицах с рукавом длиной 7/8, выполнен из принтованного смесового шелка и дополнен отделкой из ткани компаньона. По бокам обработаны карманы. Линию талии можно подчеркнуть за счет широкого пояса, который идет в комплекте.</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</si>
  <si>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Классическая короткая сорочка </t>
    </r>
    <r>
      <rPr>
        <b/>
        <i/>
        <sz val="12"/>
        <color rgb="FF993366"/>
        <rFont val="Arial Cyr"/>
        <charset val="204"/>
      </rPr>
      <t>Mia-Amore</t>
    </r>
    <r>
      <rPr>
        <sz val="12"/>
        <color theme="1"/>
        <rFont val="Arial Cyr"/>
        <charset val="204"/>
      </rPr>
      <t xml:space="preserve"> на тонких бретелях без подреза под грудью, выполнена из принтованного смесового шелка и дополнена отделкой из ткани компаньона. Центр выреза украшен атласным бантиком с подвеской.</t>
    </r>
    <r>
      <rPr>
        <sz val="12"/>
        <color indexed="8"/>
        <rFont val="Arial Cyr"/>
        <charset val="204"/>
      </rPr>
      <t xml:space="preserve">
    Состав:
</t>
    </r>
    <r>
      <rPr>
        <b/>
        <sz val="12"/>
        <color indexed="8"/>
        <rFont val="Arial Cyr"/>
        <charset val="204"/>
      </rPr>
      <t>70% натуральный шелк, 25% полиэстер, 5% эластан</t>
    </r>
  </si>
  <si>
    <t>Виттория</t>
  </si>
  <si>
    <t>темный хаки</t>
  </si>
  <si>
    <r>
      <t xml:space="preserve">
    Короткая сорочка </t>
    </r>
    <r>
      <rPr>
        <b/>
        <i/>
        <sz val="12"/>
        <color rgb="FF993366"/>
        <rFont val="Arial Cyr"/>
        <charset val="204"/>
      </rPr>
      <t>Mia-Amore</t>
    </r>
    <r>
      <rPr>
        <b/>
        <sz val="12"/>
        <color theme="1"/>
        <rFont val="Arial Cyr"/>
        <charset val="204"/>
      </rPr>
      <t xml:space="preserve"> </t>
    </r>
    <r>
      <rPr>
        <sz val="12"/>
        <color theme="1"/>
        <rFont val="Arial Cyr"/>
        <charset val="204"/>
      </rPr>
      <t>на тонких бретелях без подреза под грудью, выполнена из однотонного смесового шелка. Декор - маленький атласный бантик с подвеской по центру выреза сорочки.</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</si>
  <si>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Короткая сорочка </t>
    </r>
    <r>
      <rPr>
        <b/>
        <i/>
        <sz val="12"/>
        <color rgb="FF993366"/>
        <rFont val="Arial Cyr"/>
        <charset val="204"/>
      </rPr>
      <t>Mia-Amore</t>
    </r>
    <r>
      <rPr>
        <sz val="12"/>
        <color theme="1"/>
        <rFont val="Arial Cyr"/>
        <charset val="204"/>
      </rPr>
      <t xml:space="preserve"> на тонких бретелях без подреза под грудью, выполнена из принтованного смесового шелка с однотонной отделкой. Декор-маленький атласный бантик с подвеской по центру выреза сорочки.</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</si>
  <si>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Комплект</t>
    </r>
    <r>
      <rPr>
        <b/>
        <i/>
        <sz val="12"/>
        <color rgb="FF993366"/>
        <rFont val="Arial Cyr"/>
        <charset val="204"/>
      </rPr>
      <t xml:space="preserve"> Mia-Amore</t>
    </r>
    <r>
      <rPr>
        <sz val="12"/>
        <color theme="1"/>
        <rFont val="Arial Cyr"/>
        <charset val="204"/>
      </rPr>
      <t xml:space="preserve"> состоит из топа на широких бретелях и шорт. Комплект выполнен из смесового шелка с однотонной отделкой.</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</si>
  <si>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Короткий запашной халат </t>
    </r>
    <r>
      <rPr>
        <b/>
        <i/>
        <sz val="12"/>
        <color rgb="FF993366"/>
        <rFont val="Arial Cyr"/>
        <charset val="204"/>
      </rPr>
      <t>Mia-Amore</t>
    </r>
    <r>
      <rPr>
        <sz val="12"/>
        <color theme="1"/>
        <rFont val="Arial Cyr"/>
        <charset val="204"/>
      </rPr>
      <t xml:space="preserve"> с широким рукавом длиной 3/4. Халат выполнен из принтованного смесового шелка с однотонной отделкой по бортам и низу рукавов. По бокам изделия обработаны карманы.</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</si>
  <si>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Короткая туника </t>
    </r>
    <r>
      <rPr>
        <b/>
        <i/>
        <sz val="12"/>
        <color rgb="FF993366"/>
        <rFont val="Arial Cyr"/>
        <charset val="204"/>
      </rPr>
      <t xml:space="preserve">Mia-Amore </t>
    </r>
    <r>
      <rPr>
        <sz val="12"/>
        <color theme="1"/>
        <rFont val="Arial Cyr"/>
        <charset val="204"/>
      </rPr>
      <t>свободно силуэта с рукавом длиной 3/4, которая выполнена из принтованного смесового шелка с однотонной отделкой. В боковых швах туники расположены карманы, по низу обработаны разрезы. Линию талии можно подчеркнуть за счет пояса, который идет в комплекте.</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</si>
  <si>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Длинная сорочка</t>
    </r>
    <r>
      <rPr>
        <b/>
        <i/>
        <sz val="12"/>
        <color rgb="FF993366"/>
        <rFont val="Arial Cyr"/>
        <charset val="204"/>
      </rPr>
      <t xml:space="preserve"> Mia-Amore</t>
    </r>
    <r>
      <rPr>
        <sz val="12"/>
        <color theme="1"/>
        <rFont val="Arial Cyr"/>
        <charset val="204"/>
      </rPr>
      <t xml:space="preserve"> полуприлегающего силуэта на широких бретелях, без подреза под грудью, выполнена из принтованного смесового шелка с однотонной отделкой. Декор -маленький атласный бантик с подвеской по центру выреза сорочки.</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</si>
  <si>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Комплект</t>
    </r>
    <r>
      <rPr>
        <b/>
        <i/>
        <sz val="12"/>
        <color rgb="FF993366"/>
        <rFont val="Arial Cyr"/>
        <charset val="204"/>
      </rPr>
      <t xml:space="preserve"> Mia-Amore </t>
    </r>
    <r>
      <rPr>
        <sz val="12"/>
        <color theme="1"/>
        <rFont val="Arial Cyr"/>
        <charset val="204"/>
      </rPr>
      <t>состоит из топа с коротким рукавом и широких брюк. Комплект выполнен из принтованного смесового шелка с однотонной отделкой. По бокам брюк расположены карманы.</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</si>
  <si>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Длинная элегантная сорочка</t>
    </r>
    <r>
      <rPr>
        <b/>
        <i/>
        <sz val="12"/>
        <color rgb="FF993366"/>
        <rFont val="Arial Cyr"/>
        <charset val="204"/>
      </rPr>
      <t xml:space="preserve"> Mia-Amore</t>
    </r>
    <r>
      <rPr>
        <sz val="12"/>
        <color theme="1"/>
        <rFont val="Arial Cyr"/>
        <charset val="204"/>
      </rPr>
      <t xml:space="preserve"> с коротким рукавом, полуприлегающего силуэта, без подреза под грудью, выполнена из принтованного смесового шелка с однотонной отделкой. Декор-маленький атласный бантик с подвеской по центру выреза сорочки.</t>
    </r>
    <r>
      <rPr>
        <sz val="12"/>
        <color indexed="8"/>
        <rFont val="Arial Cyr"/>
        <charset val="204"/>
      </rPr>
      <t xml:space="preserve">
    Состав:
</t>
    </r>
    <r>
      <rPr>
        <b/>
        <sz val="12"/>
        <color indexed="8"/>
        <rFont val="Arial Cyr"/>
        <charset val="204"/>
      </rPr>
      <t>70% натуральный шелк, 25% полиэстер, 5% эластан</t>
    </r>
  </si>
  <si>
    <t>Найт Гарден</t>
  </si>
  <si>
    <r>
      <t xml:space="preserve">
    Короткая туника</t>
    </r>
    <r>
      <rPr>
        <b/>
        <i/>
        <sz val="12"/>
        <color rgb="FF993366"/>
        <rFont val="Arial"/>
        <family val="2"/>
        <charset val="204"/>
      </rPr>
      <t xml:space="preserve"> Mia-Amore</t>
    </r>
    <r>
      <rPr>
        <sz val="12"/>
        <color theme="1"/>
        <rFont val="Arial"/>
        <family val="2"/>
        <charset val="204"/>
      </rPr>
      <t xml:space="preserve"> с цельнокроеными удлинёнными рукавами выполнена из принтованного вискозного полотна. Круглую горловину украшает планка на пуговицах. В боковых швах карманы, по талии силуэт корректируется съемным поясом.
</t>
    </r>
    <r>
      <rPr>
        <sz val="12"/>
        <color indexed="8"/>
        <rFont val="Arial"/>
        <family val="2"/>
        <charset val="204"/>
      </rPr>
      <t xml:space="preserve">    Состав:
</t>
    </r>
    <r>
      <rPr>
        <b/>
        <sz val="12"/>
        <color indexed="8"/>
        <rFont val="Arial"/>
        <family val="2"/>
        <charset val="204"/>
      </rPr>
      <t>100% вискоза</t>
    </r>
  </si>
  <si>
    <r>
      <t xml:space="preserve">
    Туника свободного силуэта </t>
    </r>
    <r>
      <rPr>
        <b/>
        <i/>
        <sz val="12"/>
        <color rgb="FF993366"/>
        <rFont val="Arial"/>
        <family val="2"/>
        <charset val="204"/>
      </rPr>
      <t>Mia-Amore</t>
    </r>
    <r>
      <rPr>
        <sz val="12"/>
        <color theme="1"/>
        <rFont val="Arial"/>
        <family val="2"/>
        <charset val="204"/>
      </rPr>
      <t xml:space="preserve"> с цельнокроеными удлинёнными рукавами выполнена из принтованного вискозного полотна, спинка из однотонного трикотажа. В боковых швах карманы, по талии силуэт корректируется съемным поясом.
</t>
    </r>
    <r>
      <rPr>
        <sz val="12"/>
        <color indexed="8"/>
        <rFont val="Arial"/>
        <family val="2"/>
        <charset val="204"/>
      </rPr>
      <t xml:space="preserve">    Состав:
</t>
    </r>
    <r>
      <rPr>
        <b/>
        <sz val="12"/>
        <color indexed="8"/>
        <rFont val="Arial"/>
        <family val="2"/>
        <charset val="204"/>
      </rPr>
      <t>100% вискоза</t>
    </r>
  </si>
  <si>
    <r>
      <t xml:space="preserve">
    Классическая короткая сорочка</t>
    </r>
    <r>
      <rPr>
        <b/>
        <i/>
        <sz val="12"/>
        <color rgb="FF993366"/>
        <rFont val="Arial"/>
        <family val="2"/>
        <charset val="204"/>
      </rPr>
      <t xml:space="preserve"> Mia-Amore</t>
    </r>
    <r>
      <rPr>
        <sz val="12"/>
        <color theme="1"/>
        <rFont val="Arial"/>
        <family val="2"/>
        <charset val="204"/>
      </rPr>
      <t xml:space="preserve"> без подреза на тонких регулируемых бретелях выполнена из принтованного вискозного полотна. Лаконичный крой и яркий принт - основа этой сорочки.
</t>
    </r>
    <r>
      <rPr>
        <sz val="12"/>
        <color indexed="8"/>
        <rFont val="Arial"/>
        <family val="2"/>
        <charset val="204"/>
      </rPr>
      <t xml:space="preserve">    Состав:
</t>
    </r>
    <r>
      <rPr>
        <b/>
        <sz val="12"/>
        <color indexed="8"/>
        <rFont val="Arial"/>
        <family val="2"/>
        <charset val="204"/>
      </rPr>
      <t>100% вискоза</t>
    </r>
  </si>
  <si>
    <r>
      <t xml:space="preserve">
    Классическая короткая сорочка </t>
    </r>
    <r>
      <rPr>
        <b/>
        <i/>
        <sz val="12"/>
        <color rgb="FF993366"/>
        <rFont val="Arial"/>
        <family val="2"/>
        <charset val="204"/>
      </rPr>
      <t xml:space="preserve">Mia-Amore </t>
    </r>
    <r>
      <rPr>
        <sz val="12"/>
        <color theme="1"/>
        <rFont val="Arial"/>
        <family val="2"/>
        <charset val="204"/>
      </rPr>
      <t xml:space="preserve">без подреза на тонких регулируемых бретелях выполнена из трикотажного синего полотна. Декором сорочки является отделка из принтованного компаньона, из которого выполнены бретели и обтачка лифа.
</t>
    </r>
    <r>
      <rPr>
        <sz val="12"/>
        <color indexed="8"/>
        <rFont val="Arial"/>
        <family val="2"/>
        <charset val="204"/>
      </rPr>
      <t xml:space="preserve">    Состав:
</t>
    </r>
    <r>
      <rPr>
        <b/>
        <sz val="12"/>
        <color indexed="8"/>
        <rFont val="Arial"/>
        <family val="2"/>
        <charset val="204"/>
      </rPr>
      <t>100% вискоза</t>
    </r>
  </si>
  <si>
    <r>
      <t xml:space="preserve">
    Комплект</t>
    </r>
    <r>
      <rPr>
        <b/>
        <i/>
        <sz val="12"/>
        <color rgb="FF993366"/>
        <rFont val="Arial"/>
        <family val="2"/>
        <charset val="204"/>
      </rPr>
      <t xml:space="preserve"> Mia-Amore </t>
    </r>
    <r>
      <rPr>
        <sz val="12"/>
        <color theme="1"/>
        <rFont val="Arial"/>
        <family val="2"/>
        <charset val="204"/>
      </rPr>
      <t xml:space="preserve">состоит из удлиненной рубашки с длинными рукавами и шорт, выполнен из принтованного вискозного полотна. Рукава рубашки с манжетами, по центру рубашки планка с пуговицами, воротник рубашечного типа, по низу рубашки разрезы. Шорты на эластичном поясе с боковыми кармашками.
</t>
    </r>
    <r>
      <rPr>
        <sz val="12"/>
        <color indexed="8"/>
        <rFont val="Arial"/>
        <family val="2"/>
        <charset val="204"/>
      </rPr>
      <t xml:space="preserve">    Состав:
</t>
    </r>
    <r>
      <rPr>
        <b/>
        <sz val="12"/>
        <color indexed="8"/>
        <rFont val="Arial"/>
        <family val="2"/>
        <charset val="204"/>
      </rPr>
      <t>100% вискоза</t>
    </r>
  </si>
  <si>
    <r>
      <t xml:space="preserve">
    Короткий запашной халат </t>
    </r>
    <r>
      <rPr>
        <b/>
        <i/>
        <sz val="12"/>
        <color rgb="FF993366"/>
        <rFont val="Arial"/>
        <family val="2"/>
        <charset val="204"/>
      </rPr>
      <t xml:space="preserve">Mia-Amore </t>
    </r>
    <r>
      <rPr>
        <sz val="12"/>
        <color theme="1"/>
        <rFont val="Arial"/>
        <family val="2"/>
        <charset val="204"/>
      </rPr>
      <t xml:space="preserve">с рукавами длиной 7/8 выполнен из принтованного вискозного полотна. По низу рукавов широкий манжет, халат комплектуется поясом, в боковых швах карманы.
</t>
    </r>
    <r>
      <rPr>
        <sz val="12"/>
        <color indexed="8"/>
        <rFont val="Arial"/>
        <family val="2"/>
        <charset val="204"/>
      </rPr>
      <t xml:space="preserve">    Состав:
</t>
    </r>
    <r>
      <rPr>
        <b/>
        <sz val="12"/>
        <color indexed="8"/>
        <rFont val="Arial"/>
        <family val="2"/>
        <charset val="204"/>
      </rPr>
      <t>100% вискоза</t>
    </r>
  </si>
  <si>
    <r>
      <t xml:space="preserve">
    Комплект</t>
    </r>
    <r>
      <rPr>
        <b/>
        <i/>
        <sz val="12"/>
        <color rgb="FF993366"/>
        <rFont val="Arial"/>
        <family val="2"/>
        <charset val="204"/>
      </rPr>
      <t xml:space="preserve"> Mia-Amore </t>
    </r>
    <r>
      <rPr>
        <sz val="12"/>
        <color theme="1"/>
        <rFont val="Arial"/>
        <family val="2"/>
        <charset val="204"/>
      </rPr>
      <t xml:space="preserve">состоит из топа с удлинёнными плечами и шорт, выполнен из принтованного вискозного полотна. Комфортный топ свободного силуэта с закрытыми плечами и разрезами по бокам. Шорты на эластичном поясе с боковыми кармашками.
</t>
    </r>
    <r>
      <rPr>
        <sz val="12"/>
        <color indexed="8"/>
        <rFont val="Arial"/>
        <family val="2"/>
        <charset val="204"/>
      </rPr>
      <t xml:space="preserve">    Состав:
</t>
    </r>
    <r>
      <rPr>
        <b/>
        <sz val="12"/>
        <color indexed="8"/>
        <rFont val="Arial"/>
        <family val="2"/>
        <charset val="204"/>
      </rPr>
      <t>100% вискоза</t>
    </r>
  </si>
  <si>
    <r>
      <t xml:space="preserve">
    Классический комплект </t>
    </r>
    <r>
      <rPr>
        <b/>
        <i/>
        <sz val="12"/>
        <color rgb="FF993366"/>
        <rFont val="Arial"/>
        <family val="2"/>
        <charset val="204"/>
      </rPr>
      <t>Mia-Amore</t>
    </r>
    <r>
      <rPr>
        <sz val="12"/>
        <color theme="1"/>
        <rFont val="Arial"/>
        <family val="2"/>
        <charset val="204"/>
      </rPr>
      <t xml:space="preserve"> состоит из жакета на пуговицах, с длинными рукавами и брюк, выполнен из однотонного вискозного полотна. Борт, воротник и другие элементы жакета и боковые швы брюк декорированы кантом. В комплекте к жакету есть съемный пояс. Брюки на эластичном поясе с боковыми кармашками.
</t>
    </r>
    <r>
      <rPr>
        <sz val="12"/>
        <color indexed="8"/>
        <rFont val="Arial"/>
        <family val="2"/>
        <charset val="204"/>
      </rPr>
      <t xml:space="preserve">    Состав:
</t>
    </r>
    <r>
      <rPr>
        <b/>
        <sz val="12"/>
        <color indexed="8"/>
        <rFont val="Arial"/>
        <family val="2"/>
        <charset val="204"/>
      </rPr>
      <t>100% вискоза</t>
    </r>
  </si>
  <si>
    <r>
      <t xml:space="preserve">
    Платье-рубашка </t>
    </r>
    <r>
      <rPr>
        <b/>
        <i/>
        <sz val="12"/>
        <color rgb="FF993366"/>
        <rFont val="Arial"/>
        <family val="2"/>
        <charset val="204"/>
      </rPr>
      <t>Mia-Amore</t>
    </r>
    <r>
      <rPr>
        <sz val="12"/>
        <color theme="1"/>
        <rFont val="Arial"/>
        <family val="2"/>
        <charset val="204"/>
      </rPr>
      <t xml:space="preserve"> с центральной застежкой на пуговицы и длинными рукавами с манжетами выполнена из принтованного вискозного полотна. По бокам рубашки по низу есть разрезы, в боковых швах карманы.
</t>
    </r>
    <r>
      <rPr>
        <sz val="12"/>
        <color indexed="8"/>
        <rFont val="Arial"/>
        <family val="2"/>
        <charset val="204"/>
      </rPr>
      <t xml:space="preserve">    Состав:
</t>
    </r>
    <r>
      <rPr>
        <b/>
        <sz val="12"/>
        <color indexed="8"/>
        <rFont val="Arial"/>
        <family val="2"/>
        <charset val="204"/>
      </rPr>
      <t>100% вискоза</t>
    </r>
  </si>
  <si>
    <r>
      <t xml:space="preserve">
    Удлинённая сорочка </t>
    </r>
    <r>
      <rPr>
        <b/>
        <i/>
        <sz val="12"/>
        <color rgb="FF993366"/>
        <rFont val="Arial"/>
        <family val="2"/>
        <charset val="204"/>
      </rPr>
      <t>Mia-Amore</t>
    </r>
    <r>
      <rPr>
        <sz val="12"/>
        <color theme="1"/>
        <rFont val="Arial"/>
        <family val="2"/>
        <charset val="204"/>
      </rPr>
      <t xml:space="preserve"> с вытачками с широкой бретелью выполнена из однотонного вискозного полотна. Лаконичный крой и яркий принт - основа этой сорочки.
</t>
    </r>
    <r>
      <rPr>
        <sz val="12"/>
        <color indexed="8"/>
        <rFont val="Arial"/>
        <family val="2"/>
        <charset val="204"/>
      </rPr>
      <t xml:space="preserve">    Состав:
</t>
    </r>
    <r>
      <rPr>
        <b/>
        <sz val="12"/>
        <color indexed="8"/>
        <rFont val="Arial"/>
        <family val="2"/>
        <charset val="204"/>
      </rPr>
      <t>100% вискоза</t>
    </r>
  </si>
  <si>
    <r>
      <t xml:space="preserve">
    Длинный запашной халат </t>
    </r>
    <r>
      <rPr>
        <b/>
        <i/>
        <sz val="12"/>
        <color rgb="FF993366"/>
        <rFont val="Arial"/>
        <family val="2"/>
        <charset val="204"/>
      </rPr>
      <t xml:space="preserve">Mia-Amore </t>
    </r>
    <r>
      <rPr>
        <sz val="12"/>
        <color theme="1"/>
        <rFont val="Arial"/>
        <family val="2"/>
        <charset val="204"/>
      </rPr>
      <t xml:space="preserve">с длинными рукавами выполнен из принтованного вискозного полотна. По низу рукавов широкий манжет, халат комплектуется широким поясом, в боковых швах карманы.
</t>
    </r>
    <r>
      <rPr>
        <sz val="12"/>
        <color indexed="8"/>
        <rFont val="Arial"/>
        <family val="2"/>
        <charset val="204"/>
      </rPr>
      <t xml:space="preserve">    Состав:
</t>
    </r>
    <r>
      <rPr>
        <b/>
        <sz val="12"/>
        <color indexed="8"/>
        <rFont val="Arial"/>
        <family val="2"/>
        <charset val="204"/>
      </rPr>
      <t>100% вискоза</t>
    </r>
  </si>
  <si>
    <t>сапфир</t>
  </si>
  <si>
    <t>ягодный</t>
  </si>
  <si>
    <r>
      <t xml:space="preserve">
    Короткая сорочка</t>
    </r>
    <r>
      <rPr>
        <b/>
        <i/>
        <sz val="12"/>
        <color rgb="FF993366"/>
        <rFont val="Arial"/>
        <family val="2"/>
        <charset val="204"/>
      </rPr>
      <t xml:space="preserve"> Mia-Mella</t>
    </r>
    <r>
      <rPr>
        <sz val="12"/>
        <color rgb="FF993366"/>
        <rFont val="Arial"/>
        <family val="2"/>
        <charset val="204"/>
      </rPr>
      <t xml:space="preserve"> </t>
    </r>
    <r>
      <rPr>
        <sz val="12"/>
        <color indexed="8"/>
        <rFont val="Arial"/>
        <family val="2"/>
        <charset val="204"/>
      </rPr>
      <t xml:space="preserve">с вытачками на груди на тонких бретелях выполнена из искусственного шелкового полотна с атласным блеском. По лифу и по низу сорочка декорирована изящным кружевом, по центру лифа бантик.
    Состав:
</t>
    </r>
    <r>
      <rPr>
        <b/>
        <sz val="12"/>
        <color indexed="8"/>
        <rFont val="Arial"/>
        <family val="2"/>
        <charset val="204"/>
      </rPr>
      <t>полиэстер 100%</t>
    </r>
  </si>
  <si>
    <r>
      <t xml:space="preserve">
    Комплект </t>
    </r>
    <r>
      <rPr>
        <b/>
        <i/>
        <sz val="12"/>
        <color rgb="FF993366"/>
        <rFont val="Arial"/>
        <family val="2"/>
        <charset val="204"/>
      </rPr>
      <t>Mia-Mella</t>
    </r>
    <r>
      <rPr>
        <sz val="12"/>
        <color theme="1"/>
        <rFont val="Arial"/>
        <family val="2"/>
        <charset val="204"/>
      </rPr>
      <t xml:space="preserve"> выполнен из однотонного искусственного шелкового полотна. Комплект состоит из топа на бретелях маечного типа и шорт.</t>
    </r>
    <r>
      <rPr>
        <sz val="12"/>
        <color indexed="8"/>
        <rFont val="Arial"/>
        <family val="2"/>
        <charset val="204"/>
      </rPr>
      <t xml:space="preserve">
    Состав:
</t>
    </r>
    <r>
      <rPr>
        <b/>
        <sz val="12"/>
        <color indexed="8"/>
        <rFont val="Arial"/>
        <family val="2"/>
        <charset val="204"/>
      </rPr>
      <t>полиэстер 100%</t>
    </r>
  </si>
  <si>
    <t>Кьяра</t>
  </si>
  <si>
    <r>
      <t xml:space="preserve">
    Роскошный короткий запашной халат </t>
    </r>
    <r>
      <rPr>
        <b/>
        <i/>
        <sz val="12"/>
        <color rgb="FF993366"/>
        <rFont val="Arial"/>
        <family val="2"/>
        <charset val="204"/>
      </rPr>
      <t>Mia-Amore</t>
    </r>
    <r>
      <rPr>
        <sz val="12"/>
        <color theme="1"/>
        <rFont val="Arial"/>
        <family val="2"/>
        <charset val="204"/>
      </rPr>
      <t xml:space="preserve"> с рукавами длиной ¾ выполнен из принтованного смесового шёлка. По низу рукавов широкий манжет, по борту и низу халата обтачки, детали дополнительно декорированы контрастным кантиком. Халат комплектуется поясом, в боковых швах карманы.</t>
    </r>
    <r>
      <rPr>
        <sz val="12"/>
        <color indexed="8"/>
        <rFont val="Arial"/>
        <family val="2"/>
        <charset val="204"/>
      </rPr>
      <t xml:space="preserve">
    Состав:
</t>
    </r>
    <r>
      <rPr>
        <b/>
        <sz val="12"/>
        <color indexed="8"/>
        <rFont val="Arial"/>
        <family val="2"/>
        <charset val="204"/>
      </rPr>
      <t>70% натуральный шелк, 25% полиэстер, 5% эластан</t>
    </r>
  </si>
  <si>
    <r>
      <t xml:space="preserve">
   Длинная сорочка</t>
    </r>
    <r>
      <rPr>
        <b/>
        <i/>
        <sz val="12"/>
        <color rgb="FF993366"/>
        <rFont val="Arial"/>
        <family val="2"/>
        <charset val="204"/>
      </rPr>
      <t xml:space="preserve"> Mia-Amore </t>
    </r>
    <r>
      <rPr>
        <sz val="12"/>
        <color theme="1"/>
        <rFont val="Arial"/>
        <family val="2"/>
        <charset val="204"/>
      </rPr>
      <t>с широкими бретелями, с вертикальными рельефами выполнена из принтованного смесового шёлка. Вырез горловины декорирован контрастным кантиком.</t>
    </r>
    <r>
      <rPr>
        <sz val="12"/>
        <color indexed="8"/>
        <rFont val="Arial"/>
        <family val="2"/>
        <charset val="204"/>
      </rPr>
      <t xml:space="preserve">
    Состав:
</t>
    </r>
    <r>
      <rPr>
        <b/>
        <sz val="12"/>
        <color indexed="8"/>
        <rFont val="Arial"/>
        <family val="2"/>
        <charset val="204"/>
      </rPr>
      <t>70% натуральный шелк, 25% полиэстер, 5% эластан</t>
    </r>
  </si>
  <si>
    <r>
      <t xml:space="preserve">
    Короткая сорочка</t>
    </r>
    <r>
      <rPr>
        <b/>
        <i/>
        <sz val="12"/>
        <color rgb="FF993366"/>
        <rFont val="Arial"/>
        <family val="2"/>
        <charset val="204"/>
      </rPr>
      <t xml:space="preserve"> Mia-Amore</t>
    </r>
    <r>
      <rPr>
        <sz val="12"/>
        <color theme="1"/>
        <rFont val="Arial"/>
        <family val="2"/>
        <charset val="204"/>
      </rPr>
      <t xml:space="preserve"> без подреза на тонких бретелях выполнена из принтованного смесового шёлка. По лифу сорочки акцент в виде тонкого контрастного кантика, по центру лифа бантик с подвеской.</t>
    </r>
    <r>
      <rPr>
        <sz val="12"/>
        <color indexed="8"/>
        <rFont val="Arial"/>
        <family val="2"/>
        <charset val="204"/>
      </rPr>
      <t xml:space="preserve">
    Состав:
</t>
    </r>
    <r>
      <rPr>
        <b/>
        <sz val="12"/>
        <color indexed="8"/>
        <rFont val="Arial"/>
        <family val="2"/>
        <charset val="204"/>
      </rPr>
      <t>70% натуральный шелк, 25% полиэстер, 5% эластан</t>
    </r>
  </si>
  <si>
    <r>
      <t xml:space="preserve">
   Длинная сорочка </t>
    </r>
    <r>
      <rPr>
        <b/>
        <i/>
        <sz val="12"/>
        <color rgb="FF993366"/>
        <rFont val="Arial"/>
        <family val="2"/>
        <charset val="204"/>
      </rPr>
      <t>Mia-Amore</t>
    </r>
    <r>
      <rPr>
        <sz val="12"/>
        <color theme="1"/>
        <rFont val="Arial"/>
        <family val="2"/>
        <charset val="204"/>
      </rPr>
      <t xml:space="preserve"> с рукавами-крылышками, с вертикальными рельефами выполнена из принтованного смесового шёлка. Вырез горловины украшен оригинальной плетёной декоративной деталью.</t>
    </r>
    <r>
      <rPr>
        <sz val="12"/>
        <color indexed="8"/>
        <rFont val="Arial"/>
        <family val="2"/>
        <charset val="204"/>
      </rPr>
      <t xml:space="preserve">
    Состав:
</t>
    </r>
    <r>
      <rPr>
        <b/>
        <sz val="12"/>
        <color indexed="8"/>
        <rFont val="Arial"/>
        <family val="2"/>
        <charset val="204"/>
      </rPr>
      <t>70% натуральный шелк, 25% полиэстер, 5% эластан</t>
    </r>
  </si>
  <si>
    <r>
      <t xml:space="preserve">
    Комплект</t>
    </r>
    <r>
      <rPr>
        <b/>
        <i/>
        <sz val="12"/>
        <color rgb="FF993366"/>
        <rFont val="Arial"/>
        <family val="2"/>
        <charset val="204"/>
      </rPr>
      <t xml:space="preserve"> Mia-Amore</t>
    </r>
    <r>
      <rPr>
        <sz val="12"/>
        <color theme="1"/>
        <rFont val="Arial"/>
        <family val="2"/>
        <charset val="204"/>
      </rPr>
      <t xml:space="preserve"> состоит из топа на тонких бретелях и шорт, выполнен из принтованного смесового шёлка. По лифу топа и низу шорт акцент в виде тонкого контрастного кантика, по центру лифа бантик с подвеской.</t>
    </r>
    <r>
      <rPr>
        <sz val="12"/>
        <color indexed="8"/>
        <rFont val="Arial"/>
        <family val="2"/>
        <charset val="204"/>
      </rPr>
      <t xml:space="preserve">
    Состав:
</t>
    </r>
    <r>
      <rPr>
        <b/>
        <sz val="12"/>
        <color indexed="8"/>
        <rFont val="Arial"/>
        <family val="2"/>
        <charset val="204"/>
      </rPr>
      <t>70% натуральный шелк, 25% полиэстер, 5% эластан</t>
    </r>
  </si>
  <si>
    <r>
      <t xml:space="preserve">
   Комплект </t>
    </r>
    <r>
      <rPr>
        <b/>
        <i/>
        <sz val="12"/>
        <color rgb="FF993366"/>
        <rFont val="Arial"/>
        <family val="2"/>
        <charset val="204"/>
      </rPr>
      <t>Mia-Amore</t>
    </r>
    <r>
      <rPr>
        <sz val="12"/>
        <color theme="1"/>
        <rFont val="Arial"/>
        <family val="2"/>
        <charset val="204"/>
      </rPr>
      <t xml:space="preserve"> состоит из топа со спущенными плечиками, брюк с манжетами по низу. Комплект выполнен из принтованного смесового шёлка. Воротник, накладной кармашек на топе декорированы контрастным кантом.</t>
    </r>
    <r>
      <rPr>
        <sz val="12"/>
        <color indexed="8"/>
        <rFont val="Arial"/>
        <family val="2"/>
        <charset val="204"/>
      </rPr>
      <t xml:space="preserve">
    Состав:
</t>
    </r>
    <r>
      <rPr>
        <b/>
        <sz val="12"/>
        <color indexed="8"/>
        <rFont val="Arial"/>
        <family val="2"/>
        <charset val="204"/>
      </rPr>
      <t>70% натуральный шелк, 25% полиэстер, 5% эластан</t>
    </r>
  </si>
  <si>
    <r>
      <t xml:space="preserve">
   Комплект-тройка</t>
    </r>
    <r>
      <rPr>
        <b/>
        <i/>
        <sz val="12"/>
        <color rgb="FF993366"/>
        <rFont val="Arial"/>
        <family val="2"/>
        <charset val="204"/>
      </rPr>
      <t xml:space="preserve"> Mia-Amore</t>
    </r>
    <r>
      <rPr>
        <sz val="12"/>
        <color theme="1"/>
        <rFont val="Arial"/>
        <family val="2"/>
        <charset val="204"/>
      </rPr>
      <t xml:space="preserve"> состоит из топа на тонких бретелях, брюк-паллацо и запашного жакета, выполнен из принтованного смесового шёлка. Воротник, низ жакета и манжеты жакета декорированы контрастным кантом. Топ выполнен из синего атласа.</t>
    </r>
    <r>
      <rPr>
        <sz val="12"/>
        <color indexed="8"/>
        <rFont val="Arial"/>
        <family val="2"/>
        <charset val="204"/>
      </rPr>
      <t xml:space="preserve">
    Состав:
</t>
    </r>
    <r>
      <rPr>
        <b/>
        <sz val="12"/>
        <color indexed="8"/>
        <rFont val="Arial"/>
        <family val="2"/>
        <charset val="204"/>
      </rPr>
      <t>70% натуральный шелк, 25% полиэстер, 5% эластан</t>
    </r>
  </si>
  <si>
    <r>
      <t xml:space="preserve">
    Короткая туника свободного силуэта </t>
    </r>
    <r>
      <rPr>
        <b/>
        <i/>
        <sz val="12"/>
        <color rgb="FF993366"/>
        <rFont val="Arial"/>
        <family val="2"/>
        <charset val="204"/>
      </rPr>
      <t>Mia-Amore</t>
    </r>
    <r>
      <rPr>
        <sz val="12"/>
        <color theme="1"/>
        <rFont val="Arial"/>
        <family val="2"/>
        <charset val="204"/>
      </rPr>
      <t xml:space="preserve"> со спущенным плечиком выполнена из принтованного смесового шёлка. По горловине туники акцент в виде тонкого контрастного кантика. По бокам разрезы и карманы. По талии туника регулируется поясом.</t>
    </r>
    <r>
      <rPr>
        <sz val="12"/>
        <color indexed="8"/>
        <rFont val="Arial"/>
        <family val="2"/>
        <charset val="204"/>
      </rPr>
      <t xml:space="preserve">
    Состав:
</t>
    </r>
    <r>
      <rPr>
        <b/>
        <sz val="12"/>
        <color indexed="8"/>
        <rFont val="Arial"/>
        <family val="2"/>
        <charset val="204"/>
      </rPr>
      <t>70% натуральный шелк, 25% полиэстер, 5% эластан</t>
    </r>
  </si>
  <si>
    <r>
      <t xml:space="preserve">
   Рубашка</t>
    </r>
    <r>
      <rPr>
        <b/>
        <i/>
        <sz val="12"/>
        <color rgb="FF993366"/>
        <rFont val="Arial"/>
        <family val="2"/>
        <charset val="204"/>
      </rPr>
      <t xml:space="preserve"> Mia-Amore</t>
    </r>
    <r>
      <rPr>
        <sz val="12"/>
        <color theme="1"/>
        <rFont val="Arial"/>
        <family val="2"/>
        <charset val="204"/>
      </rPr>
      <t xml:space="preserve"> до колен с центральной застежкой на пуговицы и с рукавами длиной ¾ выполнена из принтованного смесового шёлка. Воротник и манжеты декорированы контрастным кантом. На груди рубашки накладной кармашек. Рубашка комплектуется поясом, в боковых швах карманы.</t>
    </r>
    <r>
      <rPr>
        <sz val="12"/>
        <color indexed="8"/>
        <rFont val="Arial"/>
        <family val="2"/>
        <charset val="204"/>
      </rPr>
      <t xml:space="preserve">
    Состав:
</t>
    </r>
    <r>
      <rPr>
        <b/>
        <sz val="12"/>
        <color indexed="8"/>
        <rFont val="Arial"/>
        <family val="2"/>
        <charset val="204"/>
      </rPr>
      <t>70% натуральный шелк, 25% полиэстер, 5% эластан</t>
    </r>
  </si>
  <si>
    <r>
      <t xml:space="preserve">
   Длинный халат </t>
    </r>
    <r>
      <rPr>
        <b/>
        <i/>
        <sz val="12"/>
        <color rgb="FF993366"/>
        <rFont val="Arial"/>
        <family val="2"/>
        <charset val="204"/>
      </rPr>
      <t>Mia-Amore</t>
    </r>
    <r>
      <rPr>
        <sz val="12"/>
        <color theme="1"/>
        <rFont val="Arial"/>
        <family val="2"/>
        <charset val="204"/>
      </rPr>
      <t xml:space="preserve"> с центральной застежкой на пуговицы и с рукавами длиной ¾ выполнен из принтованного смесового шелка. По низу рукавов широкий манжет, горловина с воротником-шалькой, спереди накладные карманы, детали дополнительно декорированы контрастным кантиком. Халат комплектуется поясом.</t>
    </r>
    <r>
      <rPr>
        <sz val="12"/>
        <color indexed="8"/>
        <rFont val="Arial"/>
        <family val="2"/>
        <charset val="204"/>
      </rPr>
      <t xml:space="preserve">
    Состав:
</t>
    </r>
    <r>
      <rPr>
        <b/>
        <sz val="12"/>
        <color indexed="8"/>
        <rFont val="Arial"/>
        <family val="2"/>
        <charset val="204"/>
      </rPr>
      <t>70% натуральный шелк, 25% полиэстер, 5% эластан</t>
    </r>
  </si>
  <si>
    <t>Донателла</t>
  </si>
  <si>
    <t>донателла</t>
  </si>
  <si>
    <r>
      <t xml:space="preserve">
    Короткая сорочка </t>
    </r>
    <r>
      <rPr>
        <b/>
        <i/>
        <sz val="12"/>
        <color rgb="FF993366"/>
        <rFont val="Arial"/>
        <family val="2"/>
        <charset val="204"/>
      </rPr>
      <t>Mia-Amore</t>
    </r>
    <r>
      <rPr>
        <sz val="12"/>
        <color theme="1"/>
        <rFont val="Arial"/>
        <family val="2"/>
        <charset val="204"/>
      </rPr>
      <t xml:space="preserve"> на тонких бретелях без подреза, выполнена из принтованной смесовой ткани. Верх украшен кружевной вставкой. Низ - узким кружевом. Декор - атласный бантик с подвеской.</t>
    </r>
    <r>
      <rPr>
        <sz val="12"/>
        <color indexed="8"/>
        <rFont val="Arial"/>
        <family val="2"/>
        <charset val="204"/>
      </rPr>
      <t xml:space="preserve">
    Состав:
</t>
    </r>
    <r>
      <rPr>
        <b/>
        <sz val="12"/>
        <color indexed="8"/>
        <rFont val="Arial"/>
        <family val="2"/>
        <charset val="204"/>
      </rPr>
      <t>70% натуральный шелк, 25% полиэстер, 5% эластан</t>
    </r>
  </si>
  <si>
    <r>
      <t xml:space="preserve">
    Короткий халат – кимоно</t>
    </r>
    <r>
      <rPr>
        <b/>
        <i/>
        <sz val="12"/>
        <color rgb="FF993366"/>
        <rFont val="Arial"/>
        <family val="2"/>
        <charset val="204"/>
      </rPr>
      <t xml:space="preserve"> Mia-Amore</t>
    </r>
    <r>
      <rPr>
        <sz val="12"/>
        <color theme="1"/>
        <rFont val="Arial"/>
        <family val="2"/>
        <charset val="204"/>
      </rPr>
      <t xml:space="preserve"> выполнен из принтованной смесовой ткани. По краям бортов и низу рукавов проходит контрастный кант. По бокам расположены карманы.</t>
    </r>
    <r>
      <rPr>
        <sz val="12"/>
        <color indexed="8"/>
        <rFont val="Arial"/>
        <family val="2"/>
        <charset val="204"/>
      </rPr>
      <t xml:space="preserve">
    Состав:
</t>
    </r>
    <r>
      <rPr>
        <b/>
        <sz val="12"/>
        <color indexed="8"/>
        <rFont val="Arial"/>
        <family val="2"/>
        <charset val="204"/>
      </rPr>
      <t>70% натуральный шелк, 25% полиэстер, 5% эластан</t>
    </r>
  </si>
  <si>
    <r>
      <t xml:space="preserve">
    Длинный классический халат – кимоно</t>
    </r>
    <r>
      <rPr>
        <b/>
        <i/>
        <sz val="12"/>
        <color rgb="FF993366"/>
        <rFont val="Arial"/>
        <family val="2"/>
        <charset val="204"/>
      </rPr>
      <t xml:space="preserve"> Mia-Amore </t>
    </r>
    <r>
      <rPr>
        <sz val="12"/>
        <color theme="1"/>
        <rFont val="Arial"/>
        <family val="2"/>
        <charset val="204"/>
      </rPr>
      <t>выполнен из принтованной смесовой ткани. Вдоль бортов и низу рукавов проходит контрастный кант. По бокам расположены карманы.</t>
    </r>
    <r>
      <rPr>
        <sz val="12"/>
        <color indexed="8"/>
        <rFont val="Arial"/>
        <family val="2"/>
        <charset val="204"/>
      </rPr>
      <t xml:space="preserve">
    Состав:
</t>
    </r>
    <r>
      <rPr>
        <b/>
        <sz val="12"/>
        <color indexed="8"/>
        <rFont val="Arial"/>
        <family val="2"/>
        <charset val="204"/>
      </rPr>
      <t>70% натуральный шелк, 25% полиэстер, 5% эластан</t>
    </r>
  </si>
  <si>
    <r>
      <t xml:space="preserve">
    Длинная сорочка </t>
    </r>
    <r>
      <rPr>
        <b/>
        <i/>
        <sz val="12"/>
        <color rgb="FF993366"/>
        <rFont val="Arial"/>
        <family val="2"/>
        <charset val="204"/>
      </rPr>
      <t xml:space="preserve">Mia-Amore </t>
    </r>
    <r>
      <rPr>
        <sz val="12"/>
        <color theme="1"/>
        <rFont val="Arial"/>
        <family val="2"/>
        <charset val="204"/>
      </rPr>
      <t>на широких бретелях с рельефными швами из принтованной смесовой ткани. Верх украшен кружевной вставкой. Декор - атласный бантик с подвеской.</t>
    </r>
    <r>
      <rPr>
        <sz val="12"/>
        <color indexed="8"/>
        <rFont val="Arial"/>
        <family val="2"/>
        <charset val="204"/>
      </rPr>
      <t xml:space="preserve">
    Состав:
</t>
    </r>
    <r>
      <rPr>
        <b/>
        <sz val="12"/>
        <color indexed="8"/>
        <rFont val="Arial"/>
        <family val="2"/>
        <charset val="204"/>
      </rPr>
      <t>70% натуральный шелк, 25% полиэстер, 5% эластан</t>
    </r>
  </si>
  <si>
    <r>
      <t xml:space="preserve">
    Комплект </t>
    </r>
    <r>
      <rPr>
        <b/>
        <i/>
        <sz val="12"/>
        <color rgb="FF993366"/>
        <rFont val="Arial"/>
        <family val="2"/>
        <charset val="204"/>
      </rPr>
      <t xml:space="preserve">Mia-Amore </t>
    </r>
    <r>
      <rPr>
        <sz val="12"/>
        <color theme="1"/>
        <rFont val="Arial"/>
        <family val="2"/>
        <charset val="204"/>
      </rPr>
      <t>состоит из топа и шорт, выполнен из принтованной смесовой ткани ткани. Верх топа украшен кружевной вставкой. На шортах расположены карманы и разрезы. Декор - атласный бантик с подвеской.</t>
    </r>
    <r>
      <rPr>
        <sz val="12"/>
        <color indexed="8"/>
        <rFont val="Arial"/>
        <family val="2"/>
        <charset val="204"/>
      </rPr>
      <t xml:space="preserve">
    Состав:
</t>
    </r>
    <r>
      <rPr>
        <b/>
        <sz val="12"/>
        <color indexed="8"/>
        <rFont val="Arial"/>
        <family val="2"/>
        <charset val="204"/>
      </rPr>
      <t>70% натуральный шелк, 25% полиэстер, 5% эластан</t>
    </r>
  </si>
  <si>
    <r>
      <t xml:space="preserve">
    Комплект </t>
    </r>
    <r>
      <rPr>
        <b/>
        <i/>
        <sz val="12"/>
        <color rgb="FF993366"/>
        <rFont val="Arial"/>
        <family val="2"/>
        <charset val="204"/>
      </rPr>
      <t>Mia-Amore</t>
    </r>
    <r>
      <rPr>
        <sz val="12"/>
        <color theme="1"/>
        <rFont val="Arial"/>
        <family val="2"/>
        <charset val="204"/>
      </rPr>
      <t xml:space="preserve"> состоит из рубашки и брюк, выполнен из принтованной смесовой ткани. Рубашка на пуговицах с рукавом длиной ¾. По бокам брюк расположены карманы, а понизу разрезы.</t>
    </r>
    <r>
      <rPr>
        <sz val="12"/>
        <color indexed="8"/>
        <rFont val="Arial"/>
        <family val="2"/>
        <charset val="204"/>
      </rPr>
      <t xml:space="preserve">
    Состав:
</t>
    </r>
    <r>
      <rPr>
        <b/>
        <sz val="12"/>
        <color indexed="8"/>
        <rFont val="Arial"/>
        <family val="2"/>
        <charset val="204"/>
      </rPr>
      <t>70% натуральный шелк, 25% полиэстер, 5% эластан</t>
    </r>
  </si>
  <si>
    <r>
      <t xml:space="preserve">
    Туника</t>
    </r>
    <r>
      <rPr>
        <b/>
        <i/>
        <sz val="12"/>
        <color rgb="FF993366"/>
        <rFont val="Arial"/>
        <family val="2"/>
        <charset val="204"/>
      </rPr>
      <t xml:space="preserve"> Mia-Amore</t>
    </r>
    <r>
      <rPr>
        <sz val="12"/>
        <color theme="1"/>
        <rFont val="Arial"/>
        <family val="2"/>
        <charset val="204"/>
      </rPr>
      <t xml:space="preserve"> свободного покроя с рукавом длиной ¾, выполнена из принтованной смесовой ткани. Верх туники украшен кружевной вставкой. В боковых швах расположены карманы, а понизу разрезы.</t>
    </r>
    <r>
      <rPr>
        <sz val="12"/>
        <color indexed="8"/>
        <rFont val="Arial"/>
        <family val="2"/>
        <charset val="204"/>
      </rPr>
      <t xml:space="preserve">
    Состав:
</t>
    </r>
    <r>
      <rPr>
        <b/>
        <sz val="12"/>
        <color indexed="8"/>
        <rFont val="Arial"/>
        <family val="2"/>
        <charset val="204"/>
      </rPr>
      <t>70% натуральный шелк, 25% полиэстер, 5% эластан</t>
    </r>
  </si>
  <si>
    <r>
      <t xml:space="preserve">
    Рубашка</t>
    </r>
    <r>
      <rPr>
        <b/>
        <i/>
        <sz val="12"/>
        <color rgb="FF993366"/>
        <rFont val="Arial"/>
        <family val="2"/>
        <charset val="204"/>
      </rPr>
      <t xml:space="preserve"> Mia-Amore</t>
    </r>
    <r>
      <rPr>
        <sz val="12"/>
        <color theme="1"/>
        <rFont val="Arial"/>
        <family val="2"/>
        <charset val="204"/>
      </rPr>
      <t xml:space="preserve"> свободного покроя с рукавом длиной 3/4 из принтованной смесовой ткани. Борта и низ рукавов декорированы атласным кантом. По бокам расположены карманы , а понизу разрезы. </t>
    </r>
    <r>
      <rPr>
        <sz val="12"/>
        <color indexed="8"/>
        <rFont val="Arial"/>
        <family val="2"/>
        <charset val="204"/>
      </rPr>
      <t xml:space="preserve">
    Состав:
</t>
    </r>
    <r>
      <rPr>
        <b/>
        <sz val="12"/>
        <color indexed="8"/>
        <rFont val="Arial"/>
        <family val="2"/>
        <charset val="204"/>
      </rPr>
      <t>70% натуральный шелк, 25% полиэстер, 5% эластан</t>
    </r>
  </si>
  <si>
    <r>
      <t xml:space="preserve">
    Классический запашной халат</t>
    </r>
    <r>
      <rPr>
        <b/>
        <i/>
        <sz val="12"/>
        <color rgb="FF993366"/>
        <rFont val="Arial Cyr"/>
        <charset val="204"/>
      </rPr>
      <t xml:space="preserve"> Mia-Amore</t>
    </r>
    <r>
      <rPr>
        <sz val="12"/>
        <color rgb="FF993366"/>
        <rFont val="Arial Cyr"/>
        <charset val="204"/>
      </rPr>
      <t xml:space="preserve"> </t>
    </r>
    <r>
      <rPr>
        <sz val="12"/>
        <color theme="1"/>
        <rFont val="Arial Cyr"/>
        <charset val="204"/>
      </rPr>
      <t xml:space="preserve">с широким длинным рукавом, выполнен из принтованного смесового шелка и однотонной отделкой по краю борта и поясу. Края рукавов обработаны широким кружевом. По бокам расположены карманы.
</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</si>
  <si>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Длинный халат </t>
    </r>
    <r>
      <rPr>
        <b/>
        <i/>
        <sz val="12"/>
        <color rgb="FF993366"/>
        <rFont val="Arial Cyr"/>
        <charset val="204"/>
      </rPr>
      <t>Mia-Amore</t>
    </r>
    <r>
      <rPr>
        <sz val="12"/>
        <color theme="1"/>
        <rFont val="Arial Cyr"/>
        <charset val="204"/>
      </rPr>
      <t xml:space="preserve"> на пуговицах с рукавом длиной 7/8, выполнен из принтованного смесового шелка и декорирован ажурным кружевом и контрастным кантом. По бокам обработаны карманы. Халат дополнен поясом.
</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</si>
  <si>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Короткая сорочка </t>
    </r>
    <r>
      <rPr>
        <b/>
        <i/>
        <sz val="12"/>
        <color rgb="FF993366"/>
        <rFont val="Arial Cyr"/>
        <charset val="204"/>
      </rPr>
      <t>Mia-Amore</t>
    </r>
    <r>
      <rPr>
        <sz val="12"/>
        <color theme="1"/>
        <rFont val="Arial Cyr"/>
        <charset val="204"/>
      </rPr>
      <t xml:space="preserve"> на тонких бретелях без подреза под грудью, выполнена из однотонного смесового шелка и декорирована ажурным кружевом разной ширины, которое расположено по вырезу и низу сорочки. С левой стороны расположен пикантный разрез. Центр выреза сорочки украшен атласным бантиком с кристаллами Swarovski.</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</si>
  <si>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Длинная элегантная сорочка </t>
    </r>
    <r>
      <rPr>
        <b/>
        <i/>
        <sz val="12"/>
        <color rgb="FF993366"/>
        <rFont val="Arial Cyr"/>
        <charset val="204"/>
      </rPr>
      <t>Mia-Amore</t>
    </r>
    <r>
      <rPr>
        <sz val="12"/>
        <color theme="1"/>
        <rFont val="Arial Cyr"/>
        <charset val="204"/>
      </rPr>
      <t xml:space="preserve"> полуприлегающего силуэта на тонких бретелях, выполнена из принтованного смесового шелка и декорирована ажурным кружевом. С левой стороны расположен пикантный разрез. Центр выреза сорочки украшен атласным бантиком с кристаллами Swarovski.
</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</si>
  <si>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Комплект </t>
    </r>
    <r>
      <rPr>
        <b/>
        <i/>
        <sz val="12"/>
        <color rgb="FF993366"/>
        <rFont val="Arial Cyr"/>
        <charset val="204"/>
      </rPr>
      <t>Mia-Amore</t>
    </r>
    <r>
      <rPr>
        <sz val="12"/>
        <color theme="1"/>
        <rFont val="Arial Cyr"/>
        <charset val="204"/>
      </rPr>
      <t xml:space="preserve"> состоит из топа на тонких бретелях и шорт, выполнен из принтованного смесового шелка и декорирован ажурным кружевом. Центр выреза топа украшен атласным бантиком с кристаллами Swarovski.</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</si>
  <si>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Комплект </t>
    </r>
    <r>
      <rPr>
        <b/>
        <i/>
        <sz val="12"/>
        <color rgb="FF993366"/>
        <rFont val="Arial Cyr"/>
        <charset val="204"/>
      </rPr>
      <t>Mia-Amore</t>
    </r>
    <r>
      <rPr>
        <sz val="12"/>
        <color theme="1"/>
        <rFont val="Arial Cyr"/>
        <charset val="204"/>
      </rPr>
      <t xml:space="preserve"> состоит из жакета с длинным рукавом и брюк. Выполнен из принтованного смесового шелка с отделкой в виде контрастного канта и кружева. По бокам брюк обработаны карманы. Линию талии можно подчеркнуть за счет пояса, который идет в комплекте.
</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</si>
  <si>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Короткий халат </t>
    </r>
    <r>
      <rPr>
        <b/>
        <i/>
        <sz val="12"/>
        <color rgb="FF993366"/>
        <rFont val="Arial Cyr"/>
        <charset val="204"/>
      </rPr>
      <t>Mia-Amore</t>
    </r>
    <r>
      <rPr>
        <sz val="12"/>
        <color theme="1"/>
        <rFont val="Arial Cyr"/>
        <charset val="204"/>
      </rPr>
      <t xml:space="preserve"> на пуговицах с рукавом длиной 7/8, выполнен из принтованного смесового шелка и декорирован ажурным кружевом разной ширины. В боковых швах обработаны карманы. По низу халата расположены разрезы. Линию талии можно подчеркнуть за счет пояса, который идет в комплекте.
</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</si>
  <si>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Короткий запашной халат </t>
    </r>
    <r>
      <rPr>
        <b/>
        <i/>
        <sz val="12"/>
        <color rgb="FF993366"/>
        <rFont val="Arial Cyr"/>
        <charset val="204"/>
      </rPr>
      <t>Mia-Amore</t>
    </r>
    <r>
      <rPr>
        <sz val="12"/>
        <color theme="1"/>
        <rFont val="Arial Cyr"/>
        <charset val="204"/>
      </rPr>
      <t xml:space="preserve"> с широким длинным рукавом, выполнен из принтованного смесового шелка и декорирован ажурным кружевом, которое расположено по низу рукавов и по верху полочек. По бокам обработаны карманы.</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</si>
  <si>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Длинный классический запашной халат</t>
    </r>
    <r>
      <rPr>
        <b/>
        <i/>
        <sz val="12"/>
        <color rgb="FF993366"/>
        <rFont val="Arial Cyr"/>
        <charset val="204"/>
      </rPr>
      <t xml:space="preserve"> Mia-Amore</t>
    </r>
    <r>
      <rPr>
        <sz val="12"/>
        <color theme="1"/>
        <rFont val="Arial Cyr"/>
        <charset val="204"/>
      </rPr>
      <t xml:space="preserve"> с рукавом длиной 7/8, выполнен из принтованного смесового шелка и декорирован ажурным кружевом, которое расположено по низу рукавов. Контрастный кант подчеркивает линию борта. По бокам обработаны карманы.</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</si>
  <si>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Классическая короткая сорочка </t>
    </r>
    <r>
      <rPr>
        <b/>
        <i/>
        <sz val="12"/>
        <color rgb="FF993366"/>
        <rFont val="Arial Cyr"/>
        <charset val="204"/>
      </rPr>
      <t>Mia-Amore</t>
    </r>
    <r>
      <rPr>
        <sz val="12"/>
        <color theme="1"/>
        <rFont val="Arial Cyr"/>
        <charset val="204"/>
      </rPr>
      <t xml:space="preserve"> на тонких бретелях без подреза под грудью, выполнена из однотонного смесового шелка и декорирована ажурным кружевом, которое расположено по вырезу сорочки. Декор - атласный бантик с подвеской по центру выреза.</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</si>
  <si>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Длинная элегантная сорочка </t>
    </r>
    <r>
      <rPr>
        <b/>
        <i/>
        <sz val="12"/>
        <color rgb="FF993366"/>
        <rFont val="Arial Cyr"/>
        <charset val="204"/>
      </rPr>
      <t>Mia-Amore</t>
    </r>
    <r>
      <rPr>
        <sz val="12"/>
        <color theme="1"/>
        <rFont val="Arial Cyr"/>
        <charset val="204"/>
      </rPr>
      <t xml:space="preserve"> полуприлегающего силуэта на тонких бретелях, выполнена из принтованного смесового шелка и декорирована ажурным кружевом, которое расположено по вырезу и низу сорочки. С левой стороны обработан разрез. Декор - атласный бантик с подвеской по центру выреза.</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</si>
  <si>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Комплект </t>
    </r>
    <r>
      <rPr>
        <b/>
        <i/>
        <sz val="12"/>
        <color rgb="FF993366"/>
        <rFont val="Arial Cyr"/>
        <charset val="204"/>
      </rPr>
      <t>Mia-Amore</t>
    </r>
    <r>
      <rPr>
        <sz val="12"/>
        <color theme="1"/>
        <rFont val="Arial Cyr"/>
        <charset val="204"/>
      </rPr>
      <t xml:space="preserve"> состоит из топа на тонких бретелях и шорт, выполнен из принтованного смесового шелка и декорирован ажурным кружевом, которое расположено по вырезу топа и низу шорт.</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</si>
  <si>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Комплект </t>
    </r>
    <r>
      <rPr>
        <b/>
        <i/>
        <sz val="12"/>
        <color rgb="FF993366"/>
        <rFont val="Arial Cyr"/>
        <charset val="204"/>
      </rPr>
      <t>Mia-Amore</t>
    </r>
    <r>
      <rPr>
        <sz val="12"/>
        <color theme="1"/>
        <rFont val="Arial Cyr"/>
        <charset val="204"/>
      </rPr>
      <t xml:space="preserve"> состоит из жакета с коротким рукавом и брюк. Выполнен из принтованного смесового шелка и декорирован ажурным кружевом, которое расположено по рукавам и по верху спинки жакета. По бокам брюк обработаны карманы. Линию талии можно подчеркнуть за счет пояса.</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</si>
  <si>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Изящный комплект</t>
    </r>
    <r>
      <rPr>
        <b/>
        <i/>
        <sz val="12"/>
        <color rgb="FF993366"/>
        <rFont val="Arial"/>
        <family val="2"/>
        <charset val="204"/>
      </rPr>
      <t xml:space="preserve"> Mia-Amore </t>
    </r>
    <r>
      <rPr>
        <sz val="12"/>
        <color theme="1"/>
        <rFont val="Arial"/>
        <family val="2"/>
        <charset val="204"/>
      </rPr>
      <t>состоит из топа на тонких бретелях и шорт, выполнен из принтованного искусственного шелка с блеском. Кружевные вставки расположены по вырезу топа и низу шорт. Центр выреза топа украшен двухцветным атласным бантиком с подвеской.</t>
    </r>
    <r>
      <rPr>
        <sz val="12"/>
        <color indexed="8"/>
        <rFont val="Arial"/>
        <family val="2"/>
        <charset val="204"/>
      </rPr>
      <t xml:space="preserve">
    Состав:
</t>
    </r>
    <r>
      <rPr>
        <b/>
        <sz val="12"/>
        <color indexed="8"/>
        <rFont val="Arial"/>
        <family val="2"/>
        <charset val="204"/>
      </rPr>
      <t>100% полиэстер</t>
    </r>
  </si>
  <si>
    <r>
      <t xml:space="preserve">
    Короткий запашной халат</t>
    </r>
    <r>
      <rPr>
        <b/>
        <i/>
        <sz val="12"/>
        <color rgb="FF993366"/>
        <rFont val="Arial"/>
        <family val="2"/>
        <charset val="204"/>
      </rPr>
      <t xml:space="preserve"> Mia-Amore</t>
    </r>
    <r>
      <rPr>
        <sz val="12"/>
        <color theme="1"/>
        <rFont val="Arial"/>
        <family val="2"/>
        <charset val="204"/>
      </rPr>
      <t xml:space="preserve"> с широким длинным рукавом, выполнен из принтованного искусственного шелка с блеском и дополнен вставками из кружева и контрастными кантами. По бокам расположены карманы.</t>
    </r>
    <r>
      <rPr>
        <sz val="12"/>
        <color indexed="8"/>
        <rFont val="Arial"/>
        <family val="2"/>
        <charset val="204"/>
      </rPr>
      <t xml:space="preserve">
    Состав:
</t>
    </r>
    <r>
      <rPr>
        <b/>
        <sz val="12"/>
        <color indexed="8"/>
        <rFont val="Arial"/>
        <family val="2"/>
        <charset val="204"/>
      </rPr>
      <t>100% полиэстер</t>
    </r>
  </si>
  <si>
    <r>
      <t xml:space="preserve">
    Короткая сорочка </t>
    </r>
    <r>
      <rPr>
        <b/>
        <i/>
        <sz val="12"/>
        <color rgb="FF993366"/>
        <rFont val="Arial"/>
        <family val="2"/>
        <charset val="204"/>
      </rPr>
      <t>Mia-Amore</t>
    </r>
    <r>
      <rPr>
        <sz val="12"/>
        <color theme="1"/>
        <rFont val="Arial"/>
        <family val="2"/>
        <charset val="204"/>
      </rPr>
      <t xml:space="preserve"> на тонких бретелях без подреза под грудью, выполнена из принтованного искусственного шелка с блеском. Кружевные вставки расположены по вырезу, низу а так же по верху спинки сорочки. Центр выреза украшен двухцветным атласным бантиком с подвеской.</t>
    </r>
    <r>
      <rPr>
        <sz val="12"/>
        <color indexed="8"/>
        <rFont val="Arial"/>
        <family val="2"/>
        <charset val="204"/>
      </rPr>
      <t xml:space="preserve">
    Состав:
</t>
    </r>
    <r>
      <rPr>
        <b/>
        <sz val="12"/>
        <color indexed="8"/>
        <rFont val="Arial"/>
        <family val="2"/>
        <charset val="204"/>
      </rPr>
      <t>100% полиэстер</t>
    </r>
  </si>
  <si>
    <r>
      <t xml:space="preserve">
    Короткая сорочка </t>
    </r>
    <r>
      <rPr>
        <b/>
        <i/>
        <sz val="12"/>
        <color rgb="FF993366"/>
        <rFont val="Arial"/>
        <family val="2"/>
        <charset val="204"/>
      </rPr>
      <t>Mia-Amore</t>
    </r>
    <r>
      <rPr>
        <sz val="12"/>
        <color theme="1"/>
        <rFont val="Arial"/>
        <family val="2"/>
        <charset val="204"/>
      </rPr>
      <t xml:space="preserve"> на тонких бретелях без подреза под грудью, выполнена из однотонного искусственного шелка с блеском. Кружевные вставки расположены по вырезу и низу сорочки. С боку расположен пикантный разрез. Центр выреза украшен двухцветным атласным бантиком с подвеской.</t>
    </r>
    <r>
      <rPr>
        <sz val="12"/>
        <color indexed="8"/>
        <rFont val="Arial"/>
        <family val="2"/>
        <charset val="204"/>
      </rPr>
      <t xml:space="preserve">
    Состав:
</t>
    </r>
    <r>
      <rPr>
        <b/>
        <sz val="12"/>
        <color indexed="8"/>
        <rFont val="Arial"/>
        <family val="2"/>
        <charset val="204"/>
      </rPr>
      <t>100% полиэстер</t>
    </r>
  </si>
  <si>
    <t>Ребекка</t>
  </si>
  <si>
    <r>
      <t xml:space="preserve">
    Короткая сорочка </t>
    </r>
    <r>
      <rPr>
        <b/>
        <i/>
        <sz val="12"/>
        <color rgb="FF993366"/>
        <rFont val="Arial Cyr"/>
        <charset val="204"/>
      </rPr>
      <t>Mia-Amore</t>
    </r>
    <r>
      <rPr>
        <sz val="12"/>
        <color rgb="FF993366"/>
        <rFont val="Arial Cyr"/>
        <charset val="204"/>
      </rPr>
      <t xml:space="preserve"> </t>
    </r>
    <r>
      <rPr>
        <sz val="12"/>
        <color theme="1"/>
        <rFont val="Arial Cyr"/>
        <charset val="204"/>
      </rPr>
      <t>на тонких бретелях без подреза под грудью, выполнена из принтованного смесового шелка и декорирована ажурным кружевом, которое расположено по вырезу и низу сорочки.</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</si>
  <si>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Короткая сорочка</t>
    </r>
    <r>
      <rPr>
        <b/>
        <i/>
        <sz val="12"/>
        <color rgb="FF993366"/>
        <rFont val="Arial Cyr"/>
        <charset val="204"/>
      </rPr>
      <t xml:space="preserve"> Mia-Amore</t>
    </r>
    <r>
      <rPr>
        <sz val="12"/>
        <color theme="1"/>
        <rFont val="Arial Cyr"/>
        <charset val="204"/>
      </rPr>
      <t xml:space="preserve"> на тонких бретелях без подреза под грудью, выполнена из принтованного смесового шелка. Изделие дополнено кружевными вставками по верху полочки и спинки. Декор - маленький атласный бантик с подвеской по центру выреза сорочки.</t>
    </r>
    <r>
      <rPr>
        <sz val="12"/>
        <color indexed="8"/>
        <rFont val="Arial Cyr"/>
        <charset val="204"/>
      </rPr>
      <t xml:space="preserve">
    Состав:
</t>
    </r>
    <r>
      <rPr>
        <b/>
        <sz val="12"/>
        <color indexed="8"/>
        <rFont val="Arial Cyr"/>
        <charset val="204"/>
      </rPr>
      <t>70% натуральный шелк, 25% полиэстер, 5% эластан</t>
    </r>
  </si>
  <si>
    <t>голубой жемчуг</t>
  </si>
  <si>
    <t>розовый жемчуг</t>
  </si>
  <si>
    <r>
      <t xml:space="preserve">
    Комплект</t>
    </r>
    <r>
      <rPr>
        <b/>
        <i/>
        <sz val="12"/>
        <color rgb="FF993366"/>
        <rFont val="Arial Cyr"/>
        <charset val="204"/>
      </rPr>
      <t xml:space="preserve"> Mia-Amore </t>
    </r>
    <r>
      <rPr>
        <sz val="12"/>
        <color theme="1"/>
        <rFont val="Arial Cyr"/>
        <charset val="204"/>
      </rPr>
      <t>состоит из топа на тонких бретелях и шорт, комплект выполнен из принтованного смесового шелка. Изделия комплекта дополнены кружевными вставками. Декор - маленький атласный бантик с подвеской по центру выреза топа.</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</si>
  <si>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Короткий запашной халат </t>
    </r>
    <r>
      <rPr>
        <b/>
        <i/>
        <sz val="12"/>
        <color rgb="FF993366"/>
        <rFont val="Arial Cyr"/>
        <charset val="204"/>
      </rPr>
      <t>Mia-Amore</t>
    </r>
    <r>
      <rPr>
        <sz val="12"/>
        <color theme="1"/>
        <rFont val="Arial Cyr"/>
        <charset val="204"/>
      </rPr>
      <t xml:space="preserve"> с широким рукавом длиной 3/4 . Халат выполнен из принтованного смесового шелка с однотонной отделкой по бортам. Низ рукавов украшен кружевом. По бокам изделия обработаны карманы.</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</si>
  <si>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Длинная сорочка </t>
    </r>
    <r>
      <rPr>
        <b/>
        <i/>
        <sz val="12"/>
        <color rgb="FF993366"/>
        <rFont val="Arial Cyr"/>
        <charset val="204"/>
      </rPr>
      <t>Mia-Amore</t>
    </r>
    <r>
      <rPr>
        <sz val="12"/>
        <color theme="1"/>
        <rFont val="Arial Cyr"/>
        <charset val="204"/>
      </rPr>
      <t xml:space="preserve"> полуприлегающего силуэта на широких кружевных бретелях, без подреза под грудью, выполнена из принтованного смесового шелка. Декор - маленький атласный бантик с подвеской по центру выреза сорочки.</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</si>
  <si>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Короткая сорочка </t>
    </r>
    <r>
      <rPr>
        <b/>
        <i/>
        <sz val="12"/>
        <color rgb="FF993366"/>
        <rFont val="Arial Cyr"/>
        <charset val="204"/>
      </rPr>
      <t>Mia-Amore</t>
    </r>
    <r>
      <rPr>
        <sz val="12"/>
        <color theme="1"/>
        <rFont val="Arial Cyr"/>
        <charset val="204"/>
      </rPr>
      <t xml:space="preserve"> на тонких бретелях без подреза под грудью, выполнена из принтованного смесового шелка. Изделие дополнено кружевными вставками по верху полочки и спинки. Декор - маленький атласный бантик с подвеской по центру выреза сорочки.</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</si>
  <si>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Комплект-тройка </t>
    </r>
    <r>
      <rPr>
        <b/>
        <i/>
        <sz val="12"/>
        <color rgb="FF993366"/>
        <rFont val="Arial Cyr"/>
        <charset val="204"/>
      </rPr>
      <t>Mia-Amore</t>
    </r>
    <r>
      <rPr>
        <sz val="12"/>
        <color theme="1"/>
        <rFont val="Arial Cyr"/>
        <charset val="204"/>
      </rPr>
      <t xml:space="preserve"> состоит из запашного жакета, широких брюк и топа. Брюки и жакет выполнены из принтованного смесового шекла, а топ из однотонного. По бокам брюк обработаны карманы.</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</si>
  <si>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Короткий халат</t>
    </r>
    <r>
      <rPr>
        <b/>
        <i/>
        <sz val="12"/>
        <color rgb="FF993366"/>
        <rFont val="Arial"/>
        <family val="2"/>
        <charset val="204"/>
      </rPr>
      <t xml:space="preserve"> Mia-Amore </t>
    </r>
    <r>
      <rPr>
        <sz val="12"/>
        <color theme="1"/>
        <rFont val="Arial"/>
        <family val="2"/>
        <charset val="204"/>
      </rPr>
      <t>из искусственного шелка с широкими расклешенными рукавами, раскрывающимися, словно крылья птицы. Низ рукавов декорирован кружевной вставкой, кромка основного материала вырезана по форме кружева, что придает легкость и изящество этой модели.</t>
    </r>
    <r>
      <rPr>
        <sz val="12"/>
        <color indexed="8"/>
        <rFont val="Arial"/>
        <family val="2"/>
        <charset val="204"/>
      </rPr>
      <t xml:space="preserve">
    Состав:
</t>
    </r>
    <r>
      <rPr>
        <b/>
        <sz val="12"/>
        <color indexed="8"/>
        <rFont val="Arial"/>
        <family val="2"/>
        <charset val="204"/>
      </rPr>
      <t>полиэстер 100%</t>
    </r>
  </si>
  <si>
    <r>
      <t xml:space="preserve">
    Длинный халат </t>
    </r>
    <r>
      <rPr>
        <b/>
        <i/>
        <sz val="12"/>
        <color rgb="FF993366"/>
        <rFont val="Arial"/>
        <family val="2"/>
        <charset val="204"/>
      </rPr>
      <t>Mia-Amore</t>
    </r>
    <r>
      <rPr>
        <sz val="12"/>
        <color theme="1"/>
        <rFont val="Arial"/>
        <family val="2"/>
        <charset val="204"/>
      </rPr>
      <t xml:space="preserve"> из искусственного шёлка с длинными кружевными рукавами – реглан. Низ халата декорирован широкой кружевной вставкой, кромка основного полотна изящно повторяет форму кружева, что еще больше подчеркивает элегантность и изысканность этой модели. </t>
    </r>
    <r>
      <rPr>
        <sz val="12"/>
        <color indexed="8"/>
        <rFont val="Arial"/>
        <family val="2"/>
        <charset val="204"/>
      </rPr>
      <t xml:space="preserve">
    Состав:
</t>
    </r>
    <r>
      <rPr>
        <b/>
        <sz val="12"/>
        <color indexed="8"/>
        <rFont val="Arial"/>
        <family val="2"/>
        <charset val="204"/>
      </rPr>
      <t>полиэстер 100%</t>
    </r>
  </si>
  <si>
    <r>
      <t xml:space="preserve">
    Брючный комплект </t>
    </r>
    <r>
      <rPr>
        <b/>
        <i/>
        <sz val="12"/>
        <color rgb="FF993366"/>
        <rFont val="Arial"/>
        <family val="2"/>
        <charset val="204"/>
      </rPr>
      <t>Mia-Amore</t>
    </r>
    <r>
      <rPr>
        <sz val="12"/>
        <color theme="1"/>
        <rFont val="Arial"/>
        <family val="2"/>
        <charset val="204"/>
      </rPr>
      <t xml:space="preserve"> из искусственного шёлка включает сорочку с длинным рукавом и брюки с карманами в боковых швах. Сорочка на пуговицах, низ блузки декорирован кружевом, кромка основного материала вырезана по форме кружева, что добавляет еще больше элегантности этой модели.</t>
    </r>
    <r>
      <rPr>
        <sz val="12"/>
        <color indexed="8"/>
        <rFont val="Arial"/>
        <family val="2"/>
        <charset val="204"/>
      </rPr>
      <t xml:space="preserve">
    Состав:
</t>
    </r>
    <r>
      <rPr>
        <b/>
        <sz val="12"/>
        <color indexed="8"/>
        <rFont val="Arial"/>
        <family val="2"/>
        <charset val="204"/>
      </rPr>
      <t>полиэстер 100%</t>
    </r>
  </si>
  <si>
    <r>
      <t xml:space="preserve">
    Соблазнительная короткая сорочка </t>
    </r>
    <r>
      <rPr>
        <b/>
        <i/>
        <sz val="12"/>
        <color rgb="FF993366"/>
        <rFont val="Arial"/>
        <family val="2"/>
        <charset val="204"/>
      </rPr>
      <t>Mia-Amore</t>
    </r>
    <r>
      <rPr>
        <sz val="12"/>
        <color theme="1"/>
        <rFont val="Arial"/>
        <family val="2"/>
        <charset val="204"/>
      </rPr>
      <t xml:space="preserve"> из сетки в сочетании с нежнейшим кружевом, с тонкими атласными бретелями. Отрезные чашки из сетки в белой сорочке выполнены в тон изделия, в черной – в бежевом, для эффекта голого тела. Чашки декорированы элементами кружева, вырезанного вручную. Верхняя часть сорочки украшена кружевной вставкой, сетка под которой вырезана для придания еще большей легкости этой модели. Низ изделия обработан тонкой атласной тесьмой. В комплект входят кружевные трусики – бразилиана с атласными бантиками по бокам.</t>
    </r>
    <r>
      <rPr>
        <sz val="12"/>
        <color indexed="8"/>
        <rFont val="Arial"/>
        <family val="2"/>
        <charset val="204"/>
      </rPr>
      <t xml:space="preserve">
    Состав:
</t>
    </r>
    <r>
      <rPr>
        <b/>
        <sz val="12"/>
        <color indexed="8"/>
        <rFont val="Arial"/>
        <family val="2"/>
        <charset val="204"/>
      </rPr>
      <t>полиэстер 100%</t>
    </r>
  </si>
  <si>
    <t>Иветта</t>
  </si>
  <si>
    <r>
      <t xml:space="preserve">
    Классическая короткая сорочка </t>
    </r>
    <r>
      <rPr>
        <b/>
        <i/>
        <sz val="12"/>
        <color rgb="FF993366"/>
        <rFont val="Arial"/>
        <family val="2"/>
        <charset val="204"/>
      </rPr>
      <t>Mia-Amore</t>
    </r>
    <r>
      <rPr>
        <sz val="12"/>
        <color theme="1"/>
        <rFont val="Arial"/>
        <family val="2"/>
        <charset val="204"/>
      </rPr>
      <t xml:space="preserve"> без подреза на тонких регулируемых бретелях выполнена из принтованного трикотажного полотна. Лиф сорочки украшен контрастным кантом и небольшим бантиком.
</t>
    </r>
    <r>
      <rPr>
        <sz val="12"/>
        <color indexed="8"/>
        <rFont val="Arial"/>
        <family val="2"/>
        <charset val="204"/>
      </rPr>
      <t xml:space="preserve">    Состав:
</t>
    </r>
    <r>
      <rPr>
        <b/>
        <sz val="12"/>
        <color indexed="8"/>
        <rFont val="Arial"/>
        <family val="2"/>
        <charset val="204"/>
      </rPr>
      <t>95% вискоза, 5% эластан</t>
    </r>
  </si>
  <si>
    <r>
      <t xml:space="preserve">
    Классическая сорочка </t>
    </r>
    <r>
      <rPr>
        <b/>
        <i/>
        <sz val="12"/>
        <color rgb="FF993366"/>
        <rFont val="Arial"/>
        <family val="2"/>
        <charset val="204"/>
      </rPr>
      <t>Mia-Amore</t>
    </r>
    <r>
      <rPr>
        <sz val="12"/>
        <color theme="1"/>
        <rFont val="Arial"/>
        <family val="2"/>
        <charset val="204"/>
      </rPr>
      <t xml:space="preserve"> длиной до колен без подреза на бретелях маечного типа выполнена из принтованного трикотажного полотна. Лиф сорочки украшен рядом декоративных пуговиц.
</t>
    </r>
    <r>
      <rPr>
        <sz val="12"/>
        <color indexed="8"/>
        <rFont val="Arial"/>
        <family val="2"/>
        <charset val="204"/>
      </rPr>
      <t xml:space="preserve">    Состав:
</t>
    </r>
    <r>
      <rPr>
        <b/>
        <sz val="12"/>
        <color indexed="8"/>
        <rFont val="Arial"/>
        <family val="2"/>
        <charset val="204"/>
      </rPr>
      <t>95% вискоза, 5% эластан</t>
    </r>
  </si>
  <si>
    <r>
      <t xml:space="preserve">
    Комплект </t>
    </r>
    <r>
      <rPr>
        <b/>
        <i/>
        <sz val="12"/>
        <color rgb="FF993366"/>
        <rFont val="Arial"/>
        <family val="2"/>
        <charset val="204"/>
      </rPr>
      <t>Mia-Amore</t>
    </r>
    <r>
      <rPr>
        <sz val="12"/>
        <color theme="1"/>
        <rFont val="Arial"/>
        <family val="2"/>
        <charset val="204"/>
      </rPr>
      <t xml:space="preserve"> состоит из футболки и шорт, выполнен из принтованного трикотажного полотна. Шорты на эластичном поясе с боковыми кармашками. Футболка с короткими рукавами, и декоративными пуговицами по вырезу горловины.
</t>
    </r>
    <r>
      <rPr>
        <sz val="12"/>
        <color indexed="8"/>
        <rFont val="Arial"/>
        <family val="2"/>
        <charset val="204"/>
      </rPr>
      <t xml:space="preserve">    Состав:
</t>
    </r>
    <r>
      <rPr>
        <b/>
        <sz val="12"/>
        <color indexed="8"/>
        <rFont val="Arial"/>
        <family val="2"/>
        <charset val="204"/>
      </rPr>
      <t>95% вискоза, 5% эластан</t>
    </r>
  </si>
  <si>
    <r>
      <t xml:space="preserve">
    Короткий запашной халат </t>
    </r>
    <r>
      <rPr>
        <b/>
        <i/>
        <sz val="12"/>
        <color rgb="FF993366"/>
        <rFont val="Arial"/>
        <family val="2"/>
        <charset val="204"/>
      </rPr>
      <t>Mia-Amore</t>
    </r>
    <r>
      <rPr>
        <sz val="12"/>
        <color theme="1"/>
        <rFont val="Arial"/>
        <family val="2"/>
        <charset val="204"/>
      </rPr>
      <t xml:space="preserve"> с рукавами длиной 3/4 выполнен из принтованного вискозного полотна. Планка халата и манжеты рукава отделаны контрастным кантом. Халат комплектуется поясом, в боковых швах карманы.
</t>
    </r>
    <r>
      <rPr>
        <sz val="12"/>
        <color indexed="8"/>
        <rFont val="Arial"/>
        <family val="2"/>
        <charset val="204"/>
      </rPr>
      <t xml:space="preserve">    Состав:
</t>
    </r>
    <r>
      <rPr>
        <b/>
        <sz val="12"/>
        <color indexed="8"/>
        <rFont val="Arial"/>
        <family val="2"/>
        <charset val="204"/>
      </rPr>
      <t>95% вискоза, 5% эластан</t>
    </r>
  </si>
  <si>
    <r>
      <t xml:space="preserve">
    Короткая удобная туника</t>
    </r>
    <r>
      <rPr>
        <b/>
        <i/>
        <sz val="12"/>
        <color rgb="FF993366"/>
        <rFont val="Arial"/>
        <family val="2"/>
        <charset val="204"/>
      </rPr>
      <t xml:space="preserve"> Mia-Amore</t>
    </r>
    <r>
      <rPr>
        <sz val="12"/>
        <color theme="1"/>
        <rFont val="Arial"/>
        <family val="2"/>
        <charset val="204"/>
      </rPr>
      <t xml:space="preserve"> длиной до колен с закрытыми плечами и круглым вырезом горловины. Туника выполнена из принтованного трикотажного полотна, в боковых швах кармашки.
</t>
    </r>
    <r>
      <rPr>
        <sz val="12"/>
        <color indexed="8"/>
        <rFont val="Arial"/>
        <family val="2"/>
        <charset val="204"/>
      </rPr>
      <t xml:space="preserve">    Состав:
</t>
    </r>
    <r>
      <rPr>
        <b/>
        <sz val="12"/>
        <color indexed="8"/>
        <rFont val="Arial"/>
        <family val="2"/>
        <charset val="204"/>
      </rPr>
      <t>95% вискоза, 5% эластан</t>
    </r>
  </si>
  <si>
    <r>
      <t xml:space="preserve">
    Комплект </t>
    </r>
    <r>
      <rPr>
        <b/>
        <i/>
        <sz val="12"/>
        <color rgb="FF993366"/>
        <rFont val="Arial"/>
        <family val="2"/>
        <charset val="204"/>
      </rPr>
      <t>Mia-Amore</t>
    </r>
    <r>
      <rPr>
        <sz val="12"/>
        <color theme="1"/>
        <rFont val="Arial"/>
        <family val="2"/>
        <charset val="204"/>
      </rPr>
      <t xml:space="preserve"> состоит из лонгслива и свободных брюк, выполнен из принтованного трикотажного полотна. Брюки на эластичном поясе с боковыми кармашками.
</t>
    </r>
    <r>
      <rPr>
        <sz val="12"/>
        <color indexed="8"/>
        <rFont val="Arial"/>
        <family val="2"/>
        <charset val="204"/>
      </rPr>
      <t xml:space="preserve">    Состав:
</t>
    </r>
    <r>
      <rPr>
        <b/>
        <sz val="12"/>
        <color indexed="8"/>
        <rFont val="Arial"/>
        <family val="2"/>
        <charset val="204"/>
      </rPr>
      <t>95% вискоза, 5% эластан</t>
    </r>
  </si>
  <si>
    <r>
      <t xml:space="preserve">
    Классическая длинная сорочка </t>
    </r>
    <r>
      <rPr>
        <b/>
        <i/>
        <sz val="12"/>
        <color rgb="FF993366"/>
        <rFont val="Arial"/>
        <family val="2"/>
        <charset val="204"/>
      </rPr>
      <t>Mia-Amore</t>
    </r>
    <r>
      <rPr>
        <sz val="12"/>
        <color theme="1"/>
        <rFont val="Arial"/>
        <family val="2"/>
        <charset val="204"/>
      </rPr>
      <t xml:space="preserve"> с короткими рукавами выполнена из принтованного трикотажного полотна. Лиф сорочки украшен контрастным кантом и декоративным бантиком.
</t>
    </r>
    <r>
      <rPr>
        <sz val="12"/>
        <color indexed="8"/>
        <rFont val="Arial"/>
        <family val="2"/>
        <charset val="204"/>
      </rPr>
      <t xml:space="preserve">    Состав:
</t>
    </r>
    <r>
      <rPr>
        <b/>
        <sz val="12"/>
        <color indexed="8"/>
        <rFont val="Arial"/>
        <family val="2"/>
        <charset val="204"/>
      </rPr>
      <t>95% вискоза, 5% эластан</t>
    </r>
  </si>
  <si>
    <r>
      <t xml:space="preserve">
    Длинный запашной халат </t>
    </r>
    <r>
      <rPr>
        <b/>
        <i/>
        <sz val="12"/>
        <color rgb="FF993366"/>
        <rFont val="Arial"/>
        <family val="2"/>
        <charset val="204"/>
      </rPr>
      <t>Mia-Amore</t>
    </r>
    <r>
      <rPr>
        <sz val="12"/>
        <color theme="1"/>
        <rFont val="Arial"/>
        <family val="2"/>
        <charset val="204"/>
      </rPr>
      <t xml:space="preserve"> с длинными рукавами выполнен из принтованного вискозного полотна. Планка халата и манжеты рукава отделаны контрастным кантом. Халат комплектуется поясом, в боковых швах карманы.
</t>
    </r>
    <r>
      <rPr>
        <sz val="12"/>
        <color indexed="8"/>
        <rFont val="Arial"/>
        <family val="2"/>
        <charset val="204"/>
      </rPr>
      <t xml:space="preserve">    Состав:
</t>
    </r>
    <r>
      <rPr>
        <b/>
        <sz val="12"/>
        <color indexed="8"/>
        <rFont val="Arial"/>
        <family val="2"/>
        <charset val="204"/>
      </rPr>
      <t>95% вискоза, 5% эластан</t>
    </r>
  </si>
  <si>
    <t>Бриджит</t>
  </si>
  <si>
    <t>сливовый</t>
  </si>
  <si>
    <t>тиффани</t>
  </si>
  <si>
    <r>
      <t xml:space="preserve">
    Короткая сорочка </t>
    </r>
    <r>
      <rPr>
        <b/>
        <i/>
        <sz val="12"/>
        <color rgb="FF993366"/>
        <rFont val="Arial Cyr"/>
        <charset val="204"/>
      </rPr>
      <t>Mia-Amore</t>
    </r>
    <r>
      <rPr>
        <sz val="12"/>
        <color theme="1"/>
        <rFont val="Arial Cyr"/>
        <charset val="204"/>
      </rPr>
      <t xml:space="preserve"> на тонких бретелях выполнена из однотонного смесового шелка. По низу и лифу сорочка украшена резным изящным кружевом цвета экрю, по центру лифа бантик.</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</si>
  <si>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Комплект </t>
    </r>
    <r>
      <rPr>
        <b/>
        <i/>
        <sz val="12"/>
        <color rgb="FF993366"/>
        <rFont val="Arial Cyr"/>
        <charset val="204"/>
      </rPr>
      <t>Mia-Amore</t>
    </r>
    <r>
      <rPr>
        <sz val="12"/>
        <color theme="1"/>
        <rFont val="Arial Cyr"/>
        <charset val="204"/>
      </rPr>
      <t xml:space="preserve"> выполнен из однотонного смесового шелка. Комплект состоит из топа на тонких бретелях и шорт. По низу и лифу топ украшен резным изящным кружевом цвета экрю, по центру лифа бантик.</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</si>
  <si>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Короткий халат </t>
    </r>
    <r>
      <rPr>
        <b/>
        <i/>
        <sz val="12"/>
        <color rgb="FF993366"/>
        <rFont val="Arial Cyr"/>
        <charset val="204"/>
      </rPr>
      <t xml:space="preserve">Mia-Amore </t>
    </r>
    <r>
      <rPr>
        <sz val="12"/>
        <color theme="1"/>
        <rFont val="Arial Cyr"/>
        <charset val="204"/>
      </rPr>
      <t>с запахом и с рукавами длиной ¾ выполнен из однотонного смесового шелка. По низу рукавов, плечам и краям полочки халат украшен резным изящным кружевом цвета экрю. В боковых швах кармашки.</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</si>
  <si>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Комплект </t>
    </r>
    <r>
      <rPr>
        <b/>
        <i/>
        <sz val="12"/>
        <color rgb="FF993366"/>
        <rFont val="Arial Cyr"/>
        <charset val="204"/>
      </rPr>
      <t>Mia-Amore</t>
    </r>
    <r>
      <rPr>
        <sz val="12"/>
        <color theme="1"/>
        <rFont val="Arial Cyr"/>
        <charset val="204"/>
      </rPr>
      <t xml:space="preserve"> выполнен из однотонного смесового шелка. Комплект состоит из топа на тонких бретелях, брюк и жакета с запахивающимся передом и широким поясом на талии. Лиф топа и жакет украшены резным изящным кружевом цвета экрю, по центру лифа бантик.</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</si>
  <si>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Длинная сорочка</t>
    </r>
    <r>
      <rPr>
        <b/>
        <i/>
        <sz val="12"/>
        <color rgb="FF993366"/>
        <rFont val="Arial Cyr"/>
        <charset val="204"/>
      </rPr>
      <t xml:space="preserve"> Mia-Amore </t>
    </r>
    <r>
      <rPr>
        <sz val="12"/>
        <color theme="1"/>
        <rFont val="Arial Cyr"/>
        <charset val="204"/>
      </rPr>
      <t>на тонких бретелях выполнена из однотонного смесового шелка. Разрез и лиф сорочки украшены резным изящным кружевом цвета экрю, по центру лифа бантик.</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</si>
  <si>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Длинный халат </t>
    </r>
    <r>
      <rPr>
        <b/>
        <i/>
        <sz val="12"/>
        <color rgb="FF993366"/>
        <rFont val="Arial Cyr"/>
        <charset val="204"/>
      </rPr>
      <t>Mia-Amore</t>
    </r>
    <r>
      <rPr>
        <sz val="12"/>
        <color theme="1"/>
        <rFont val="Arial Cyr"/>
        <charset val="204"/>
      </rPr>
      <t xml:space="preserve"> с центральной застежкой на пуговицы, английским воротником и с рукавами длиной ¾ выполнен из однотонного смесового шелка. По низу рукавов, плечам и краям полочки халат украшен резным изящным кружевом цвета экрю. Борт декорирован тонким кантом цвета экрю. В боковых швах кармашки.</t>
    </r>
    <r>
      <rPr>
        <sz val="12"/>
        <color indexed="8"/>
        <rFont val="Arial Cyr"/>
        <charset val="204"/>
      </rPr>
      <t xml:space="preserve">
    Состав:
</t>
    </r>
    <r>
      <rPr>
        <b/>
        <sz val="12"/>
        <color indexed="8"/>
        <rFont val="Arial Cyr"/>
        <charset val="204"/>
      </rPr>
      <t>70% натуральный шелк, 25% полиэстер, 5% эластан</t>
    </r>
  </si>
  <si>
    <t>Саванна голд</t>
  </si>
  <si>
    <t>саванна</t>
  </si>
  <si>
    <r>
      <t xml:space="preserve">
    Короткая сорочка </t>
    </r>
    <r>
      <rPr>
        <b/>
        <i/>
        <sz val="12"/>
        <color rgb="FF993366"/>
        <rFont val="Arial Cyr"/>
        <charset val="204"/>
      </rPr>
      <t>Mia-Amore</t>
    </r>
    <r>
      <rPr>
        <sz val="12"/>
        <color theme="1"/>
        <rFont val="Arial Cyr"/>
        <charset val="204"/>
      </rPr>
      <t xml:space="preserve"> на тонких бретелях выполнена из ткани с объемным вытравленным рисунком - деворе.</t>
    </r>
    <r>
      <rPr>
        <sz val="12"/>
        <color indexed="8"/>
        <rFont val="Arial Cyr"/>
        <charset val="204"/>
      </rPr>
      <t xml:space="preserve">
    Состав:
    </t>
    </r>
    <r>
      <rPr>
        <b/>
        <sz val="12"/>
        <color indexed="8"/>
        <rFont val="Arial Cyr"/>
        <charset val="204"/>
      </rPr>
      <t>65% натуральный шелк, 35% вискоза</t>
    </r>
  </si>
  <si>
    <r>
      <t xml:space="preserve">
    Комплект </t>
    </r>
    <r>
      <rPr>
        <b/>
        <i/>
        <sz val="12"/>
        <color rgb="FF993366"/>
        <rFont val="Arial Cyr"/>
        <charset val="204"/>
      </rPr>
      <t>Mia-Amore</t>
    </r>
    <r>
      <rPr>
        <sz val="12"/>
        <color theme="1"/>
        <rFont val="Arial Cyr"/>
        <charset val="204"/>
      </rPr>
      <t xml:space="preserve"> состоит из топа выполненного из ткани с объемным вытравленным рисунком - деворе и атласных шорт. По бокам шорт расположены разрезы.</t>
    </r>
    <r>
      <rPr>
        <sz val="12"/>
        <color indexed="8"/>
        <rFont val="Arial Cyr"/>
        <charset val="204"/>
      </rPr>
      <t xml:space="preserve">
    Состав:
    </t>
    </r>
    <r>
      <rPr>
        <b/>
        <sz val="12"/>
        <color indexed="8"/>
        <rFont val="Arial Cyr"/>
        <charset val="204"/>
      </rPr>
      <t>65% натуральный шелк, 35% вискоза</t>
    </r>
  </si>
  <si>
    <r>
      <t xml:space="preserve">
    Короткий классический халат-кимоно </t>
    </r>
    <r>
      <rPr>
        <b/>
        <i/>
        <sz val="12"/>
        <color rgb="FF993366"/>
        <rFont val="Arial Cyr"/>
        <charset val="204"/>
      </rPr>
      <t>Mia-Amore</t>
    </r>
    <r>
      <rPr>
        <sz val="12"/>
        <color theme="1"/>
        <rFont val="Arial Cyr"/>
        <charset val="204"/>
      </rPr>
      <t xml:space="preserve"> выполнен из ткани с объемным вытравленным рисунком - деворе. Борта и манжеты рукавов обработаны атласной лентой.</t>
    </r>
    <r>
      <rPr>
        <sz val="12"/>
        <color indexed="8"/>
        <rFont val="Arial Cyr"/>
        <charset val="204"/>
      </rPr>
      <t xml:space="preserve">
    Состав:
    </t>
    </r>
    <r>
      <rPr>
        <b/>
        <sz val="12"/>
        <color indexed="8"/>
        <rFont val="Arial Cyr"/>
        <charset val="204"/>
      </rPr>
      <t>65% натуральный шелк, 35% вискоза</t>
    </r>
  </si>
  <si>
    <r>
      <t xml:space="preserve">
    Туника</t>
    </r>
    <r>
      <rPr>
        <b/>
        <i/>
        <sz val="12"/>
        <color rgb="FF993366"/>
        <rFont val="Arial Cyr"/>
        <charset val="204"/>
      </rPr>
      <t xml:space="preserve"> Mia-Amore</t>
    </r>
    <r>
      <rPr>
        <sz val="12"/>
        <color theme="1"/>
        <rFont val="Arial Cyr"/>
        <charset val="204"/>
      </rPr>
      <t xml:space="preserve"> свободного силуэта с рукавом до линии локтя. Выполнена из ткани с объемным вытравленным рисунком - деворе. Вырез горловины и манжеты рукавов обработаны атласом. По бокам расположены разрезы.</t>
    </r>
    <r>
      <rPr>
        <sz val="12"/>
        <color indexed="8"/>
        <rFont val="Arial Cyr"/>
        <charset val="204"/>
      </rPr>
      <t xml:space="preserve">
    Состав:
    </t>
    </r>
    <r>
      <rPr>
        <b/>
        <sz val="12"/>
        <color indexed="8"/>
        <rFont val="Arial Cyr"/>
        <charset val="204"/>
      </rPr>
      <t>65% натуральный шелк, 35% вискоза</t>
    </r>
  </si>
  <si>
    <t>Корнелия</t>
  </si>
  <si>
    <r>
      <t xml:space="preserve">
    Короткая сорочка на тонких бретелях </t>
    </r>
    <r>
      <rPr>
        <b/>
        <i/>
        <sz val="12"/>
        <color rgb="FF993366"/>
        <rFont val="Arial"/>
        <family val="2"/>
        <charset val="204"/>
      </rPr>
      <t>Mia-Amore</t>
    </r>
    <r>
      <rPr>
        <sz val="12"/>
        <color theme="1"/>
        <rFont val="Arial"/>
        <family val="2"/>
        <charset val="204"/>
      </rPr>
      <t>, выполненная из шелковистого искусственного атласа. Спинка сорочки декорирована вставкой из тонкого ажурного французского кружева.</t>
    </r>
    <r>
      <rPr>
        <sz val="12"/>
        <color indexed="8"/>
        <rFont val="Arial"/>
        <family val="2"/>
        <charset val="204"/>
      </rPr>
      <t xml:space="preserve">
    Состав:
</t>
    </r>
    <r>
      <rPr>
        <b/>
        <sz val="12"/>
        <color indexed="8"/>
        <rFont val="Arial"/>
        <family val="2"/>
        <charset val="204"/>
      </rPr>
      <t>полиэстер 100%</t>
    </r>
  </si>
  <si>
    <r>
      <t xml:space="preserve">
    Короткая сорочка на тонких бретелях</t>
    </r>
    <r>
      <rPr>
        <b/>
        <i/>
        <sz val="12"/>
        <color rgb="FF993366"/>
        <rFont val="Arial"/>
        <family val="2"/>
        <charset val="204"/>
      </rPr>
      <t xml:space="preserve"> Mia-Amore</t>
    </r>
    <r>
      <rPr>
        <sz val="12"/>
        <color theme="1"/>
        <rFont val="Arial"/>
        <family val="2"/>
        <charset val="204"/>
      </rPr>
      <t>, выполненная из шелковистого искусственного атласа. Спинка сорочки декорирована вставкой из тонкого ажурного французского кружева.</t>
    </r>
    <r>
      <rPr>
        <sz val="12"/>
        <color indexed="8"/>
        <rFont val="Arial"/>
        <family val="2"/>
        <charset val="204"/>
      </rPr>
      <t xml:space="preserve">
    Состав:
</t>
    </r>
    <r>
      <rPr>
        <b/>
        <sz val="12"/>
        <color indexed="8"/>
        <rFont val="Arial"/>
        <family val="2"/>
        <charset val="204"/>
      </rPr>
      <t>полиэстер 100%</t>
    </r>
  </si>
  <si>
    <r>
      <t xml:space="preserve">
    Комплект шорты с топом</t>
    </r>
    <r>
      <rPr>
        <b/>
        <i/>
        <sz val="12"/>
        <color rgb="FF993366"/>
        <rFont val="Arial"/>
        <family val="2"/>
        <charset val="204"/>
      </rPr>
      <t xml:space="preserve"> Mia-Amore</t>
    </r>
    <r>
      <rPr>
        <sz val="12"/>
        <color theme="1"/>
        <rFont val="Arial"/>
        <family val="2"/>
        <charset val="204"/>
      </rPr>
      <t xml:space="preserve"> из шелковистого атласного полотна. Шорты выполнены из ажурного кружева с эффектными фестонами, внутри подкладка из атласа. Топ на спинке декорирован кружевной вставкой.</t>
    </r>
    <r>
      <rPr>
        <sz val="12"/>
        <color indexed="8"/>
        <rFont val="Arial"/>
        <family val="2"/>
        <charset val="204"/>
      </rPr>
      <t xml:space="preserve">
    Состав:
</t>
    </r>
    <r>
      <rPr>
        <b/>
        <sz val="12"/>
        <color indexed="8"/>
        <rFont val="Arial"/>
        <family val="2"/>
        <charset val="204"/>
      </rPr>
      <t>полиэстер 100%</t>
    </r>
  </si>
  <si>
    <r>
      <t xml:space="preserve">
    Короткий халат</t>
    </r>
    <r>
      <rPr>
        <b/>
        <i/>
        <sz val="12"/>
        <color rgb="FF993366"/>
        <rFont val="Arial"/>
        <family val="2"/>
        <charset val="204"/>
      </rPr>
      <t xml:space="preserve"> Mia-Amore </t>
    </r>
    <r>
      <rPr>
        <sz val="12"/>
        <color theme="1"/>
        <rFont val="Arial"/>
        <family val="2"/>
        <charset val="204"/>
      </rPr>
      <t>с длинными рукавами выполнен из шелковистого искусственного полотна. Спинка халата выполнена из ажурного французского кружева. Оригинальные широкие рукава выполнены из кружева и шелковистого атласа.</t>
    </r>
    <r>
      <rPr>
        <sz val="12"/>
        <color indexed="8"/>
        <rFont val="Arial"/>
        <family val="2"/>
        <charset val="204"/>
      </rPr>
      <t xml:space="preserve">
    Состав:
</t>
    </r>
    <r>
      <rPr>
        <b/>
        <sz val="12"/>
        <color indexed="8"/>
        <rFont val="Arial"/>
        <family val="2"/>
        <charset val="204"/>
      </rPr>
      <t>полиэстер 100%</t>
    </r>
  </si>
  <si>
    <r>
      <t xml:space="preserve">
    Длинная сорочка на тонких бретелях</t>
    </r>
    <r>
      <rPr>
        <b/>
        <i/>
        <sz val="12"/>
        <color rgb="FF993366"/>
        <rFont val="Arial"/>
        <family val="2"/>
        <charset val="204"/>
      </rPr>
      <t xml:space="preserve"> Mia-Amore</t>
    </r>
    <r>
      <rPr>
        <sz val="12"/>
        <color theme="1"/>
        <rFont val="Arial"/>
        <family val="2"/>
        <charset val="204"/>
      </rPr>
      <t>, выполненная из шелковистого искусственного атласа. Низ сорочки выполнен из ажурного французского кружева.</t>
    </r>
    <r>
      <rPr>
        <sz val="12"/>
        <color indexed="8"/>
        <rFont val="Arial"/>
        <family val="2"/>
        <charset val="204"/>
      </rPr>
      <t xml:space="preserve">
    Состав:
</t>
    </r>
    <r>
      <rPr>
        <b/>
        <sz val="12"/>
        <color indexed="8"/>
        <rFont val="Arial"/>
        <family val="2"/>
        <charset val="204"/>
      </rPr>
      <t>полиэстер 100%</t>
    </r>
  </si>
  <si>
    <r>
      <t xml:space="preserve">
    Длинный халат</t>
    </r>
    <r>
      <rPr>
        <b/>
        <i/>
        <sz val="12"/>
        <color rgb="FF993366"/>
        <rFont val="Arial"/>
        <family val="2"/>
        <charset val="204"/>
      </rPr>
      <t xml:space="preserve"> Mia-Amore</t>
    </r>
    <r>
      <rPr>
        <sz val="12"/>
        <color theme="1"/>
        <rFont val="Arial"/>
        <family val="2"/>
        <charset val="204"/>
      </rPr>
      <t xml:space="preserve"> с длинными рукавами выполнен из шелковистого искусственного полотна. Рукава из ажурного французского кружева.</t>
    </r>
    <r>
      <rPr>
        <sz val="12"/>
        <color indexed="8"/>
        <rFont val="Arial"/>
        <family val="2"/>
        <charset val="204"/>
      </rPr>
      <t xml:space="preserve">
    Состав:
</t>
    </r>
    <r>
      <rPr>
        <b/>
        <sz val="12"/>
        <color indexed="8"/>
        <rFont val="Arial"/>
        <family val="2"/>
        <charset val="204"/>
      </rPr>
      <t>полиэстер 100%</t>
    </r>
  </si>
  <si>
    <t>Примроуз</t>
  </si>
  <si>
    <r>
      <t xml:space="preserve">
    Короткая сорочка </t>
    </r>
    <r>
      <rPr>
        <b/>
        <i/>
        <sz val="12"/>
        <color rgb="FF993366"/>
        <rFont val="Arial Cyr"/>
        <charset val="204"/>
      </rPr>
      <t>Mia-Amore</t>
    </r>
    <r>
      <rPr>
        <sz val="12"/>
        <color rgb="FF993366"/>
        <rFont val="Arial Cyr"/>
        <charset val="204"/>
      </rPr>
      <t xml:space="preserve"> </t>
    </r>
    <r>
      <rPr>
        <sz val="12"/>
        <color theme="1"/>
        <rFont val="Arial Cyr"/>
        <charset val="204"/>
      </rPr>
      <t>на тонких бретелях выполнена из ткани с объемным вытравленным рисунком - деворе. Вырез подчеркнут атласными вставками.</t>
    </r>
    <r>
      <rPr>
        <sz val="12"/>
        <color indexed="8"/>
        <rFont val="Arial Cyr"/>
        <charset val="204"/>
      </rPr>
      <t xml:space="preserve">
    Состав:
    </t>
    </r>
    <r>
      <rPr>
        <b/>
        <sz val="12"/>
        <color indexed="8"/>
        <rFont val="Arial Cyr"/>
        <charset val="204"/>
      </rPr>
      <t>65% натуральный шелк, 35% вискоза</t>
    </r>
  </si>
  <si>
    <r>
      <t xml:space="preserve">
    Короткая сорочка </t>
    </r>
    <r>
      <rPr>
        <b/>
        <i/>
        <sz val="12"/>
        <color rgb="FF993366"/>
        <rFont val="Arial Cyr"/>
        <charset val="204"/>
      </rPr>
      <t>Mia-Amore</t>
    </r>
    <r>
      <rPr>
        <sz val="12"/>
        <color theme="1"/>
        <rFont val="Arial Cyr"/>
        <charset val="204"/>
      </rPr>
      <t xml:space="preserve"> без подреза на тонких регулируемых бретелях выполнена из принтованного смесового шёлка. По низу сорочка отделана изящным нежно-розовым кружевом, сбоку сорочки по низу разрез также декорирован кружевом. Центр лифа украшает бантик с подвеской.</t>
    </r>
    <r>
      <rPr>
        <sz val="12"/>
        <color indexed="8"/>
        <rFont val="Arial Cyr"/>
        <charset val="204"/>
      </rPr>
      <t xml:space="preserve">
    Состав:
     </t>
    </r>
    <r>
      <rPr>
        <b/>
        <sz val="12"/>
        <color indexed="8"/>
        <rFont val="Arial Cyr"/>
        <charset val="204"/>
      </rPr>
      <t>70% натуральный шёлк, 25% полиэстер, 5% эластан</t>
    </r>
  </si>
  <si>
    <r>
      <t xml:space="preserve">
    Короткая сорочка</t>
    </r>
    <r>
      <rPr>
        <b/>
        <i/>
        <sz val="12"/>
        <color rgb="FF993366"/>
        <rFont val="Arial Cyr"/>
        <charset val="204"/>
      </rPr>
      <t xml:space="preserve"> Mia-Amore</t>
    </r>
    <r>
      <rPr>
        <sz val="12"/>
        <color theme="1"/>
        <rFont val="Arial Cyr"/>
        <charset val="204"/>
      </rPr>
      <t xml:space="preserve"> на тонких регулируемых бретелях выполнена из принтованного смесового шёлка. Лиф сорочки украшает тонкое розовое кружево, которое спускаясь к низу образует разрез также оформленный кружевом. Центр лифа украшает бантик с подвеской.</t>
    </r>
    <r>
      <rPr>
        <sz val="12"/>
        <color indexed="8"/>
        <rFont val="Arial Cyr"/>
        <charset val="204"/>
      </rPr>
      <t xml:space="preserve">
    Состав:
     </t>
    </r>
    <r>
      <rPr>
        <b/>
        <sz val="12"/>
        <color indexed="8"/>
        <rFont val="Arial Cyr"/>
        <charset val="204"/>
      </rPr>
      <t>70% натуральный шёлк, 25% полиэстер, 5% эластан</t>
    </r>
  </si>
  <si>
    <r>
      <t xml:space="preserve">
    Комплект </t>
    </r>
    <r>
      <rPr>
        <b/>
        <i/>
        <sz val="12"/>
        <color rgb="FF993366"/>
        <rFont val="Arial Cyr"/>
        <charset val="204"/>
      </rPr>
      <t>Mia-Amore</t>
    </r>
    <r>
      <rPr>
        <sz val="12"/>
        <color theme="1"/>
        <rFont val="Arial Cyr"/>
        <charset val="204"/>
      </rPr>
      <t xml:space="preserve"> состоит из топа и шорт, выполнен из принтованного смесового шёлка. Спереди вырез топа декорирован бантиком с подвеской. По низу топ отделан нежно-розовым тонким кружевом. Шорты с эластичным поясом и с боковыми карманами.</t>
    </r>
    <r>
      <rPr>
        <sz val="12"/>
        <color indexed="8"/>
        <rFont val="Arial Cyr"/>
        <charset val="204"/>
      </rPr>
      <t xml:space="preserve">
    Состав:
     </t>
    </r>
    <r>
      <rPr>
        <b/>
        <sz val="12"/>
        <color indexed="8"/>
        <rFont val="Arial Cyr"/>
        <charset val="204"/>
      </rPr>
      <t>70% натуральный шёлк, 25% полиэстер, 5% эластан</t>
    </r>
  </si>
  <si>
    <r>
      <t xml:space="preserve">
    Короткий запашной халат </t>
    </r>
    <r>
      <rPr>
        <b/>
        <i/>
        <sz val="12"/>
        <color rgb="FF993366"/>
        <rFont val="Arial Cyr"/>
        <charset val="204"/>
      </rPr>
      <t>Mia-Amore</t>
    </r>
    <r>
      <rPr>
        <sz val="12"/>
        <color theme="1"/>
        <rFont val="Arial Cyr"/>
        <charset val="204"/>
      </rPr>
      <t xml:space="preserve"> с рукавами длиной ¾ выполнен из принтованного смесового шёлка. Рукава декорированы по низу нежно-розовым кружевом, вырез горловины также украшен мягким кружевом. Халат комплектуется широким поясом, в боковых швах карманы.</t>
    </r>
    <r>
      <rPr>
        <sz val="12"/>
        <color indexed="8"/>
        <rFont val="Arial Cyr"/>
        <charset val="204"/>
      </rPr>
      <t xml:space="preserve">
    Состав:
     </t>
    </r>
    <r>
      <rPr>
        <b/>
        <sz val="12"/>
        <color indexed="8"/>
        <rFont val="Arial Cyr"/>
        <charset val="204"/>
      </rPr>
      <t>70% натуральный шёлк, 25% полиэстер, 5% эластан</t>
    </r>
  </si>
  <si>
    <r>
      <t xml:space="preserve">
    Длинная сорочка</t>
    </r>
    <r>
      <rPr>
        <b/>
        <i/>
        <sz val="12"/>
        <color rgb="FF993366"/>
        <rFont val="Arial Cyr"/>
        <charset val="204"/>
      </rPr>
      <t xml:space="preserve"> Mia-Amore </t>
    </r>
    <r>
      <rPr>
        <sz val="12"/>
        <color theme="1"/>
        <rFont val="Arial Cyr"/>
        <charset val="204"/>
      </rPr>
      <t>с вертикальными рельефами и короткими рукавами выполнена из однотонного смесового шёлка. В рельефе по низу изделия эффектный разрез, горловина декорирована нежным розовым кружевом. По центру горловины спереди декоративный бантик с подвеской.</t>
    </r>
    <r>
      <rPr>
        <sz val="12"/>
        <color indexed="8"/>
        <rFont val="Arial Cyr"/>
        <charset val="204"/>
      </rPr>
      <t xml:space="preserve">
    Состав:
     </t>
    </r>
    <r>
      <rPr>
        <b/>
        <sz val="12"/>
        <color indexed="8"/>
        <rFont val="Arial Cyr"/>
        <charset val="204"/>
      </rPr>
      <t>70% натуральный шёлк, 25% полиэстер, 5% эластан</t>
    </r>
  </si>
  <si>
    <r>
      <t xml:space="preserve">
    Комплект-тройка</t>
    </r>
    <r>
      <rPr>
        <b/>
        <i/>
        <sz val="12"/>
        <color rgb="FF993366"/>
        <rFont val="Arial Cyr"/>
        <charset val="204"/>
      </rPr>
      <t xml:space="preserve"> Mia-Amore</t>
    </r>
    <r>
      <rPr>
        <sz val="12"/>
        <color theme="1"/>
        <rFont val="Arial Cyr"/>
        <charset val="204"/>
      </rPr>
      <t xml:space="preserve"> состоит из топа, брюк и запашного жакета, выполнен из принтованного смесового шёлка. Топ на широких бретелях, горловина спереди декорирована изящным розовым кружевом и бантиком с подвеской. Брюки с эластичным поясом и с боковыми карманами. Запашной жакет с рукавами длиной ¾, которые по низу отделаны нежно-розовым кружевом. Жакет комплектуется широким поясом.</t>
    </r>
    <r>
      <rPr>
        <sz val="12"/>
        <color indexed="8"/>
        <rFont val="Arial Cyr"/>
        <charset val="204"/>
      </rPr>
      <t xml:space="preserve">
    Состав:
     </t>
    </r>
    <r>
      <rPr>
        <b/>
        <sz val="12"/>
        <color indexed="8"/>
        <rFont val="Arial Cyr"/>
        <charset val="204"/>
      </rPr>
      <t>70% натуральный шёлк, 25% полиэстер, 5% эластан</t>
    </r>
  </si>
  <si>
    <r>
      <t xml:space="preserve">
    Короткая туника</t>
    </r>
    <r>
      <rPr>
        <b/>
        <i/>
        <sz val="12"/>
        <color rgb="FF993366"/>
        <rFont val="Arial Cyr"/>
        <charset val="204"/>
      </rPr>
      <t xml:space="preserve"> Mia-Amore</t>
    </r>
    <r>
      <rPr>
        <sz val="12"/>
        <color theme="1"/>
        <rFont val="Arial Cyr"/>
        <charset val="204"/>
      </rPr>
      <t xml:space="preserve"> с цельнокроеными удлинёнными рукавами выполнена из принтованного смесового шёлка. Рукава по низу и низ туники отделаны изящным нежно-розовым кружевом. В боковых швах карманы, по талии силуэт корректируется широким съемным поясом.</t>
    </r>
    <r>
      <rPr>
        <sz val="12"/>
        <color indexed="8"/>
        <rFont val="Arial Cyr"/>
        <charset val="204"/>
      </rPr>
      <t xml:space="preserve">
    Состав:
     </t>
    </r>
    <r>
      <rPr>
        <b/>
        <sz val="12"/>
        <color indexed="8"/>
        <rFont val="Arial Cyr"/>
        <charset val="204"/>
      </rPr>
      <t>70% натуральный шёлк, 25% полиэстер, 5% эластан</t>
    </r>
  </si>
  <si>
    <r>
      <t xml:space="preserve">
    Длинная сорочка</t>
    </r>
    <r>
      <rPr>
        <b/>
        <i/>
        <sz val="12"/>
        <color rgb="FF993366"/>
        <rFont val="Arial Cyr"/>
        <charset val="204"/>
      </rPr>
      <t xml:space="preserve"> Mia-Amore</t>
    </r>
    <r>
      <rPr>
        <sz val="12"/>
        <color theme="1"/>
        <rFont val="Arial Cyr"/>
        <charset val="204"/>
      </rPr>
      <t xml:space="preserve"> с вертикальными рельефами без рукавов выполнена из однотонного смесового шёлка. В рельефе по низу эффектный разрез, горловина декорирована нежным розовым кружевом. По центру горловины спереди декоративный бантик с подвеской.</t>
    </r>
    <r>
      <rPr>
        <sz val="12"/>
        <color indexed="8"/>
        <rFont val="Arial Cyr"/>
        <charset val="204"/>
      </rPr>
      <t xml:space="preserve">
    Состав:
     </t>
    </r>
    <r>
      <rPr>
        <b/>
        <sz val="12"/>
        <color indexed="8"/>
        <rFont val="Arial Cyr"/>
        <charset val="204"/>
      </rPr>
      <t>70% натуральный шёлк, 25% полиэстер, 5% эластан</t>
    </r>
  </si>
  <si>
    <r>
      <t xml:space="preserve">
    Длинный запашной халат </t>
    </r>
    <r>
      <rPr>
        <b/>
        <i/>
        <sz val="12"/>
        <color rgb="FF993366"/>
        <rFont val="Arial Cyr"/>
        <charset val="204"/>
      </rPr>
      <t>Mia-Amore</t>
    </r>
    <r>
      <rPr>
        <sz val="12"/>
        <color theme="1"/>
        <rFont val="Arial Cyr"/>
        <charset val="204"/>
      </rPr>
      <t xml:space="preserve"> с рукавами длиной 7/8 выполнен из принтованного смесового шёлка. Рукава декорированы по низу нежно-розовым кружевом. Халат комплектуется широким поясом, в боковых швах карманы.</t>
    </r>
    <r>
      <rPr>
        <sz val="12"/>
        <color indexed="8"/>
        <rFont val="Arial Cyr"/>
        <charset val="204"/>
      </rPr>
      <t xml:space="preserve">
    Состав:
     </t>
    </r>
    <r>
      <rPr>
        <b/>
        <sz val="12"/>
        <color indexed="8"/>
        <rFont val="Arial Cyr"/>
        <charset val="204"/>
      </rPr>
      <t>70% натуральный шёлк, 25% полиэстер, 5% эластан</t>
    </r>
  </si>
  <si>
    <t>Артемида</t>
  </si>
  <si>
    <r>
      <t xml:space="preserve">
    Короткая сорочка на тонких бретелях </t>
    </r>
    <r>
      <rPr>
        <b/>
        <i/>
        <sz val="12"/>
        <color rgb="FF993366"/>
        <rFont val="Arial Cyr"/>
        <charset val="204"/>
      </rPr>
      <t>Mia-Amore</t>
    </r>
    <r>
      <rPr>
        <sz val="12"/>
        <color theme="1"/>
        <rFont val="Arial Cyr"/>
        <charset val="204"/>
      </rPr>
      <t xml:space="preserve"> из принтованного смесового шелка. Отделка лифа изящно декорирована контрастным кантом и украшена двухцветным бантиком с подвеской в виде черных кристаллов.</t>
    </r>
    <r>
      <rPr>
        <sz val="12"/>
        <color indexed="8"/>
        <rFont val="Arial Cyr"/>
        <charset val="204"/>
      </rPr>
      <t xml:space="preserve">
    Состав:
     </t>
    </r>
    <r>
      <rPr>
        <b/>
        <sz val="12"/>
        <color indexed="8"/>
        <rFont val="Arial Cyr"/>
        <charset val="204"/>
      </rPr>
      <t>70% натуральный шёлк, 25% полиэстер, 5% эластан</t>
    </r>
  </si>
  <si>
    <r>
      <t xml:space="preserve">
    Туника</t>
    </r>
    <r>
      <rPr>
        <b/>
        <i/>
        <sz val="12"/>
        <color rgb="FF993366"/>
        <rFont val="Arial Cyr"/>
        <charset val="204"/>
      </rPr>
      <t xml:space="preserve"> Mia-Amore</t>
    </r>
    <r>
      <rPr>
        <sz val="12"/>
        <color theme="1"/>
        <rFont val="Arial Cyr"/>
        <charset val="204"/>
      </rPr>
      <t xml:space="preserve"> свободного кроя длиной до колен с цельнокроеными укороченными рукавами выполнена из принтованного смесового шелка. Округлый вырез горловины и низ рукавом обработаны обтачками. Туника комплектуется поясом, по бокам расположены карманы.</t>
    </r>
    <r>
      <rPr>
        <sz val="12"/>
        <color indexed="8"/>
        <rFont val="Arial Cyr"/>
        <charset val="204"/>
      </rPr>
      <t xml:space="preserve">
    Состав:
     </t>
    </r>
    <r>
      <rPr>
        <b/>
        <sz val="12"/>
        <color indexed="8"/>
        <rFont val="Arial Cyr"/>
        <charset val="204"/>
      </rPr>
      <t>70% натуральный шёлк, 25% полиэстер, 5% эластан</t>
    </r>
  </si>
  <si>
    <r>
      <t xml:space="preserve">
    Комплект</t>
    </r>
    <r>
      <rPr>
        <b/>
        <i/>
        <sz val="12"/>
        <color rgb="FF993366"/>
        <rFont val="Arial Cyr"/>
        <charset val="204"/>
      </rPr>
      <t xml:space="preserve"> Mia-Amore</t>
    </r>
    <r>
      <rPr>
        <sz val="12"/>
        <color theme="1"/>
        <rFont val="Arial Cyr"/>
        <charset val="204"/>
      </rPr>
      <t xml:space="preserve"> из принтованного смесового шелка состоит из топа на тонких бретелях и шорт. Отделка лифа топа изящно декорирована контрастным кантом и украшена двухцветным бантиком с подвеской в виде черных кристаллов.</t>
    </r>
    <r>
      <rPr>
        <sz val="12"/>
        <color indexed="8"/>
        <rFont val="Arial Cyr"/>
        <charset val="204"/>
      </rPr>
      <t xml:space="preserve">
    Состав:
     </t>
    </r>
    <r>
      <rPr>
        <b/>
        <sz val="12"/>
        <color indexed="8"/>
        <rFont val="Arial Cyr"/>
        <charset val="204"/>
      </rPr>
      <t>70% натуральный шёлк, 25% полиэстер, 5% эластан</t>
    </r>
  </si>
  <si>
    <r>
      <t xml:space="preserve">
    Короткий халат </t>
    </r>
    <r>
      <rPr>
        <b/>
        <i/>
        <sz val="12"/>
        <color rgb="FF993366"/>
        <rFont val="Arial Cyr"/>
        <charset val="204"/>
      </rPr>
      <t>Mia-Amore</t>
    </r>
    <r>
      <rPr>
        <sz val="12"/>
        <color theme="1"/>
        <rFont val="Arial Cyr"/>
        <charset val="204"/>
      </rPr>
      <t xml:space="preserve"> из принтованного смесового шелка. Борта халата, притачные широкие манжеты на рукавах 7/8 декорированы тонким изящным кантом. В комплекте идет пояс. По бокам халата расположены карманы.</t>
    </r>
    <r>
      <rPr>
        <sz val="12"/>
        <color indexed="8"/>
        <rFont val="Arial Cyr"/>
        <charset val="204"/>
      </rPr>
      <t xml:space="preserve">
    Состав:
     </t>
    </r>
    <r>
      <rPr>
        <b/>
        <sz val="12"/>
        <color indexed="8"/>
        <rFont val="Arial Cyr"/>
        <charset val="204"/>
      </rPr>
      <t>70% натуральный шёлк, 25% полиэстер, 5% эластан</t>
    </r>
  </si>
  <si>
    <r>
      <t xml:space="preserve">
    Эффектный короткий халат–кимоно </t>
    </r>
    <r>
      <rPr>
        <b/>
        <i/>
        <sz val="12"/>
        <color rgb="FF993366"/>
        <rFont val="Arial Cyr"/>
        <charset val="204"/>
      </rPr>
      <t>Mia-Amore</t>
    </r>
    <r>
      <rPr>
        <sz val="12"/>
        <color theme="1"/>
        <rFont val="Arial Cyr"/>
        <charset val="204"/>
      </rPr>
      <t xml:space="preserve"> из принтованного смесового шелка. Внутренняя часть широких рукавов – кимоно с широкой однотонной отделкой. Борта халата декорированы тонким изящным кантом. В комплекте идет пояс. По бокам халата расположены карманы.</t>
    </r>
    <r>
      <rPr>
        <sz val="12"/>
        <color indexed="8"/>
        <rFont val="Arial Cyr"/>
        <charset val="204"/>
      </rPr>
      <t xml:space="preserve">
    Состав:
     </t>
    </r>
    <r>
      <rPr>
        <b/>
        <sz val="12"/>
        <color indexed="8"/>
        <rFont val="Arial Cyr"/>
        <charset val="204"/>
      </rPr>
      <t>70% натуральный шёлк, 25% полиэстер, 5% эластан</t>
    </r>
  </si>
  <si>
    <r>
      <t xml:space="preserve">
    Элегантная длинная сорочка</t>
    </r>
    <r>
      <rPr>
        <b/>
        <i/>
        <sz val="12"/>
        <color rgb="FF993366"/>
        <rFont val="Arial Cyr"/>
        <charset val="204"/>
      </rPr>
      <t xml:space="preserve"> Mia-Amore</t>
    </r>
    <r>
      <rPr>
        <sz val="12"/>
        <color theme="1"/>
        <rFont val="Arial Cyr"/>
        <charset val="204"/>
      </rPr>
      <t xml:space="preserve"> из принтованного смесового шелка. Сорочка приталенного силуэта, слегка расклешенная к низу. Лиф сорочки декорирован тонким изящным кантом. Спинка со слегка углубленным V-образным вырезом для завершения утонченного образа.</t>
    </r>
    <r>
      <rPr>
        <sz val="12"/>
        <color indexed="8"/>
        <rFont val="Arial Cyr"/>
        <charset val="204"/>
      </rPr>
      <t xml:space="preserve">
    Состав:
     </t>
    </r>
    <r>
      <rPr>
        <b/>
        <sz val="12"/>
        <color indexed="8"/>
        <rFont val="Arial Cyr"/>
        <charset val="204"/>
      </rPr>
      <t>70% натуральный шёлк, 25% полиэстер, 5% эластан</t>
    </r>
  </si>
  <si>
    <r>
      <t xml:space="preserve">
    Брючный комплект </t>
    </r>
    <r>
      <rPr>
        <b/>
        <i/>
        <sz val="12"/>
        <color rgb="FF993366"/>
        <rFont val="Arial Cyr"/>
        <charset val="204"/>
      </rPr>
      <t>Mia-Amore</t>
    </r>
    <r>
      <rPr>
        <sz val="12"/>
        <color theme="1"/>
        <rFont val="Arial Cyr"/>
        <charset val="204"/>
      </rPr>
      <t xml:space="preserve"> из принтованного смесового шелка состоит из жакета и брюк. Жакет на пуговицах, с рукавами длиной 7/8, на рукавах широкие притачные манжеты. Брюки длинные, с карманами в боковых швах, низ брюк с притачными широкими манжетами. Жакет и брюки декорированы отделкой в виде канта. Комплект дополнен поясом.</t>
    </r>
    <r>
      <rPr>
        <sz val="12"/>
        <color indexed="8"/>
        <rFont val="Arial Cyr"/>
        <charset val="204"/>
      </rPr>
      <t xml:space="preserve">
    Состав:
     </t>
    </r>
    <r>
      <rPr>
        <b/>
        <sz val="12"/>
        <color indexed="8"/>
        <rFont val="Arial Cyr"/>
        <charset val="204"/>
      </rPr>
      <t>70% натуральный шёлк, 25% полиэстер, 5% эластан</t>
    </r>
  </si>
  <si>
    <r>
      <t xml:space="preserve">
    Элегантный комплект-тройка </t>
    </r>
    <r>
      <rPr>
        <b/>
        <i/>
        <sz val="12"/>
        <color rgb="FF993366"/>
        <rFont val="Arial Cyr"/>
        <charset val="204"/>
      </rPr>
      <t>Mia-Amore</t>
    </r>
    <r>
      <rPr>
        <sz val="12"/>
        <color theme="1"/>
        <rFont val="Arial Cyr"/>
        <charset val="204"/>
      </rPr>
      <t xml:space="preserve"> из принтованного смесового шелка состоит из жакета и брюк и топа на тонких бретелях. Жакет свободного силуэта, с отложным воротником, с рукавами ¾. Линию борта, плеча и манжеты рукавов украшают тонкие контрастные канты. К жакету прилагается пояс. Топ на тонких бретелях из принтованного смесового шелкового полотна. Брюки выполнены из смесового принтованного шелкового полотна, боковые швы контрастные канты, в боковых швах карманы.</t>
    </r>
    <r>
      <rPr>
        <sz val="12"/>
        <color indexed="8"/>
        <rFont val="Arial Cyr"/>
        <charset val="204"/>
      </rPr>
      <t xml:space="preserve">
    Состав:
     </t>
    </r>
    <r>
      <rPr>
        <b/>
        <sz val="12"/>
        <color indexed="8"/>
        <rFont val="Arial Cyr"/>
        <charset val="204"/>
      </rPr>
      <t>70% натуральный шёлк, 25% полиэстер, 5% эластан</t>
    </r>
  </si>
  <si>
    <r>
      <t xml:space="preserve">
    Элегантная длинная сорочка</t>
    </r>
    <r>
      <rPr>
        <b/>
        <i/>
        <sz val="12"/>
        <color rgb="FF993366"/>
        <rFont val="Arial Cyr"/>
        <charset val="204"/>
      </rPr>
      <t xml:space="preserve"> Mia-Amore</t>
    </r>
    <r>
      <rPr>
        <sz val="12"/>
        <color theme="1"/>
        <rFont val="Arial Cyr"/>
        <charset val="204"/>
      </rPr>
      <t xml:space="preserve"> из принтованного смесового шелка. Сорочка приталенная, расклешенная к низу, с двумя рельефными линиями спереди и сзади, для придания еще большей женственности силуэту. Эффектные расклешенные рукава-реглан по нижнему краю декорированы тонким кантом. Отделка лифа украшена кантом и изящным двухцветным бантиком с подвеской в виде черных кристаллов.</t>
    </r>
    <r>
      <rPr>
        <sz val="12"/>
        <color indexed="8"/>
        <rFont val="Arial Cyr"/>
        <charset val="204"/>
      </rPr>
      <t xml:space="preserve">
    Состав:
     </t>
    </r>
    <r>
      <rPr>
        <b/>
        <sz val="12"/>
        <color indexed="8"/>
        <rFont val="Arial Cyr"/>
        <charset val="204"/>
      </rPr>
      <t>70% натуральный шёлк, 25% полиэстер, 5% эластан</t>
    </r>
  </si>
  <si>
    <r>
      <t xml:space="preserve">
    Длинный халат</t>
    </r>
    <r>
      <rPr>
        <b/>
        <i/>
        <sz val="12"/>
        <color rgb="FF993366"/>
        <rFont val="Arial Cyr"/>
        <charset val="204"/>
      </rPr>
      <t xml:space="preserve"> Mia-Amore</t>
    </r>
    <r>
      <rPr>
        <sz val="12"/>
        <color theme="1"/>
        <rFont val="Arial Cyr"/>
        <charset val="204"/>
      </rPr>
      <t xml:space="preserve"> из принтованного смесового шелка. Борта халата, притачные широкие манжеты на рукавах 7/8 декорированы тонким изящным кантом. В комплекте идет пояс. По бокам расположены карманы.</t>
    </r>
    <r>
      <rPr>
        <sz val="12"/>
        <color indexed="8"/>
        <rFont val="Arial Cyr"/>
        <charset val="204"/>
      </rPr>
      <t xml:space="preserve">
    Состав:
     </t>
    </r>
    <r>
      <rPr>
        <b/>
        <sz val="12"/>
        <color indexed="8"/>
        <rFont val="Arial Cyr"/>
        <charset val="204"/>
      </rPr>
      <t>70% натуральный шёлк, 25% полиэстер, 5% эластан</t>
    </r>
  </si>
  <si>
    <r>
      <t xml:space="preserve">
   Брючный комплект </t>
    </r>
    <r>
      <rPr>
        <b/>
        <i/>
        <sz val="12"/>
        <color rgb="FF993366"/>
        <rFont val="Arial"/>
        <family val="2"/>
        <charset val="204"/>
      </rPr>
      <t>Mia-Amore</t>
    </r>
    <r>
      <rPr>
        <sz val="12"/>
        <color theme="1"/>
        <rFont val="Arial"/>
        <family val="2"/>
        <charset val="204"/>
      </rPr>
      <t xml:space="preserve"> с болеро на завязках выполнен из мягкого плиссированного трикотажа с атласным блеском. Болеро имеет слегка расклешённый длинный рукав. По верху брюк помимо резинки так же проложена кулиска с золотистыми наконечниками.
 </t>
    </r>
    <r>
      <rPr>
        <sz val="12"/>
        <color indexed="8"/>
        <rFont val="Arial"/>
        <family val="2"/>
        <charset val="204"/>
      </rPr>
      <t xml:space="preserve">   Состав:
</t>
    </r>
    <r>
      <rPr>
        <b/>
        <sz val="12"/>
        <color indexed="8"/>
        <rFont val="Arial"/>
        <family val="2"/>
        <charset val="204"/>
      </rPr>
      <t>100% полиэстер</t>
    </r>
  </si>
  <si>
    <t>Жадор</t>
  </si>
  <si>
    <r>
      <t xml:space="preserve">
    Короткая сорочка </t>
    </r>
    <r>
      <rPr>
        <b/>
        <i/>
        <sz val="12"/>
        <color rgb="FF993366"/>
        <rFont val="Arial Cyr"/>
        <charset val="204"/>
      </rPr>
      <t>Mia-Amore</t>
    </r>
    <r>
      <rPr>
        <sz val="12"/>
        <color theme="1"/>
        <rFont val="Arial Cyr"/>
        <charset val="204"/>
      </rPr>
      <t xml:space="preserve"> на тонких бретелях без подреза под грудью, выполнена из однотонного смесового шелка с отделкой из принтованного шелка.</t>
    </r>
    <r>
      <rPr>
        <sz val="12"/>
        <color indexed="8"/>
        <rFont val="Arial Cyr"/>
        <charset val="204"/>
      </rPr>
      <t xml:space="preserve">
    Состав:
     </t>
    </r>
    <r>
      <rPr>
        <b/>
        <sz val="12"/>
        <color indexed="8"/>
        <rFont val="Arial Cyr"/>
        <charset val="204"/>
      </rPr>
      <t>70% натуральный шёлк, 25% полиэстер, 5% эластан</t>
    </r>
  </si>
  <si>
    <r>
      <t xml:space="preserve">
    Короткий халат-кимоно </t>
    </r>
    <r>
      <rPr>
        <b/>
        <i/>
        <sz val="12"/>
        <color rgb="FF993366"/>
        <rFont val="Arial Cyr"/>
        <charset val="204"/>
      </rPr>
      <t>Mia-Amore</t>
    </r>
    <r>
      <rPr>
        <sz val="12"/>
        <color theme="1"/>
        <rFont val="Arial Cyr"/>
        <charset val="204"/>
      </rPr>
      <t xml:space="preserve"> с широким рукавом длиной 3/4. Халат выполнен из смесового шелка с однотонной отделкой. По бокам обработаны карманы.</t>
    </r>
    <r>
      <rPr>
        <sz val="12"/>
        <color indexed="8"/>
        <rFont val="Arial Cyr"/>
        <charset val="204"/>
      </rPr>
      <t xml:space="preserve">
    Состав:
     </t>
    </r>
    <r>
      <rPr>
        <b/>
        <sz val="12"/>
        <color indexed="8"/>
        <rFont val="Arial Cyr"/>
        <charset val="204"/>
      </rPr>
      <t>70% натуральный шёлк, 25% полиэстер, 5% эластан</t>
    </r>
  </si>
  <si>
    <r>
      <t xml:space="preserve">
    Короткая туника</t>
    </r>
    <r>
      <rPr>
        <b/>
        <i/>
        <sz val="12"/>
        <color rgb="FF993366"/>
        <rFont val="Arial Cyr"/>
        <charset val="204"/>
      </rPr>
      <t xml:space="preserve"> Mia-Amore </t>
    </r>
    <r>
      <rPr>
        <sz val="12"/>
        <color theme="1"/>
        <rFont val="Arial Cyr"/>
        <charset val="204"/>
      </rPr>
      <t>свободно силуэта с коротким рукавом, которая выполнена из принтованного смесового шелка с однотонной отделкой. По бокам расположены карманы, по низу обработаны разрезы. Линию талии можно подчеркнуть за счет пояса, который идет в комплекте.</t>
    </r>
    <r>
      <rPr>
        <sz val="12"/>
        <color indexed="8"/>
        <rFont val="Arial Cyr"/>
        <charset val="204"/>
      </rPr>
      <t xml:space="preserve">
    Состав:
     </t>
    </r>
    <r>
      <rPr>
        <b/>
        <sz val="12"/>
        <color indexed="8"/>
        <rFont val="Arial Cyr"/>
        <charset val="204"/>
      </rPr>
      <t>70% натуральный шёлк, 25% полиэстер, 5% эластан</t>
    </r>
  </si>
  <si>
    <r>
      <t xml:space="preserve">
    Короткий халат</t>
    </r>
    <r>
      <rPr>
        <b/>
        <i/>
        <sz val="12"/>
        <color rgb="FF993366"/>
        <rFont val="Arial Cyr"/>
        <charset val="204"/>
      </rPr>
      <t xml:space="preserve"> Mia-Amore</t>
    </r>
    <r>
      <rPr>
        <sz val="12"/>
        <color theme="1"/>
        <rFont val="Arial Cyr"/>
        <charset val="204"/>
      </rPr>
      <t xml:space="preserve"> на пуговицах с рукавом длиной 7/8. Халат выполнен из принтованного смесового шелка с однотонной отделкой. По бокам халата расположены накладные карманы. Линию талии можно подчеркнуть за счет пояса, который идет в комплекте.</t>
    </r>
    <r>
      <rPr>
        <sz val="12"/>
        <color indexed="8"/>
        <rFont val="Arial Cyr"/>
        <charset val="204"/>
      </rPr>
      <t xml:space="preserve">
    Состав:
     </t>
    </r>
    <r>
      <rPr>
        <b/>
        <sz val="12"/>
        <color indexed="8"/>
        <rFont val="Arial Cyr"/>
        <charset val="204"/>
      </rPr>
      <t>70% натуральный шёлк, 25% полиэстер, 5% эластан</t>
    </r>
  </si>
  <si>
    <r>
      <t xml:space="preserve">
    Длинная сорочка </t>
    </r>
    <r>
      <rPr>
        <b/>
        <i/>
        <sz val="12"/>
        <color rgb="FF993366"/>
        <rFont val="Arial Cyr"/>
        <charset val="204"/>
      </rPr>
      <t>Mia-Amore</t>
    </r>
    <r>
      <rPr>
        <sz val="12"/>
        <color theme="1"/>
        <rFont val="Arial Cyr"/>
        <charset val="204"/>
      </rPr>
      <t xml:space="preserve"> на широких бретелях и застежкой на пуговицы по центру выреза, выполнена из принтованного смесового шелка с однотонной отделкой. По бокам обработаны разрезы для свободы движения.</t>
    </r>
    <r>
      <rPr>
        <sz val="12"/>
        <color indexed="8"/>
        <rFont val="Arial Cyr"/>
        <charset val="204"/>
      </rPr>
      <t xml:space="preserve">
    Состав:
     </t>
    </r>
    <r>
      <rPr>
        <b/>
        <sz val="12"/>
        <color indexed="8"/>
        <rFont val="Arial Cyr"/>
        <charset val="204"/>
      </rPr>
      <t>70% натуральный шёлк, 25% полиэстер, 5% эластан</t>
    </r>
  </si>
  <si>
    <r>
      <t xml:space="preserve">
    Длинный халат-кимоно </t>
    </r>
    <r>
      <rPr>
        <b/>
        <i/>
        <sz val="12"/>
        <color rgb="FF993366"/>
        <rFont val="Arial Cyr"/>
        <charset val="204"/>
      </rPr>
      <t>Mia-Amore</t>
    </r>
    <r>
      <rPr>
        <sz val="12"/>
        <color theme="1"/>
        <rFont val="Arial Cyr"/>
        <charset val="204"/>
      </rPr>
      <t xml:space="preserve"> с длинным рукавом. Халат выполнен из принтованного смесового шелка с однотонной отделкой. На полочках 
расположены накладные карманы.</t>
    </r>
    <r>
      <rPr>
        <sz val="12"/>
        <color indexed="8"/>
        <rFont val="Arial Cyr"/>
        <charset val="204"/>
      </rPr>
      <t xml:space="preserve">
    Состав:
     </t>
    </r>
    <r>
      <rPr>
        <b/>
        <sz val="12"/>
        <color indexed="8"/>
        <rFont val="Arial Cyr"/>
        <charset val="204"/>
      </rPr>
      <t>70% натуральный шёлк, 25% полиэстер, 5% эластан</t>
    </r>
  </si>
  <si>
    <r>
      <t xml:space="preserve">
    Комплект </t>
    </r>
    <r>
      <rPr>
        <b/>
        <i/>
        <sz val="12"/>
        <color rgb="FF993366"/>
        <rFont val="Arial Cyr"/>
        <charset val="204"/>
      </rPr>
      <t>Mia-Amore</t>
    </r>
    <r>
      <rPr>
        <sz val="12"/>
        <color theme="1"/>
        <rFont val="Arial Cyr"/>
        <charset val="204"/>
      </rPr>
      <t xml:space="preserve"> состоит из топа с застежкой на пуговицы и шорт, которые выполнены из принтованного смесового шелка с однотонной отделкой. По бокам шорт обработаны карманы.</t>
    </r>
    <r>
      <rPr>
        <sz val="12"/>
        <color indexed="8"/>
        <rFont val="Arial Cyr"/>
        <charset val="204"/>
      </rPr>
      <t xml:space="preserve">
    Состав:
     </t>
    </r>
    <r>
      <rPr>
        <b/>
        <sz val="12"/>
        <color indexed="8"/>
        <rFont val="Arial Cyr"/>
        <charset val="204"/>
      </rPr>
      <t>70% натуральный шёлк, 25% полиэстер, 5% эластан</t>
    </r>
  </si>
  <si>
    <r>
      <t xml:space="preserve">
    Короткая сорочка</t>
    </r>
    <r>
      <rPr>
        <b/>
        <i/>
        <sz val="12"/>
        <color rgb="FF993366"/>
        <rFont val="Arial Cyr"/>
        <charset val="204"/>
      </rPr>
      <t xml:space="preserve"> Mia-Amore</t>
    </r>
    <r>
      <rPr>
        <sz val="12"/>
        <color theme="1"/>
        <rFont val="Arial Cyr"/>
        <charset val="204"/>
      </rPr>
      <t xml:space="preserve"> на широких бретелях и застежкой на пуговицы по центру выреза, выполнена из принтованного смесового шелка с однотонной отделкой.</t>
    </r>
    <r>
      <rPr>
        <sz val="12"/>
        <color indexed="8"/>
        <rFont val="Arial Cyr"/>
        <charset val="204"/>
      </rPr>
      <t xml:space="preserve">
    Состав:
     </t>
    </r>
    <r>
      <rPr>
        <b/>
        <sz val="12"/>
        <color indexed="8"/>
        <rFont val="Arial Cyr"/>
        <charset val="204"/>
      </rPr>
      <t>70% натуральный шёлк, 25% полиэстер, 5% эластан</t>
    </r>
  </si>
  <si>
    <r>
      <t xml:space="preserve">
    Комплект </t>
    </r>
    <r>
      <rPr>
        <b/>
        <i/>
        <sz val="12"/>
        <color rgb="FF993366"/>
        <rFont val="Arial"/>
        <family val="2"/>
        <charset val="204"/>
      </rPr>
      <t>Mia-Amore</t>
    </r>
    <r>
      <rPr>
        <sz val="12"/>
        <color rgb="FF993366"/>
        <rFont val="Arial"/>
        <family val="2"/>
        <charset val="204"/>
      </rPr>
      <t xml:space="preserve"> </t>
    </r>
    <r>
      <rPr>
        <sz val="12"/>
        <color theme="1"/>
        <rFont val="Arial"/>
        <family val="2"/>
        <charset val="204"/>
      </rPr>
      <t xml:space="preserve">состоит из топа на тонких бретелях и шорт, выполнен из натурального вышивного хлопка. Линия выреза топа украшена контрастным кантом. </t>
    </r>
    <r>
      <rPr>
        <sz val="12"/>
        <color indexed="8"/>
        <rFont val="Arial"/>
        <family val="2"/>
        <charset val="204"/>
      </rPr>
      <t xml:space="preserve">
    Состав:
</t>
    </r>
    <r>
      <rPr>
        <b/>
        <sz val="12"/>
        <color indexed="8"/>
        <rFont val="Arial"/>
        <family val="2"/>
        <charset val="204"/>
      </rPr>
      <t>100% хлопок</t>
    </r>
  </si>
  <si>
    <r>
      <t xml:space="preserve">
    Короткий сарафан </t>
    </r>
    <r>
      <rPr>
        <b/>
        <i/>
        <sz val="12"/>
        <color rgb="FF993366"/>
        <rFont val="Arial"/>
        <family val="2"/>
        <charset val="204"/>
      </rPr>
      <t xml:space="preserve">Mia-Amore </t>
    </r>
    <r>
      <rPr>
        <sz val="12"/>
        <color theme="1"/>
        <rFont val="Arial"/>
        <family val="2"/>
        <charset val="204"/>
      </rPr>
      <t>на тонких бретелях из натурального вышивного хлопка. Линия подреза подчеркнута контрастными кантами. Ширину спинки можно регулировать за счет узкого пояса с кисточками.</t>
    </r>
    <r>
      <rPr>
        <sz val="12"/>
        <color indexed="8"/>
        <rFont val="Arial"/>
        <family val="2"/>
        <charset val="204"/>
      </rPr>
      <t xml:space="preserve">
    Состав:
</t>
    </r>
    <r>
      <rPr>
        <b/>
        <sz val="12"/>
        <color indexed="8"/>
        <rFont val="Arial"/>
        <family val="2"/>
        <charset val="204"/>
      </rPr>
      <t>100% хлопок</t>
    </r>
  </si>
  <si>
    <r>
      <t xml:space="preserve">
    Платье-туника </t>
    </r>
    <r>
      <rPr>
        <b/>
        <i/>
        <sz val="12"/>
        <color rgb="FF993366"/>
        <rFont val="Arial"/>
        <family val="2"/>
        <charset val="204"/>
      </rPr>
      <t>Mia-Amore</t>
    </r>
    <r>
      <rPr>
        <sz val="12"/>
        <color theme="1"/>
        <rFont val="Arial"/>
        <family val="2"/>
        <charset val="204"/>
      </rPr>
      <t xml:space="preserve"> свободного силуэта, длиной чуть выше колен с небольшим рукавом прикрывающим часть плеча. Изделие выполнено из натурального вышивного хлопка. По бокам обработаны карманы. Фигурный вырез горловины украшен контрастным кантом. Линию талии можно подчеркнуть узким поясом с кисточками, который идет в комплекте.</t>
    </r>
    <r>
      <rPr>
        <sz val="12"/>
        <color indexed="8"/>
        <rFont val="Arial"/>
        <family val="2"/>
        <charset val="204"/>
      </rPr>
      <t xml:space="preserve">
    Состав:
</t>
    </r>
    <r>
      <rPr>
        <b/>
        <sz val="12"/>
        <color indexed="8"/>
        <rFont val="Arial"/>
        <family val="2"/>
        <charset val="204"/>
      </rPr>
      <t>100% хлопок</t>
    </r>
  </si>
  <si>
    <r>
      <t xml:space="preserve">
    Туника </t>
    </r>
    <r>
      <rPr>
        <b/>
        <i/>
        <sz val="12"/>
        <color rgb="FF993366"/>
        <rFont val="Arial"/>
        <family val="2"/>
        <charset val="204"/>
      </rPr>
      <t>Mia-Amore</t>
    </r>
    <r>
      <rPr>
        <sz val="12"/>
        <color theme="1"/>
        <rFont val="Arial"/>
        <family val="2"/>
        <charset val="204"/>
      </rPr>
      <t xml:space="preserve"> длиной чуть выше колена с длинным рукавом, выполнена из натурального вышивного хлопка. Ширину выреза можно регулировать за счет завязок с декоративными кисточками на концах. В боковых швах обработаны карманы. По низу расположены разрезы.</t>
    </r>
    <r>
      <rPr>
        <sz val="12"/>
        <color indexed="8"/>
        <rFont val="Arial"/>
        <family val="2"/>
        <charset val="204"/>
      </rPr>
      <t xml:space="preserve">
    Состав:
</t>
    </r>
    <r>
      <rPr>
        <b/>
        <sz val="12"/>
        <color indexed="8"/>
        <rFont val="Arial"/>
        <family val="2"/>
        <charset val="204"/>
      </rPr>
      <t>100% хлопок</t>
    </r>
  </si>
  <si>
    <t>Мадагаскар</t>
  </si>
  <si>
    <r>
      <t xml:space="preserve">
    Длинное платье-сарафан </t>
    </r>
    <r>
      <rPr>
        <b/>
        <i/>
        <sz val="12"/>
        <color rgb="FF993366"/>
        <rFont val="Arial"/>
        <family val="2"/>
        <charset val="204"/>
      </rPr>
      <t xml:space="preserve">Mia-Amore </t>
    </r>
    <r>
      <rPr>
        <sz val="12"/>
        <color theme="1"/>
        <rFont val="Arial"/>
        <family val="2"/>
        <charset val="204"/>
      </rPr>
      <t>выполнено из принтованной вискозы. Тонкие бретели украшены золотым декором в виде гепардов. Спереди разрез и центральный вертикальный декор эффектно удлиняют силуэт.</t>
    </r>
    <r>
      <rPr>
        <sz val="12"/>
        <color indexed="8"/>
        <rFont val="Arial"/>
        <family val="2"/>
        <charset val="204"/>
      </rPr>
      <t xml:space="preserve">
    Состав:
</t>
    </r>
    <r>
      <rPr>
        <b/>
        <sz val="12"/>
        <color indexed="8"/>
        <rFont val="Arial"/>
        <family val="2"/>
        <charset val="204"/>
      </rPr>
      <t>100% вискоза</t>
    </r>
  </si>
  <si>
    <r>
      <t xml:space="preserve">
    Туника </t>
    </r>
    <r>
      <rPr>
        <b/>
        <i/>
        <sz val="12"/>
        <color rgb="FF993366"/>
        <rFont val="Arial"/>
        <family val="2"/>
        <charset val="204"/>
      </rPr>
      <t>Mia-Amore</t>
    </r>
    <r>
      <rPr>
        <sz val="12"/>
        <color theme="1"/>
        <rFont val="Arial"/>
        <family val="2"/>
        <charset val="204"/>
      </rPr>
      <t xml:space="preserve"> диной до колен выполнена из принтованной вискозы. Спущенные плечи туники, боковые разрезы и карманы – все эти детали предполагают максимум удобства на летнем отдыхе.</t>
    </r>
    <r>
      <rPr>
        <sz val="12"/>
        <color indexed="8"/>
        <rFont val="Arial"/>
        <family val="2"/>
        <charset val="204"/>
      </rPr>
      <t xml:space="preserve">
    Состав:
</t>
    </r>
    <r>
      <rPr>
        <b/>
        <sz val="12"/>
        <color indexed="8"/>
        <rFont val="Arial"/>
        <family val="2"/>
        <charset val="204"/>
      </rPr>
      <t>100% вискоза</t>
    </r>
  </si>
  <si>
    <r>
      <t xml:space="preserve">
    Туника </t>
    </r>
    <r>
      <rPr>
        <b/>
        <i/>
        <sz val="12"/>
        <color rgb="FF993366"/>
        <rFont val="Arial"/>
        <family val="2"/>
        <charset val="204"/>
      </rPr>
      <t>Mia-Amore</t>
    </r>
    <r>
      <rPr>
        <sz val="12"/>
        <color theme="1"/>
        <rFont val="Arial"/>
        <family val="2"/>
        <charset val="204"/>
      </rPr>
      <t xml:space="preserve"> диной до колен выполнена из принтованной вискозы. Удлиненные рукава защитят от солнца. Горловина декорирована вырезом с декоративными наконечниками в виде гепардов. По бокам туники разрезы и внутренние карманы.</t>
    </r>
    <r>
      <rPr>
        <sz val="12"/>
        <color indexed="8"/>
        <rFont val="Arial"/>
        <family val="2"/>
        <charset val="204"/>
      </rPr>
      <t xml:space="preserve">
    Состав:
</t>
    </r>
    <r>
      <rPr>
        <b/>
        <sz val="12"/>
        <color indexed="8"/>
        <rFont val="Arial"/>
        <family val="2"/>
        <charset val="204"/>
      </rPr>
      <t>100% вискоза</t>
    </r>
  </si>
  <si>
    <r>
      <t xml:space="preserve">
    Актуальный комплект </t>
    </r>
    <r>
      <rPr>
        <b/>
        <i/>
        <sz val="12"/>
        <color rgb="FF993366"/>
        <rFont val="Arial"/>
        <family val="2"/>
        <charset val="204"/>
      </rPr>
      <t>Mia-Amore</t>
    </r>
    <r>
      <rPr>
        <sz val="12"/>
        <color theme="1"/>
        <rFont val="Arial"/>
        <family val="2"/>
        <charset val="204"/>
      </rPr>
      <t xml:space="preserve"> состоит из широких брюк-палаццо с удобным поясом на резинке и кроп-топа. Комплект выполнен из принтованного вискозного полотна. Кроп-топ с широкими бретелями и на удобной резинке по низу. По бокам брюк удобные карманы, низ украшен декоративным бордюром.</t>
    </r>
    <r>
      <rPr>
        <sz val="12"/>
        <color indexed="8"/>
        <rFont val="Arial"/>
        <family val="2"/>
        <charset val="204"/>
      </rPr>
      <t xml:space="preserve">
    Состав:
</t>
    </r>
    <r>
      <rPr>
        <b/>
        <sz val="12"/>
        <color indexed="8"/>
        <rFont val="Arial"/>
        <family val="2"/>
        <charset val="204"/>
      </rPr>
      <t>100% вискоза</t>
    </r>
  </si>
  <si>
    <r>
      <t xml:space="preserve">
    Удлиненная рубашка</t>
    </r>
    <r>
      <rPr>
        <b/>
        <i/>
        <sz val="12"/>
        <color rgb="FF993366"/>
        <rFont val="Arial"/>
        <family val="2"/>
        <charset val="204"/>
      </rPr>
      <t xml:space="preserve"> Mia-Amore </t>
    </r>
    <r>
      <rPr>
        <sz val="12"/>
        <color theme="1"/>
        <rFont val="Arial"/>
        <family val="2"/>
        <charset val="204"/>
      </rPr>
      <t>с центральной застежкой на пуговицы и рубашечным воротником выполнена из принтованной вискозы. Удлиненные цельнокроенные комфортные и актуальные по крою рукава. Рубашка идеально сочетается с брюками, купальником и как платье для городских прогулок. По бокам рубашки внутренние карманы.</t>
    </r>
    <r>
      <rPr>
        <sz val="12"/>
        <color indexed="8"/>
        <rFont val="Arial"/>
        <family val="2"/>
        <charset val="204"/>
      </rPr>
      <t xml:space="preserve">
    Состав:
</t>
    </r>
    <r>
      <rPr>
        <b/>
        <sz val="12"/>
        <color indexed="8"/>
        <rFont val="Arial"/>
        <family val="2"/>
        <charset val="204"/>
      </rPr>
      <t>100% вискоза</t>
    </r>
  </si>
  <si>
    <r>
      <t xml:space="preserve">
    Длинная эффектная туника </t>
    </r>
    <r>
      <rPr>
        <b/>
        <i/>
        <sz val="12"/>
        <color rgb="FF993366"/>
        <rFont val="Arial"/>
        <family val="2"/>
        <charset val="204"/>
      </rPr>
      <t>Mia-Amore</t>
    </r>
    <r>
      <rPr>
        <sz val="12"/>
        <color theme="1"/>
        <rFont val="Arial"/>
        <family val="2"/>
        <charset val="204"/>
      </rPr>
      <t xml:space="preserve"> в марокканском стиле выполнена из принтованной вискозы. Удлиненные рукава туники защитят от солнца. Вырез горловины декорирован купоном и завязками с декоративными наконечниками в виде гепардов. По бокам туники разрезы и внутренние карманы.</t>
    </r>
    <r>
      <rPr>
        <sz val="12"/>
        <color indexed="8"/>
        <rFont val="Arial"/>
        <family val="2"/>
        <charset val="204"/>
      </rPr>
      <t xml:space="preserve">
    Состав:
</t>
    </r>
    <r>
      <rPr>
        <b/>
        <sz val="12"/>
        <color indexed="8"/>
        <rFont val="Arial"/>
        <family val="2"/>
        <charset val="204"/>
      </rPr>
      <t>100% вискоза</t>
    </r>
  </si>
  <si>
    <r>
      <t xml:space="preserve">
    Длинная распашная туника на завязках </t>
    </r>
    <r>
      <rPr>
        <b/>
        <i/>
        <sz val="12"/>
        <color rgb="FF993366"/>
        <rFont val="Arial"/>
        <family val="2"/>
        <charset val="204"/>
      </rPr>
      <t>Mia-Amore</t>
    </r>
    <r>
      <rPr>
        <sz val="12"/>
        <color theme="1"/>
        <rFont val="Arial"/>
        <family val="2"/>
        <charset val="204"/>
      </rPr>
      <t xml:space="preserve"> выполнена из принтованной вискозы. Кулиска регулирует тунику по ширине, завязки украшены золотыми декоративными гепардами.</t>
    </r>
    <r>
      <rPr>
        <sz val="12"/>
        <color indexed="8"/>
        <rFont val="Arial"/>
        <family val="2"/>
        <charset val="204"/>
      </rPr>
      <t xml:space="preserve">
    Состав:
</t>
    </r>
    <r>
      <rPr>
        <b/>
        <sz val="12"/>
        <color indexed="8"/>
        <rFont val="Arial"/>
        <family val="2"/>
        <charset val="204"/>
      </rPr>
      <t>100% вискоза</t>
    </r>
  </si>
  <si>
    <t>Муза</t>
  </si>
  <si>
    <r>
      <t xml:space="preserve">
    Короткая сорочка </t>
    </r>
    <r>
      <rPr>
        <b/>
        <i/>
        <sz val="12"/>
        <color rgb="FF993366"/>
        <rFont val="Arial"/>
        <family val="2"/>
        <charset val="204"/>
      </rPr>
      <t>Mia-Amore</t>
    </r>
    <r>
      <rPr>
        <sz val="12"/>
        <color theme="1"/>
        <rFont val="Arial"/>
        <family val="2"/>
        <charset val="204"/>
      </rPr>
      <t xml:space="preserve"> на тонких контрастных бретелях без подреза под грудью, выполнена из искусственного шелка с монопринтом, расположенным на полочке. По бокам сорочки расположены пикантные разрезы. Декор - двухцветный контрастный бантик по центру выреза.</t>
    </r>
    <r>
      <rPr>
        <sz val="12"/>
        <color indexed="8"/>
        <rFont val="Arial"/>
        <family val="2"/>
        <charset val="204"/>
      </rPr>
      <t xml:space="preserve">
    Состав:
</t>
    </r>
    <r>
      <rPr>
        <b/>
        <sz val="12"/>
        <color indexed="8"/>
        <rFont val="Arial"/>
        <family val="2"/>
        <charset val="204"/>
      </rPr>
      <t>полиэстер 100%</t>
    </r>
  </si>
  <si>
    <r>
      <t xml:space="preserve">
    Короткая сорочка</t>
    </r>
    <r>
      <rPr>
        <b/>
        <i/>
        <sz val="12"/>
        <color rgb="FF993366"/>
        <rFont val="Arial"/>
        <family val="2"/>
        <charset val="204"/>
      </rPr>
      <t xml:space="preserve"> Mia-Amore </t>
    </r>
    <r>
      <rPr>
        <sz val="12"/>
        <color theme="1"/>
        <rFont val="Arial"/>
        <family val="2"/>
        <charset val="204"/>
      </rPr>
      <t>на широких бретелях без подреза под грудью, выполнена из искусственного шелка с монопринтом, расположенным на полочке. По бокам сорочки расположены пикантные разрезы. V-образный вырез горловины подчеркнут за счет контрастного канта. Декор - двухцветный контрастный бантик по центру выреза.</t>
    </r>
    <r>
      <rPr>
        <sz val="12"/>
        <color indexed="8"/>
        <rFont val="Arial"/>
        <family val="2"/>
        <charset val="204"/>
      </rPr>
      <t xml:space="preserve">
    Состав:
</t>
    </r>
    <r>
      <rPr>
        <b/>
        <sz val="12"/>
        <color indexed="8"/>
        <rFont val="Arial"/>
        <family val="2"/>
        <charset val="204"/>
      </rPr>
      <t>полиэстер 100%</t>
    </r>
  </si>
  <si>
    <r>
      <t xml:space="preserve">
    Комплект </t>
    </r>
    <r>
      <rPr>
        <b/>
        <i/>
        <sz val="12"/>
        <color rgb="FF993366"/>
        <rFont val="Arial"/>
        <family val="2"/>
        <charset val="204"/>
      </rPr>
      <t>Mia-Amore</t>
    </r>
    <r>
      <rPr>
        <sz val="12"/>
        <color theme="1"/>
        <rFont val="Arial"/>
        <family val="2"/>
        <charset val="204"/>
      </rPr>
      <t xml:space="preserve"> состоит из топа на тонких контрастных бретелях и шорт. Комплект выполнен из искусственного шелка с монопринтом, расположенным на полочке топа и правой части шорт. По бокам шорт расположены карманы. По низу манжет обработаны разрезы. Линия притачивания манжет на шортах, подчеркнута за счет контрастного канта.</t>
    </r>
    <r>
      <rPr>
        <sz val="12"/>
        <color indexed="8"/>
        <rFont val="Arial"/>
        <family val="2"/>
        <charset val="204"/>
      </rPr>
      <t xml:space="preserve">
    Состав:
</t>
    </r>
    <r>
      <rPr>
        <b/>
        <sz val="12"/>
        <color indexed="8"/>
        <rFont val="Arial"/>
        <family val="2"/>
        <charset val="204"/>
      </rPr>
      <t>полиэстер 100%</t>
    </r>
  </si>
  <si>
    <r>
      <t xml:space="preserve">
    Короткий запашной халат-кимоно</t>
    </r>
    <r>
      <rPr>
        <b/>
        <i/>
        <sz val="12"/>
        <color rgb="FF993366"/>
        <rFont val="Arial"/>
        <family val="2"/>
        <charset val="204"/>
      </rPr>
      <t xml:space="preserve"> Mia-Amore</t>
    </r>
    <r>
      <rPr>
        <sz val="12"/>
        <color theme="1"/>
        <rFont val="Arial"/>
        <family val="2"/>
        <charset val="204"/>
      </rPr>
      <t xml:space="preserve"> с широким рукавом длиной 3/4. Халат выполнен из искусственного шелка с монопринтом, расположенным на правой полочке и контрастным кантом в виде отделки по бортам и линии манжет. В боковых швах обработаны карманы.</t>
    </r>
    <r>
      <rPr>
        <sz val="12"/>
        <color indexed="8"/>
        <rFont val="Arial"/>
        <family val="2"/>
        <charset val="204"/>
      </rPr>
      <t xml:space="preserve">
    Состав:
</t>
    </r>
    <r>
      <rPr>
        <b/>
        <sz val="12"/>
        <color indexed="8"/>
        <rFont val="Arial"/>
        <family val="2"/>
        <charset val="204"/>
      </rPr>
      <t>полиэстер 100%</t>
    </r>
  </si>
  <si>
    <r>
      <t xml:space="preserve">
      Комплект </t>
    </r>
    <r>
      <rPr>
        <b/>
        <i/>
        <sz val="12"/>
        <color rgb="FF993366"/>
        <rFont val="Arial"/>
        <family val="2"/>
        <charset val="204"/>
      </rPr>
      <t>Mia-Amore</t>
    </r>
    <r>
      <rPr>
        <sz val="12"/>
        <color theme="1"/>
        <rFont val="Arial"/>
        <family val="2"/>
        <charset val="204"/>
      </rPr>
      <t xml:space="preserve"> состоит из топа на широких бретелях и шорт. Комплект выполнен из искусственного шелка с монопринтом, расположенным на полочке топа и левой части шорт. По бокам шорт расположены карманы. V-образный вырез горловины топа и низ шорт подчеркнуты за счет контрастного канта.</t>
    </r>
    <r>
      <rPr>
        <sz val="12"/>
        <color indexed="8"/>
        <rFont val="Arial"/>
        <family val="2"/>
        <charset val="204"/>
      </rPr>
      <t xml:space="preserve">
    Состав:
</t>
    </r>
    <r>
      <rPr>
        <b/>
        <sz val="12"/>
        <color indexed="8"/>
        <rFont val="Arial"/>
        <family val="2"/>
        <charset val="204"/>
      </rPr>
      <t>полиэстер 100%</t>
    </r>
  </si>
  <si>
    <r>
      <t xml:space="preserve">
      Короткая туника </t>
    </r>
    <r>
      <rPr>
        <b/>
        <i/>
        <sz val="12"/>
        <color rgb="FF993366"/>
        <rFont val="Arial"/>
        <family val="2"/>
        <charset val="204"/>
      </rPr>
      <t>Mia-Amore</t>
    </r>
    <r>
      <rPr>
        <sz val="12"/>
        <color theme="1"/>
        <rFont val="Arial"/>
        <family val="2"/>
        <charset val="204"/>
      </rPr>
      <t xml:space="preserve"> свободно силуэта с широким рукавом, которая выполнена из искусственного шелка с монопринтом, расположенным на полочке и контрастным кантом в виде отделки. В боковых швах расположены карманы, по низу туники обработаны разрезы. Линию талии можно подчеркнуть за счет пояса, который идет в комплекте.</t>
    </r>
    <r>
      <rPr>
        <sz val="12"/>
        <color indexed="8"/>
        <rFont val="Arial"/>
        <family val="2"/>
        <charset val="204"/>
      </rPr>
      <t xml:space="preserve">
    Состав:
</t>
    </r>
    <r>
      <rPr>
        <b/>
        <sz val="12"/>
        <color indexed="8"/>
        <rFont val="Arial"/>
        <family val="2"/>
        <charset val="204"/>
      </rPr>
      <t>полиэстер 100%</t>
    </r>
  </si>
  <si>
    <r>
      <t xml:space="preserve">
      Комплект </t>
    </r>
    <r>
      <rPr>
        <b/>
        <i/>
        <sz val="12"/>
        <color rgb="FF993366"/>
        <rFont val="Arial"/>
        <family val="2"/>
        <charset val="204"/>
      </rPr>
      <t xml:space="preserve">Mia-Amore </t>
    </r>
    <r>
      <rPr>
        <sz val="12"/>
        <color theme="1"/>
        <rFont val="Arial"/>
        <family val="2"/>
        <charset val="204"/>
      </rPr>
      <t>состоит из топа с коротким рукавом и широких брюк. Комплект выполнен из искусственного шелка с монопринтом, расположенным на полочке топа и левой части брюк. Контрастный кант расположен по вырезу топа и боковым швам брюк. В боковых швах брюк обработаны карманы.</t>
    </r>
    <r>
      <rPr>
        <sz val="12"/>
        <color indexed="8"/>
        <rFont val="Arial"/>
        <family val="2"/>
        <charset val="204"/>
      </rPr>
      <t xml:space="preserve">
    Состав:
</t>
    </r>
    <r>
      <rPr>
        <b/>
        <sz val="12"/>
        <color indexed="8"/>
        <rFont val="Arial"/>
        <family val="2"/>
        <charset val="204"/>
      </rPr>
      <t>полиэстер 100%</t>
    </r>
  </si>
  <si>
    <r>
      <t xml:space="preserve">
      Короткая рубашка</t>
    </r>
    <r>
      <rPr>
        <b/>
        <i/>
        <sz val="12"/>
        <color rgb="FF993366"/>
        <rFont val="Arial"/>
        <family val="2"/>
        <charset val="204"/>
      </rPr>
      <t xml:space="preserve"> Mia-Amore</t>
    </r>
    <r>
      <rPr>
        <sz val="12"/>
        <color theme="1"/>
        <rFont val="Arial"/>
        <family val="2"/>
        <charset val="204"/>
      </rPr>
      <t xml:space="preserve"> с рукавом длиной ¾, которая выполнена из искусственного шелка с монопринтом, расположенным на правой полочке и контрастным кантом в виде отделки. По бокам обработаны разрезы для свободы движения. В боковых швах расположены карманы. Линию талии можно подчеркнуть за счет пояса, который идет в комплекте.</t>
    </r>
    <r>
      <rPr>
        <sz val="12"/>
        <color indexed="8"/>
        <rFont val="Arial"/>
        <family val="2"/>
        <charset val="204"/>
      </rPr>
      <t xml:space="preserve">
    Состав:
</t>
    </r>
    <r>
      <rPr>
        <b/>
        <sz val="12"/>
        <color indexed="8"/>
        <rFont val="Arial"/>
        <family val="2"/>
        <charset val="204"/>
      </rPr>
      <t>полиэстер 100%</t>
    </r>
  </si>
  <si>
    <r>
      <t xml:space="preserve">
      Длинная сорочка </t>
    </r>
    <r>
      <rPr>
        <b/>
        <i/>
        <sz val="12"/>
        <color rgb="FF993366"/>
        <rFont val="Arial"/>
        <family val="2"/>
        <charset val="204"/>
      </rPr>
      <t>Mia-Amore</t>
    </r>
    <r>
      <rPr>
        <sz val="12"/>
        <color theme="1"/>
        <rFont val="Arial"/>
        <family val="2"/>
        <charset val="204"/>
      </rPr>
      <t xml:space="preserve"> на широких бретелях без подреза под грудью, выполнена из искусственного шелка с монопринтом, расположенным на полочке. По бокам сорочки расположены пикантные разрезы. V-образный вырез горловины подчеркнут за счет контрастного канта. Декор-двухцветный контрастный бантик по центру выреза.</t>
    </r>
    <r>
      <rPr>
        <sz val="12"/>
        <color indexed="8"/>
        <rFont val="Arial"/>
        <family val="2"/>
        <charset val="204"/>
      </rPr>
      <t xml:space="preserve">
    Состав:
</t>
    </r>
    <r>
      <rPr>
        <b/>
        <sz val="12"/>
        <color indexed="8"/>
        <rFont val="Arial"/>
        <family val="2"/>
        <charset val="204"/>
      </rPr>
      <t>полиэстер 100%</t>
    </r>
  </si>
  <si>
    <r>
      <t xml:space="preserve">
      Длинный запашной халат </t>
    </r>
    <r>
      <rPr>
        <b/>
        <i/>
        <sz val="12"/>
        <color rgb="FF993366"/>
        <rFont val="Arial"/>
        <family val="2"/>
        <charset val="204"/>
      </rPr>
      <t>Mia-Amore</t>
    </r>
    <r>
      <rPr>
        <sz val="12"/>
        <color theme="1"/>
        <rFont val="Arial"/>
        <family val="2"/>
        <charset val="204"/>
      </rPr>
      <t xml:space="preserve"> с широким рукавом длиной 3/4. Халат выполнен из искусственного шелка с монопринтом, расположенным на правой полочке и контрастным кантом в виде отделки по бортам и линии манжет. В боковых швах обработаны карманы.</t>
    </r>
    <r>
      <rPr>
        <sz val="12"/>
        <color indexed="8"/>
        <rFont val="Arial"/>
        <family val="2"/>
        <charset val="204"/>
      </rPr>
      <t xml:space="preserve">
    Состав:
</t>
    </r>
    <r>
      <rPr>
        <b/>
        <sz val="12"/>
        <color indexed="8"/>
        <rFont val="Arial"/>
        <family val="2"/>
        <charset val="204"/>
      </rPr>
      <t>полиэстер 100%</t>
    </r>
  </si>
  <si>
    <r>
      <t xml:space="preserve">
    Комплект рубашка и брюки </t>
    </r>
    <r>
      <rPr>
        <b/>
        <i/>
        <sz val="12"/>
        <color rgb="FF993366"/>
        <rFont val="Arial"/>
        <family val="2"/>
        <charset val="204"/>
      </rPr>
      <t>Mia-Amore</t>
    </r>
    <r>
      <rPr>
        <sz val="12"/>
        <color rgb="FF993366"/>
        <rFont val="Arial"/>
        <family val="2"/>
        <charset val="204"/>
      </rPr>
      <t xml:space="preserve"> </t>
    </r>
    <r>
      <rPr>
        <sz val="12"/>
        <color theme="1"/>
        <rFont val="Arial"/>
        <family val="2"/>
        <charset val="204"/>
      </rPr>
      <t>выполнен из принтованного вискозного полотна. Удлинённая рубашка на пуговицах с короткими цельнокроенными рукавами, рубашечным воротником и разрезами по бокам. Низ рукавов рубашки оформлен узкой манжетой, по талии регулируется съемным поясом. Брюки свободного силуэта с поясом на резинке и боковыми карманами.</t>
    </r>
    <r>
      <rPr>
        <sz val="12"/>
        <color indexed="8"/>
        <rFont val="Arial"/>
        <family val="2"/>
        <charset val="204"/>
      </rPr>
      <t xml:space="preserve">
    Состав:
</t>
    </r>
    <r>
      <rPr>
        <b/>
        <sz val="12"/>
        <color indexed="8"/>
        <rFont val="Arial"/>
        <family val="2"/>
        <charset val="204"/>
      </rPr>
      <t>60% вискоза, 35% натуральный шелк, 5% полиэстер</t>
    </r>
  </si>
  <si>
    <r>
      <t xml:space="preserve">
    Удлинённая сорочка </t>
    </r>
    <r>
      <rPr>
        <b/>
        <i/>
        <sz val="12"/>
        <color rgb="FF993366"/>
        <rFont val="Arial"/>
        <family val="2"/>
        <charset val="204"/>
      </rPr>
      <t>Mia-Amore</t>
    </r>
    <r>
      <rPr>
        <sz val="12"/>
        <color theme="1"/>
        <rFont val="Arial"/>
        <family val="2"/>
        <charset val="204"/>
      </rPr>
      <t xml:space="preserve"> выполнена из принтованного вискозного полотна. Удлиненная сорочка на пуговицах с короткими цельнокроенными рукавами, рубашечным воротником и разрезами по бокам, по талии регулируется съемным поясом. Низ рукавов рубашки оформлен узкой манжетой. В боковых швах есть карманы.</t>
    </r>
    <r>
      <rPr>
        <sz val="12"/>
        <color indexed="8"/>
        <rFont val="Arial"/>
        <family val="2"/>
        <charset val="204"/>
      </rPr>
      <t xml:space="preserve">
    Состав:
</t>
    </r>
    <r>
      <rPr>
        <b/>
        <sz val="12"/>
        <color indexed="8"/>
        <rFont val="Arial"/>
        <family val="2"/>
        <charset val="204"/>
      </rPr>
      <t>60% вискоза, 35% натуральный шелк, 5% полиэстер</t>
    </r>
  </si>
  <si>
    <t>Сардиния</t>
  </si>
  <si>
    <r>
      <t xml:space="preserve">
    Парео </t>
    </r>
    <r>
      <rPr>
        <b/>
        <i/>
        <sz val="12"/>
        <color rgb="FF993366"/>
        <rFont val="Arial"/>
        <family val="2"/>
        <charset val="204"/>
      </rPr>
      <t xml:space="preserve">Mia-Amore </t>
    </r>
    <r>
      <rPr>
        <sz val="12"/>
        <color theme="1"/>
        <rFont val="Arial"/>
        <family val="2"/>
        <charset val="204"/>
      </rPr>
      <t>выполнено из принтованной эластичной сетки.</t>
    </r>
    <r>
      <rPr>
        <sz val="12"/>
        <color indexed="8"/>
        <rFont val="Arial"/>
        <family val="2"/>
        <charset val="204"/>
      </rPr>
      <t xml:space="preserve">
    Состав:
</t>
    </r>
    <r>
      <rPr>
        <b/>
        <sz val="12"/>
        <color indexed="8"/>
        <rFont val="Arial"/>
        <family val="2"/>
        <charset val="204"/>
      </rPr>
      <t>100% полиэстер</t>
    </r>
  </si>
  <si>
    <r>
      <t xml:space="preserve">
    Туника </t>
    </r>
    <r>
      <rPr>
        <b/>
        <i/>
        <sz val="12"/>
        <color rgb="FF993366"/>
        <rFont val="Arial"/>
        <family val="2"/>
        <charset val="204"/>
      </rPr>
      <t xml:space="preserve">Mia-Amore </t>
    </r>
    <r>
      <rPr>
        <sz val="12"/>
        <color theme="1"/>
        <rFont val="Arial"/>
        <family val="2"/>
        <charset val="204"/>
      </rPr>
      <t>средней длины, свободного силуэта и с удлиненной линией плеча. Изделие выполнено из принтованной эластичной сетки с однотонной отделкой. Линию талии можно подчеркнуть за счет пояса, который идет в комплекте.</t>
    </r>
    <r>
      <rPr>
        <sz val="12"/>
        <color indexed="8"/>
        <rFont val="Arial"/>
        <family val="2"/>
        <charset val="204"/>
      </rPr>
      <t xml:space="preserve">
    Состав:
</t>
    </r>
    <r>
      <rPr>
        <b/>
        <sz val="12"/>
        <color indexed="8"/>
        <rFont val="Arial"/>
        <family val="2"/>
        <charset val="204"/>
      </rPr>
      <t>100% полиэстер</t>
    </r>
  </si>
  <si>
    <r>
      <t xml:space="preserve">
    Пляжный комплект </t>
    </r>
    <r>
      <rPr>
        <b/>
        <i/>
        <sz val="12"/>
        <color rgb="FF993366"/>
        <rFont val="Arial"/>
        <family val="2"/>
        <charset val="204"/>
      </rPr>
      <t>Mia-Amore</t>
    </r>
    <r>
      <rPr>
        <sz val="12"/>
        <color theme="1"/>
        <rFont val="Arial"/>
        <family val="2"/>
        <charset val="204"/>
      </rPr>
      <t xml:space="preserve"> состоит из топа свободного силуэта и широких брюк. Изделие выполнено из принтованной эластичной сетки.</t>
    </r>
    <r>
      <rPr>
        <sz val="12"/>
        <color indexed="8"/>
        <rFont val="Arial"/>
        <family val="2"/>
        <charset val="204"/>
      </rPr>
      <t xml:space="preserve">
    Состав:
</t>
    </r>
    <r>
      <rPr>
        <b/>
        <sz val="12"/>
        <color indexed="8"/>
        <rFont val="Arial"/>
        <family val="2"/>
        <charset val="204"/>
      </rPr>
      <t>100% полиэстер</t>
    </r>
  </si>
  <si>
    <r>
      <t xml:space="preserve">
    Длинный пляжный халат </t>
    </r>
    <r>
      <rPr>
        <b/>
        <i/>
        <sz val="12"/>
        <color rgb="FF993366"/>
        <rFont val="Arial"/>
        <family val="2"/>
        <charset val="204"/>
      </rPr>
      <t>Mia-Amore</t>
    </r>
    <r>
      <rPr>
        <sz val="12"/>
        <color theme="1"/>
        <rFont val="Arial"/>
        <family val="2"/>
        <charset val="204"/>
      </rPr>
      <t xml:space="preserve"> с широкими длинными рукавами. Изделие выполнено из принтованной эластичной сетки с однотонной отделкой. Ширина по линии талии регулируется за счет кулисы.</t>
    </r>
    <r>
      <rPr>
        <sz val="12"/>
        <color indexed="8"/>
        <rFont val="Arial"/>
        <family val="2"/>
        <charset val="204"/>
      </rPr>
      <t xml:space="preserve">
    Состав:
</t>
    </r>
    <r>
      <rPr>
        <b/>
        <sz val="12"/>
        <color indexed="8"/>
        <rFont val="Arial"/>
        <family val="2"/>
        <charset val="204"/>
      </rPr>
      <t>100% полиэстер</t>
    </r>
  </si>
  <si>
    <t>Клементина</t>
  </si>
  <si>
    <r>
      <t xml:space="preserve">
    Короткая сорочка</t>
    </r>
    <r>
      <rPr>
        <b/>
        <i/>
        <sz val="12"/>
        <color rgb="FFFF0000"/>
        <rFont val="Arial Cyr"/>
        <charset val="204"/>
      </rPr>
      <t xml:space="preserve"> </t>
    </r>
    <r>
      <rPr>
        <b/>
        <i/>
        <sz val="12"/>
        <color rgb="FF993366"/>
        <rFont val="Arial Cyr"/>
        <charset val="204"/>
      </rPr>
      <t>Mia-Amore</t>
    </r>
    <r>
      <rPr>
        <sz val="12"/>
        <color rgb="FF993366"/>
        <rFont val="Arial Cyr"/>
        <charset val="204"/>
      </rPr>
      <t xml:space="preserve"> </t>
    </r>
    <r>
      <rPr>
        <sz val="12"/>
        <color theme="1"/>
        <rFont val="Arial Cyr"/>
        <charset val="204"/>
      </rPr>
      <t>на тонких бретелях без подреза под грудью, выполнена из принтованного смесового шелка с однотонной отделкой.</t>
    </r>
    <r>
      <rPr>
        <sz val="12"/>
        <color indexed="8"/>
        <rFont val="Arial Cyr"/>
        <charset val="204"/>
      </rPr>
      <t xml:space="preserve">
    Состав:
     </t>
    </r>
    <r>
      <rPr>
        <b/>
        <sz val="12"/>
        <color indexed="8"/>
        <rFont val="Arial Cyr"/>
        <charset val="204"/>
      </rPr>
      <t>70% натуральный шёлк, 25% полиэстер, 5% эластан</t>
    </r>
  </si>
  <si>
    <r>
      <t xml:space="preserve">
    Комплект с шортами </t>
    </r>
    <r>
      <rPr>
        <b/>
        <i/>
        <sz val="12"/>
        <color rgb="FF993366"/>
        <rFont val="Arial Cyr"/>
        <charset val="204"/>
      </rPr>
      <t>Mia-Amore</t>
    </r>
    <r>
      <rPr>
        <sz val="12"/>
        <color theme="1"/>
        <rFont val="Arial Cyr"/>
        <charset val="204"/>
      </rPr>
      <t xml:space="preserve"> выполнен из принтованного в пастельной гамме смесового шелкового полотна. Лиф топа спереди и на спинке, низ шорт декорирован вышивным ажурным мягким кружевом, по центру лифа топа – декоративный бантик.</t>
    </r>
    <r>
      <rPr>
        <sz val="12"/>
        <color indexed="8"/>
        <rFont val="Arial Cyr"/>
        <charset val="204"/>
      </rPr>
      <t xml:space="preserve">
    Состав:
     </t>
    </r>
    <r>
      <rPr>
        <b/>
        <sz val="12"/>
        <color indexed="8"/>
        <rFont val="Arial Cyr"/>
        <charset val="204"/>
      </rPr>
      <t>70% натуральный шёлк, 25% полиэстер, 5% эластан</t>
    </r>
  </si>
  <si>
    <r>
      <t xml:space="preserve">
    Короткий халат </t>
    </r>
    <r>
      <rPr>
        <b/>
        <i/>
        <sz val="12"/>
        <color rgb="FF993366"/>
        <rFont val="Arial Cyr"/>
        <charset val="204"/>
      </rPr>
      <t>Mia-Amore</t>
    </r>
    <r>
      <rPr>
        <sz val="12"/>
        <color theme="1"/>
        <rFont val="Arial Cyr"/>
        <charset val="204"/>
      </rPr>
      <t xml:space="preserve"> выполнен из принтованного в пастельной гамме смесового шелкового полотна. Низ рукавов халата декорирован вышивным ажурным мягким кружевом.</t>
    </r>
    <r>
      <rPr>
        <sz val="12"/>
        <color indexed="8"/>
        <rFont val="Arial Cyr"/>
        <charset val="204"/>
      </rPr>
      <t xml:space="preserve">
    Состав:
     </t>
    </r>
    <r>
      <rPr>
        <b/>
        <sz val="12"/>
        <color indexed="8"/>
        <rFont val="Arial Cyr"/>
        <charset val="204"/>
      </rPr>
      <t>70% натуральный шёлк, 25% полиэстер, 5% эластан</t>
    </r>
  </si>
  <si>
    <r>
      <t xml:space="preserve">
    Рубашка на пуговицах</t>
    </r>
    <r>
      <rPr>
        <b/>
        <i/>
        <sz val="12"/>
        <color rgb="FF993366"/>
        <rFont val="Arial Cyr"/>
        <charset val="204"/>
      </rPr>
      <t xml:space="preserve"> Mia-Amore</t>
    </r>
    <r>
      <rPr>
        <sz val="12"/>
        <color theme="1"/>
        <rFont val="Arial Cyr"/>
        <charset val="204"/>
      </rPr>
      <t xml:space="preserve"> выполнена из принтованного в пастельной гамме смесового шелкового полотна. Планка до низа изделия застегивается на пуговицы, силуэт можно создать с помощью пояса. Рукава рубашки регулируются по длине.</t>
    </r>
    <r>
      <rPr>
        <sz val="12"/>
        <color indexed="8"/>
        <rFont val="Arial Cyr"/>
        <charset val="204"/>
      </rPr>
      <t xml:space="preserve">
    Состав:
     </t>
    </r>
    <r>
      <rPr>
        <b/>
        <sz val="12"/>
        <color indexed="8"/>
        <rFont val="Arial Cyr"/>
        <charset val="204"/>
      </rPr>
      <t>70% натуральный шёлк, 25% полиэстер, 5% эластан</t>
    </r>
  </si>
  <si>
    <r>
      <t xml:space="preserve">
    Комплект из жакета на пуговицах с брюками </t>
    </r>
    <r>
      <rPr>
        <b/>
        <i/>
        <sz val="12"/>
        <color rgb="FF993366"/>
        <rFont val="Arial Cyr"/>
        <charset val="204"/>
      </rPr>
      <t>Mia-Amore</t>
    </r>
    <r>
      <rPr>
        <sz val="12"/>
        <color theme="1"/>
        <rFont val="Arial Cyr"/>
        <charset val="204"/>
      </rPr>
      <t xml:space="preserve"> выполнен из принтованного в пастельной гамме смесового шелкового полотна. Рукава жакета по низу декорированы вышивным ажурным мягким кружевом, по края борта жакета – однотонный атласный кант.</t>
    </r>
    <r>
      <rPr>
        <sz val="12"/>
        <color indexed="8"/>
        <rFont val="Arial Cyr"/>
        <charset val="204"/>
      </rPr>
      <t xml:space="preserve">
    Состав:
     </t>
    </r>
    <r>
      <rPr>
        <b/>
        <sz val="12"/>
        <color indexed="8"/>
        <rFont val="Arial Cyr"/>
        <charset val="204"/>
      </rPr>
      <t>70% натуральный шёлк, 25% полиэстер, 5% эластан</t>
    </r>
  </si>
  <si>
    <r>
      <t xml:space="preserve">
    Классическая рубашка-халат с английским воротником на пуговицах </t>
    </r>
    <r>
      <rPr>
        <b/>
        <i/>
        <sz val="12"/>
        <color rgb="FF993366"/>
        <rFont val="Arial Cyr"/>
        <charset val="204"/>
      </rPr>
      <t>Mia-Amore</t>
    </r>
    <r>
      <rPr>
        <sz val="12"/>
        <color theme="1"/>
        <rFont val="Arial Cyr"/>
        <charset val="204"/>
      </rPr>
      <t xml:space="preserve"> выполнена из принтованного в пастельной гамме смесового шелкового полотна. Конструктивные и декоративные элементы рубашки декорированы кантом.</t>
    </r>
    <r>
      <rPr>
        <sz val="12"/>
        <color indexed="8"/>
        <rFont val="Arial Cyr"/>
        <charset val="204"/>
      </rPr>
      <t xml:space="preserve">
    Состав:
     </t>
    </r>
    <r>
      <rPr>
        <b/>
        <sz val="12"/>
        <color indexed="8"/>
        <rFont val="Arial Cyr"/>
        <charset val="204"/>
      </rPr>
      <t>70% натуральный шёлк, 25% полиэстер, 5% эластан</t>
    </r>
  </si>
  <si>
    <r>
      <t xml:space="preserve">
    Длинная сорочка с отрезными чашками </t>
    </r>
    <r>
      <rPr>
        <b/>
        <i/>
        <sz val="12"/>
        <color rgb="FF993366"/>
        <rFont val="Arial Cyr"/>
        <charset val="204"/>
      </rPr>
      <t>Mia-Amore</t>
    </r>
    <r>
      <rPr>
        <sz val="12"/>
        <color theme="1"/>
        <rFont val="Arial Cyr"/>
        <charset val="204"/>
      </rPr>
      <t xml:space="preserve"> выполнена из принтованного в пастельной гамме смесового шелкового полотна. Лиф спереди декорирован вышивным ажурным мягким кружевом, по центру лифа – декоративный бантик. Короткий рукав-крылышко выполнен из кружева.</t>
    </r>
    <r>
      <rPr>
        <sz val="12"/>
        <color indexed="8"/>
        <rFont val="Arial Cyr"/>
        <charset val="204"/>
      </rPr>
      <t xml:space="preserve">
    Состав:
     </t>
    </r>
    <r>
      <rPr>
        <b/>
        <sz val="12"/>
        <color indexed="8"/>
        <rFont val="Arial Cyr"/>
        <charset val="204"/>
      </rPr>
      <t>70% натуральный шёлк, 25% полиэстер, 5% эластан</t>
    </r>
  </si>
  <si>
    <r>
      <t xml:space="preserve">
    Длинный халат </t>
    </r>
    <r>
      <rPr>
        <b/>
        <i/>
        <sz val="12"/>
        <color rgb="FF993366"/>
        <rFont val="Arial Cyr"/>
        <charset val="204"/>
      </rPr>
      <t>Mia-Amore</t>
    </r>
    <r>
      <rPr>
        <sz val="12"/>
        <color theme="1"/>
        <rFont val="Arial Cyr"/>
        <charset val="204"/>
      </rPr>
      <t xml:space="preserve"> выполнен из принтованного в пастельной гамме смесового шелкового полотна. Манжеты рукава и планка халата декорированы контрастным атласным кантом.</t>
    </r>
    <r>
      <rPr>
        <sz val="12"/>
        <color indexed="8"/>
        <rFont val="Arial Cyr"/>
        <charset val="204"/>
      </rPr>
      <t xml:space="preserve">
    Состав:
     </t>
    </r>
    <r>
      <rPr>
        <b/>
        <sz val="12"/>
        <color indexed="8"/>
        <rFont val="Arial Cyr"/>
        <charset val="204"/>
      </rPr>
      <t>70% натуральный шёлк, 25% полиэстер, 5% эластан</t>
    </r>
  </si>
  <si>
    <t>Махаон</t>
  </si>
  <si>
    <r>
      <t xml:space="preserve">
    Короткий сарафан </t>
    </r>
    <r>
      <rPr>
        <b/>
        <i/>
        <sz val="12"/>
        <color rgb="FF993366"/>
        <rFont val="Arial"/>
        <family val="2"/>
        <charset val="204"/>
      </rPr>
      <t>Mia-Amore</t>
    </r>
    <r>
      <rPr>
        <sz val="12"/>
        <color theme="1"/>
        <rFont val="Arial"/>
        <family val="2"/>
        <charset val="204"/>
      </rPr>
      <t xml:space="preserve"> с оборками на тонких бретелях. Выполнен из тканной принтованной вискозы. По вырезу полочки и спинки расположена кулиса, за счет которой можно регулировать длину бретелей.</t>
    </r>
    <r>
      <rPr>
        <sz val="12"/>
        <color indexed="8"/>
        <rFont val="Arial"/>
        <family val="2"/>
        <charset val="204"/>
      </rPr>
      <t xml:space="preserve">
    Состав:
</t>
    </r>
    <r>
      <rPr>
        <b/>
        <sz val="12"/>
        <color indexed="8"/>
        <rFont val="Arial"/>
        <family val="2"/>
        <charset val="204"/>
      </rPr>
      <t>100% вискоза</t>
    </r>
  </si>
  <si>
    <r>
      <t xml:space="preserve">
    Комплект </t>
    </r>
    <r>
      <rPr>
        <b/>
        <i/>
        <sz val="12"/>
        <color rgb="FF993366"/>
        <rFont val="Arial"/>
        <family val="2"/>
        <charset val="204"/>
      </rPr>
      <t>Mia-Amore</t>
    </r>
    <r>
      <rPr>
        <sz val="12"/>
        <color theme="1"/>
        <rFont val="Arial"/>
        <family val="2"/>
        <charset val="204"/>
      </rPr>
      <t xml:space="preserve"> состоит из жакета с коротким рукавом и шорт, выполнен из тканной принтованной вискозы с отделкой в виде контрастных кантов. По бокам шорт обработаны карманы.</t>
    </r>
    <r>
      <rPr>
        <sz val="12"/>
        <color indexed="8"/>
        <rFont val="Arial"/>
        <family val="2"/>
        <charset val="204"/>
      </rPr>
      <t xml:space="preserve">
    Состав:
</t>
    </r>
    <r>
      <rPr>
        <b/>
        <sz val="12"/>
        <color indexed="8"/>
        <rFont val="Arial"/>
        <family val="2"/>
        <charset val="204"/>
      </rPr>
      <t>100% вискоза</t>
    </r>
  </si>
  <si>
    <r>
      <t xml:space="preserve">
    Туника свободного силуэта </t>
    </r>
    <r>
      <rPr>
        <b/>
        <i/>
        <sz val="12"/>
        <color rgb="FF993366"/>
        <rFont val="Arial"/>
        <family val="2"/>
        <charset val="204"/>
      </rPr>
      <t>Mia-Amore</t>
    </r>
    <r>
      <rPr>
        <sz val="12"/>
        <color theme="1"/>
        <rFont val="Arial"/>
        <family val="2"/>
        <charset val="204"/>
      </rPr>
      <t xml:space="preserve"> с рукавом длиной ¾, выполнена из тканной принтованной вискозы с отделкой в виде контрастных кантов Длина туники чуть выше колен. По бокам обработаны карманы. По низу расположены разрезы.</t>
    </r>
    <r>
      <rPr>
        <sz val="12"/>
        <color indexed="8"/>
        <rFont val="Arial"/>
        <family val="2"/>
        <charset val="204"/>
      </rPr>
      <t xml:space="preserve">
    Состав:
</t>
    </r>
    <r>
      <rPr>
        <b/>
        <sz val="12"/>
        <color indexed="8"/>
        <rFont val="Arial"/>
        <family val="2"/>
        <charset val="204"/>
      </rPr>
      <t>100% вискоза</t>
    </r>
  </si>
  <si>
    <r>
      <t xml:space="preserve">
    Длинный сарафан</t>
    </r>
    <r>
      <rPr>
        <b/>
        <i/>
        <sz val="12"/>
        <color rgb="FF993366"/>
        <rFont val="Arial"/>
        <family val="2"/>
        <charset val="204"/>
      </rPr>
      <t xml:space="preserve"> Mia-Amore </t>
    </r>
    <r>
      <rPr>
        <sz val="12"/>
        <color theme="1"/>
        <rFont val="Arial"/>
        <family val="2"/>
        <charset val="204"/>
      </rPr>
      <t>с оборками и центральной застежкой на пуговицы. Изделие выполнено из тканной принтованной вискозы с отделкой в виде контрастных кантов. Линию талии можно подчеркнуть за счет пояса, который идет в комплекте.</t>
    </r>
    <r>
      <rPr>
        <sz val="12"/>
        <color indexed="8"/>
        <rFont val="Arial"/>
        <family val="2"/>
        <charset val="204"/>
      </rPr>
      <t xml:space="preserve">
    Состав:
</t>
    </r>
    <r>
      <rPr>
        <b/>
        <sz val="12"/>
        <color indexed="8"/>
        <rFont val="Arial"/>
        <family val="2"/>
        <charset val="204"/>
      </rPr>
      <t>100% вискоза</t>
    </r>
  </si>
  <si>
    <r>
      <t xml:space="preserve">
    Комплект </t>
    </r>
    <r>
      <rPr>
        <b/>
        <i/>
        <sz val="12"/>
        <color rgb="FF993366"/>
        <rFont val="Arial"/>
        <family val="2"/>
        <charset val="204"/>
      </rPr>
      <t xml:space="preserve">Mia-Amore </t>
    </r>
    <r>
      <rPr>
        <sz val="12"/>
        <color theme="1"/>
        <rFont val="Arial"/>
        <family val="2"/>
        <charset val="204"/>
      </rPr>
      <t>состоит из топа на тонких бретелях и широких брюк, выполнен из принтованной вискозы. По бокам брюк обработаны карманы.</t>
    </r>
    <r>
      <rPr>
        <sz val="12"/>
        <color indexed="8"/>
        <rFont val="Arial"/>
        <family val="2"/>
        <charset val="204"/>
      </rPr>
      <t xml:space="preserve">
    Состав:
</t>
    </r>
    <r>
      <rPr>
        <b/>
        <sz val="12"/>
        <color indexed="8"/>
        <rFont val="Arial"/>
        <family val="2"/>
        <charset val="204"/>
      </rPr>
      <t>100% вискоза</t>
    </r>
  </si>
  <si>
    <r>
      <t xml:space="preserve">
    Рубашка </t>
    </r>
    <r>
      <rPr>
        <b/>
        <i/>
        <sz val="12"/>
        <color rgb="FF993366"/>
        <rFont val="Arial"/>
        <family val="2"/>
        <charset val="204"/>
      </rPr>
      <t>Mia-Amore</t>
    </r>
    <r>
      <rPr>
        <sz val="12"/>
        <color theme="1"/>
        <rFont val="Arial"/>
        <family val="2"/>
        <charset val="204"/>
      </rPr>
      <t xml:space="preserve"> с рукавом 3/4 рукавом и фигурным низом, свободного силуэта, выполнена из принтованной вискозы. По бокам расположены карманы. Линию талии можно подчеркнуть за счет пояса, который идет в комплекте.</t>
    </r>
    <r>
      <rPr>
        <sz val="12"/>
        <color indexed="8"/>
        <rFont val="Arial"/>
        <family val="2"/>
        <charset val="204"/>
      </rPr>
      <t xml:space="preserve">
    Состав:
</t>
    </r>
    <r>
      <rPr>
        <b/>
        <sz val="12"/>
        <color indexed="8"/>
        <rFont val="Arial"/>
        <family val="2"/>
        <charset val="204"/>
      </rPr>
      <t>100% вискоза</t>
    </r>
  </si>
  <si>
    <r>
      <t xml:space="preserve">
    Удлиненное платье-рубашка</t>
    </r>
    <r>
      <rPr>
        <b/>
        <i/>
        <sz val="12"/>
        <color rgb="FF993366"/>
        <rFont val="Arial"/>
        <family val="2"/>
        <charset val="204"/>
      </rPr>
      <t xml:space="preserve"> Mia-Amore</t>
    </r>
    <r>
      <rPr>
        <sz val="12"/>
        <color theme="1"/>
        <rFont val="Arial"/>
        <family val="2"/>
        <charset val="204"/>
      </rPr>
      <t xml:space="preserve"> с центральной застежкой на пуговицы и коротким рукавом, выполнено из принтованной вискозы. По бокам обработаны карманы. Линию талии можно подчеркнуть за счет пояса, который идет в комплекте.</t>
    </r>
    <r>
      <rPr>
        <sz val="12"/>
        <color indexed="8"/>
        <rFont val="Arial"/>
        <family val="2"/>
        <charset val="204"/>
      </rPr>
      <t xml:space="preserve">
    Состав:
</t>
    </r>
    <r>
      <rPr>
        <b/>
        <sz val="12"/>
        <color indexed="8"/>
        <rFont val="Arial"/>
        <family val="2"/>
        <charset val="204"/>
      </rPr>
      <t>100% вискоза</t>
    </r>
  </si>
  <si>
    <r>
      <t xml:space="preserve">
    Длинный пляжный халат-кимоно</t>
    </r>
    <r>
      <rPr>
        <b/>
        <i/>
        <sz val="12"/>
        <color rgb="FF993366"/>
        <rFont val="Arial"/>
        <family val="2"/>
        <charset val="204"/>
      </rPr>
      <t xml:space="preserve"> Mia-Amore</t>
    </r>
    <r>
      <rPr>
        <sz val="12"/>
        <color theme="1"/>
        <rFont val="Arial"/>
        <family val="2"/>
        <charset val="204"/>
      </rPr>
      <t xml:space="preserve"> с широким рукавом, выполнен из принтованной вискозы. Ширина по линии талии регулируется за счет кулисы.</t>
    </r>
    <r>
      <rPr>
        <sz val="12"/>
        <color indexed="8"/>
        <rFont val="Arial"/>
        <family val="2"/>
        <charset val="204"/>
      </rPr>
      <t xml:space="preserve">
    Состав:
</t>
    </r>
    <r>
      <rPr>
        <b/>
        <sz val="12"/>
        <color indexed="8"/>
        <rFont val="Arial"/>
        <family val="2"/>
        <charset val="204"/>
      </rPr>
      <t>100% вискоза</t>
    </r>
  </si>
  <si>
    <t>Габриелла</t>
  </si>
  <si>
    <r>
      <t xml:space="preserve">
    Короткая сорочка </t>
    </r>
    <r>
      <rPr>
        <b/>
        <i/>
        <sz val="12"/>
        <color rgb="FF993366"/>
        <rFont val="Arial Cyr"/>
        <charset val="204"/>
      </rPr>
      <t>Mia-Amore</t>
    </r>
    <r>
      <rPr>
        <sz val="12"/>
        <color rgb="FF993366"/>
        <rFont val="Arial Cyr"/>
        <charset val="204"/>
      </rPr>
      <t xml:space="preserve"> </t>
    </r>
    <r>
      <rPr>
        <sz val="12"/>
        <color theme="1"/>
        <rFont val="Arial Cyr"/>
        <charset val="204"/>
      </rPr>
      <t>выполнена из принтованного в пастельной гамме смесового шелкового полотна. Лиф сорочки спереди и на спинке декорирован вышивным ажурным мягким кружевом и украшен декоративным бантиком.</t>
    </r>
    <r>
      <rPr>
        <sz val="12"/>
        <color indexed="8"/>
        <rFont val="Arial Cyr"/>
        <charset val="204"/>
      </rPr>
      <t xml:space="preserve">
    Состав:
     </t>
    </r>
    <r>
      <rPr>
        <b/>
        <sz val="12"/>
        <color indexed="8"/>
        <rFont val="Arial Cyr"/>
        <charset val="204"/>
      </rPr>
      <t>70% натуральный шёлк, 25% полиэстер, 5% эластан</t>
    </r>
  </si>
  <si>
    <r>
      <t xml:space="preserve">
    Короткая сорочка </t>
    </r>
    <r>
      <rPr>
        <b/>
        <i/>
        <sz val="12"/>
        <color rgb="FF993366"/>
        <rFont val="Arial Cyr"/>
        <charset val="204"/>
      </rPr>
      <t xml:space="preserve">Mia-Amore </t>
    </r>
    <r>
      <rPr>
        <sz val="12"/>
        <color theme="1"/>
        <rFont val="Arial Cyr"/>
        <charset val="204"/>
      </rPr>
      <t>на тонких бретелях без подреза под грудью из однотонного смесового шелка с контрастными кантами, подчеркивающими конструктивные особенности. Вырез сорочки дополнен вышивкой. Декор- подвеска в виде маленького бантика со вставкой из эмали, расположена по центру выреза сорочки.</t>
    </r>
    <r>
      <rPr>
        <sz val="12"/>
        <color indexed="8"/>
        <rFont val="Arial Cyr"/>
        <charset val="204"/>
      </rPr>
      <t xml:space="preserve">
    Состав:
     </t>
    </r>
    <r>
      <rPr>
        <b/>
        <sz val="12"/>
        <color indexed="8"/>
        <rFont val="Arial Cyr"/>
        <charset val="204"/>
      </rPr>
      <t>70% натуральный шёлк, 25% полиэстер, 5% эластан</t>
    </r>
  </si>
  <si>
    <r>
      <t xml:space="preserve">
    Короткая сорочка </t>
    </r>
    <r>
      <rPr>
        <b/>
        <i/>
        <sz val="12"/>
        <color rgb="FF993366"/>
        <rFont val="Arial Cyr"/>
        <charset val="204"/>
      </rPr>
      <t>Mia-Amore</t>
    </r>
    <r>
      <rPr>
        <sz val="12"/>
        <color theme="1"/>
        <rFont val="Arial Cyr"/>
        <charset val="204"/>
      </rPr>
      <t xml:space="preserve"> на тонких бретелях с подрезом под грудью из однотонного смесового шелка с контрастными кантами, подчеркивающими конструктивные особенности. Вырез сорочки дополнен вышивкой. Декор - подвеска в виде маленького бантика со вставкой из эмали, расположена по центру выреза сорочки.</t>
    </r>
    <r>
      <rPr>
        <sz val="12"/>
        <color indexed="8"/>
        <rFont val="Arial Cyr"/>
        <charset val="204"/>
      </rPr>
      <t xml:space="preserve">
    Состав:
     </t>
    </r>
    <r>
      <rPr>
        <b/>
        <sz val="12"/>
        <color indexed="8"/>
        <rFont val="Arial Cyr"/>
        <charset val="204"/>
      </rPr>
      <t>70% натуральный шёлк, 25% полиэстер, 5% эластан</t>
    </r>
  </si>
  <si>
    <r>
      <t xml:space="preserve">
    Комплект</t>
    </r>
    <r>
      <rPr>
        <b/>
        <i/>
        <sz val="12"/>
        <color rgb="FF993366"/>
        <rFont val="Arial Cyr"/>
        <charset val="204"/>
      </rPr>
      <t xml:space="preserve"> Mia-Amore</t>
    </r>
    <r>
      <rPr>
        <sz val="12"/>
        <color theme="1"/>
        <rFont val="Arial Cyr"/>
        <charset val="204"/>
      </rPr>
      <t xml:space="preserve"> состоит из топа на тонких бретелях и шорт из однотонного смесового шелка с контрастными кантами, подчеркивающими конструктивные особенности. На топе имитация кармана с листочкой, на которой расположена вышивка. По низу шорт расположены манжеты, в боковых швах обработаны карманы. Декор - подвеска в виде маленького бантика со вставкой из эмали, расположена по центру топа.</t>
    </r>
    <r>
      <rPr>
        <sz val="12"/>
        <color indexed="8"/>
        <rFont val="Arial Cyr"/>
        <charset val="204"/>
      </rPr>
      <t xml:space="preserve">
    Состав:
     </t>
    </r>
    <r>
      <rPr>
        <b/>
        <sz val="12"/>
        <color indexed="8"/>
        <rFont val="Arial Cyr"/>
        <charset val="204"/>
      </rPr>
      <t>70% натуральный шёлк, 25% полиэстер, 5% эластан</t>
    </r>
  </si>
  <si>
    <r>
      <t xml:space="preserve">
    Короткий запашной халат </t>
    </r>
    <r>
      <rPr>
        <b/>
        <i/>
        <sz val="12"/>
        <color rgb="FF993366"/>
        <rFont val="Arial Cyr"/>
        <charset val="204"/>
      </rPr>
      <t xml:space="preserve">Mia-Amore </t>
    </r>
    <r>
      <rPr>
        <sz val="12"/>
        <color theme="1"/>
        <rFont val="Arial Cyr"/>
        <charset val="204"/>
      </rPr>
      <t>с рукавом ¾, выполнен однотонного смесового шелка с контрастными кантами, подчеркивающими конструктивные особенности. По верху спинки вышивка. По бокам расположены карманы.</t>
    </r>
    <r>
      <rPr>
        <sz val="12"/>
        <color indexed="8"/>
        <rFont val="Arial Cyr"/>
        <charset val="204"/>
      </rPr>
      <t xml:space="preserve">
    Состав:
     </t>
    </r>
    <r>
      <rPr>
        <b/>
        <sz val="12"/>
        <color indexed="8"/>
        <rFont val="Arial Cyr"/>
        <charset val="204"/>
      </rPr>
      <t>70% натуральный шёлк, 25% полиэстер, 5% эластан</t>
    </r>
  </si>
  <si>
    <r>
      <t xml:space="preserve">
    Комплект </t>
    </r>
    <r>
      <rPr>
        <b/>
        <i/>
        <sz val="12"/>
        <color rgb="FF993366"/>
        <rFont val="Arial Cyr"/>
        <charset val="204"/>
      </rPr>
      <t>Mia-Amore</t>
    </r>
    <r>
      <rPr>
        <sz val="12"/>
        <color theme="1"/>
        <rFont val="Arial Cyr"/>
        <charset val="204"/>
      </rPr>
      <t xml:space="preserve"> состоит из двубортного жакета с рукавом ¾ и брюк. Комплект выполнен из однотонного смесового шелка с контрастными кантами, подчеркивающими конструктивные особенности. На левой полочке имитация кармана с листочкой, на которой расположена вышивка. По бокам брюк расположены карманы. Линию талии можно подчеркнуть за счет пояса.</t>
    </r>
    <r>
      <rPr>
        <sz val="12"/>
        <color indexed="8"/>
        <rFont val="Arial Cyr"/>
        <charset val="204"/>
      </rPr>
      <t xml:space="preserve">
    Состав:
     </t>
    </r>
    <r>
      <rPr>
        <b/>
        <sz val="12"/>
        <color indexed="8"/>
        <rFont val="Arial Cyr"/>
        <charset val="204"/>
      </rPr>
      <t>70% натуральный шёлк, 25% полиэстер, 5% эластан</t>
    </r>
  </si>
  <si>
    <r>
      <t xml:space="preserve">
    Рубашка-халат</t>
    </r>
    <r>
      <rPr>
        <b/>
        <i/>
        <sz val="12"/>
        <color rgb="FF993366"/>
        <rFont val="Arial Cyr"/>
        <charset val="204"/>
      </rPr>
      <t xml:space="preserve"> Mia-Amore </t>
    </r>
    <r>
      <rPr>
        <sz val="12"/>
        <color theme="1"/>
        <rFont val="Arial Cyr"/>
        <charset val="204"/>
      </rPr>
      <t>с застежкой на пуговицы и рукавом ¾, выполнен из однотонного смесового шелка с контрастными кантами, подчеркивающими конструктивные особенности. На левой полочке имитация кармана с листочкой, на которой расположена вышивка. В боковых швах расположены карманы. Линию талии можно подчеркнуть за счет пояса.</t>
    </r>
    <r>
      <rPr>
        <sz val="12"/>
        <color indexed="8"/>
        <rFont val="Arial Cyr"/>
        <charset val="204"/>
      </rPr>
      <t xml:space="preserve">
    Состав:
     </t>
    </r>
    <r>
      <rPr>
        <b/>
        <sz val="12"/>
        <color indexed="8"/>
        <rFont val="Arial Cyr"/>
        <charset val="204"/>
      </rPr>
      <t>70% натуральный шёлк, 25% полиэстер, 5% эластан</t>
    </r>
  </si>
  <si>
    <t>Сафари</t>
  </si>
  <si>
    <t>сафари</t>
  </si>
  <si>
    <r>
      <t xml:space="preserve">
    Короткий сарафан </t>
    </r>
    <r>
      <rPr>
        <b/>
        <i/>
        <sz val="12"/>
        <color rgb="FF993366"/>
        <rFont val="Arial"/>
        <family val="2"/>
        <charset val="204"/>
      </rPr>
      <t>Mia-Amore</t>
    </r>
    <r>
      <rPr>
        <sz val="12"/>
        <color theme="1"/>
        <rFont val="Arial"/>
        <family val="2"/>
        <charset val="204"/>
      </rPr>
      <t xml:space="preserve"> на тонких бретелях из тканой принтованной вискозы. По центру застежка на эффектные золотые пуговицы в виде леопардовых голов. Линию талии можно регулировать за счет кулисы, через которую продернут крученый шнур с золотыми бусинами и кисточками на концах. Низ сарафана обработан декоративной тесьмой. В боковых швах расположены карманы.</t>
    </r>
    <r>
      <rPr>
        <sz val="12"/>
        <color indexed="8"/>
        <rFont val="Arial"/>
        <family val="2"/>
        <charset val="204"/>
      </rPr>
      <t xml:space="preserve">
    Состав:
</t>
    </r>
    <r>
      <rPr>
        <b/>
        <sz val="12"/>
        <color indexed="8"/>
        <rFont val="Arial"/>
        <family val="2"/>
        <charset val="204"/>
      </rPr>
      <t>100% вискоза</t>
    </r>
  </si>
  <si>
    <r>
      <t xml:space="preserve">
    Платье-рубашка </t>
    </r>
    <r>
      <rPr>
        <b/>
        <i/>
        <sz val="12"/>
        <color rgb="FF993366"/>
        <rFont val="Arial"/>
        <family val="2"/>
        <charset val="204"/>
      </rPr>
      <t xml:space="preserve">Mia-Amore </t>
    </r>
    <r>
      <rPr>
        <sz val="12"/>
        <color theme="1"/>
        <rFont val="Arial"/>
        <family val="2"/>
        <charset val="204"/>
      </rPr>
      <t>длиной чуть выше колен с коротким рукавом и оборкой по низу. Изделие выполнено из тканой принтованной вискозы. По центру застежка на эффектные золотые пуговицы в виде леопардовых голов. Линию талии можно подчеркнуть за счет пояса, который идет в комплекте. По линии борта и по краю пояса проходит контрастный кант. В боковых швах расположены карманы.</t>
    </r>
    <r>
      <rPr>
        <sz val="12"/>
        <color indexed="8"/>
        <rFont val="Arial"/>
        <family val="2"/>
        <charset val="204"/>
      </rPr>
      <t xml:space="preserve">
    Состав:
</t>
    </r>
    <r>
      <rPr>
        <b/>
        <sz val="12"/>
        <color indexed="8"/>
        <rFont val="Arial"/>
        <family val="2"/>
        <charset val="204"/>
      </rPr>
      <t>100% вискоза</t>
    </r>
  </si>
  <si>
    <r>
      <t xml:space="preserve">
    Комплект</t>
    </r>
    <r>
      <rPr>
        <b/>
        <i/>
        <sz val="12"/>
        <color rgb="FF993366"/>
        <rFont val="Arial"/>
        <family val="2"/>
        <charset val="204"/>
      </rPr>
      <t xml:space="preserve"> Mia-Amore</t>
    </r>
    <r>
      <rPr>
        <sz val="12"/>
        <color theme="1"/>
        <rFont val="Arial"/>
        <family val="2"/>
        <charset val="204"/>
      </rPr>
      <t xml:space="preserve"> состоит из жакета с коротким рукавом и шорт, выполнен из тканой принтованной вискозы с отделкой в виде контрастных кантов. Жакет с застежкой на эффектные золотые пуговицы в виде леопардовых голов. На верхней части полочек жакета расположены накладные карманы с клапанами. По бокам шорт обработаны карманы, также есть дополнительные накладные карманы с клапанами на задних половинках шорт. Линию талии на шортах можно дополнительно регулировать за счет крученного шнура с бусинами и кисточками на концах.</t>
    </r>
    <r>
      <rPr>
        <sz val="12"/>
        <color indexed="8"/>
        <rFont val="Arial"/>
        <family val="2"/>
        <charset val="204"/>
      </rPr>
      <t xml:space="preserve">
    Состав:
</t>
    </r>
    <r>
      <rPr>
        <b/>
        <sz val="12"/>
        <color indexed="8"/>
        <rFont val="Arial"/>
        <family val="2"/>
        <charset val="204"/>
      </rPr>
      <t>100% вискоза</t>
    </r>
  </si>
  <si>
    <r>
      <t xml:space="preserve">
    Длинная рубашка</t>
    </r>
    <r>
      <rPr>
        <b/>
        <sz val="12"/>
        <color rgb="FF993366"/>
        <rFont val="Arial"/>
        <family val="2"/>
        <charset val="204"/>
      </rPr>
      <t xml:space="preserve"> Mia-Amore </t>
    </r>
    <r>
      <rPr>
        <sz val="12"/>
        <color theme="1"/>
        <rFont val="Arial"/>
        <family val="2"/>
        <charset val="204"/>
      </rPr>
      <t>с рукавом 3/4 рукавом, выполнена из принтованной вискозы с отделкой в виде контрастных кантов. Рубашка с застежкой на эффектные золотые пуговицы в виде леопардовых голов. На верхней части полочек изделия расположены накладные карманы с клапанами, также обработаны дополнительные карманы в боковых швах. Линию талии можно подчеркнуть за счет пояса, который идет в комплекте. Разрезы по низу изделия обеспечивают дополнительную свободу движения.</t>
    </r>
    <r>
      <rPr>
        <sz val="12"/>
        <color indexed="8"/>
        <rFont val="Arial"/>
        <family val="2"/>
        <charset val="204"/>
      </rPr>
      <t xml:space="preserve">
    Состав:
</t>
    </r>
    <r>
      <rPr>
        <b/>
        <sz val="12"/>
        <color indexed="8"/>
        <rFont val="Arial"/>
        <family val="2"/>
        <charset val="204"/>
      </rPr>
      <t>100% вискоза</t>
    </r>
  </si>
  <si>
    <r>
      <t xml:space="preserve">
    Длинный пляжный халат-кимоно </t>
    </r>
    <r>
      <rPr>
        <b/>
        <i/>
        <sz val="12"/>
        <color rgb="FF993366"/>
        <rFont val="Arial"/>
        <family val="2"/>
        <charset val="204"/>
      </rPr>
      <t>Mia-Amore</t>
    </r>
    <r>
      <rPr>
        <sz val="12"/>
        <color theme="1"/>
        <rFont val="Arial"/>
        <family val="2"/>
        <charset val="204"/>
      </rPr>
      <t xml:space="preserve"> с широким длинным рукавом, выполнен из принтованной вискозы. Ширина по линии талии регулируется за счет кулисы, через которую продернут крученный шнур с золотыми бусинами и кисточками на концах. Низ рукавов обработан декоративной тесьмой.</t>
    </r>
    <r>
      <rPr>
        <sz val="12"/>
        <color indexed="8"/>
        <rFont val="Arial"/>
        <family val="2"/>
        <charset val="204"/>
      </rPr>
      <t xml:space="preserve">
    Состав:
</t>
    </r>
    <r>
      <rPr>
        <b/>
        <sz val="12"/>
        <color indexed="8"/>
        <rFont val="Arial"/>
        <family val="2"/>
        <charset val="204"/>
      </rPr>
      <t>100% вискоза</t>
    </r>
  </si>
  <si>
    <t>Руна</t>
  </si>
  <si>
    <r>
      <t xml:space="preserve">
    Короткое платье-комбинация</t>
    </r>
    <r>
      <rPr>
        <b/>
        <i/>
        <sz val="12"/>
        <color rgb="FF993366"/>
        <rFont val="Arial Cyr"/>
        <charset val="204"/>
      </rPr>
      <t xml:space="preserve"> Mia-Amore </t>
    </r>
    <r>
      <rPr>
        <sz val="12"/>
        <color theme="1"/>
        <rFont val="Arial Cyr"/>
        <charset val="204"/>
      </rPr>
      <t>на тонких бретелях. Изделие выполнено из однотонного смесового шелка (шелк 58%+вискоза 42%) с принтованной отделкой по вырезу.</t>
    </r>
    <r>
      <rPr>
        <sz val="12"/>
        <color indexed="8"/>
        <rFont val="Arial Cyr"/>
        <charset val="204"/>
      </rPr>
      <t xml:space="preserve">
    Состав:
     </t>
    </r>
    <r>
      <rPr>
        <b/>
        <sz val="12"/>
        <color indexed="8"/>
        <rFont val="Arial Cyr"/>
        <charset val="204"/>
      </rPr>
      <t>58% шелк, 42% вискоза</t>
    </r>
  </si>
  <si>
    <r>
      <t xml:space="preserve">
    Короткий запашной халат-кимоно </t>
    </r>
    <r>
      <rPr>
        <b/>
        <i/>
        <sz val="12"/>
        <color rgb="FF993366"/>
        <rFont val="Arial Cyr"/>
        <charset val="204"/>
      </rPr>
      <t>Mia-Amore</t>
    </r>
    <r>
      <rPr>
        <sz val="12"/>
        <color theme="1"/>
        <rFont val="Arial Cyr"/>
        <charset val="204"/>
      </rPr>
      <t xml:space="preserve"> с рукавом 3/4. По бокам обработаны карманы. Изделие выполнено из принтованного смесового шелка (шелк 58%+вискоза 42%) с отделкой в виде контрастных кантов по бортам и низу рукавов.</t>
    </r>
    <r>
      <rPr>
        <sz val="12"/>
        <color indexed="8"/>
        <rFont val="Arial Cyr"/>
        <charset val="204"/>
      </rPr>
      <t xml:space="preserve">
    Состав:
     </t>
    </r>
    <r>
      <rPr>
        <b/>
        <sz val="12"/>
        <color indexed="8"/>
        <rFont val="Arial Cyr"/>
        <charset val="204"/>
      </rPr>
      <t>58% шелк, 42% вискоза</t>
    </r>
  </si>
  <si>
    <r>
      <t xml:space="preserve">
    Длинный халат Mia-Amore на пуговицах с коротким рукавом. По бокам обработаны карманы. Изделие выполнено из принтованного смесового шелка (шелк 58%+вискоза 42%). Линию талии можно подчеркнуть за счет пояса, который идет в комплекте.</t>
    </r>
    <r>
      <rPr>
        <sz val="12"/>
        <color indexed="8"/>
        <rFont val="Arial Cyr"/>
        <charset val="204"/>
      </rPr>
      <t xml:space="preserve">
    Состав:
     </t>
    </r>
    <r>
      <rPr>
        <b/>
        <sz val="12"/>
        <color indexed="8"/>
        <rFont val="Arial Cyr"/>
        <charset val="204"/>
      </rPr>
      <t>58% шелк, 42% вискоза</t>
    </r>
  </si>
  <si>
    <r>
      <t xml:space="preserve">
    Туника свободного силуэта </t>
    </r>
    <r>
      <rPr>
        <b/>
        <i/>
        <sz val="12"/>
        <color rgb="FF993366"/>
        <rFont val="Arial Cyr"/>
        <charset val="204"/>
      </rPr>
      <t>Mia-Amore</t>
    </r>
    <r>
      <rPr>
        <sz val="12"/>
        <color theme="1"/>
        <rFont val="Arial Cyr"/>
        <charset val="204"/>
      </rPr>
      <t>, длиной чуть выше колен с широким рукавом. Изделие выполнено из принтованного смесового шелка (шелк 58%+вискоза 42%) с отделкой в виде контрастных кантов по вырезу горловины и низу рукавов. В боковых швах обработаны карманы. По низу туники расположены разрезы для свободы движения. Линию талии можно подчеркнуть за счет пояса, который идет в комплекте.</t>
    </r>
    <r>
      <rPr>
        <sz val="12"/>
        <color indexed="8"/>
        <rFont val="Arial Cyr"/>
        <charset val="204"/>
      </rPr>
      <t xml:space="preserve">
    Состав:
     </t>
    </r>
    <r>
      <rPr>
        <b/>
        <sz val="12"/>
        <color indexed="8"/>
        <rFont val="Arial Cyr"/>
        <charset val="204"/>
      </rPr>
      <t>58% шелк, 42% вискоза</t>
    </r>
  </si>
  <si>
    <r>
      <t xml:space="preserve">
    Комплект</t>
    </r>
    <r>
      <rPr>
        <b/>
        <i/>
        <sz val="12"/>
        <color rgb="FF993366"/>
        <rFont val="Arial Cyr"/>
        <charset val="204"/>
      </rPr>
      <t xml:space="preserve"> Mia-Amore</t>
    </r>
    <r>
      <rPr>
        <sz val="12"/>
        <color theme="1"/>
        <rFont val="Arial Cyr"/>
        <charset val="204"/>
      </rPr>
      <t xml:space="preserve"> состоит из топа с коротким рукавом и широких брюк. Изделие выполнено из принтованного смесового шелка (шелк 58%+вискоза 42%). Комплект дополнен контрастным поясом.</t>
    </r>
    <r>
      <rPr>
        <sz val="12"/>
        <color indexed="8"/>
        <rFont val="Arial Cyr"/>
        <charset val="204"/>
      </rPr>
      <t xml:space="preserve">
    Состав:
     </t>
    </r>
    <r>
      <rPr>
        <b/>
        <sz val="12"/>
        <color indexed="8"/>
        <rFont val="Arial Cyr"/>
        <charset val="204"/>
      </rPr>
      <t>58% шелк, 42% вискоза</t>
    </r>
  </si>
  <si>
    <r>
      <t xml:space="preserve">
    Короткая рубашка </t>
    </r>
    <r>
      <rPr>
        <b/>
        <i/>
        <sz val="12"/>
        <color rgb="FF993366"/>
        <rFont val="Arial Cyr"/>
        <charset val="204"/>
      </rPr>
      <t>Mia-Amore</t>
    </r>
    <r>
      <rPr>
        <sz val="12"/>
        <color theme="1"/>
        <rFont val="Arial Cyr"/>
        <charset val="204"/>
      </rPr>
      <t xml:space="preserve"> свободного силуэта с длинным рукавом и фигурной линией низа. В боковых швах обработаны карманы. Линию талии можно подчеркнуть за счет пояса, который идет в комплекте. Изделие выполнено из принтованного смесового шелка (шелк 58%+вискоза 42%) с отделкой в виде контрастного канта по низу рукавов.</t>
    </r>
    <r>
      <rPr>
        <sz val="12"/>
        <color indexed="8"/>
        <rFont val="Arial Cyr"/>
        <charset val="204"/>
      </rPr>
      <t xml:space="preserve">
    Состав:
     </t>
    </r>
    <r>
      <rPr>
        <b/>
        <sz val="12"/>
        <color indexed="8"/>
        <rFont val="Arial Cyr"/>
        <charset val="204"/>
      </rPr>
      <t>58% шелк, 42% вискоза</t>
    </r>
  </si>
  <si>
    <r>
      <t xml:space="preserve">
    Платье-комбинация </t>
    </r>
    <r>
      <rPr>
        <b/>
        <i/>
        <sz val="12"/>
        <color rgb="FF993366"/>
        <rFont val="Arial Cyr"/>
        <charset val="204"/>
      </rPr>
      <t>Mia-Amore</t>
    </r>
    <r>
      <rPr>
        <sz val="12"/>
        <color theme="1"/>
        <rFont val="Arial Cyr"/>
        <charset val="204"/>
      </rPr>
      <t xml:space="preserve"> полуприлегающего силуэта на широких бретелях, по центру застежка на пуговицы. Изделие выполнено из принтованного смесового шелка (шелк 58%+вискоза 42%).</t>
    </r>
    <r>
      <rPr>
        <sz val="12"/>
        <color indexed="8"/>
        <rFont val="Arial Cyr"/>
        <charset val="204"/>
      </rPr>
      <t xml:space="preserve">
    Состав:
     </t>
    </r>
    <r>
      <rPr>
        <b/>
        <sz val="12"/>
        <color indexed="8"/>
        <rFont val="Arial Cyr"/>
        <charset val="204"/>
      </rPr>
      <t>58% шелк, 42% вискоза</t>
    </r>
  </si>
  <si>
    <r>
      <t xml:space="preserve">
    Длинный запашной халат-кимоно </t>
    </r>
    <r>
      <rPr>
        <b/>
        <i/>
        <sz val="12"/>
        <color rgb="FF993366"/>
        <rFont val="Arial Cyr"/>
        <charset val="204"/>
      </rPr>
      <t>Mia-Amore</t>
    </r>
    <r>
      <rPr>
        <sz val="12"/>
        <color theme="1"/>
        <rFont val="Arial Cyr"/>
        <charset val="204"/>
      </rPr>
      <t xml:space="preserve"> с рукавом 3/4. По бокам обработаны карманы. Изделие выполнено из принтованного смесового шелка (шелк 58%+вискоза 42%) с отделкой в виде контрастных кантов по бортам и низу рукавов.</t>
    </r>
    <r>
      <rPr>
        <sz val="12"/>
        <color indexed="8"/>
        <rFont val="Arial Cyr"/>
        <charset val="204"/>
      </rPr>
      <t xml:space="preserve">
    Состав:
     </t>
    </r>
    <r>
      <rPr>
        <b/>
        <sz val="12"/>
        <color indexed="8"/>
        <rFont val="Arial Cyr"/>
        <charset val="204"/>
      </rPr>
      <t>58% шелк, 42% вискоза</t>
    </r>
  </si>
  <si>
    <r>
      <t xml:space="preserve">
    Короткий запашной сарафан </t>
    </r>
    <r>
      <rPr>
        <b/>
        <i/>
        <sz val="12"/>
        <color rgb="FF993366"/>
        <rFont val="Arial Cyr"/>
        <charset val="204"/>
      </rPr>
      <t>Mia-Amore</t>
    </r>
    <r>
      <rPr>
        <sz val="12"/>
        <color theme="1"/>
        <rFont val="Arial Cyr"/>
        <charset val="204"/>
      </rPr>
      <t xml:space="preserve"> на тонких бретелях, которые крепятся за счет декоративных колец. За счет запаха изделие можно регулировать по ширине и фиксировать за счет пояса. Изделие выполнено из принтованного смесового шелка (шелк 58%+вискоза 42%).</t>
    </r>
    <r>
      <rPr>
        <sz val="12"/>
        <color indexed="8"/>
        <rFont val="Arial Cyr"/>
        <charset val="204"/>
      </rPr>
      <t xml:space="preserve">
    Состав:
     </t>
    </r>
    <r>
      <rPr>
        <b/>
        <sz val="12"/>
        <color indexed="8"/>
        <rFont val="Arial Cyr"/>
        <charset val="204"/>
      </rPr>
      <t>58% шелк, 42% вискоза</t>
    </r>
  </si>
  <si>
    <r>
      <t xml:space="preserve">
    Короткий сарафан </t>
    </r>
    <r>
      <rPr>
        <b/>
        <i/>
        <sz val="12"/>
        <color rgb="FF993366"/>
        <rFont val="Arial Cyr"/>
        <charset val="204"/>
      </rPr>
      <t xml:space="preserve">Mia-Amore </t>
    </r>
    <r>
      <rPr>
        <sz val="12"/>
        <color theme="1"/>
        <rFont val="Arial Cyr"/>
        <charset val="204"/>
      </rPr>
      <t>свободного силуэта на тонких бретелях с оборкой понизу и центрально застежкой на пуговицы. Изделие выполнено из принтованного смесового шелка (шелк 58%+вискоза 42%).</t>
    </r>
    <r>
      <rPr>
        <sz val="12"/>
        <color indexed="8"/>
        <rFont val="Arial Cyr"/>
        <charset val="204"/>
      </rPr>
      <t xml:space="preserve">
    Состав:
     </t>
    </r>
    <r>
      <rPr>
        <b/>
        <sz val="12"/>
        <color indexed="8"/>
        <rFont val="Arial Cyr"/>
        <charset val="204"/>
      </rPr>
      <t>58% шелк, 42% вискоза</t>
    </r>
  </si>
  <si>
    <r>
      <t xml:space="preserve">
    Длинное платье-комбинация </t>
    </r>
    <r>
      <rPr>
        <b/>
        <i/>
        <sz val="12"/>
        <color rgb="FF993366"/>
        <rFont val="Arial Cyr"/>
        <charset val="204"/>
      </rPr>
      <t>Mia-Amore</t>
    </r>
    <r>
      <rPr>
        <sz val="12"/>
        <color theme="1"/>
        <rFont val="Arial Cyr"/>
        <charset val="204"/>
      </rPr>
      <t xml:space="preserve"> на тонких бретелях. Изделие выполнено из однотонного смесового шелка (шелк 58%+вискоза 42%) с принтованной отделкой по вырезу.</t>
    </r>
    <r>
      <rPr>
        <sz val="12"/>
        <color indexed="8"/>
        <rFont val="Arial Cyr"/>
        <charset val="204"/>
      </rPr>
      <t xml:space="preserve">
    Состав:
     </t>
    </r>
    <r>
      <rPr>
        <b/>
        <sz val="12"/>
        <color indexed="8"/>
        <rFont val="Arial Cyr"/>
        <charset val="204"/>
      </rPr>
      <t>58% шелк, 42% вискоза</t>
    </r>
  </si>
  <si>
    <r>
      <t xml:space="preserve">
    Короткая сорочка </t>
    </r>
    <r>
      <rPr>
        <b/>
        <i/>
        <sz val="12"/>
        <color rgb="FF993366"/>
        <rFont val="Arial"/>
        <family val="2"/>
        <charset val="204"/>
      </rPr>
      <t>Mia-Amore</t>
    </r>
    <r>
      <rPr>
        <sz val="12"/>
        <color theme="1"/>
        <rFont val="Arial"/>
        <family val="2"/>
        <charset val="204"/>
      </rPr>
      <t xml:space="preserve"> на тонких бретелях без подреза под грудью, выполнена из принтованной вискозы с отделкой в виде белого канта.
</t>
    </r>
    <r>
      <rPr>
        <sz val="12"/>
        <color indexed="8"/>
        <rFont val="Arial"/>
        <family val="2"/>
        <charset val="204"/>
      </rPr>
      <t xml:space="preserve">    Состав:
</t>
    </r>
    <r>
      <rPr>
        <b/>
        <sz val="12"/>
        <color indexed="8"/>
        <rFont val="Arial"/>
        <family val="2"/>
        <charset val="204"/>
      </rPr>
      <t>100% вискоза</t>
    </r>
  </si>
  <si>
    <r>
      <t xml:space="preserve">
    Короткий сарафан</t>
    </r>
    <r>
      <rPr>
        <b/>
        <i/>
        <sz val="12"/>
        <color rgb="FF993366"/>
        <rFont val="Arial"/>
        <family val="2"/>
        <charset val="204"/>
      </rPr>
      <t xml:space="preserve"> Mia-Amore</t>
    </r>
    <r>
      <rPr>
        <sz val="12"/>
        <color theme="1"/>
        <rFont val="Arial"/>
        <family val="2"/>
        <charset val="204"/>
      </rPr>
      <t xml:space="preserve"> состоящий из нескольких ярусов оборок на тонких бретелях, выполнен из принтованной вискозы. Длина бретелей регулируется за счет кулис расположенных по верху сарафана. 
</t>
    </r>
    <r>
      <rPr>
        <sz val="12"/>
        <color indexed="8"/>
        <rFont val="Arial"/>
        <family val="2"/>
        <charset val="204"/>
      </rPr>
      <t xml:space="preserve">    Состав:
</t>
    </r>
    <r>
      <rPr>
        <b/>
        <sz val="12"/>
        <color indexed="8"/>
        <rFont val="Arial"/>
        <family val="2"/>
        <charset val="204"/>
      </rPr>
      <t>100% вискоза</t>
    </r>
  </si>
  <si>
    <r>
      <t xml:space="preserve">
    Комплект </t>
    </r>
    <r>
      <rPr>
        <b/>
        <i/>
        <sz val="12"/>
        <color rgb="FF993366"/>
        <rFont val="Arial"/>
        <family val="2"/>
        <charset val="204"/>
      </rPr>
      <t>Mia-Amore</t>
    </r>
    <r>
      <rPr>
        <sz val="12"/>
        <color theme="1"/>
        <rFont val="Arial"/>
        <family val="2"/>
        <charset val="204"/>
      </rPr>
      <t xml:space="preserve"> состоит из топа на тонких бретелях и шорт. Выполнен из принтованной вискозы. Вырез топа подчеркнут дополнительными пересекающимися элементами расположенными параллельно краю выреза полочки. Низ шорт обработан манжетами, по бокам расположены карманы.
</t>
    </r>
    <r>
      <rPr>
        <sz val="12"/>
        <color indexed="8"/>
        <rFont val="Arial"/>
        <family val="2"/>
        <charset val="204"/>
      </rPr>
      <t xml:space="preserve">    Состав:
</t>
    </r>
    <r>
      <rPr>
        <b/>
        <sz val="12"/>
        <color indexed="8"/>
        <rFont val="Arial"/>
        <family val="2"/>
        <charset val="204"/>
      </rPr>
      <t>100% вискоза</t>
    </r>
  </si>
  <si>
    <r>
      <t xml:space="preserve">
    Запашной халат </t>
    </r>
    <r>
      <rPr>
        <b/>
        <i/>
        <sz val="12"/>
        <color rgb="FF993366"/>
        <rFont val="Arial"/>
        <family val="2"/>
        <charset val="204"/>
      </rPr>
      <t>Mia-Amore</t>
    </r>
    <r>
      <rPr>
        <sz val="12"/>
        <color theme="1"/>
        <rFont val="Arial"/>
        <family val="2"/>
        <charset val="204"/>
      </rPr>
      <t xml:space="preserve"> с коротким рукавом, из принтованной вискозы с отделкой в виде белого канта по краю борта. По бокам расположены карманы.
</t>
    </r>
    <r>
      <rPr>
        <sz val="12"/>
        <color indexed="8"/>
        <rFont val="Arial"/>
        <family val="2"/>
        <charset val="204"/>
      </rPr>
      <t xml:space="preserve">    Состав:
</t>
    </r>
    <r>
      <rPr>
        <b/>
        <sz val="12"/>
        <color indexed="8"/>
        <rFont val="Arial"/>
        <family val="2"/>
        <charset val="204"/>
      </rPr>
      <t>100% вискоза</t>
    </r>
  </si>
  <si>
    <r>
      <t xml:space="preserve">
    Комплект </t>
    </r>
    <r>
      <rPr>
        <b/>
        <i/>
        <sz val="12"/>
        <color rgb="FF993366"/>
        <rFont val="Arial"/>
        <family val="2"/>
        <charset val="204"/>
      </rPr>
      <t>Mia-Amore</t>
    </r>
    <r>
      <rPr>
        <sz val="12"/>
        <color theme="1"/>
        <rFont val="Arial"/>
        <family val="2"/>
        <charset val="204"/>
      </rPr>
      <t xml:space="preserve"> состоит из блузы с коротким рукавом и брюк, выполнен из принтованной вискозы с отделкой в виде белого канта и узкого кружева. Вырез блузы можно регулировать за счет кулисы. По бокам брюк обработаны карманы.
</t>
    </r>
    <r>
      <rPr>
        <sz val="12"/>
        <color indexed="8"/>
        <rFont val="Arial"/>
        <family val="2"/>
        <charset val="204"/>
      </rPr>
      <t xml:space="preserve">    Состав:
</t>
    </r>
    <r>
      <rPr>
        <b/>
        <sz val="12"/>
        <color indexed="8"/>
        <rFont val="Arial"/>
        <family val="2"/>
        <charset val="204"/>
      </rPr>
      <t>100% вискоза</t>
    </r>
  </si>
  <si>
    <r>
      <t xml:space="preserve">
    Рубашка </t>
    </r>
    <r>
      <rPr>
        <b/>
        <i/>
        <sz val="12"/>
        <color rgb="FF993366"/>
        <rFont val="Arial"/>
        <family val="2"/>
        <charset val="204"/>
      </rPr>
      <t>Mia-Amore</t>
    </r>
    <r>
      <rPr>
        <sz val="12"/>
        <color theme="1"/>
        <rFont val="Arial"/>
        <family val="2"/>
        <charset val="204"/>
      </rPr>
      <t xml:space="preserve"> с длинным рукавом и фигурным низом, свободного силуэта, выполнена из принтованной вискозы с отделкой в виде контрастного канта. Длинный рукав по желанию можно подвернуть и зафиксировать длину за счет хлястика. По бокам расположены карманы, по низу обработаны разрезы.
</t>
    </r>
    <r>
      <rPr>
        <sz val="12"/>
        <color indexed="8"/>
        <rFont val="Arial"/>
        <family val="2"/>
        <charset val="204"/>
      </rPr>
      <t xml:space="preserve">    Состав:
</t>
    </r>
    <r>
      <rPr>
        <b/>
        <sz val="12"/>
        <color indexed="8"/>
        <rFont val="Arial"/>
        <family val="2"/>
        <charset val="204"/>
      </rPr>
      <t>100% вискоза</t>
    </r>
  </si>
  <si>
    <r>
      <t xml:space="preserve">
    Короткое платье-комбинация </t>
    </r>
    <r>
      <rPr>
        <b/>
        <i/>
        <sz val="12"/>
        <color rgb="FF993366"/>
        <rFont val="Arial Cyr"/>
        <charset val="204"/>
      </rPr>
      <t xml:space="preserve">Mia-Amore </t>
    </r>
    <r>
      <rPr>
        <sz val="12"/>
        <color theme="1"/>
        <rFont val="Arial Cyr"/>
        <charset val="204"/>
      </rPr>
      <t>на тонких бретелях. Изделие выполнено из принтованного смесового шелка (шелк 58%+вискоза 42%). По бокам обработаны разрезы.</t>
    </r>
    <r>
      <rPr>
        <sz val="12"/>
        <color indexed="8"/>
        <rFont val="Arial Cyr"/>
        <charset val="204"/>
      </rPr>
      <t xml:space="preserve">
    Состав:
     </t>
    </r>
    <r>
      <rPr>
        <b/>
        <sz val="12"/>
        <color indexed="8"/>
        <rFont val="Arial Cyr"/>
        <charset val="204"/>
      </rPr>
      <t>58% шелк, 42% вискоза</t>
    </r>
  </si>
  <si>
    <r>
      <t xml:space="preserve">
    Классический короткий запашной халат </t>
    </r>
    <r>
      <rPr>
        <b/>
        <i/>
        <sz val="12"/>
        <color rgb="FF993366"/>
        <rFont val="Arial Cyr"/>
        <charset val="204"/>
      </rPr>
      <t>Mia-Amore</t>
    </r>
    <r>
      <rPr>
        <sz val="12"/>
        <color theme="1"/>
        <rFont val="Arial Cyr"/>
        <charset val="204"/>
      </rPr>
      <t xml:space="preserve"> с рукавом длиной ¾, выполнен из принтованного смесового шелка. Низ рукавов украшен ажурным кружевом. Контрастный кант подчеркивает линию борта. В боковых швах обработаны карманы.</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</si>
  <si>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Длинный классический запашной халат </t>
    </r>
    <r>
      <rPr>
        <b/>
        <i/>
        <sz val="12"/>
        <color rgb="FF993366"/>
        <rFont val="Arial Cyr"/>
        <charset val="204"/>
      </rPr>
      <t>Mia-Amore</t>
    </r>
    <r>
      <rPr>
        <sz val="12"/>
        <color theme="1"/>
        <rFont val="Arial Cyr"/>
        <charset val="204"/>
      </rPr>
      <t xml:space="preserve"> с длинным рукавом, выполнен из принтованного смесового шелка. Тонкий контрастный кант проходит по линии борта и низу рукавов. По бокам обработаны карманы.</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</si>
  <si>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Короткая сорочка</t>
    </r>
    <r>
      <rPr>
        <b/>
        <i/>
        <sz val="12"/>
        <color rgb="FF993366"/>
        <rFont val="Arial Cyr"/>
        <charset val="204"/>
      </rPr>
      <t xml:space="preserve"> Mia-Amore</t>
    </r>
    <r>
      <rPr>
        <sz val="12"/>
        <color theme="1"/>
        <rFont val="Arial Cyr"/>
        <charset val="204"/>
      </rPr>
      <t xml:space="preserve"> на тонких бретелях с подрезом под грудью, выполнена из принтованного смесового шелка. Вырез и низ сорочки украшен ажурным кружевом. Декор - атласный бантик с подвеской по центру выреза.</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</si>
  <si>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Длинная сорочка </t>
    </r>
    <r>
      <rPr>
        <b/>
        <i/>
        <sz val="12"/>
        <color rgb="FF993366"/>
        <rFont val="Arial Cyr"/>
        <charset val="204"/>
      </rPr>
      <t>Mia-Amore</t>
    </r>
    <r>
      <rPr>
        <sz val="12"/>
        <color theme="1"/>
        <rFont val="Arial Cyr"/>
        <charset val="204"/>
      </rPr>
      <t xml:space="preserve"> на широких бретелях, выполнена из принтованного смесового шелка. Верх сорочки украшен ажурным кружевом. Декор - атласный бантик с подвеской по центру выреза.</t>
    </r>
    <r>
      <rPr>
        <sz val="12"/>
        <color indexed="8"/>
        <rFont val="Arial Cyr"/>
        <charset val="204"/>
      </rPr>
      <t xml:space="preserve">
    Состав:
</t>
    </r>
    <r>
      <rPr>
        <b/>
        <sz val="12"/>
        <color indexed="8"/>
        <rFont val="Arial Cyr"/>
        <charset val="204"/>
      </rPr>
      <t>70% натуральный шелк, 25% полиэстер, 5% эластан</t>
    </r>
  </si>
  <si>
    <r>
      <t xml:space="preserve">
    Комплект </t>
    </r>
    <r>
      <rPr>
        <b/>
        <i/>
        <sz val="12"/>
        <color rgb="FF993366"/>
        <rFont val="Arial Cyr"/>
        <charset val="204"/>
      </rPr>
      <t>Mia-Amore</t>
    </r>
    <r>
      <rPr>
        <sz val="12"/>
        <color theme="1"/>
        <rFont val="Arial Cyr"/>
        <charset val="204"/>
      </rPr>
      <t xml:space="preserve"> состоит из топа на тонких бретелях и шорт, выполнен из принтованного смесового шелка. Вырез топа и низ шорт украшены ажурным кружевом. По бокам шорт расположены карманы. Декор - атласный бантик с подвеской по центру выреза.</t>
    </r>
    <r>
      <rPr>
        <sz val="12"/>
        <color indexed="8"/>
        <rFont val="Arial Cyr"/>
        <charset val="204"/>
      </rPr>
      <t xml:space="preserve">
    Состав:
</t>
    </r>
    <r>
      <rPr>
        <b/>
        <sz val="12"/>
        <color indexed="8"/>
        <rFont val="Arial Cyr"/>
        <charset val="204"/>
      </rPr>
      <t>70% натуральный шелк, 25% полиэстер, 5% эластан</t>
    </r>
  </si>
  <si>
    <t>Палм Бич</t>
  </si>
  <si>
    <r>
      <t xml:space="preserve">
    Короткий сарафан </t>
    </r>
    <r>
      <rPr>
        <b/>
        <i/>
        <sz val="12"/>
        <color rgb="FF993366"/>
        <rFont val="Arial"/>
        <family val="2"/>
        <charset val="204"/>
      </rPr>
      <t>Mia-Amore</t>
    </r>
    <r>
      <rPr>
        <sz val="12"/>
        <color rgb="FF993366"/>
        <rFont val="Arial"/>
        <family val="2"/>
        <charset val="204"/>
      </rPr>
      <t xml:space="preserve"> </t>
    </r>
    <r>
      <rPr>
        <sz val="12"/>
        <color theme="1"/>
        <rFont val="Arial"/>
        <family val="2"/>
        <charset val="204"/>
      </rPr>
      <t xml:space="preserve">на тонких бретелях. Сарафан выполнен из тканой принтованной вискозы с однотонной отделкой по вырезу изделия. По бокам расположены разрезы для свободы движения.
</t>
    </r>
    <r>
      <rPr>
        <sz val="12"/>
        <color indexed="8"/>
        <rFont val="Arial"/>
        <family val="2"/>
        <charset val="204"/>
      </rPr>
      <t xml:space="preserve">    Состав:
</t>
    </r>
    <r>
      <rPr>
        <b/>
        <sz val="12"/>
        <color indexed="8"/>
        <rFont val="Arial"/>
        <family val="2"/>
        <charset val="204"/>
      </rPr>
      <t>100% вискоза</t>
    </r>
  </si>
  <si>
    <r>
      <t xml:space="preserve">
    Короткая туника </t>
    </r>
    <r>
      <rPr>
        <b/>
        <i/>
        <sz val="12"/>
        <color rgb="FF993366"/>
        <rFont val="Arial"/>
        <family val="2"/>
        <charset val="204"/>
      </rPr>
      <t xml:space="preserve">Mia-Amore </t>
    </r>
    <r>
      <rPr>
        <sz val="12"/>
        <color theme="1"/>
        <rFont val="Arial"/>
        <family val="2"/>
        <charset val="204"/>
      </rPr>
      <t xml:space="preserve">свободного силуэта с ассиметричной оборкой по низу и коротким рукавом в виде рюши. Изделие выполнено из тканой принтованной вискозы.
</t>
    </r>
    <r>
      <rPr>
        <sz val="12"/>
        <color indexed="8"/>
        <rFont val="Arial"/>
        <family val="2"/>
        <charset val="204"/>
      </rPr>
      <t xml:space="preserve">    Состав:
</t>
    </r>
    <r>
      <rPr>
        <b/>
        <sz val="12"/>
        <color indexed="8"/>
        <rFont val="Arial"/>
        <family val="2"/>
        <charset val="204"/>
      </rPr>
      <t>100% вискоза</t>
    </r>
  </si>
  <si>
    <r>
      <t xml:space="preserve">
    Комплект </t>
    </r>
    <r>
      <rPr>
        <b/>
        <i/>
        <sz val="12"/>
        <color rgb="FF993366"/>
        <rFont val="Arial"/>
        <family val="2"/>
        <charset val="204"/>
      </rPr>
      <t>Mia-Amore</t>
    </r>
    <r>
      <rPr>
        <sz val="12"/>
        <color theme="1"/>
        <rFont val="Arial"/>
        <family val="2"/>
        <charset val="204"/>
      </rPr>
      <t xml:space="preserve"> состоит из топа на широких бретелях и шорт. Комплект выполнен из тканой принтованной вискозы. Линия низа шорт обработана декоративной тесьмой. По бокам шорт расположены карманы.
</t>
    </r>
    <r>
      <rPr>
        <sz val="12"/>
        <color indexed="8"/>
        <rFont val="Arial"/>
        <family val="2"/>
        <charset val="204"/>
      </rPr>
      <t xml:space="preserve">    Состав:
</t>
    </r>
    <r>
      <rPr>
        <b/>
        <sz val="12"/>
        <color indexed="8"/>
        <rFont val="Arial"/>
        <family val="2"/>
        <charset val="204"/>
      </rPr>
      <t>100% вискоза</t>
    </r>
  </si>
  <si>
    <r>
      <t xml:space="preserve">
    Короткий запашной халат </t>
    </r>
    <r>
      <rPr>
        <b/>
        <i/>
        <sz val="12"/>
        <color rgb="FF993366"/>
        <rFont val="Arial"/>
        <family val="2"/>
        <charset val="204"/>
      </rPr>
      <t>Mia-Amore</t>
    </r>
    <r>
      <rPr>
        <sz val="12"/>
        <color theme="1"/>
        <rFont val="Arial"/>
        <family val="2"/>
        <charset val="204"/>
      </rPr>
      <t xml:space="preserve"> с коротким рукавом. Изделие выполнено из тканой принтованной вискозы с отделкой в виде контрастного канта по линии борта. По бокам расположены карманы.
</t>
    </r>
    <r>
      <rPr>
        <sz val="12"/>
        <color indexed="8"/>
        <rFont val="Arial"/>
        <family val="2"/>
        <charset val="204"/>
      </rPr>
      <t xml:space="preserve">    Состав:
</t>
    </r>
    <r>
      <rPr>
        <b/>
        <sz val="12"/>
        <color indexed="8"/>
        <rFont val="Arial"/>
        <family val="2"/>
        <charset val="204"/>
      </rPr>
      <t>100% вискоза</t>
    </r>
  </si>
  <si>
    <r>
      <t xml:space="preserve">
    Комплект </t>
    </r>
    <r>
      <rPr>
        <b/>
        <i/>
        <sz val="12"/>
        <color rgb="FF993366"/>
        <rFont val="Arial"/>
        <family val="2"/>
        <charset val="204"/>
      </rPr>
      <t>Mia-Amore</t>
    </r>
    <r>
      <rPr>
        <sz val="12"/>
        <color theme="1"/>
        <rFont val="Arial"/>
        <family val="2"/>
        <charset val="204"/>
      </rPr>
      <t xml:space="preserve"> состоит из топа на тонких бретелях и шорт. Комплект выполнен из двух видов тканой вискозы: принтованной и однотонной. По бокам шорт расположены карманы. Низ шорт обработан контрастным кантом.
</t>
    </r>
    <r>
      <rPr>
        <sz val="12"/>
        <color indexed="8"/>
        <rFont val="Arial"/>
        <family val="2"/>
        <charset val="204"/>
      </rPr>
      <t xml:space="preserve">    Состав:
</t>
    </r>
    <r>
      <rPr>
        <b/>
        <sz val="12"/>
        <color indexed="8"/>
        <rFont val="Arial"/>
        <family val="2"/>
        <charset val="204"/>
      </rPr>
      <t>100% вискоза</t>
    </r>
  </si>
  <si>
    <r>
      <t xml:space="preserve">
    Сарафан </t>
    </r>
    <r>
      <rPr>
        <b/>
        <i/>
        <sz val="12"/>
        <color rgb="FF993366"/>
        <rFont val="Arial"/>
        <family val="2"/>
        <charset val="204"/>
      </rPr>
      <t>Mia-Amore</t>
    </r>
    <r>
      <rPr>
        <sz val="12"/>
        <color theme="1"/>
        <rFont val="Arial"/>
        <family val="2"/>
        <charset val="204"/>
      </rPr>
      <t xml:space="preserve"> свободного силуэта на широких бретелях. Сарафан выполнен из тканой принтованной вискозы с однотонной отделкой и декоративной тесьмой по вырезу изделия. По бокам расположены разрезы для свободы движения.
</t>
    </r>
    <r>
      <rPr>
        <sz val="12"/>
        <color indexed="8"/>
        <rFont val="Arial"/>
        <family val="2"/>
        <charset val="204"/>
      </rPr>
      <t xml:space="preserve">    Состав:
</t>
    </r>
    <r>
      <rPr>
        <b/>
        <sz val="12"/>
        <color indexed="8"/>
        <rFont val="Arial"/>
        <family val="2"/>
        <charset val="204"/>
      </rPr>
      <t>100% вискоза</t>
    </r>
  </si>
  <si>
    <r>
      <t xml:space="preserve">
    Комплект</t>
    </r>
    <r>
      <rPr>
        <b/>
        <i/>
        <sz val="12"/>
        <color rgb="FF993366"/>
        <rFont val="Arial"/>
        <family val="2"/>
        <charset val="204"/>
      </rPr>
      <t xml:space="preserve"> Mia-Amore</t>
    </r>
    <r>
      <rPr>
        <sz val="12"/>
        <color theme="1"/>
        <rFont val="Arial"/>
        <family val="2"/>
        <charset val="204"/>
      </rPr>
      <t xml:space="preserve"> состоит из топа c коротким рукавом и широких брюк. Комплект выполнен из двух видов тканой вискозы: принтованной и однотонной. По бокам брюк расположены карманы.
</t>
    </r>
    <r>
      <rPr>
        <sz val="12"/>
        <color indexed="8"/>
        <rFont val="Arial"/>
        <family val="2"/>
        <charset val="204"/>
      </rPr>
      <t xml:space="preserve">    Состав:
</t>
    </r>
    <r>
      <rPr>
        <b/>
        <sz val="12"/>
        <color indexed="8"/>
        <rFont val="Arial"/>
        <family val="2"/>
        <charset val="204"/>
      </rPr>
      <t>100% вискоза</t>
    </r>
  </si>
  <si>
    <r>
      <t xml:space="preserve">
    Рубашка </t>
    </r>
    <r>
      <rPr>
        <b/>
        <i/>
        <sz val="12"/>
        <color rgb="FF993366"/>
        <rFont val="Arial"/>
        <family val="2"/>
        <charset val="204"/>
      </rPr>
      <t>Mia-Amore</t>
    </r>
    <r>
      <rPr>
        <sz val="12"/>
        <color theme="1"/>
        <rFont val="Arial"/>
        <family val="2"/>
        <charset val="204"/>
      </rPr>
      <t xml:space="preserve"> свободного силуэта с рукавом длиной 3/4 и фигурной линией низа. Изделие выполнено из принтованной тканой вискозы с отделкой в виде контрастных кантов. В боковых швах расположены карманы. Линию талии можно подчеркнуть за счет пояса, который идет в комплекте.
</t>
    </r>
    <r>
      <rPr>
        <sz val="12"/>
        <color indexed="8"/>
        <rFont val="Arial"/>
        <family val="2"/>
        <charset val="204"/>
      </rPr>
      <t xml:space="preserve">    Состав:
</t>
    </r>
    <r>
      <rPr>
        <b/>
        <sz val="12"/>
        <color indexed="8"/>
        <rFont val="Arial"/>
        <family val="2"/>
        <charset val="204"/>
      </rPr>
      <t>100% вискоза</t>
    </r>
  </si>
  <si>
    <r>
      <t xml:space="preserve">
    Длинный запашной сарафан </t>
    </r>
    <r>
      <rPr>
        <b/>
        <i/>
        <sz val="12"/>
        <color rgb="FF993366"/>
        <rFont val="Arial"/>
        <family val="2"/>
        <charset val="204"/>
      </rPr>
      <t>Mia-Amore</t>
    </r>
    <r>
      <rPr>
        <sz val="12"/>
        <color theme="1"/>
        <rFont val="Arial"/>
        <family val="2"/>
        <charset val="204"/>
      </rPr>
      <t xml:space="preserve"> на широких бретелях с регулируемой шириной по линии талии за счет пояса. Изделие выполнено из двух видов тканой вискозы: принтованной и однотонной. В боковых швах расположены карманы.
</t>
    </r>
    <r>
      <rPr>
        <sz val="12"/>
        <color indexed="8"/>
        <rFont val="Arial"/>
        <family val="2"/>
        <charset val="204"/>
      </rPr>
      <t xml:space="preserve">    Состав:
</t>
    </r>
    <r>
      <rPr>
        <b/>
        <sz val="12"/>
        <color indexed="8"/>
        <rFont val="Arial"/>
        <family val="2"/>
        <charset val="204"/>
      </rPr>
      <t>100% вискоза</t>
    </r>
  </si>
  <si>
    <r>
      <t xml:space="preserve">
    Длинный халат-кимоно</t>
    </r>
    <r>
      <rPr>
        <b/>
        <i/>
        <sz val="12"/>
        <color rgb="FF993366"/>
        <rFont val="Arial"/>
        <family val="2"/>
        <charset val="204"/>
      </rPr>
      <t xml:space="preserve"> Mia-Amore</t>
    </r>
    <r>
      <rPr>
        <sz val="12"/>
        <color theme="1"/>
        <rFont val="Arial"/>
        <family val="2"/>
        <charset val="204"/>
      </rPr>
      <t xml:space="preserve"> с широким длинным рукавом, выполнен из принтованной вискозы с отделкой в виде контрастных кантов. В боковых швах обработаны карманы. По бокам расположены разрезы для свободы движения.
</t>
    </r>
    <r>
      <rPr>
        <sz val="12"/>
        <color indexed="8"/>
        <rFont val="Arial"/>
        <family val="2"/>
        <charset val="204"/>
      </rPr>
      <t xml:space="preserve">    Состав:
</t>
    </r>
    <r>
      <rPr>
        <b/>
        <sz val="12"/>
        <color indexed="8"/>
        <rFont val="Arial"/>
        <family val="2"/>
        <charset val="204"/>
      </rPr>
      <t>100% вискоза</t>
    </r>
  </si>
  <si>
    <t>Круиз</t>
  </si>
  <si>
    <r>
      <t xml:space="preserve">
    Туника-сарафан </t>
    </r>
    <r>
      <rPr>
        <b/>
        <i/>
        <sz val="12"/>
        <color rgb="FF993366"/>
        <rFont val="Arial"/>
        <family val="2"/>
        <charset val="204"/>
      </rPr>
      <t>Mia-Amore</t>
    </r>
    <r>
      <rPr>
        <sz val="12"/>
        <color theme="1"/>
        <rFont val="Arial"/>
        <family val="2"/>
        <charset val="204"/>
      </rPr>
      <t xml:space="preserve"> с коротким рукавом и длиной ниже колена. Детали полочки декорированы продольными защипами. Линию талии можно подчеркнуть за счет пояса, который идет в комплекте.</t>
    </r>
    <r>
      <rPr>
        <sz val="12"/>
        <color indexed="8"/>
        <rFont val="Arial"/>
        <family val="2"/>
        <charset val="204"/>
      </rPr>
      <t xml:space="preserve">
    Состав:
    </t>
    </r>
    <r>
      <rPr>
        <b/>
        <sz val="12"/>
        <color indexed="8"/>
        <rFont val="Arial"/>
        <family val="2"/>
        <charset val="204"/>
      </rPr>
      <t>60% хлопок, 40% лён</t>
    </r>
  </si>
  <si>
    <t>зеленый</t>
  </si>
  <si>
    <r>
      <t xml:space="preserve">
    Комплект </t>
    </r>
    <r>
      <rPr>
        <b/>
        <i/>
        <sz val="12"/>
        <color rgb="FF993366"/>
        <rFont val="Arial"/>
        <family val="2"/>
        <charset val="204"/>
      </rPr>
      <t>Mia-Amore</t>
    </r>
    <r>
      <rPr>
        <sz val="12"/>
        <color theme="1"/>
        <rFont val="Arial"/>
        <family val="2"/>
        <charset val="204"/>
      </rPr>
      <t xml:space="preserve"> состоит из топа свободного силуэта с коротким рукавом и шорт. V-образный вырез горловины топа подчеркнут декоративной обтачкой. Шорты с широким эластичным поясом и кулисой. По бокам расположены карманы.</t>
    </r>
    <r>
      <rPr>
        <sz val="12"/>
        <color indexed="8"/>
        <rFont val="Arial"/>
        <family val="2"/>
        <charset val="204"/>
      </rPr>
      <t xml:space="preserve">
    Состав:
    </t>
    </r>
    <r>
      <rPr>
        <b/>
        <sz val="12"/>
        <color indexed="8"/>
        <rFont val="Arial"/>
        <family val="2"/>
        <charset val="204"/>
      </rPr>
      <t>60% хлопок, 40% лён</t>
    </r>
  </si>
  <si>
    <r>
      <t xml:space="preserve">
    Комплект </t>
    </r>
    <r>
      <rPr>
        <b/>
        <i/>
        <sz val="12"/>
        <color rgb="FF993366"/>
        <rFont val="Arial"/>
        <family val="2"/>
        <charset val="204"/>
      </rPr>
      <t>Mia-Amore</t>
    </r>
    <r>
      <rPr>
        <sz val="12"/>
        <color theme="1"/>
        <rFont val="Arial"/>
        <family val="2"/>
        <charset val="204"/>
      </rPr>
      <t xml:space="preserve"> состоит из рубашки с воротником-стойкой и рукавом длиной ¾ и шорт. Шорты с широким эластичным поясом. По бокам шорт расположены карманы.</t>
    </r>
    <r>
      <rPr>
        <sz val="12"/>
        <color indexed="8"/>
        <rFont val="Arial"/>
        <family val="2"/>
        <charset val="204"/>
      </rPr>
      <t xml:space="preserve">
    Состав:
    </t>
    </r>
    <r>
      <rPr>
        <b/>
        <sz val="12"/>
        <color indexed="8"/>
        <rFont val="Arial"/>
        <family val="2"/>
        <charset val="204"/>
      </rPr>
      <t>60% хлопок, 40% лён</t>
    </r>
  </si>
  <si>
    <r>
      <t xml:space="preserve">
    Комплект </t>
    </r>
    <r>
      <rPr>
        <b/>
        <i/>
        <sz val="12"/>
        <color rgb="FF993366"/>
        <rFont val="Arial"/>
        <family val="2"/>
        <charset val="204"/>
      </rPr>
      <t>Mia-Amore</t>
    </r>
    <r>
      <rPr>
        <sz val="12"/>
        <color theme="1"/>
        <rFont val="Arial"/>
        <family val="2"/>
        <charset val="204"/>
      </rPr>
      <t xml:space="preserve"> состоит из топа свободного силуэта с коротким рукавом и широких брюк. V-образный вырез горловины топа подчеркнут декоративной обтачкой. Брюки с широким эластичным поясом и кулисой. По бокам брюк расположены карманы.</t>
    </r>
    <r>
      <rPr>
        <sz val="12"/>
        <color indexed="8"/>
        <rFont val="Arial"/>
        <family val="2"/>
        <charset val="204"/>
      </rPr>
      <t xml:space="preserve">
    Состав:
    </t>
    </r>
    <r>
      <rPr>
        <b/>
        <sz val="12"/>
        <color indexed="8"/>
        <rFont val="Arial"/>
        <family val="2"/>
        <charset val="204"/>
      </rPr>
      <t>60% хлопок, 40% лён</t>
    </r>
  </si>
  <si>
    <r>
      <t xml:space="preserve">
    Рубашка</t>
    </r>
    <r>
      <rPr>
        <b/>
        <i/>
        <sz val="12"/>
        <color rgb="FF993366"/>
        <rFont val="Arial"/>
        <family val="2"/>
        <charset val="204"/>
      </rPr>
      <t xml:space="preserve"> Mia-Amore</t>
    </r>
    <r>
      <rPr>
        <sz val="12"/>
        <color theme="1"/>
        <rFont val="Arial"/>
        <family val="2"/>
        <charset val="204"/>
      </rPr>
      <t xml:space="preserve"> свободного силуэта с рукавом длиной ¾. В боковых швах обработаны карманы. По низу изделия расположены разрезы. Линию талии можно подчеркнуть за счет пояса, который идет в комплекте.</t>
    </r>
    <r>
      <rPr>
        <sz val="12"/>
        <color indexed="8"/>
        <rFont val="Arial"/>
        <family val="2"/>
        <charset val="204"/>
      </rPr>
      <t xml:space="preserve">
    Состав:
    </t>
    </r>
    <r>
      <rPr>
        <b/>
        <sz val="12"/>
        <color indexed="8"/>
        <rFont val="Arial"/>
        <family val="2"/>
        <charset val="204"/>
      </rPr>
      <t>60% хлопок, 40% лён</t>
    </r>
  </si>
  <si>
    <r>
      <t xml:space="preserve">
    Удлиненное платье-рубашка</t>
    </r>
    <r>
      <rPr>
        <b/>
        <i/>
        <sz val="12"/>
        <color rgb="FF993366"/>
        <rFont val="Arial"/>
        <family val="2"/>
        <charset val="204"/>
      </rPr>
      <t xml:space="preserve"> Mia-Amore</t>
    </r>
    <r>
      <rPr>
        <sz val="12"/>
        <color theme="1"/>
        <rFont val="Arial"/>
        <family val="2"/>
        <charset val="204"/>
      </rPr>
      <t xml:space="preserve"> с центральной застежкой на пуговицы и коротким рукавом. По бокам расположены карманы. Линию талии можно подчеркнуть за счет пояса, который идет в комплекте.</t>
    </r>
    <r>
      <rPr>
        <sz val="12"/>
        <color indexed="8"/>
        <rFont val="Arial"/>
        <family val="2"/>
        <charset val="204"/>
      </rPr>
      <t xml:space="preserve">
    Состав:
    </t>
    </r>
    <r>
      <rPr>
        <b/>
        <sz val="12"/>
        <color indexed="8"/>
        <rFont val="Arial"/>
        <family val="2"/>
        <charset val="204"/>
      </rPr>
      <t>60% хлопок, 40% лён</t>
    </r>
  </si>
  <si>
    <t>Сальвадора</t>
  </si>
  <si>
    <t>сиреневый</t>
  </si>
  <si>
    <r>
      <t xml:space="preserve">
    Длинная туника </t>
    </r>
    <r>
      <rPr>
        <b/>
        <i/>
        <sz val="12"/>
        <color rgb="FF993366"/>
        <rFont val="Arial"/>
        <family val="2"/>
        <charset val="204"/>
      </rPr>
      <t>Mia-Amore</t>
    </r>
    <r>
      <rPr>
        <sz val="12"/>
        <color theme="1"/>
        <rFont val="Arial"/>
        <family val="2"/>
        <charset val="204"/>
      </rPr>
      <t xml:space="preserve"> свободного силуэта со спущенными рукавами выполнена из принтованной эластичной сетки. Ширина туники может регулироваться по талии поясом.</t>
    </r>
    <r>
      <rPr>
        <sz val="12"/>
        <color indexed="8"/>
        <rFont val="Arial"/>
        <family val="2"/>
        <charset val="204"/>
      </rPr>
      <t xml:space="preserve">
    Состав:
</t>
    </r>
    <r>
      <rPr>
        <b/>
        <sz val="12"/>
        <color indexed="8"/>
        <rFont val="Arial"/>
        <family val="2"/>
        <charset val="204"/>
      </rPr>
      <t>100% полиэстер</t>
    </r>
  </si>
  <si>
    <r>
      <t xml:space="preserve">
    Длинная туника</t>
    </r>
    <r>
      <rPr>
        <b/>
        <i/>
        <sz val="12"/>
        <color rgb="FF993366"/>
        <rFont val="Arial"/>
        <family val="2"/>
        <charset val="204"/>
      </rPr>
      <t xml:space="preserve"> Mia-Amore </t>
    </r>
    <r>
      <rPr>
        <sz val="12"/>
        <color theme="1"/>
        <rFont val="Arial"/>
        <family val="2"/>
        <charset val="204"/>
      </rPr>
      <t>свободного силуэта со спущенными рукавами выполнена из принтованной эластичной сетки. Ширина туники может регулироваться по талии поясом.</t>
    </r>
    <r>
      <rPr>
        <sz val="12"/>
        <color indexed="8"/>
        <rFont val="Arial"/>
        <family val="2"/>
        <charset val="204"/>
      </rPr>
      <t xml:space="preserve">
    Состав:
</t>
    </r>
    <r>
      <rPr>
        <b/>
        <sz val="12"/>
        <color indexed="8"/>
        <rFont val="Arial"/>
        <family val="2"/>
        <charset val="204"/>
      </rPr>
      <t>100% полиэстер</t>
    </r>
  </si>
  <si>
    <r>
      <t xml:space="preserve">
    Пляжный комплект </t>
    </r>
    <r>
      <rPr>
        <b/>
        <i/>
        <sz val="12"/>
        <color rgb="FF993366"/>
        <rFont val="Arial"/>
        <family val="2"/>
        <charset val="204"/>
      </rPr>
      <t>Mia-Amore</t>
    </r>
    <r>
      <rPr>
        <sz val="12"/>
        <color theme="1"/>
        <rFont val="Arial"/>
        <family val="2"/>
        <charset val="204"/>
      </rPr>
      <t xml:space="preserve"> состоит из топа свободного силуэта с коротким рукавом и широких брюк. Изделие выполнено из принтованной эластичной сетки.</t>
    </r>
    <r>
      <rPr>
        <sz val="12"/>
        <color indexed="8"/>
        <rFont val="Arial"/>
        <family val="2"/>
        <charset val="204"/>
      </rPr>
      <t xml:space="preserve">
    Состав:
</t>
    </r>
    <r>
      <rPr>
        <b/>
        <sz val="12"/>
        <color indexed="8"/>
        <rFont val="Arial"/>
        <family val="2"/>
        <charset val="204"/>
      </rPr>
      <t>100% полиэстер</t>
    </r>
  </si>
  <si>
    <t>Касандра</t>
  </si>
  <si>
    <r>
      <t xml:space="preserve">
    Короткая сорочка</t>
    </r>
    <r>
      <rPr>
        <b/>
        <i/>
        <sz val="12"/>
        <color rgb="FF993366"/>
        <rFont val="Arial"/>
        <family val="2"/>
        <charset val="204"/>
      </rPr>
      <t xml:space="preserve"> Mia-Amore</t>
    </r>
    <r>
      <rPr>
        <sz val="12"/>
        <color theme="1"/>
        <rFont val="Arial"/>
        <family val="2"/>
        <charset val="204"/>
      </rPr>
      <t xml:space="preserve"> на тонких бретелях, без подреза под грудью, выполнена из комбинации двух цветовых сочетаний тканой вискозы.</t>
    </r>
    <r>
      <rPr>
        <sz val="12"/>
        <color indexed="8"/>
        <rFont val="Arial"/>
        <family val="2"/>
        <charset val="204"/>
      </rPr>
      <t xml:space="preserve">
    Состав:
</t>
    </r>
    <r>
      <rPr>
        <b/>
        <sz val="12"/>
        <color indexed="8"/>
        <rFont val="Arial"/>
        <family val="2"/>
        <charset val="204"/>
      </rPr>
      <t>100% вискоза</t>
    </r>
  </si>
  <si>
    <r>
      <t xml:space="preserve">
    Короткий сарафан</t>
    </r>
    <r>
      <rPr>
        <b/>
        <i/>
        <sz val="12"/>
        <color rgb="FF993366"/>
        <rFont val="Arial"/>
        <family val="2"/>
        <charset val="204"/>
      </rPr>
      <t xml:space="preserve"> Mia-Amore</t>
    </r>
    <r>
      <rPr>
        <sz val="12"/>
        <color theme="1"/>
        <rFont val="Arial"/>
        <family val="2"/>
        <charset val="204"/>
      </rPr>
      <t xml:space="preserve"> свободного силуэта с оборками, на тонких бретелях, выполнен из тканой принтованной вискозы. По вырезу полочки и спинки расположена кулиса, за счет которой можно регулировать длину бретелей.</t>
    </r>
    <r>
      <rPr>
        <sz val="12"/>
        <color indexed="8"/>
        <rFont val="Arial"/>
        <family val="2"/>
        <charset val="204"/>
      </rPr>
      <t xml:space="preserve">
    Состав:
</t>
    </r>
    <r>
      <rPr>
        <b/>
        <sz val="12"/>
        <color indexed="8"/>
        <rFont val="Arial"/>
        <family val="2"/>
        <charset val="204"/>
      </rPr>
      <t>100% вискоза</t>
    </r>
  </si>
  <si>
    <r>
      <t xml:space="preserve">
    Комплект </t>
    </r>
    <r>
      <rPr>
        <b/>
        <i/>
        <sz val="12"/>
        <color rgb="FF993366"/>
        <rFont val="Arial"/>
        <family val="2"/>
        <charset val="204"/>
      </rPr>
      <t>Mia-Amore</t>
    </r>
    <r>
      <rPr>
        <sz val="12"/>
        <color theme="1"/>
        <rFont val="Arial"/>
        <family val="2"/>
        <charset val="204"/>
      </rPr>
      <t xml:space="preserve"> состоит из топа и шорт, выполнен из комбинации двух цветовых сочетаний тканой вискозы. По бокам шорт расположены карманы.</t>
    </r>
    <r>
      <rPr>
        <sz val="12"/>
        <color indexed="8"/>
        <rFont val="Arial"/>
        <family val="2"/>
        <charset val="204"/>
      </rPr>
      <t xml:space="preserve">
    Состав:
</t>
    </r>
    <r>
      <rPr>
        <b/>
        <sz val="12"/>
        <color indexed="8"/>
        <rFont val="Arial"/>
        <family val="2"/>
        <charset val="204"/>
      </rPr>
      <t>100% вискоза</t>
    </r>
  </si>
  <si>
    <r>
      <t xml:space="preserve">
    Короткий запашной халат</t>
    </r>
    <r>
      <rPr>
        <b/>
        <i/>
        <sz val="12"/>
        <color rgb="FF993366"/>
        <rFont val="Arial"/>
        <family val="2"/>
        <charset val="204"/>
      </rPr>
      <t xml:space="preserve"> Mia-Amore </t>
    </r>
    <r>
      <rPr>
        <sz val="12"/>
        <color theme="1"/>
        <rFont val="Arial"/>
        <family val="2"/>
        <charset val="204"/>
      </rPr>
      <t>с коротким рукавом, выполнен из комбинации двух цветовых сочетаний тканой вискозы. По бокам расположены карманы.</t>
    </r>
    <r>
      <rPr>
        <sz val="12"/>
        <color indexed="8"/>
        <rFont val="Arial"/>
        <family val="2"/>
        <charset val="204"/>
      </rPr>
      <t xml:space="preserve">
    Состав:
</t>
    </r>
    <r>
      <rPr>
        <b/>
        <sz val="12"/>
        <color indexed="8"/>
        <rFont val="Arial"/>
        <family val="2"/>
        <charset val="204"/>
      </rPr>
      <t>100% вискоза</t>
    </r>
  </si>
  <si>
    <r>
      <t xml:space="preserve">
    Короткая туника</t>
    </r>
    <r>
      <rPr>
        <b/>
        <i/>
        <sz val="12"/>
        <color rgb="FF993366"/>
        <rFont val="Arial"/>
        <family val="2"/>
        <charset val="204"/>
      </rPr>
      <t xml:space="preserve"> Mia-Amore</t>
    </r>
    <r>
      <rPr>
        <sz val="12"/>
        <color theme="1"/>
        <rFont val="Arial"/>
        <family val="2"/>
        <charset val="204"/>
      </rPr>
      <t xml:space="preserve"> свободного силуэта с оборками, выполнена из принтованной тканой вискозы. V-образный вырез горловины обработан контрастным кантом. По бокам расположены карманы.</t>
    </r>
    <r>
      <rPr>
        <sz val="12"/>
        <color indexed="8"/>
        <rFont val="Arial"/>
        <family val="2"/>
        <charset val="204"/>
      </rPr>
      <t xml:space="preserve">
    Состав:
</t>
    </r>
    <r>
      <rPr>
        <b/>
        <sz val="12"/>
        <color indexed="8"/>
        <rFont val="Arial"/>
        <family val="2"/>
        <charset val="204"/>
      </rPr>
      <t>100% вискоза</t>
    </r>
  </si>
  <si>
    <r>
      <t xml:space="preserve">
    Короткая туника </t>
    </r>
    <r>
      <rPr>
        <b/>
        <i/>
        <sz val="12"/>
        <color rgb="FF993366"/>
        <rFont val="Arial"/>
        <family val="2"/>
        <charset val="204"/>
      </rPr>
      <t>Mia-Amore</t>
    </r>
    <r>
      <rPr>
        <sz val="12"/>
        <color theme="1"/>
        <rFont val="Arial"/>
        <family val="2"/>
        <charset val="204"/>
      </rPr>
      <t xml:space="preserve"> свободного силуэта с центральной застежкой на пуговицы, выполнена из комбинации двух цветовых сочетаний тканой вискозы. В боковых швах расположены карманы. По низу изделия обработаны разрезы для большей свободы движения. Линию талии можно подчеркнуть за счет пояса, который идет в комплекте.</t>
    </r>
    <r>
      <rPr>
        <sz val="12"/>
        <color indexed="8"/>
        <rFont val="Arial"/>
        <family val="2"/>
        <charset val="204"/>
      </rPr>
      <t xml:space="preserve">
    Состав:
</t>
    </r>
    <r>
      <rPr>
        <b/>
        <sz val="12"/>
        <color indexed="8"/>
        <rFont val="Arial"/>
        <family val="2"/>
        <charset val="204"/>
      </rPr>
      <t>100% вискоза</t>
    </r>
  </si>
  <si>
    <r>
      <t xml:space="preserve">
    Комплект</t>
    </r>
    <r>
      <rPr>
        <b/>
        <i/>
        <sz val="12"/>
        <color rgb="FF993366"/>
        <rFont val="Arial"/>
        <family val="2"/>
        <charset val="204"/>
      </rPr>
      <t xml:space="preserve"> Mia-Amore </t>
    </r>
    <r>
      <rPr>
        <sz val="12"/>
        <color theme="1"/>
        <rFont val="Arial"/>
        <family val="2"/>
        <charset val="204"/>
      </rPr>
      <t>состоит из блузы свободного силуэта с рукавом длиной до линии локтя и широких брюк. Комплект выполнен из комбинации двух цветовых сочетаний тканой вискозы. По бокам брюк расположены карманы.</t>
    </r>
    <r>
      <rPr>
        <sz val="12"/>
        <color indexed="8"/>
        <rFont val="Arial"/>
        <family val="2"/>
        <charset val="204"/>
      </rPr>
      <t xml:space="preserve">
    Состав:
</t>
    </r>
    <r>
      <rPr>
        <b/>
        <sz val="12"/>
        <color indexed="8"/>
        <rFont val="Arial"/>
        <family val="2"/>
        <charset val="204"/>
      </rPr>
      <t>100% вискоза</t>
    </r>
  </si>
  <si>
    <r>
      <t xml:space="preserve">
    Рубашка</t>
    </r>
    <r>
      <rPr>
        <b/>
        <i/>
        <sz val="12"/>
        <color rgb="FF993366"/>
        <rFont val="Arial"/>
        <family val="2"/>
        <charset val="204"/>
      </rPr>
      <t xml:space="preserve"> Mia-Amore </t>
    </r>
    <r>
      <rPr>
        <sz val="12"/>
        <color theme="1"/>
        <rFont val="Arial"/>
        <family val="2"/>
        <charset val="204"/>
      </rPr>
      <t>длиной до линии колена с рукавом 3/4. Изделие выполнено из двух цветовых сочетаний тканой вискозы. В боковых швах расположены карманы. Линию талии можно подчеркнуть за счет пояса, который идет в комплекте.</t>
    </r>
    <r>
      <rPr>
        <sz val="12"/>
        <color indexed="8"/>
        <rFont val="Arial"/>
        <family val="2"/>
        <charset val="204"/>
      </rPr>
      <t xml:space="preserve">
    Состав:
</t>
    </r>
    <r>
      <rPr>
        <b/>
        <sz val="12"/>
        <color indexed="8"/>
        <rFont val="Arial"/>
        <family val="2"/>
        <charset val="204"/>
      </rPr>
      <t>100% вискоза</t>
    </r>
  </si>
  <si>
    <r>
      <t xml:space="preserve">
    Длинный запашной сарафан </t>
    </r>
    <r>
      <rPr>
        <b/>
        <i/>
        <sz val="12"/>
        <color rgb="FF993366"/>
        <rFont val="Arial"/>
        <family val="2"/>
        <charset val="204"/>
      </rPr>
      <t>Mia-Amore</t>
    </r>
    <r>
      <rPr>
        <sz val="12"/>
        <color theme="1"/>
        <rFont val="Arial"/>
        <family val="2"/>
        <charset val="204"/>
      </rPr>
      <t xml:space="preserve"> на тонких бретелях. Изделие выполнено из двух цветовых сочетаний тканой вискозы. В боковых швах расположены карманы. Линию талии можно регулировать за счет узкого пояса.</t>
    </r>
    <r>
      <rPr>
        <sz val="12"/>
        <color indexed="8"/>
        <rFont val="Arial"/>
        <family val="2"/>
        <charset val="204"/>
      </rPr>
      <t xml:space="preserve">
    Состав:
</t>
    </r>
    <r>
      <rPr>
        <b/>
        <sz val="12"/>
        <color indexed="8"/>
        <rFont val="Arial"/>
        <family val="2"/>
        <charset val="204"/>
      </rPr>
      <t>100% вискоза</t>
    </r>
  </si>
  <si>
    <t>Тунис</t>
  </si>
  <si>
    <r>
      <t xml:space="preserve">
    Туника </t>
    </r>
    <r>
      <rPr>
        <b/>
        <i/>
        <sz val="12"/>
        <color rgb="FF993366"/>
        <rFont val="Arial"/>
        <family val="2"/>
        <charset val="204"/>
      </rPr>
      <t>Mia-Amore</t>
    </r>
    <r>
      <rPr>
        <sz val="12"/>
        <color theme="1"/>
        <rFont val="Arial"/>
        <family val="2"/>
        <charset val="204"/>
      </rPr>
      <t xml:space="preserve"> средней длины, свободного силуэта и с удлиненной линией плеча. Изделие выполнено из принтованной эластичной сетки с однотонной отделкой. Сетка принтована ярким геометрическим рисунком. Линию талии можно подчеркнуть за счет пояса, который идет в комплекте.</t>
    </r>
    <r>
      <rPr>
        <sz val="12"/>
        <color indexed="8"/>
        <rFont val="Arial"/>
        <family val="2"/>
        <charset val="204"/>
      </rPr>
      <t xml:space="preserve">
    Состав:
</t>
    </r>
    <r>
      <rPr>
        <b/>
        <sz val="12"/>
        <color indexed="8"/>
        <rFont val="Arial"/>
        <family val="2"/>
        <charset val="204"/>
      </rPr>
      <t>100% вискоза</t>
    </r>
  </si>
  <si>
    <r>
      <t xml:space="preserve">
    Туника </t>
    </r>
    <r>
      <rPr>
        <b/>
        <i/>
        <sz val="12"/>
        <color rgb="FF993366"/>
        <rFont val="Arial"/>
        <family val="2"/>
        <charset val="204"/>
      </rPr>
      <t xml:space="preserve">Mia-Amore </t>
    </r>
    <r>
      <rPr>
        <sz val="12"/>
        <color theme="1"/>
        <rFont val="Arial"/>
        <family val="2"/>
        <charset val="204"/>
      </rPr>
      <t>средней длины, свободного силуэта и с удлиненной линией плеча. Изделие выполнено из принтованной эластичной сетки с однотонной отделкой. Сетка принтована ярким геометрическим рисунком. Линию талии можно подчеркнуть за счет пояса, который идет в комплекте.</t>
    </r>
    <r>
      <rPr>
        <sz val="12"/>
        <color indexed="8"/>
        <rFont val="Arial"/>
        <family val="2"/>
        <charset val="204"/>
      </rPr>
      <t xml:space="preserve">
    Состав:
</t>
    </r>
    <r>
      <rPr>
        <b/>
        <sz val="12"/>
        <color indexed="8"/>
        <rFont val="Arial"/>
        <family val="2"/>
        <charset val="204"/>
      </rPr>
      <t>100% вискоза</t>
    </r>
  </si>
  <si>
    <r>
      <t xml:space="preserve">
    Короткая туника </t>
    </r>
    <r>
      <rPr>
        <b/>
        <i/>
        <sz val="12"/>
        <color rgb="FF993366"/>
        <rFont val="Arial"/>
        <family val="2"/>
        <charset val="204"/>
      </rPr>
      <t>Mia-Amore</t>
    </r>
    <r>
      <rPr>
        <sz val="12"/>
        <color theme="1"/>
        <rFont val="Arial"/>
        <family val="2"/>
        <charset val="204"/>
      </rPr>
      <t xml:space="preserve"> прямого силуэта, с цельнокроеными рукавами, выполнена из принтованной эластичной сетки. Сетка принтована ярким геометрическим рисунком. Ширина туники по талии регулируется кулиской с завязками спереди.</t>
    </r>
    <r>
      <rPr>
        <sz val="12"/>
        <color indexed="8"/>
        <rFont val="Arial"/>
        <family val="2"/>
        <charset val="204"/>
      </rPr>
      <t xml:space="preserve">
    Состав:
</t>
    </r>
    <r>
      <rPr>
        <b/>
        <sz val="12"/>
        <color indexed="8"/>
        <rFont val="Arial"/>
        <family val="2"/>
        <charset val="204"/>
      </rPr>
      <t>100% вискоза</t>
    </r>
  </si>
  <si>
    <r>
      <t xml:space="preserve">
    Длинная туника </t>
    </r>
    <r>
      <rPr>
        <b/>
        <i/>
        <sz val="12"/>
        <color rgb="FF993366"/>
        <rFont val="Arial"/>
        <family val="2"/>
        <charset val="204"/>
      </rPr>
      <t>Mia-Amore</t>
    </r>
    <r>
      <rPr>
        <sz val="12"/>
        <color theme="1"/>
        <rFont val="Arial"/>
        <family val="2"/>
        <charset val="204"/>
      </rPr>
      <t xml:space="preserve"> свободного силуэта со спущенными рукавами выполнена из принтованной эластичной сетки. Сетка принтована ярким геометрическим рисунком. Ширина туники может регулироваться по талии поясом.</t>
    </r>
    <r>
      <rPr>
        <sz val="12"/>
        <color indexed="8"/>
        <rFont val="Arial"/>
        <family val="2"/>
        <charset val="204"/>
      </rPr>
      <t xml:space="preserve">
    Состав:
</t>
    </r>
    <r>
      <rPr>
        <b/>
        <sz val="12"/>
        <color indexed="8"/>
        <rFont val="Arial"/>
        <family val="2"/>
        <charset val="204"/>
      </rPr>
      <t>100% вискоза</t>
    </r>
  </si>
  <si>
    <r>
      <t xml:space="preserve">
    Пляжный комплект</t>
    </r>
    <r>
      <rPr>
        <b/>
        <i/>
        <sz val="12"/>
        <color rgb="FF993366"/>
        <rFont val="Arial"/>
        <family val="2"/>
        <charset val="204"/>
      </rPr>
      <t xml:space="preserve"> Mia-Amore</t>
    </r>
    <r>
      <rPr>
        <sz val="12"/>
        <color theme="1"/>
        <rFont val="Arial"/>
        <family val="2"/>
        <charset val="204"/>
      </rPr>
      <t xml:space="preserve"> состоит из топа свободного силуэта с коротким рукавом и широких брюк. Изделие выполнено из принтованной эластичной сетки. Сетка принтована ярким геометрическим рисунком.</t>
    </r>
    <r>
      <rPr>
        <sz val="12"/>
        <color indexed="8"/>
        <rFont val="Arial"/>
        <family val="2"/>
        <charset val="204"/>
      </rPr>
      <t xml:space="preserve">
    Состав:
</t>
    </r>
    <r>
      <rPr>
        <b/>
        <sz val="12"/>
        <color indexed="8"/>
        <rFont val="Arial"/>
        <family val="2"/>
        <charset val="204"/>
      </rPr>
      <t>100% вискоза</t>
    </r>
  </si>
  <si>
    <r>
      <t xml:space="preserve">
    Распашная спереди длинная туника </t>
    </r>
    <r>
      <rPr>
        <b/>
        <i/>
        <sz val="12"/>
        <color rgb="FF993366"/>
        <rFont val="Arial"/>
        <family val="2"/>
        <charset val="204"/>
      </rPr>
      <t xml:space="preserve">Mia-Amore </t>
    </r>
    <r>
      <rPr>
        <sz val="12"/>
        <color theme="1"/>
        <rFont val="Arial"/>
        <family val="2"/>
        <charset val="204"/>
      </rPr>
      <t>свободного силуэта со спущенными рукавами выполнена из принтованной эластичной сетки с однотонной отделкой. Сетка принтована ярким геометрическим рисунком. Ширина туники по талии регулируется кулиской с завязками спереди.</t>
    </r>
    <r>
      <rPr>
        <sz val="12"/>
        <color indexed="8"/>
        <rFont val="Arial"/>
        <family val="2"/>
        <charset val="204"/>
      </rPr>
      <t xml:space="preserve">
    Состав:
</t>
    </r>
    <r>
      <rPr>
        <b/>
        <sz val="12"/>
        <color indexed="8"/>
        <rFont val="Arial"/>
        <family val="2"/>
        <charset val="204"/>
      </rPr>
      <t>100% вискоза</t>
    </r>
  </si>
</sst>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quot;р.&quot;"/>
  </numFmts>
  <fonts count="54" x14ac:knownFonts="1">
    <font>
      <sz val="11"/>
      <color theme="1"/>
      <name val="Calibri"/>
      <family val="2"/>
      <charset val="204"/>
      <scheme val="minor"/>
    </font>
    <font>
      <sz val="13"/>
      <name val="Arial"/>
      <family val="2"/>
      <charset val="204"/>
    </font>
    <font>
      <sz val="13"/>
      <color indexed="63"/>
      <name val="Arial"/>
      <family val="2"/>
      <charset val="204"/>
    </font>
    <font>
      <b/>
      <sz val="13"/>
      <name val="Arial"/>
      <family val="2"/>
      <charset val="204"/>
    </font>
    <font>
      <sz val="13"/>
      <color indexed="8"/>
      <name val="Arial"/>
      <family val="2"/>
      <charset val="204"/>
    </font>
    <font>
      <i/>
      <sz val="18"/>
      <color indexed="8"/>
      <name val="Arial"/>
      <family val="2"/>
      <charset val="204"/>
    </font>
    <font>
      <sz val="10"/>
      <color indexed="63"/>
      <name val="Arial"/>
      <family val="2"/>
      <charset val="204"/>
    </font>
    <font>
      <i/>
      <sz val="13"/>
      <color indexed="8"/>
      <name val="Arial"/>
      <family val="2"/>
      <charset val="204"/>
    </font>
    <font>
      <sz val="10"/>
      <color indexed="9"/>
      <name val="Arial Cyr"/>
      <charset val="204"/>
    </font>
    <font>
      <b/>
      <sz val="13"/>
      <color indexed="48"/>
      <name val="Arial"/>
      <family val="2"/>
      <charset val="204"/>
    </font>
    <font>
      <b/>
      <sz val="12"/>
      <color indexed="8"/>
      <name val="Arial"/>
      <family val="2"/>
      <charset val="204"/>
    </font>
    <font>
      <b/>
      <sz val="22"/>
      <color indexed="63"/>
      <name val="Arial"/>
      <family val="2"/>
      <charset val="204"/>
    </font>
    <font>
      <sz val="12"/>
      <color indexed="8"/>
      <name val="Arial"/>
      <family val="2"/>
      <charset val="204"/>
    </font>
    <font>
      <b/>
      <sz val="12"/>
      <name val="Arial"/>
      <family val="2"/>
      <charset val="204"/>
    </font>
    <font>
      <sz val="10"/>
      <color indexed="8"/>
      <name val="Arial Cyr"/>
      <charset val="204"/>
    </font>
    <font>
      <b/>
      <sz val="12"/>
      <color indexed="63"/>
      <name val="Arial"/>
      <family val="2"/>
      <charset val="204"/>
    </font>
    <font>
      <u/>
      <sz val="10"/>
      <color indexed="12"/>
      <name val="Arial Cyr"/>
      <charset val="204"/>
    </font>
    <font>
      <b/>
      <u/>
      <sz val="12"/>
      <color indexed="12"/>
      <name val="Arial Cyr"/>
      <charset val="204"/>
    </font>
    <font>
      <b/>
      <sz val="11"/>
      <color indexed="63"/>
      <name val="Arial"/>
      <family val="2"/>
      <charset val="204"/>
    </font>
    <font>
      <b/>
      <sz val="10"/>
      <color indexed="8"/>
      <name val="Arial Cyr"/>
      <charset val="204"/>
    </font>
    <font>
      <b/>
      <i/>
      <sz val="12"/>
      <color indexed="25"/>
      <name val="Arial Cyr"/>
      <charset val="204"/>
    </font>
    <font>
      <sz val="12"/>
      <color indexed="8"/>
      <name val="Arial Cyr"/>
      <charset val="204"/>
    </font>
    <font>
      <b/>
      <sz val="12"/>
      <color indexed="8"/>
      <name val="Arial Cyr"/>
      <charset val="204"/>
    </font>
    <font>
      <b/>
      <i/>
      <sz val="12"/>
      <color indexed="25"/>
      <name val="Arial"/>
      <family val="2"/>
      <charset val="204"/>
    </font>
    <font>
      <sz val="11"/>
      <color rgb="FF006100"/>
      <name val="Calibri"/>
      <family val="2"/>
      <charset val="204"/>
      <scheme val="minor"/>
    </font>
    <font>
      <sz val="12"/>
      <color theme="0" tint="-0.249977111117893"/>
      <name val="Arial"/>
      <family val="2"/>
      <charset val="204"/>
    </font>
    <font>
      <b/>
      <i/>
      <sz val="26"/>
      <color theme="3"/>
      <name val="Arial"/>
      <family val="2"/>
      <charset val="204"/>
    </font>
    <font>
      <b/>
      <i/>
      <sz val="20"/>
      <color theme="4" tint="-0.499984740745262"/>
      <name val="Arial"/>
      <family val="2"/>
      <charset val="204"/>
    </font>
    <font>
      <b/>
      <sz val="12"/>
      <color theme="1"/>
      <name val="Arial"/>
      <family val="2"/>
      <charset val="204"/>
    </font>
    <font>
      <b/>
      <sz val="11"/>
      <color theme="1"/>
      <name val="Calibri"/>
      <family val="2"/>
      <charset val="204"/>
    </font>
    <font>
      <sz val="12"/>
      <color theme="1"/>
      <name val="Arial"/>
      <family val="2"/>
      <charset val="204"/>
    </font>
    <font>
      <b/>
      <i/>
      <sz val="12"/>
      <color rgb="FF993366"/>
      <name val="Arial"/>
      <family val="2"/>
      <charset val="204"/>
    </font>
    <font>
      <sz val="12"/>
      <color theme="1"/>
      <name val="Arial Cyr"/>
      <charset val="204"/>
    </font>
    <font>
      <b/>
      <sz val="12"/>
      <color theme="0" tint="-0.34998626667073579"/>
      <name val="Arial"/>
      <family val="2"/>
      <charset val="204"/>
    </font>
    <font>
      <sz val="12"/>
      <color rgb="FF993366"/>
      <name val="Arial"/>
      <family val="2"/>
      <charset val="204"/>
    </font>
    <font>
      <sz val="11"/>
      <color theme="0"/>
      <name val="Calibri"/>
      <family val="2"/>
      <charset val="204"/>
      <scheme val="minor"/>
    </font>
    <font>
      <b/>
      <i/>
      <sz val="12"/>
      <color rgb="FF993366"/>
      <name val="Arial Cyr"/>
      <charset val="204"/>
    </font>
    <font>
      <sz val="12"/>
      <color rgb="FF993366"/>
      <name val="Arial Cyr"/>
      <charset val="204"/>
    </font>
    <font>
      <b/>
      <sz val="12"/>
      <color rgb="FF993366"/>
      <name val="Arial"/>
      <family val="2"/>
      <charset val="204"/>
    </font>
    <font>
      <b/>
      <i/>
      <sz val="12"/>
      <color theme="1"/>
      <name val="Arial"/>
      <family val="2"/>
      <charset val="204"/>
    </font>
    <font>
      <sz val="12"/>
      <color theme="0" tint="-0.34998626667073579"/>
      <name val="Arial"/>
      <family val="2"/>
      <charset val="204"/>
    </font>
    <font>
      <sz val="10"/>
      <color indexed="8"/>
      <name val="Arial"/>
      <family val="2"/>
      <charset val="204"/>
    </font>
    <font>
      <sz val="12"/>
      <color theme="0"/>
      <name val="Arial"/>
      <family val="2"/>
      <charset val="204"/>
    </font>
    <font>
      <b/>
      <sz val="13"/>
      <color rgb="FF3366FF"/>
      <name val="Arial"/>
      <family val="2"/>
      <charset val="204"/>
    </font>
    <font>
      <sz val="12"/>
      <color theme="1" tint="0.499984740745262"/>
      <name val="Arial"/>
      <family val="2"/>
      <charset val="204"/>
    </font>
    <font>
      <b/>
      <sz val="11"/>
      <color theme="1"/>
      <name val="Bernard MT Condensed"/>
      <family val="1"/>
    </font>
    <font>
      <sz val="10"/>
      <name val="Arial"/>
      <family val="2"/>
      <charset val="204"/>
    </font>
    <font>
      <u/>
      <sz val="10"/>
      <color indexed="12"/>
      <name val="Arial"/>
      <family val="2"/>
      <charset val="204"/>
    </font>
    <font>
      <sz val="11"/>
      <name val="Arial"/>
      <family val="2"/>
      <charset val="204"/>
    </font>
    <font>
      <b/>
      <u/>
      <sz val="12"/>
      <color rgb="FF0000FF"/>
      <name val="Arial Cyr"/>
      <charset val="204"/>
    </font>
    <font>
      <b/>
      <i/>
      <sz val="12"/>
      <color rgb="FFFF0000"/>
      <name val="Arial"/>
      <family val="2"/>
      <charset val="204"/>
    </font>
    <font>
      <b/>
      <sz val="12"/>
      <color theme="1"/>
      <name val="Arial Cyr"/>
      <charset val="204"/>
    </font>
    <font>
      <sz val="11"/>
      <color indexed="8"/>
      <name val="Arial"/>
      <family val="2"/>
      <charset val="204"/>
    </font>
    <font>
      <b/>
      <i/>
      <sz val="12"/>
      <color rgb="FFFF0000"/>
      <name val="Arial Cyr"/>
      <charset val="204"/>
    </font>
  </fonts>
  <fills count="15">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1"/>
        <bgColor indexed="64"/>
      </patternFill>
    </fill>
    <fill>
      <patternFill patternType="solid">
        <fgColor indexed="42"/>
        <bgColor indexed="64"/>
      </patternFill>
    </fill>
    <fill>
      <patternFill patternType="solid">
        <fgColor indexed="13"/>
        <bgColor indexed="64"/>
      </patternFill>
    </fill>
    <fill>
      <patternFill patternType="solid">
        <fgColor indexed="51"/>
        <bgColor indexed="64"/>
      </patternFill>
    </fill>
    <fill>
      <patternFill patternType="solid">
        <fgColor rgb="FFC6EFCE"/>
      </patternFill>
    </fill>
    <fill>
      <patternFill patternType="solid">
        <fgColor theme="0"/>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rgb="FFFFFF99"/>
        <bgColor indexed="64"/>
      </patternFill>
    </fill>
    <fill>
      <patternFill patternType="solid">
        <fgColor rgb="FFCCFFCC"/>
        <bgColor indexed="64"/>
      </patternFill>
    </fill>
    <fill>
      <patternFill patternType="solid">
        <fgColor theme="4" tint="0.79998168889431442"/>
        <bgColor theme="4" tint="0.79998168889431442"/>
      </patternFill>
    </fill>
  </fills>
  <borders count="28">
    <border>
      <left/>
      <right/>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top style="thin">
        <color indexed="64"/>
      </top>
      <bottom style="thin">
        <color indexed="64"/>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right/>
      <top style="thin">
        <color indexed="64"/>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diagonal/>
    </border>
    <border>
      <left style="thin">
        <color indexed="64"/>
      </left>
      <right/>
      <top style="thin">
        <color indexed="64"/>
      </top>
      <bottom style="thin">
        <color theme="4" tint="0.39997558519241921"/>
      </bottom>
      <diagonal/>
    </border>
    <border>
      <left style="medium">
        <color indexed="64"/>
      </left>
      <right/>
      <top style="thin">
        <color indexed="64"/>
      </top>
      <bottom style="medium">
        <color indexed="64"/>
      </bottom>
      <diagonal/>
    </border>
    <border>
      <left style="thin">
        <color indexed="64"/>
      </left>
      <right/>
      <top style="thin">
        <color indexed="64"/>
      </top>
      <bottom/>
      <diagonal/>
    </border>
    <border>
      <left style="thick">
        <color indexed="64"/>
      </left>
      <right/>
      <top/>
      <bottom/>
      <diagonal/>
    </border>
    <border>
      <left style="medium">
        <color indexed="64"/>
      </left>
      <right style="medium">
        <color indexed="64"/>
      </right>
      <top/>
      <bottom/>
      <diagonal/>
    </border>
    <border>
      <left style="medium">
        <color indexed="64"/>
      </left>
      <right style="thin">
        <color indexed="64"/>
      </right>
      <top/>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s>
  <cellStyleXfs count="5">
    <xf numFmtId="0" fontId="0" fillId="0" borderId="0"/>
    <xf numFmtId="0" fontId="16" fillId="0" borderId="0" applyNumberFormat="0" applyFill="0" applyBorder="0" applyAlignment="0" applyProtection="0">
      <alignment vertical="top"/>
      <protection locked="0"/>
    </xf>
    <xf numFmtId="0" fontId="24" fillId="8" borderId="0" applyNumberFormat="0" applyBorder="0" applyAlignment="0" applyProtection="0"/>
    <xf numFmtId="0" fontId="46" fillId="0" borderId="0"/>
    <xf numFmtId="0" fontId="47" fillId="0" borderId="0" applyNumberFormat="0" applyFill="0" applyBorder="0" applyAlignment="0" applyProtection="0">
      <alignment vertical="top"/>
      <protection locked="0"/>
    </xf>
  </cellStyleXfs>
  <cellXfs count="195">
    <xf numFmtId="0" fontId="0" fillId="0" borderId="0" xfId="0"/>
    <xf numFmtId="0" fontId="0" fillId="9" borderId="0" xfId="0" applyFill="1" applyBorder="1" applyProtection="1"/>
    <xf numFmtId="0" fontId="0" fillId="4" borderId="4" xfId="0" applyFill="1" applyBorder="1" applyProtection="1"/>
    <xf numFmtId="0" fontId="10" fillId="0" borderId="7" xfId="0" applyFont="1" applyBorder="1" applyAlignment="1" applyProtection="1"/>
    <xf numFmtId="0" fontId="13" fillId="0" borderId="7" xfId="0" applyFont="1" applyFill="1" applyBorder="1" applyAlignment="1" applyProtection="1">
      <alignment horizontal="center" vertical="center"/>
    </xf>
    <xf numFmtId="0" fontId="13" fillId="0" borderId="7" xfId="0" applyFont="1" applyFill="1" applyBorder="1" applyAlignment="1" applyProtection="1">
      <alignment horizontal="center"/>
    </xf>
    <xf numFmtId="0" fontId="12" fillId="0" borderId="10" xfId="0" applyFont="1" applyBorder="1" applyAlignment="1" applyProtection="1">
      <alignment vertical="center"/>
    </xf>
    <xf numFmtId="0" fontId="13" fillId="0" borderId="10" xfId="0" applyFont="1" applyFill="1" applyBorder="1" applyAlignment="1" applyProtection="1">
      <alignment horizontal="center"/>
    </xf>
    <xf numFmtId="0" fontId="28" fillId="10" borderId="10" xfId="0" applyFont="1" applyFill="1" applyBorder="1" applyAlignment="1" applyProtection="1">
      <alignment horizontal="center" vertical="center"/>
    </xf>
    <xf numFmtId="0" fontId="10" fillId="9" borderId="11" xfId="0" applyFont="1" applyFill="1" applyBorder="1" applyAlignment="1" applyProtection="1">
      <alignment horizontal="left" vertical="top"/>
    </xf>
    <xf numFmtId="0" fontId="13" fillId="2" borderId="10" xfId="0" applyFont="1" applyFill="1" applyBorder="1" applyAlignment="1" applyProtection="1">
      <alignment horizontal="center"/>
    </xf>
    <xf numFmtId="0" fontId="13" fillId="0" borderId="10" xfId="0" applyFont="1" applyBorder="1" applyAlignment="1" applyProtection="1">
      <alignment horizontal="center" vertical="center"/>
    </xf>
    <xf numFmtId="0" fontId="10" fillId="9" borderId="0" xfId="0" applyFont="1" applyFill="1" applyBorder="1" applyAlignment="1" applyProtection="1">
      <alignment horizontal="left" vertical="top"/>
    </xf>
    <xf numFmtId="0" fontId="10" fillId="9" borderId="16" xfId="0" applyFont="1" applyFill="1" applyBorder="1" applyAlignment="1" applyProtection="1">
      <alignment horizontal="left" vertical="top"/>
    </xf>
    <xf numFmtId="0" fontId="13" fillId="0" borderId="7" xfId="0" applyFont="1" applyBorder="1" applyAlignment="1" applyProtection="1">
      <alignment horizontal="center" vertical="center"/>
    </xf>
    <xf numFmtId="0" fontId="10" fillId="9" borderId="6" xfId="0" applyFont="1" applyFill="1" applyBorder="1" applyAlignment="1" applyProtection="1">
      <alignment horizontal="left" vertical="top"/>
    </xf>
    <xf numFmtId="0" fontId="13" fillId="2" borderId="10" xfId="0" applyFont="1" applyFill="1" applyBorder="1" applyAlignment="1" applyProtection="1">
      <alignment horizontal="center" vertical="center"/>
    </xf>
    <xf numFmtId="0" fontId="12" fillId="0" borderId="2" xfId="0" applyFont="1" applyBorder="1" applyAlignment="1" applyProtection="1">
      <alignment vertical="center"/>
    </xf>
    <xf numFmtId="0" fontId="13" fillId="0" borderId="7" xfId="0" applyFont="1" applyBorder="1" applyAlignment="1" applyProtection="1">
      <alignment horizontal="center"/>
    </xf>
    <xf numFmtId="0" fontId="26" fillId="10" borderId="14" xfId="0" applyFont="1" applyFill="1" applyBorder="1" applyAlignment="1" applyProtection="1">
      <alignment vertical="center"/>
    </xf>
    <xf numFmtId="0" fontId="26" fillId="10" borderId="17" xfId="0" applyFont="1" applyFill="1" applyBorder="1" applyAlignment="1" applyProtection="1">
      <alignment vertical="center"/>
    </xf>
    <xf numFmtId="0" fontId="26" fillId="10" borderId="18" xfId="0" applyFont="1" applyFill="1" applyBorder="1" applyAlignment="1" applyProtection="1">
      <alignment vertical="center"/>
    </xf>
    <xf numFmtId="0" fontId="10" fillId="9" borderId="16" xfId="0" applyFont="1" applyFill="1" applyBorder="1" applyAlignment="1" applyProtection="1">
      <alignment horizontal="right" vertical="top"/>
    </xf>
    <xf numFmtId="0" fontId="0" fillId="6" borderId="4" xfId="0" applyFill="1" applyBorder="1" applyProtection="1"/>
    <xf numFmtId="0" fontId="0" fillId="7" borderId="4" xfId="0" applyFill="1" applyBorder="1" applyProtection="1"/>
    <xf numFmtId="0" fontId="10" fillId="9" borderId="10" xfId="0" applyFont="1" applyFill="1" applyBorder="1" applyAlignment="1" applyProtection="1">
      <alignment horizontal="right" vertical="top"/>
    </xf>
    <xf numFmtId="0" fontId="12" fillId="0" borderId="18" xfId="0" applyFont="1" applyBorder="1" applyAlignment="1" applyProtection="1">
      <alignment vertical="center"/>
    </xf>
    <xf numFmtId="0" fontId="14" fillId="3" borderId="4" xfId="0" applyFont="1" applyFill="1" applyBorder="1" applyProtection="1"/>
    <xf numFmtId="0" fontId="10" fillId="0" borderId="11" xfId="0" applyFont="1" applyBorder="1" applyAlignment="1" applyProtection="1"/>
    <xf numFmtId="0" fontId="12" fillId="0" borderId="20" xfId="0" applyFont="1" applyBorder="1" applyAlignment="1" applyProtection="1">
      <alignment vertical="center"/>
    </xf>
    <xf numFmtId="0" fontId="0" fillId="0" borderId="0" xfId="0" applyBorder="1" applyProtection="1"/>
    <xf numFmtId="0" fontId="28" fillId="0" borderId="7" xfId="0" applyFont="1" applyFill="1" applyBorder="1" applyAlignment="1" applyProtection="1">
      <alignment horizontal="center" vertical="center"/>
    </xf>
    <xf numFmtId="0" fontId="19" fillId="3" borderId="4" xfId="0" applyFont="1" applyFill="1" applyBorder="1" applyProtection="1"/>
    <xf numFmtId="0" fontId="0" fillId="0" borderId="4" xfId="0" applyBorder="1" applyProtection="1"/>
    <xf numFmtId="0" fontId="0" fillId="0" borderId="6" xfId="0" applyBorder="1" applyProtection="1"/>
    <xf numFmtId="0" fontId="25" fillId="9" borderId="0" xfId="0" applyFont="1" applyFill="1" applyAlignment="1" applyProtection="1">
      <alignment horizontal="center" vertical="center"/>
      <protection locked="0"/>
    </xf>
    <xf numFmtId="165" fontId="9" fillId="9" borderId="0" xfId="0" applyNumberFormat="1" applyFont="1" applyFill="1" applyBorder="1" applyAlignment="1" applyProtection="1">
      <alignment horizontal="center" vertical="center"/>
    </xf>
    <xf numFmtId="0" fontId="0" fillId="9" borderId="6" xfId="0" applyFill="1" applyBorder="1" applyProtection="1"/>
    <xf numFmtId="0" fontId="27" fillId="11" borderId="14" xfId="0" applyFont="1" applyFill="1" applyBorder="1" applyAlignment="1" applyProtection="1">
      <alignment horizontal="left" vertical="center"/>
    </xf>
    <xf numFmtId="0" fontId="0" fillId="11" borderId="17" xfId="0" applyFill="1" applyBorder="1" applyProtection="1"/>
    <xf numFmtId="0" fontId="12" fillId="11" borderId="17" xfId="0" applyFont="1" applyFill="1" applyBorder="1" applyAlignment="1" applyProtection="1">
      <alignment vertical="top" wrapText="1"/>
    </xf>
    <xf numFmtId="0" fontId="13" fillId="11" borderId="17" xfId="0" applyFont="1" applyFill="1" applyBorder="1" applyAlignment="1" applyProtection="1">
      <alignment horizontal="center" vertical="top" wrapText="1"/>
    </xf>
    <xf numFmtId="0" fontId="13" fillId="11" borderId="18" xfId="0" applyFont="1" applyFill="1" applyBorder="1" applyAlignment="1" applyProtection="1">
      <alignment horizontal="center" vertical="top" wrapText="1"/>
    </xf>
    <xf numFmtId="14" fontId="1" fillId="0" borderId="2" xfId="0" applyNumberFormat="1" applyFont="1" applyBorder="1" applyAlignment="1" applyProtection="1">
      <protection locked="0"/>
    </xf>
    <xf numFmtId="0" fontId="2" fillId="9" borderId="2" xfId="0" applyFont="1" applyFill="1" applyBorder="1" applyAlignment="1" applyProtection="1">
      <alignment horizontal="left"/>
      <protection locked="0"/>
    </xf>
    <xf numFmtId="0" fontId="1" fillId="9" borderId="1" xfId="0" applyFont="1" applyFill="1" applyBorder="1" applyAlignment="1" applyProtection="1">
      <protection locked="0"/>
    </xf>
    <xf numFmtId="0" fontId="3" fillId="2" borderId="1" xfId="0" applyFont="1" applyFill="1" applyBorder="1" applyAlignment="1" applyProtection="1">
      <alignment horizontal="center"/>
      <protection locked="0"/>
    </xf>
    <xf numFmtId="0" fontId="1" fillId="0" borderId="4" xfId="0" applyFont="1" applyBorder="1" applyAlignment="1" applyProtection="1">
      <protection locked="0"/>
    </xf>
    <xf numFmtId="0" fontId="6" fillId="9" borderId="4" xfId="0" applyFont="1" applyFill="1" applyBorder="1" applyAlignment="1" applyProtection="1">
      <alignment horizontal="left"/>
      <protection locked="0"/>
    </xf>
    <xf numFmtId="0" fontId="1" fillId="9" borderId="0" xfId="0" applyFont="1" applyFill="1" applyBorder="1" applyAlignment="1" applyProtection="1">
      <protection locked="0"/>
    </xf>
    <xf numFmtId="0" fontId="3" fillId="2" borderId="0" xfId="0" applyFont="1" applyFill="1" applyBorder="1" applyAlignment="1" applyProtection="1">
      <alignment horizontal="center"/>
      <protection locked="0"/>
    </xf>
    <xf numFmtId="0" fontId="2" fillId="9" borderId="4" xfId="0" applyFont="1" applyFill="1" applyBorder="1" applyAlignment="1" applyProtection="1">
      <alignment horizontal="left"/>
      <protection locked="0"/>
    </xf>
    <xf numFmtId="0" fontId="1" fillId="2" borderId="0" xfId="0" applyFont="1" applyFill="1" applyBorder="1" applyAlignment="1" applyProtection="1">
      <alignment horizontal="center"/>
      <protection locked="0"/>
    </xf>
    <xf numFmtId="0" fontId="25" fillId="9" borderId="0" xfId="0" applyFont="1" applyFill="1" applyBorder="1" applyAlignment="1" applyProtection="1">
      <alignment horizontal="center" vertical="center"/>
      <protection locked="0"/>
    </xf>
    <xf numFmtId="165" fontId="9" fillId="9" borderId="0" xfId="0" applyNumberFormat="1" applyFont="1" applyFill="1" applyBorder="1" applyAlignment="1" applyProtection="1">
      <alignment horizontal="center" vertical="center"/>
      <protection locked="0"/>
    </xf>
    <xf numFmtId="2" fontId="12" fillId="9" borderId="0" xfId="0" applyNumberFormat="1" applyFont="1" applyFill="1" applyBorder="1" applyAlignment="1" applyProtection="1">
      <alignment horizontal="center" vertical="center"/>
      <protection locked="0"/>
    </xf>
    <xf numFmtId="0" fontId="12" fillId="0" borderId="21" xfId="0" applyFont="1" applyBorder="1" applyAlignment="1" applyProtection="1">
      <alignment vertical="center"/>
    </xf>
    <xf numFmtId="0" fontId="12" fillId="0" borderId="22" xfId="0" applyFont="1" applyBorder="1" applyAlignment="1" applyProtection="1">
      <alignment vertical="center"/>
    </xf>
    <xf numFmtId="0" fontId="0" fillId="9" borderId="0" xfId="0" applyFill="1" applyBorder="1" applyAlignment="1" applyProtection="1">
      <alignment horizontal="center"/>
      <protection locked="0"/>
    </xf>
    <xf numFmtId="0" fontId="8" fillId="9" borderId="0" xfId="0" applyFont="1" applyFill="1" applyBorder="1" applyAlignment="1" applyProtection="1">
      <alignment horizontal="center"/>
      <protection locked="0"/>
    </xf>
    <xf numFmtId="0" fontId="0" fillId="0" borderId="22" xfId="0" applyFill="1" applyBorder="1" applyProtection="1">
      <protection locked="0"/>
    </xf>
    <xf numFmtId="0" fontId="11" fillId="9" borderId="13" xfId="0" applyFont="1" applyFill="1" applyBorder="1" applyAlignment="1" applyProtection="1">
      <alignment horizontal="left" vertical="center"/>
      <protection locked="0"/>
    </xf>
    <xf numFmtId="0" fontId="12" fillId="9" borderId="13" xfId="0" applyFont="1" applyFill="1" applyBorder="1" applyAlignment="1" applyProtection="1">
      <protection locked="0"/>
    </xf>
    <xf numFmtId="0" fontId="12" fillId="0" borderId="13" xfId="0" applyFont="1" applyFill="1" applyBorder="1" applyAlignment="1" applyProtection="1">
      <protection locked="0"/>
    </xf>
    <xf numFmtId="0" fontId="13" fillId="0" borderId="13" xfId="0" applyFont="1" applyFill="1" applyBorder="1" applyAlignment="1" applyProtection="1">
      <alignment horizontal="center"/>
      <protection locked="0"/>
    </xf>
    <xf numFmtId="0" fontId="13" fillId="0" borderId="19" xfId="0" applyFont="1" applyFill="1" applyBorder="1" applyAlignment="1" applyProtection="1">
      <alignment horizontal="center"/>
      <protection locked="0"/>
    </xf>
    <xf numFmtId="0" fontId="0" fillId="9" borderId="0" xfId="0" applyFill="1" applyAlignment="1" applyProtection="1">
      <alignment horizontal="center"/>
    </xf>
    <xf numFmtId="1" fontId="40" fillId="9" borderId="23" xfId="0" applyNumberFormat="1" applyFont="1" applyFill="1" applyBorder="1" applyAlignment="1" applyProtection="1">
      <alignment horizontal="center" vertical="center"/>
      <protection locked="0"/>
    </xf>
    <xf numFmtId="0" fontId="25" fillId="9" borderId="0" xfId="0" applyFont="1" applyFill="1" applyBorder="1" applyAlignment="1" applyProtection="1">
      <alignment horizontal="center" vertical="center" wrapText="1"/>
      <protection locked="0"/>
    </xf>
    <xf numFmtId="164" fontId="4" fillId="9" borderId="24" xfId="0" applyNumberFormat="1" applyFont="1" applyFill="1" applyBorder="1" applyAlignment="1" applyProtection="1">
      <alignment horizontal="center" vertical="center"/>
      <protection locked="0"/>
    </xf>
    <xf numFmtId="164" fontId="7" fillId="9" borderId="24" xfId="0" applyNumberFormat="1" applyFont="1" applyFill="1" applyBorder="1" applyAlignment="1" applyProtection="1">
      <alignment vertical="center"/>
      <protection locked="0"/>
    </xf>
    <xf numFmtId="164" fontId="7" fillId="9" borderId="7" xfId="0" applyNumberFormat="1" applyFont="1" applyFill="1" applyBorder="1" applyAlignment="1" applyProtection="1">
      <alignment vertical="center"/>
      <protection locked="0"/>
    </xf>
    <xf numFmtId="0" fontId="41" fillId="0" borderId="10" xfId="0" applyFont="1" applyBorder="1" applyAlignment="1" applyProtection="1">
      <alignment vertical="center"/>
    </xf>
    <xf numFmtId="0" fontId="42" fillId="9" borderId="0" xfId="0" applyFont="1" applyFill="1" applyBorder="1" applyAlignment="1" applyProtection="1">
      <alignment horizontal="center" vertical="center"/>
    </xf>
    <xf numFmtId="2" fontId="12" fillId="9" borderId="5" xfId="0" applyNumberFormat="1" applyFont="1" applyFill="1" applyBorder="1" applyAlignment="1" applyProtection="1">
      <alignment horizontal="center" vertical="center"/>
    </xf>
    <xf numFmtId="0" fontId="10" fillId="9" borderId="10" xfId="0" applyFont="1" applyFill="1" applyBorder="1" applyAlignment="1" applyProtection="1">
      <alignment horizontal="center" vertical="center"/>
      <protection locked="0"/>
    </xf>
    <xf numFmtId="1" fontId="40" fillId="9" borderId="25" xfId="0" applyNumberFormat="1" applyFont="1" applyFill="1" applyBorder="1" applyAlignment="1" applyProtection="1">
      <alignment horizontal="center" vertical="center"/>
      <protection locked="0"/>
    </xf>
    <xf numFmtId="0" fontId="14" fillId="3" borderId="14" xfId="0" applyFont="1" applyFill="1" applyBorder="1" applyProtection="1"/>
    <xf numFmtId="0" fontId="13" fillId="0" borderId="14" xfId="0" applyFont="1" applyFill="1" applyBorder="1" applyAlignment="1" applyProtection="1">
      <alignment horizontal="center" vertical="center"/>
    </xf>
    <xf numFmtId="0" fontId="13" fillId="0" borderId="8" xfId="0" applyFont="1" applyBorder="1" applyAlignment="1" applyProtection="1">
      <alignment horizontal="center" vertical="center"/>
    </xf>
    <xf numFmtId="0" fontId="13" fillId="0" borderId="14" xfId="0" applyFont="1" applyBorder="1" applyAlignment="1" applyProtection="1">
      <alignment horizontal="center" vertical="center"/>
    </xf>
    <xf numFmtId="1" fontId="44" fillId="9" borderId="26" xfId="0" applyNumberFormat="1" applyFont="1" applyFill="1" applyBorder="1" applyAlignment="1" applyProtection="1">
      <alignment horizontal="center"/>
    </xf>
    <xf numFmtId="164" fontId="9" fillId="9" borderId="18" xfId="0" applyNumberFormat="1" applyFont="1" applyFill="1" applyBorder="1" applyAlignment="1" applyProtection="1">
      <alignment horizontal="center" vertical="center"/>
      <protection locked="0"/>
    </xf>
    <xf numFmtId="0" fontId="10" fillId="0" borderId="6" xfId="0" applyFont="1" applyFill="1" applyBorder="1" applyAlignment="1" applyProtection="1">
      <alignment horizontal="right" vertical="top"/>
    </xf>
    <xf numFmtId="1" fontId="33" fillId="9" borderId="27" xfId="0" applyNumberFormat="1" applyFont="1" applyFill="1" applyBorder="1" applyAlignment="1" applyProtection="1">
      <alignment horizontal="center" vertical="center"/>
      <protection locked="0"/>
    </xf>
    <xf numFmtId="2" fontId="12" fillId="9" borderId="9" xfId="0" applyNumberFormat="1" applyFont="1" applyFill="1" applyBorder="1" applyAlignment="1" applyProtection="1">
      <alignment horizontal="center" vertical="center"/>
    </xf>
    <xf numFmtId="0" fontId="27" fillId="11" borderId="8" xfId="0" applyFont="1" applyFill="1" applyBorder="1" applyAlignment="1" applyProtection="1">
      <alignment horizontal="left" vertical="center"/>
    </xf>
    <xf numFmtId="0" fontId="0" fillId="11" borderId="16" xfId="0" applyFill="1" applyBorder="1" applyProtection="1"/>
    <xf numFmtId="0" fontId="12" fillId="11" borderId="16" xfId="0" applyFont="1" applyFill="1" applyBorder="1" applyAlignment="1" applyProtection="1">
      <alignment vertical="top" wrapText="1"/>
    </xf>
    <xf numFmtId="0" fontId="13" fillId="11" borderId="16" xfId="0" applyFont="1" applyFill="1" applyBorder="1" applyAlignment="1" applyProtection="1">
      <alignment horizontal="center" vertical="top" wrapText="1"/>
    </xf>
    <xf numFmtId="0" fontId="13" fillId="11" borderId="11" xfId="0" applyFont="1" applyFill="1" applyBorder="1" applyAlignment="1" applyProtection="1">
      <alignment horizontal="center" vertical="top" wrapText="1"/>
    </xf>
    <xf numFmtId="0" fontId="0" fillId="9" borderId="5" xfId="0" applyFill="1" applyBorder="1" applyAlignment="1" applyProtection="1">
      <alignment horizontal="center"/>
    </xf>
    <xf numFmtId="165" fontId="9" fillId="9" borderId="0" xfId="0" applyNumberFormat="1" applyFont="1" applyFill="1" applyAlignment="1" applyProtection="1">
      <alignment horizontal="center" vertical="center"/>
    </xf>
    <xf numFmtId="0" fontId="35" fillId="9" borderId="0" xfId="0" applyFont="1" applyFill="1" applyProtection="1"/>
    <xf numFmtId="0" fontId="0" fillId="9" borderId="0" xfId="0" applyFill="1" applyProtection="1"/>
    <xf numFmtId="0" fontId="0" fillId="0" borderId="0" xfId="0" applyProtection="1"/>
    <xf numFmtId="0" fontId="13" fillId="0" borderId="10" xfId="0" applyFont="1" applyFill="1" applyBorder="1" applyAlignment="1" applyProtection="1">
      <alignment horizontal="center" vertical="center"/>
    </xf>
    <xf numFmtId="0" fontId="13" fillId="0" borderId="10" xfId="0" applyFont="1" applyBorder="1" applyAlignment="1" applyProtection="1">
      <alignment horizontal="center"/>
    </xf>
    <xf numFmtId="0" fontId="10" fillId="9" borderId="6" xfId="0" applyFont="1" applyFill="1" applyBorder="1" applyAlignment="1" applyProtection="1">
      <alignment horizontal="right" vertical="top"/>
    </xf>
    <xf numFmtId="2" fontId="12" fillId="9" borderId="0" xfId="0" applyNumberFormat="1" applyFont="1" applyFill="1" applyBorder="1" applyAlignment="1" applyProtection="1">
      <alignment horizontal="center" vertical="center"/>
    </xf>
    <xf numFmtId="0" fontId="10" fillId="9" borderId="11" xfId="0" applyFont="1" applyFill="1" applyBorder="1" applyAlignment="1" applyProtection="1">
      <alignment horizontal="right" vertical="top"/>
    </xf>
    <xf numFmtId="1" fontId="40" fillId="9" borderId="27" xfId="0" applyNumberFormat="1" applyFont="1" applyFill="1" applyBorder="1" applyAlignment="1" applyProtection="1">
      <alignment horizontal="center"/>
    </xf>
    <xf numFmtId="0" fontId="28" fillId="10" borderId="15" xfId="0" applyFont="1" applyFill="1" applyBorder="1" applyAlignment="1" applyProtection="1">
      <alignment horizontal="center" vertical="center"/>
    </xf>
    <xf numFmtId="0" fontId="12" fillId="5" borderId="4" xfId="0" applyFont="1" applyFill="1" applyBorder="1" applyProtection="1"/>
    <xf numFmtId="1" fontId="40" fillId="9" borderId="0" xfId="0" applyNumberFormat="1" applyFont="1" applyFill="1" applyAlignment="1" applyProtection="1">
      <alignment horizontal="center"/>
    </xf>
    <xf numFmtId="0" fontId="0" fillId="5" borderId="4" xfId="0" applyFill="1" applyBorder="1" applyProtection="1"/>
    <xf numFmtId="0" fontId="10" fillId="9" borderId="3" xfId="0" applyFont="1" applyFill="1" applyBorder="1" applyAlignment="1" applyProtection="1">
      <alignment horizontal="right" vertical="top"/>
    </xf>
    <xf numFmtId="0" fontId="10" fillId="0" borderId="10" xfId="0" applyFont="1" applyBorder="1" applyAlignment="1" applyProtection="1"/>
    <xf numFmtId="0" fontId="13" fillId="0" borderId="14" xfId="0" applyFont="1" applyBorder="1" applyAlignment="1" applyProtection="1">
      <alignment horizontal="center"/>
    </xf>
    <xf numFmtId="165" fontId="43" fillId="9" borderId="9" xfId="0" applyNumberFormat="1" applyFont="1" applyFill="1" applyBorder="1" applyAlignment="1" applyProtection="1">
      <alignment horizontal="center" vertical="center"/>
    </xf>
    <xf numFmtId="2" fontId="12" fillId="9" borderId="12" xfId="0" applyNumberFormat="1" applyFont="1" applyFill="1" applyBorder="1" applyAlignment="1" applyProtection="1">
      <alignment horizontal="center" vertical="center"/>
    </xf>
    <xf numFmtId="0" fontId="12" fillId="0" borderId="15" xfId="0" applyFont="1" applyBorder="1" applyAlignment="1" applyProtection="1">
      <alignment vertical="center"/>
    </xf>
    <xf numFmtId="0" fontId="10" fillId="9" borderId="0" xfId="0" applyFont="1" applyFill="1" applyBorder="1" applyAlignment="1" applyProtection="1">
      <alignment horizontal="right" vertical="top"/>
    </xf>
    <xf numFmtId="0" fontId="0" fillId="9" borderId="0" xfId="0" applyFill="1" applyBorder="1" applyProtection="1">
      <protection locked="0"/>
    </xf>
    <xf numFmtId="0" fontId="0" fillId="9" borderId="0" xfId="0" applyFill="1" applyProtection="1">
      <protection locked="0"/>
    </xf>
    <xf numFmtId="0" fontId="0" fillId="9" borderId="0" xfId="0" applyFill="1" applyAlignment="1" applyProtection="1">
      <alignment horizontal="center"/>
      <protection locked="0"/>
    </xf>
    <xf numFmtId="2" fontId="0" fillId="9" borderId="0" xfId="0" applyNumberFormat="1" applyFill="1" applyProtection="1"/>
    <xf numFmtId="0" fontId="45" fillId="0" borderId="0" xfId="0" applyFont="1" applyProtection="1"/>
    <xf numFmtId="0" fontId="12" fillId="14" borderId="9" xfId="0" applyFont="1" applyFill="1" applyBorder="1" applyAlignment="1" applyProtection="1">
      <alignment vertical="center"/>
    </xf>
    <xf numFmtId="0" fontId="48" fillId="0" borderId="9" xfId="3" applyFont="1" applyBorder="1" applyAlignment="1" applyProtection="1">
      <alignment horizontal="left" vertical="center"/>
    </xf>
    <xf numFmtId="0" fontId="28" fillId="13" borderId="10" xfId="0" applyFont="1" applyFill="1" applyBorder="1" applyAlignment="1" applyProtection="1">
      <alignment horizontal="center" vertical="center"/>
    </xf>
    <xf numFmtId="0" fontId="28" fillId="12" borderId="10" xfId="0" applyFont="1" applyFill="1" applyBorder="1" applyAlignment="1" applyProtection="1">
      <alignment horizontal="center" vertical="center"/>
    </xf>
    <xf numFmtId="0" fontId="13" fillId="2" borderId="7" xfId="0" applyFont="1" applyFill="1" applyBorder="1" applyAlignment="1" applyProtection="1">
      <alignment horizontal="center" vertical="center"/>
    </xf>
    <xf numFmtId="0" fontId="10" fillId="0" borderId="10" xfId="0" applyFont="1" applyFill="1" applyBorder="1" applyAlignment="1" applyProtection="1"/>
    <xf numFmtId="0" fontId="28" fillId="0" borderId="10" xfId="0" applyFont="1" applyFill="1" applyBorder="1" applyAlignment="1" applyProtection="1">
      <alignment horizontal="center" vertical="center"/>
    </xf>
    <xf numFmtId="0" fontId="0" fillId="4" borderId="14" xfId="0" applyFill="1" applyBorder="1" applyProtection="1"/>
    <xf numFmtId="0" fontId="12" fillId="11" borderId="18" xfId="0" applyFont="1" applyFill="1" applyBorder="1" applyAlignment="1" applyProtection="1">
      <alignment vertical="top" wrapText="1"/>
    </xf>
    <xf numFmtId="0" fontId="10" fillId="0" borderId="7" xfId="0" applyFont="1" applyFill="1" applyBorder="1" applyAlignment="1" applyProtection="1"/>
    <xf numFmtId="1" fontId="42" fillId="9" borderId="4" xfId="0" applyNumberFormat="1" applyFont="1" applyFill="1" applyBorder="1" applyAlignment="1" applyProtection="1">
      <alignment horizontal="center"/>
    </xf>
    <xf numFmtId="1" fontId="40" fillId="9" borderId="4" xfId="0" applyNumberFormat="1" applyFont="1" applyFill="1" applyBorder="1" applyProtection="1"/>
    <xf numFmtId="1" fontId="40" fillId="9" borderId="27" xfId="0" applyNumberFormat="1" applyFont="1" applyFill="1" applyBorder="1" applyAlignment="1" applyProtection="1">
      <alignment horizontal="center" vertical="center"/>
    </xf>
    <xf numFmtId="1" fontId="40" fillId="9" borderId="4" xfId="0" applyNumberFormat="1" applyFont="1" applyFill="1" applyBorder="1" applyAlignment="1" applyProtection="1">
      <alignment horizontal="center" vertical="center"/>
    </xf>
    <xf numFmtId="1" fontId="40" fillId="9" borderId="4" xfId="0" applyNumberFormat="1" applyFont="1" applyFill="1" applyBorder="1" applyAlignment="1" applyProtection="1">
      <alignment horizontal="center"/>
    </xf>
    <xf numFmtId="0" fontId="28" fillId="13" borderId="10" xfId="0" applyFont="1" applyFill="1" applyBorder="1" applyAlignment="1" applyProtection="1">
      <alignment horizontal="center" vertical="center"/>
      <protection locked="0"/>
    </xf>
    <xf numFmtId="0" fontId="28" fillId="12" borderId="10" xfId="0" applyFont="1" applyFill="1" applyBorder="1" applyAlignment="1" applyProtection="1">
      <alignment horizontal="center" vertical="center"/>
      <protection locked="0"/>
    </xf>
    <xf numFmtId="0" fontId="28" fillId="12" borderId="15" xfId="0" applyFont="1" applyFill="1" applyBorder="1" applyAlignment="1" applyProtection="1">
      <alignment horizontal="center" vertical="center"/>
      <protection locked="0"/>
    </xf>
    <xf numFmtId="0" fontId="28" fillId="13" borderId="15" xfId="0" applyFont="1" applyFill="1" applyBorder="1" applyAlignment="1" applyProtection="1">
      <alignment horizontal="center" vertical="center"/>
      <protection locked="0"/>
    </xf>
    <xf numFmtId="0" fontId="29" fillId="13" borderId="10" xfId="2" applyFont="1" applyFill="1" applyBorder="1" applyAlignment="1" applyProtection="1">
      <alignment horizontal="center" vertical="center"/>
      <protection locked="0"/>
    </xf>
    <xf numFmtId="0" fontId="52" fillId="0" borderId="10" xfId="0" applyFont="1" applyBorder="1" applyAlignment="1" applyProtection="1">
      <alignment vertical="center"/>
    </xf>
    <xf numFmtId="0" fontId="12" fillId="0" borderId="0" xfId="0" applyFont="1" applyBorder="1" applyAlignment="1" applyProtection="1">
      <alignment vertical="center"/>
    </xf>
    <xf numFmtId="0" fontId="29" fillId="12" borderId="10" xfId="2" applyFont="1" applyFill="1" applyBorder="1" applyAlignment="1" applyProtection="1">
      <alignment horizontal="center" vertical="center"/>
      <protection locked="0"/>
    </xf>
    <xf numFmtId="0" fontId="15" fillId="9" borderId="2" xfId="0" applyFont="1" applyFill="1" applyBorder="1" applyAlignment="1" applyProtection="1">
      <alignment horizontal="left" vertical="top"/>
    </xf>
    <xf numFmtId="0" fontId="15" fillId="9" borderId="4" xfId="0" applyFont="1" applyFill="1" applyBorder="1" applyAlignment="1" applyProtection="1">
      <alignment horizontal="left" vertical="top"/>
    </xf>
    <xf numFmtId="0" fontId="15" fillId="9" borderId="8" xfId="0" applyFont="1" applyFill="1" applyBorder="1" applyAlignment="1" applyProtection="1">
      <alignment horizontal="left" vertical="top"/>
    </xf>
    <xf numFmtId="0" fontId="6" fillId="9" borderId="4" xfId="0" applyFont="1" applyFill="1" applyBorder="1" applyAlignment="1" applyProtection="1">
      <alignment horizontal="left"/>
    </xf>
    <xf numFmtId="0" fontId="15" fillId="9" borderId="2" xfId="0" applyFont="1" applyFill="1" applyBorder="1" applyAlignment="1" applyProtection="1">
      <alignment horizontal="left" vertical="top"/>
    </xf>
    <xf numFmtId="0" fontId="15" fillId="9" borderId="4" xfId="0" applyFont="1" applyFill="1" applyBorder="1" applyAlignment="1" applyProtection="1">
      <alignment horizontal="left" vertical="top"/>
    </xf>
    <xf numFmtId="0" fontId="15" fillId="9" borderId="8" xfId="0" applyFont="1" applyFill="1" applyBorder="1" applyAlignment="1" applyProtection="1">
      <alignment horizontal="left" vertical="top"/>
    </xf>
    <xf numFmtId="0" fontId="32" fillId="0" borderId="2" xfId="0" applyFont="1" applyFill="1" applyBorder="1" applyAlignment="1" applyProtection="1">
      <alignment horizontal="left" vertical="top" wrapText="1"/>
    </xf>
    <xf numFmtId="0" fontId="32" fillId="0" borderId="1" xfId="0" applyFont="1" applyFill="1" applyBorder="1" applyAlignment="1" applyProtection="1">
      <alignment horizontal="left" vertical="top" wrapText="1"/>
    </xf>
    <xf numFmtId="0" fontId="32" fillId="0" borderId="3" xfId="0" applyFont="1" applyFill="1" applyBorder="1" applyAlignment="1" applyProtection="1">
      <alignment horizontal="left" vertical="top" wrapText="1"/>
    </xf>
    <xf numFmtId="0" fontId="17" fillId="0" borderId="8" xfId="1" applyFont="1" applyBorder="1" applyAlignment="1" applyProtection="1">
      <alignment horizontal="center" vertical="top" wrapText="1"/>
    </xf>
    <xf numFmtId="0" fontId="17" fillId="0" borderId="16" xfId="1" applyFont="1" applyBorder="1" applyAlignment="1" applyProtection="1">
      <alignment horizontal="center" vertical="top" wrapText="1"/>
    </xf>
    <xf numFmtId="0" fontId="17" fillId="0" borderId="11" xfId="1" applyFont="1" applyBorder="1" applyAlignment="1" applyProtection="1">
      <alignment horizontal="center" vertical="top" wrapText="1"/>
    </xf>
    <xf numFmtId="0" fontId="6" fillId="9" borderId="8" xfId="0" applyFont="1" applyFill="1" applyBorder="1" applyAlignment="1" applyProtection="1">
      <alignment horizontal="left"/>
    </xf>
    <xf numFmtId="0" fontId="30" fillId="0" borderId="2" xfId="0" applyFont="1" applyBorder="1" applyAlignment="1" applyProtection="1">
      <alignment horizontal="left" vertical="top" wrapText="1"/>
    </xf>
    <xf numFmtId="0" fontId="30" fillId="0" borderId="1" xfId="0" applyFont="1" applyBorder="1" applyAlignment="1" applyProtection="1">
      <alignment horizontal="left" vertical="top" wrapText="1"/>
    </xf>
    <xf numFmtId="0" fontId="30" fillId="0" borderId="3" xfId="0" applyFont="1" applyBorder="1" applyAlignment="1" applyProtection="1">
      <alignment horizontal="left" vertical="top" wrapText="1"/>
    </xf>
    <xf numFmtId="0" fontId="32" fillId="2" borderId="2" xfId="0" applyFont="1" applyFill="1" applyBorder="1" applyAlignment="1" applyProtection="1">
      <alignment horizontal="left" vertical="top" wrapText="1"/>
    </xf>
    <xf numFmtId="0" fontId="32" fillId="2" borderId="1" xfId="0" applyFont="1" applyFill="1" applyBorder="1" applyAlignment="1" applyProtection="1">
      <alignment horizontal="left" vertical="top" wrapText="1"/>
    </xf>
    <xf numFmtId="0" fontId="32" fillId="2" borderId="3" xfId="0" applyFont="1" applyFill="1" applyBorder="1" applyAlignment="1" applyProtection="1">
      <alignment horizontal="left" vertical="top" wrapText="1"/>
    </xf>
    <xf numFmtId="0" fontId="30" fillId="0" borderId="2" xfId="0" applyFont="1" applyBorder="1" applyAlignment="1" applyProtection="1">
      <alignment vertical="top" wrapText="1"/>
    </xf>
    <xf numFmtId="0" fontId="30" fillId="0" borderId="1" xfId="0" applyFont="1" applyBorder="1" applyAlignment="1" applyProtection="1">
      <alignment vertical="top" wrapText="1"/>
    </xf>
    <xf numFmtId="0" fontId="30" fillId="0" borderId="3" xfId="0" applyFont="1" applyBorder="1" applyAlignment="1" applyProtection="1">
      <alignment vertical="top" wrapText="1"/>
    </xf>
    <xf numFmtId="0" fontId="6" fillId="9" borderId="4" xfId="0" applyFont="1" applyFill="1" applyBorder="1" applyAlignment="1" applyProtection="1">
      <alignment horizontal="left"/>
    </xf>
    <xf numFmtId="0" fontId="30" fillId="2" borderId="2" xfId="0" applyFont="1" applyFill="1" applyBorder="1" applyAlignment="1" applyProtection="1">
      <alignment horizontal="left" vertical="top" wrapText="1"/>
    </xf>
    <xf numFmtId="0" fontId="30" fillId="2" borderId="1" xfId="0" applyFont="1" applyFill="1" applyBorder="1" applyAlignment="1" applyProtection="1">
      <alignment horizontal="left" vertical="top" wrapText="1"/>
    </xf>
    <xf numFmtId="0" fontId="30" fillId="2" borderId="3" xfId="0" applyFont="1" applyFill="1" applyBorder="1" applyAlignment="1" applyProtection="1">
      <alignment horizontal="left" vertical="top" wrapText="1"/>
    </xf>
    <xf numFmtId="0" fontId="30" fillId="0" borderId="2" xfId="0" applyFont="1" applyFill="1" applyBorder="1" applyAlignment="1" applyProtection="1">
      <alignment horizontal="left" vertical="top" wrapText="1"/>
    </xf>
    <xf numFmtId="0" fontId="30" fillId="0" borderId="1" xfId="0" applyFont="1" applyFill="1" applyBorder="1" applyAlignment="1" applyProtection="1">
      <alignment horizontal="left" vertical="top" wrapText="1"/>
    </xf>
    <xf numFmtId="0" fontId="30" fillId="0" borderId="3" xfId="0" applyFont="1" applyFill="1" applyBorder="1" applyAlignment="1" applyProtection="1">
      <alignment horizontal="left" vertical="top" wrapText="1"/>
    </xf>
    <xf numFmtId="0" fontId="17" fillId="0" borderId="8" xfId="1" applyFont="1" applyFill="1" applyBorder="1" applyAlignment="1" applyProtection="1">
      <alignment horizontal="center" vertical="top" wrapText="1"/>
    </xf>
    <xf numFmtId="0" fontId="17" fillId="0" borderId="16" xfId="1" applyFont="1" applyFill="1" applyBorder="1" applyAlignment="1" applyProtection="1">
      <alignment horizontal="center" vertical="top" wrapText="1"/>
    </xf>
    <xf numFmtId="0" fontId="17" fillId="0" borderId="11" xfId="1" applyFont="1" applyFill="1" applyBorder="1" applyAlignment="1" applyProtection="1">
      <alignment horizontal="center" vertical="top" wrapText="1"/>
    </xf>
    <xf numFmtId="0" fontId="49" fillId="0" borderId="8" xfId="1" applyFont="1" applyFill="1" applyBorder="1" applyAlignment="1" applyProtection="1">
      <alignment horizontal="center" vertical="top" wrapText="1"/>
    </xf>
    <xf numFmtId="0" fontId="49" fillId="0" borderId="16" xfId="1" applyFont="1" applyFill="1" applyBorder="1" applyAlignment="1" applyProtection="1">
      <alignment horizontal="center" vertical="top" wrapText="1"/>
    </xf>
    <xf numFmtId="0" fontId="49" fillId="0" borderId="11" xfId="1" applyFont="1" applyFill="1" applyBorder="1" applyAlignment="1" applyProtection="1">
      <alignment horizontal="center" vertical="top" wrapText="1"/>
    </xf>
    <xf numFmtId="0" fontId="30" fillId="0" borderId="2" xfId="0" applyFont="1" applyFill="1" applyBorder="1" applyAlignment="1" applyProtection="1">
      <alignment vertical="top" wrapText="1"/>
    </xf>
    <xf numFmtId="0" fontId="30" fillId="0" borderId="1" xfId="0" applyFont="1" applyFill="1" applyBorder="1" applyAlignment="1" applyProtection="1">
      <alignment vertical="top" wrapText="1"/>
    </xf>
    <xf numFmtId="0" fontId="30" fillId="0" borderId="3" xfId="0" applyFont="1" applyFill="1" applyBorder="1" applyAlignment="1" applyProtection="1">
      <alignment vertical="top" wrapText="1"/>
    </xf>
    <xf numFmtId="0" fontId="18" fillId="9" borderId="2" xfId="0" applyFont="1" applyFill="1" applyBorder="1" applyAlignment="1" applyProtection="1">
      <alignment horizontal="left" vertical="top"/>
    </xf>
    <xf numFmtId="0" fontId="18" fillId="9" borderId="4" xfId="0" applyFont="1" applyFill="1" applyBorder="1" applyAlignment="1" applyProtection="1">
      <alignment horizontal="left" vertical="top"/>
    </xf>
    <xf numFmtId="0" fontId="18" fillId="9" borderId="8" xfId="0" applyFont="1" applyFill="1" applyBorder="1" applyAlignment="1" applyProtection="1">
      <alignment horizontal="left" vertical="top"/>
    </xf>
    <xf numFmtId="0" fontId="17" fillId="0" borderId="4" xfId="1" applyFont="1" applyBorder="1" applyAlignment="1" applyProtection="1">
      <alignment horizontal="center" vertical="top" wrapText="1"/>
    </xf>
    <xf numFmtId="0" fontId="17" fillId="0" borderId="0" xfId="1" applyFont="1" applyBorder="1" applyAlignment="1" applyProtection="1">
      <alignment horizontal="center" vertical="top" wrapText="1"/>
    </xf>
    <xf numFmtId="0" fontId="17" fillId="0" borderId="6" xfId="1" applyFont="1" applyBorder="1" applyAlignment="1" applyProtection="1">
      <alignment horizontal="center" vertical="top" wrapText="1"/>
    </xf>
    <xf numFmtId="0" fontId="10" fillId="0" borderId="2" xfId="0" applyFont="1" applyBorder="1" applyAlignment="1" applyProtection="1">
      <alignment horizontal="left" vertical="top" wrapText="1"/>
    </xf>
    <xf numFmtId="0" fontId="31" fillId="0" borderId="1" xfId="0" applyFont="1" applyBorder="1" applyAlignment="1" applyProtection="1">
      <alignment horizontal="left" vertical="top" wrapText="1"/>
    </xf>
    <xf numFmtId="0" fontId="31" fillId="0" borderId="3" xfId="0" applyFont="1" applyBorder="1" applyAlignment="1" applyProtection="1">
      <alignment horizontal="left" vertical="top" wrapText="1"/>
    </xf>
    <xf numFmtId="2" fontId="5" fillId="9" borderId="3" xfId="0" applyNumberFormat="1" applyFont="1" applyFill="1" applyBorder="1" applyAlignment="1" applyProtection="1">
      <alignment horizontal="center" vertical="center"/>
      <protection locked="0"/>
    </xf>
    <xf numFmtId="2" fontId="5" fillId="9" borderId="6" xfId="0" applyNumberFormat="1" applyFont="1" applyFill="1" applyBorder="1" applyAlignment="1" applyProtection="1">
      <alignment horizontal="center" vertical="center"/>
      <protection locked="0"/>
    </xf>
    <xf numFmtId="2" fontId="5" fillId="9" borderId="11" xfId="0" applyNumberFormat="1" applyFont="1" applyFill="1" applyBorder="1" applyAlignment="1" applyProtection="1">
      <alignment horizontal="center" vertical="center"/>
      <protection locked="0"/>
    </xf>
    <xf numFmtId="0" fontId="30" fillId="0" borderId="14" xfId="0" applyFont="1" applyBorder="1" applyAlignment="1" applyProtection="1">
      <alignment horizontal="left" vertical="top" wrapText="1"/>
    </xf>
    <xf numFmtId="0" fontId="30" fillId="0" borderId="17" xfId="0" applyFont="1" applyBorder="1" applyAlignment="1" applyProtection="1">
      <alignment horizontal="left" vertical="top" wrapText="1"/>
    </xf>
    <xf numFmtId="0" fontId="30" fillId="0" borderId="18" xfId="0" applyFont="1" applyBorder="1" applyAlignment="1" applyProtection="1">
      <alignment horizontal="left" vertical="top" wrapText="1"/>
    </xf>
  </cellXfs>
  <cellStyles count="5">
    <cellStyle name="Гиперссылка" xfId="1" builtinId="8"/>
    <cellStyle name="Гиперссылка 2" xfId="4"/>
    <cellStyle name="Обычный" xfId="0" builtinId="0"/>
    <cellStyle name="Обычный 2" xfId="3"/>
    <cellStyle name="Хороший" xfId="2" builtinId="26"/>
  </cellStyles>
  <dxfs count="3701">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rgb="FF9C0006"/>
      </font>
      <fill>
        <patternFill>
          <bgColor rgb="FFFFC7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s>
  <tableStyles count="0" defaultTableStyle="TableStyleMedium2" defaultPivotStyle="PivotStyleLight16"/>
  <colors>
    <mruColors>
      <color rgb="FF993366"/>
      <color rgb="FF0000FF"/>
      <color rgb="FF3333FF"/>
      <color rgb="FF0000CC"/>
      <color rgb="FF003399"/>
      <color rgb="FF000099"/>
      <color rgb="FFA7F3C6"/>
      <color rgb="FFAADFF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ctrlProps/ctrlProp1.xml><?xml version="1.0" encoding="utf-8"?>
<formControlPr xmlns="http://schemas.microsoft.com/office/spreadsheetml/2009/9/main" objectType="List" dx="16" fmlaLink="$Q$8" fmlaRange="$Q$2:$Q$7" noThreeD="1" sel="6" val="0"/>
</file>

<file path=xl/drawings/_rels/drawing1.xml.rels><?xml version="1.0" encoding="UTF-8" standalone="yes"?>
<Relationships xmlns="http://schemas.openxmlformats.org/package/2006/relationships"><Relationship Id="rId117" Type="http://schemas.openxmlformats.org/officeDocument/2006/relationships/image" Target="../media/image117.jpeg"/><Relationship Id="rId671" Type="http://schemas.openxmlformats.org/officeDocument/2006/relationships/image" Target="../media/image671.jpeg"/><Relationship Id="rId769" Type="http://schemas.openxmlformats.org/officeDocument/2006/relationships/image" Target="../media/image769.jpeg"/><Relationship Id="rId976" Type="http://schemas.openxmlformats.org/officeDocument/2006/relationships/image" Target="../media/image969.jpeg"/><Relationship Id="rId21" Type="http://schemas.openxmlformats.org/officeDocument/2006/relationships/image" Target="../media/image21.jpeg"/><Relationship Id="rId324" Type="http://schemas.openxmlformats.org/officeDocument/2006/relationships/image" Target="../media/image324.jpeg"/><Relationship Id="rId531" Type="http://schemas.openxmlformats.org/officeDocument/2006/relationships/image" Target="../media/image531.jpeg"/><Relationship Id="rId629" Type="http://schemas.openxmlformats.org/officeDocument/2006/relationships/image" Target="../media/image629.jpeg"/><Relationship Id="rId1161" Type="http://schemas.openxmlformats.org/officeDocument/2006/relationships/image" Target="../media/image1154.jpeg"/><Relationship Id="rId1259" Type="http://schemas.openxmlformats.org/officeDocument/2006/relationships/image" Target="../media/image1252.jpeg"/><Relationship Id="rId170" Type="http://schemas.openxmlformats.org/officeDocument/2006/relationships/image" Target="../media/image170.jpeg"/><Relationship Id="rId836" Type="http://schemas.openxmlformats.org/officeDocument/2006/relationships/image" Target="../media/image836.jpeg"/><Relationship Id="rId1021" Type="http://schemas.openxmlformats.org/officeDocument/2006/relationships/image" Target="../media/image1014.jpeg"/><Relationship Id="rId1119" Type="http://schemas.openxmlformats.org/officeDocument/2006/relationships/image" Target="../media/image1112.jpeg"/><Relationship Id="rId268" Type="http://schemas.openxmlformats.org/officeDocument/2006/relationships/image" Target="../media/image268.jpeg"/><Relationship Id="rId475" Type="http://schemas.openxmlformats.org/officeDocument/2006/relationships/image" Target="../media/image475.jpeg"/><Relationship Id="rId682" Type="http://schemas.openxmlformats.org/officeDocument/2006/relationships/image" Target="../media/image682.jpeg"/><Relationship Id="rId903" Type="http://schemas.openxmlformats.org/officeDocument/2006/relationships/image" Target="../media/image903.jpeg"/><Relationship Id="rId1326" Type="http://schemas.openxmlformats.org/officeDocument/2006/relationships/image" Target="../media/image1319.jpeg"/><Relationship Id="rId32" Type="http://schemas.openxmlformats.org/officeDocument/2006/relationships/image" Target="../media/image32.jpeg"/><Relationship Id="rId128" Type="http://schemas.openxmlformats.org/officeDocument/2006/relationships/image" Target="../media/image128.jpeg"/><Relationship Id="rId335" Type="http://schemas.openxmlformats.org/officeDocument/2006/relationships/image" Target="../media/image335.jpeg"/><Relationship Id="rId542" Type="http://schemas.openxmlformats.org/officeDocument/2006/relationships/image" Target="../media/image542.jpeg"/><Relationship Id="rId987" Type="http://schemas.openxmlformats.org/officeDocument/2006/relationships/image" Target="../media/image980.jpeg"/><Relationship Id="rId1172" Type="http://schemas.openxmlformats.org/officeDocument/2006/relationships/image" Target="../media/image1165.jpeg"/><Relationship Id="rId181" Type="http://schemas.openxmlformats.org/officeDocument/2006/relationships/image" Target="../media/image181.jpeg"/><Relationship Id="rId402" Type="http://schemas.openxmlformats.org/officeDocument/2006/relationships/image" Target="../media/image402.jpeg"/><Relationship Id="rId847" Type="http://schemas.openxmlformats.org/officeDocument/2006/relationships/image" Target="../media/image847.jpeg"/><Relationship Id="rId1032" Type="http://schemas.openxmlformats.org/officeDocument/2006/relationships/image" Target="../media/image1025.jpeg"/><Relationship Id="rId279" Type="http://schemas.openxmlformats.org/officeDocument/2006/relationships/image" Target="../media/image279.jpeg"/><Relationship Id="rId486" Type="http://schemas.openxmlformats.org/officeDocument/2006/relationships/image" Target="../media/image486.jpeg"/><Relationship Id="rId693" Type="http://schemas.openxmlformats.org/officeDocument/2006/relationships/image" Target="../media/image693.jpeg"/><Relationship Id="rId707" Type="http://schemas.openxmlformats.org/officeDocument/2006/relationships/image" Target="../media/image707.jpeg"/><Relationship Id="rId914" Type="http://schemas.openxmlformats.org/officeDocument/2006/relationships/image" Target="../media/image914.jpeg"/><Relationship Id="rId1337" Type="http://schemas.openxmlformats.org/officeDocument/2006/relationships/image" Target="../media/image1330.jpeg"/><Relationship Id="rId43" Type="http://schemas.openxmlformats.org/officeDocument/2006/relationships/image" Target="../media/image43.jpeg"/><Relationship Id="rId139" Type="http://schemas.openxmlformats.org/officeDocument/2006/relationships/image" Target="../media/image139.jpeg"/><Relationship Id="rId346" Type="http://schemas.openxmlformats.org/officeDocument/2006/relationships/image" Target="../media/image346.jpeg"/><Relationship Id="rId553" Type="http://schemas.openxmlformats.org/officeDocument/2006/relationships/image" Target="../media/image553.jpeg"/><Relationship Id="rId760" Type="http://schemas.openxmlformats.org/officeDocument/2006/relationships/image" Target="../media/image760.jpeg"/><Relationship Id="rId998" Type="http://schemas.openxmlformats.org/officeDocument/2006/relationships/image" Target="../media/image991.jpeg"/><Relationship Id="rId1183" Type="http://schemas.openxmlformats.org/officeDocument/2006/relationships/image" Target="../media/image1176.jpeg"/><Relationship Id="rId192" Type="http://schemas.openxmlformats.org/officeDocument/2006/relationships/image" Target="../media/image192.jpeg"/><Relationship Id="rId206" Type="http://schemas.openxmlformats.org/officeDocument/2006/relationships/image" Target="../media/image206.jpeg"/><Relationship Id="rId413" Type="http://schemas.openxmlformats.org/officeDocument/2006/relationships/image" Target="../media/image413.jpeg"/><Relationship Id="rId858" Type="http://schemas.openxmlformats.org/officeDocument/2006/relationships/image" Target="../media/image858.jpeg"/><Relationship Id="rId1043" Type="http://schemas.openxmlformats.org/officeDocument/2006/relationships/image" Target="../media/image1036.jpeg"/><Relationship Id="rId497" Type="http://schemas.openxmlformats.org/officeDocument/2006/relationships/image" Target="../media/image497.jpeg"/><Relationship Id="rId620" Type="http://schemas.openxmlformats.org/officeDocument/2006/relationships/image" Target="../media/image620.jpeg"/><Relationship Id="rId718" Type="http://schemas.openxmlformats.org/officeDocument/2006/relationships/image" Target="../media/image718.jpeg"/><Relationship Id="rId925" Type="http://schemas.openxmlformats.org/officeDocument/2006/relationships/image" Target="../media/image925.jpeg"/><Relationship Id="rId1250" Type="http://schemas.openxmlformats.org/officeDocument/2006/relationships/image" Target="../media/image1243.jpeg"/><Relationship Id="rId1348" Type="http://schemas.openxmlformats.org/officeDocument/2006/relationships/image" Target="../media/image1341.jpeg"/><Relationship Id="rId357" Type="http://schemas.openxmlformats.org/officeDocument/2006/relationships/image" Target="../media/image357.jpeg"/><Relationship Id="rId1110" Type="http://schemas.openxmlformats.org/officeDocument/2006/relationships/image" Target="../media/image1103.jpeg"/><Relationship Id="rId1194" Type="http://schemas.openxmlformats.org/officeDocument/2006/relationships/image" Target="../media/image1187.jpeg"/><Relationship Id="rId1208" Type="http://schemas.openxmlformats.org/officeDocument/2006/relationships/image" Target="../media/image1201.jpeg"/><Relationship Id="rId54" Type="http://schemas.openxmlformats.org/officeDocument/2006/relationships/image" Target="../media/image54.jpeg"/><Relationship Id="rId217" Type="http://schemas.openxmlformats.org/officeDocument/2006/relationships/image" Target="../media/image217.jpeg"/><Relationship Id="rId564" Type="http://schemas.openxmlformats.org/officeDocument/2006/relationships/image" Target="../media/image564.jpeg"/><Relationship Id="rId771" Type="http://schemas.openxmlformats.org/officeDocument/2006/relationships/image" Target="../media/image771.jpeg"/><Relationship Id="rId869" Type="http://schemas.openxmlformats.org/officeDocument/2006/relationships/image" Target="../media/image869.jpeg"/><Relationship Id="rId424" Type="http://schemas.openxmlformats.org/officeDocument/2006/relationships/image" Target="../media/image424.jpeg"/><Relationship Id="rId631" Type="http://schemas.openxmlformats.org/officeDocument/2006/relationships/image" Target="../media/image631.jpeg"/><Relationship Id="rId729" Type="http://schemas.openxmlformats.org/officeDocument/2006/relationships/image" Target="../media/image729.jpeg"/><Relationship Id="rId1054" Type="http://schemas.openxmlformats.org/officeDocument/2006/relationships/image" Target="../media/image1047.jpeg"/><Relationship Id="rId1261" Type="http://schemas.openxmlformats.org/officeDocument/2006/relationships/image" Target="../media/image1254.jpeg"/><Relationship Id="rId1359" Type="http://schemas.openxmlformats.org/officeDocument/2006/relationships/image" Target="../media/image1352.jpeg"/><Relationship Id="rId270" Type="http://schemas.openxmlformats.org/officeDocument/2006/relationships/image" Target="../media/image270.jpeg"/><Relationship Id="rId936" Type="http://schemas.openxmlformats.org/officeDocument/2006/relationships/hyperlink" Target="https://miamia.ru/docs/correction.xlsx" TargetMode="External"/><Relationship Id="rId1121" Type="http://schemas.openxmlformats.org/officeDocument/2006/relationships/image" Target="../media/image1114.jpeg"/><Relationship Id="rId1219" Type="http://schemas.openxmlformats.org/officeDocument/2006/relationships/image" Target="../media/image1212.jpeg"/><Relationship Id="rId65" Type="http://schemas.openxmlformats.org/officeDocument/2006/relationships/image" Target="../media/image65.jpeg"/><Relationship Id="rId130" Type="http://schemas.openxmlformats.org/officeDocument/2006/relationships/image" Target="../media/image130.jpeg"/><Relationship Id="rId368" Type="http://schemas.openxmlformats.org/officeDocument/2006/relationships/image" Target="../media/image368.jpeg"/><Relationship Id="rId575" Type="http://schemas.openxmlformats.org/officeDocument/2006/relationships/image" Target="../media/image575.jpeg"/><Relationship Id="rId782" Type="http://schemas.openxmlformats.org/officeDocument/2006/relationships/image" Target="../media/image782.jpeg"/><Relationship Id="rId228" Type="http://schemas.openxmlformats.org/officeDocument/2006/relationships/image" Target="../media/image228.jpeg"/><Relationship Id="rId435" Type="http://schemas.openxmlformats.org/officeDocument/2006/relationships/image" Target="../media/image435.jpeg"/><Relationship Id="rId642" Type="http://schemas.openxmlformats.org/officeDocument/2006/relationships/image" Target="../media/image642.jpeg"/><Relationship Id="rId1065" Type="http://schemas.openxmlformats.org/officeDocument/2006/relationships/image" Target="../media/image1058.jpeg"/><Relationship Id="rId1272" Type="http://schemas.openxmlformats.org/officeDocument/2006/relationships/image" Target="../media/image1265.jpeg"/><Relationship Id="rId281" Type="http://schemas.openxmlformats.org/officeDocument/2006/relationships/image" Target="../media/image281.jpeg"/><Relationship Id="rId502" Type="http://schemas.openxmlformats.org/officeDocument/2006/relationships/image" Target="../media/image502.jpeg"/><Relationship Id="rId947" Type="http://schemas.openxmlformats.org/officeDocument/2006/relationships/image" Target="../media/image940.jpeg"/><Relationship Id="rId1132" Type="http://schemas.openxmlformats.org/officeDocument/2006/relationships/image" Target="../media/image1125.jpeg"/><Relationship Id="rId76" Type="http://schemas.openxmlformats.org/officeDocument/2006/relationships/image" Target="../media/image76.jpeg"/><Relationship Id="rId141" Type="http://schemas.openxmlformats.org/officeDocument/2006/relationships/image" Target="../media/image141.jpeg"/><Relationship Id="rId379" Type="http://schemas.openxmlformats.org/officeDocument/2006/relationships/image" Target="../media/image379.jpeg"/><Relationship Id="rId586" Type="http://schemas.openxmlformats.org/officeDocument/2006/relationships/image" Target="../media/image586.jpeg"/><Relationship Id="rId793" Type="http://schemas.openxmlformats.org/officeDocument/2006/relationships/image" Target="../media/image793.jpeg"/><Relationship Id="rId807" Type="http://schemas.openxmlformats.org/officeDocument/2006/relationships/image" Target="../media/image807.jpeg"/><Relationship Id="rId7" Type="http://schemas.openxmlformats.org/officeDocument/2006/relationships/image" Target="../media/image7.jpeg"/><Relationship Id="rId239" Type="http://schemas.openxmlformats.org/officeDocument/2006/relationships/image" Target="../media/image239.jpeg"/><Relationship Id="rId446" Type="http://schemas.openxmlformats.org/officeDocument/2006/relationships/image" Target="../media/image446.jpeg"/><Relationship Id="rId653" Type="http://schemas.openxmlformats.org/officeDocument/2006/relationships/image" Target="../media/image653.jpeg"/><Relationship Id="rId1076" Type="http://schemas.openxmlformats.org/officeDocument/2006/relationships/image" Target="../media/image1069.jpeg"/><Relationship Id="rId1283" Type="http://schemas.openxmlformats.org/officeDocument/2006/relationships/image" Target="../media/image1276.jpeg"/><Relationship Id="rId292" Type="http://schemas.openxmlformats.org/officeDocument/2006/relationships/image" Target="../media/image292.jpeg"/><Relationship Id="rId306" Type="http://schemas.openxmlformats.org/officeDocument/2006/relationships/image" Target="../media/image306.jpeg"/><Relationship Id="rId860" Type="http://schemas.openxmlformats.org/officeDocument/2006/relationships/image" Target="../media/image860.jpeg"/><Relationship Id="rId958" Type="http://schemas.openxmlformats.org/officeDocument/2006/relationships/image" Target="../media/image951.jpeg"/><Relationship Id="rId1143" Type="http://schemas.openxmlformats.org/officeDocument/2006/relationships/image" Target="../media/image1136.jpeg"/><Relationship Id="rId87" Type="http://schemas.openxmlformats.org/officeDocument/2006/relationships/image" Target="../media/image87.jpeg"/><Relationship Id="rId513" Type="http://schemas.openxmlformats.org/officeDocument/2006/relationships/image" Target="../media/image513.jpeg"/><Relationship Id="rId597" Type="http://schemas.openxmlformats.org/officeDocument/2006/relationships/image" Target="../media/image597.jpeg"/><Relationship Id="rId720" Type="http://schemas.openxmlformats.org/officeDocument/2006/relationships/image" Target="../media/image720.jpeg"/><Relationship Id="rId818" Type="http://schemas.openxmlformats.org/officeDocument/2006/relationships/image" Target="../media/image818.jpeg"/><Relationship Id="rId1350" Type="http://schemas.openxmlformats.org/officeDocument/2006/relationships/image" Target="../media/image1343.jpeg"/><Relationship Id="rId152" Type="http://schemas.openxmlformats.org/officeDocument/2006/relationships/image" Target="../media/image152.jpeg"/><Relationship Id="rId457" Type="http://schemas.openxmlformats.org/officeDocument/2006/relationships/image" Target="../media/image457.jpeg"/><Relationship Id="rId1003" Type="http://schemas.openxmlformats.org/officeDocument/2006/relationships/image" Target="../media/image996.jpeg"/><Relationship Id="rId1087" Type="http://schemas.openxmlformats.org/officeDocument/2006/relationships/image" Target="../media/image1080.jpeg"/><Relationship Id="rId1210" Type="http://schemas.openxmlformats.org/officeDocument/2006/relationships/image" Target="../media/image1203.jpeg"/><Relationship Id="rId1294" Type="http://schemas.openxmlformats.org/officeDocument/2006/relationships/image" Target="../media/image1287.jpeg"/><Relationship Id="rId1308" Type="http://schemas.openxmlformats.org/officeDocument/2006/relationships/image" Target="../media/image1301.jpeg"/><Relationship Id="rId664" Type="http://schemas.openxmlformats.org/officeDocument/2006/relationships/image" Target="../media/image664.jpeg"/><Relationship Id="rId871" Type="http://schemas.openxmlformats.org/officeDocument/2006/relationships/image" Target="../media/image871.jpeg"/><Relationship Id="rId969" Type="http://schemas.openxmlformats.org/officeDocument/2006/relationships/image" Target="../media/image962.jpeg"/><Relationship Id="rId14" Type="http://schemas.openxmlformats.org/officeDocument/2006/relationships/image" Target="../media/image14.jpeg"/><Relationship Id="rId317" Type="http://schemas.openxmlformats.org/officeDocument/2006/relationships/image" Target="../media/image317.jpeg"/><Relationship Id="rId524" Type="http://schemas.openxmlformats.org/officeDocument/2006/relationships/image" Target="../media/image524.jpeg"/><Relationship Id="rId731" Type="http://schemas.openxmlformats.org/officeDocument/2006/relationships/image" Target="../media/image731.jpeg"/><Relationship Id="rId1154" Type="http://schemas.openxmlformats.org/officeDocument/2006/relationships/image" Target="../media/image1147.jpeg"/><Relationship Id="rId1361" Type="http://schemas.openxmlformats.org/officeDocument/2006/relationships/image" Target="../media/image1354.jpeg"/><Relationship Id="rId98" Type="http://schemas.openxmlformats.org/officeDocument/2006/relationships/image" Target="../media/image98.jpeg"/><Relationship Id="rId163" Type="http://schemas.openxmlformats.org/officeDocument/2006/relationships/image" Target="../media/image163.jpeg"/><Relationship Id="rId370" Type="http://schemas.openxmlformats.org/officeDocument/2006/relationships/image" Target="../media/image370.jpeg"/><Relationship Id="rId829" Type="http://schemas.openxmlformats.org/officeDocument/2006/relationships/image" Target="../media/image829.jpeg"/><Relationship Id="rId1014" Type="http://schemas.openxmlformats.org/officeDocument/2006/relationships/image" Target="../media/image1007.jpeg"/><Relationship Id="rId1221" Type="http://schemas.openxmlformats.org/officeDocument/2006/relationships/image" Target="../media/image1214.jpeg"/><Relationship Id="rId230" Type="http://schemas.openxmlformats.org/officeDocument/2006/relationships/image" Target="../media/image230.jpeg"/><Relationship Id="rId468" Type="http://schemas.openxmlformats.org/officeDocument/2006/relationships/image" Target="../media/image468.jpeg"/><Relationship Id="rId675" Type="http://schemas.openxmlformats.org/officeDocument/2006/relationships/image" Target="../media/image675.jpeg"/><Relationship Id="rId882" Type="http://schemas.openxmlformats.org/officeDocument/2006/relationships/image" Target="../media/image882.jpeg"/><Relationship Id="rId1098" Type="http://schemas.openxmlformats.org/officeDocument/2006/relationships/image" Target="../media/image1091.jpeg"/><Relationship Id="rId1319" Type="http://schemas.openxmlformats.org/officeDocument/2006/relationships/image" Target="../media/image1312.jpeg"/><Relationship Id="rId25" Type="http://schemas.openxmlformats.org/officeDocument/2006/relationships/image" Target="../media/image25.jpeg"/><Relationship Id="rId328" Type="http://schemas.openxmlformats.org/officeDocument/2006/relationships/image" Target="../media/image328.jpeg"/><Relationship Id="rId535" Type="http://schemas.openxmlformats.org/officeDocument/2006/relationships/image" Target="../media/image535.jpeg"/><Relationship Id="rId742" Type="http://schemas.openxmlformats.org/officeDocument/2006/relationships/image" Target="../media/image742.jpeg"/><Relationship Id="rId1165" Type="http://schemas.openxmlformats.org/officeDocument/2006/relationships/image" Target="../media/image1158.jpeg"/><Relationship Id="rId1372" Type="http://schemas.openxmlformats.org/officeDocument/2006/relationships/image" Target="../media/image1365.jpeg"/><Relationship Id="rId174" Type="http://schemas.openxmlformats.org/officeDocument/2006/relationships/image" Target="../media/image174.jpeg"/><Relationship Id="rId381" Type="http://schemas.openxmlformats.org/officeDocument/2006/relationships/image" Target="../media/image381.jpeg"/><Relationship Id="rId602" Type="http://schemas.openxmlformats.org/officeDocument/2006/relationships/image" Target="../media/image602.jpeg"/><Relationship Id="rId1025" Type="http://schemas.openxmlformats.org/officeDocument/2006/relationships/image" Target="../media/image1018.jpeg"/><Relationship Id="rId1232" Type="http://schemas.openxmlformats.org/officeDocument/2006/relationships/image" Target="../media/image1225.jpeg"/><Relationship Id="rId241" Type="http://schemas.openxmlformats.org/officeDocument/2006/relationships/image" Target="../media/image241.jpeg"/><Relationship Id="rId479" Type="http://schemas.openxmlformats.org/officeDocument/2006/relationships/image" Target="../media/image479.jpeg"/><Relationship Id="rId686" Type="http://schemas.openxmlformats.org/officeDocument/2006/relationships/image" Target="../media/image686.jpeg"/><Relationship Id="rId893" Type="http://schemas.openxmlformats.org/officeDocument/2006/relationships/image" Target="../media/image893.jpeg"/><Relationship Id="rId907" Type="http://schemas.openxmlformats.org/officeDocument/2006/relationships/image" Target="../media/image907.jpeg"/><Relationship Id="rId36" Type="http://schemas.openxmlformats.org/officeDocument/2006/relationships/image" Target="../media/image36.jpeg"/><Relationship Id="rId339" Type="http://schemas.openxmlformats.org/officeDocument/2006/relationships/image" Target="../media/image339.jpeg"/><Relationship Id="rId546" Type="http://schemas.openxmlformats.org/officeDocument/2006/relationships/image" Target="../media/image546.jpeg"/><Relationship Id="rId753" Type="http://schemas.openxmlformats.org/officeDocument/2006/relationships/image" Target="../media/image753.jpeg"/><Relationship Id="rId1176" Type="http://schemas.openxmlformats.org/officeDocument/2006/relationships/image" Target="../media/image1169.jpeg"/><Relationship Id="rId101" Type="http://schemas.openxmlformats.org/officeDocument/2006/relationships/image" Target="../media/image101.jpeg"/><Relationship Id="rId185" Type="http://schemas.openxmlformats.org/officeDocument/2006/relationships/image" Target="../media/image185.jpeg"/><Relationship Id="rId406" Type="http://schemas.openxmlformats.org/officeDocument/2006/relationships/image" Target="../media/image406.jpeg"/><Relationship Id="rId960" Type="http://schemas.openxmlformats.org/officeDocument/2006/relationships/image" Target="../media/image953.jpeg"/><Relationship Id="rId1036" Type="http://schemas.openxmlformats.org/officeDocument/2006/relationships/image" Target="../media/image1029.jpeg"/><Relationship Id="rId1243" Type="http://schemas.openxmlformats.org/officeDocument/2006/relationships/image" Target="../media/image1236.jpeg"/><Relationship Id="rId392" Type="http://schemas.openxmlformats.org/officeDocument/2006/relationships/image" Target="../media/image392.jpeg"/><Relationship Id="rId613" Type="http://schemas.openxmlformats.org/officeDocument/2006/relationships/image" Target="../media/image613.jpeg"/><Relationship Id="rId697" Type="http://schemas.openxmlformats.org/officeDocument/2006/relationships/image" Target="../media/image697.jpeg"/><Relationship Id="rId820" Type="http://schemas.openxmlformats.org/officeDocument/2006/relationships/image" Target="../media/image820.jpeg"/><Relationship Id="rId918" Type="http://schemas.openxmlformats.org/officeDocument/2006/relationships/image" Target="../media/image918.jpeg"/><Relationship Id="rId252" Type="http://schemas.openxmlformats.org/officeDocument/2006/relationships/image" Target="../media/image252.jpeg"/><Relationship Id="rId1103" Type="http://schemas.openxmlformats.org/officeDocument/2006/relationships/image" Target="../media/image1096.jpeg"/><Relationship Id="rId1187" Type="http://schemas.openxmlformats.org/officeDocument/2006/relationships/image" Target="../media/image1180.jpeg"/><Relationship Id="rId1310" Type="http://schemas.openxmlformats.org/officeDocument/2006/relationships/image" Target="../media/image1303.jpeg"/><Relationship Id="rId47" Type="http://schemas.openxmlformats.org/officeDocument/2006/relationships/image" Target="../media/image47.jpeg"/><Relationship Id="rId112" Type="http://schemas.openxmlformats.org/officeDocument/2006/relationships/image" Target="../media/image112.jpeg"/><Relationship Id="rId557" Type="http://schemas.openxmlformats.org/officeDocument/2006/relationships/image" Target="../media/image557.jpeg"/><Relationship Id="rId764" Type="http://schemas.openxmlformats.org/officeDocument/2006/relationships/image" Target="../media/image764.jpeg"/><Relationship Id="rId971" Type="http://schemas.openxmlformats.org/officeDocument/2006/relationships/image" Target="../media/image964.jpeg"/><Relationship Id="rId196" Type="http://schemas.openxmlformats.org/officeDocument/2006/relationships/image" Target="../media/image196.jpeg"/><Relationship Id="rId417" Type="http://schemas.openxmlformats.org/officeDocument/2006/relationships/image" Target="../media/image417.jpeg"/><Relationship Id="rId624" Type="http://schemas.openxmlformats.org/officeDocument/2006/relationships/image" Target="../media/image624.jpeg"/><Relationship Id="rId831" Type="http://schemas.openxmlformats.org/officeDocument/2006/relationships/image" Target="../media/image831.jpeg"/><Relationship Id="rId1047" Type="http://schemas.openxmlformats.org/officeDocument/2006/relationships/image" Target="../media/image1040.jpeg"/><Relationship Id="rId1254" Type="http://schemas.openxmlformats.org/officeDocument/2006/relationships/image" Target="../media/image1247.jpeg"/><Relationship Id="rId263" Type="http://schemas.openxmlformats.org/officeDocument/2006/relationships/image" Target="../media/image263.jpeg"/><Relationship Id="rId470" Type="http://schemas.openxmlformats.org/officeDocument/2006/relationships/image" Target="../media/image470.jpeg"/><Relationship Id="rId929" Type="http://schemas.openxmlformats.org/officeDocument/2006/relationships/image" Target="../media/image929.jpeg"/><Relationship Id="rId1114" Type="http://schemas.openxmlformats.org/officeDocument/2006/relationships/image" Target="../media/image1107.jpeg"/><Relationship Id="rId1321" Type="http://schemas.openxmlformats.org/officeDocument/2006/relationships/image" Target="../media/image1314.jpeg"/><Relationship Id="rId58" Type="http://schemas.openxmlformats.org/officeDocument/2006/relationships/image" Target="../media/image58.jpeg"/><Relationship Id="rId123" Type="http://schemas.openxmlformats.org/officeDocument/2006/relationships/image" Target="../media/image123.jpeg"/><Relationship Id="rId330" Type="http://schemas.openxmlformats.org/officeDocument/2006/relationships/image" Target="../media/image330.jpeg"/><Relationship Id="rId568" Type="http://schemas.openxmlformats.org/officeDocument/2006/relationships/image" Target="../media/image568.jpeg"/><Relationship Id="rId775" Type="http://schemas.openxmlformats.org/officeDocument/2006/relationships/image" Target="../media/image775.jpeg"/><Relationship Id="rId982" Type="http://schemas.openxmlformats.org/officeDocument/2006/relationships/image" Target="../media/image975.jpeg"/><Relationship Id="rId1198" Type="http://schemas.openxmlformats.org/officeDocument/2006/relationships/image" Target="../media/image1191.jpeg"/><Relationship Id="rId428" Type="http://schemas.openxmlformats.org/officeDocument/2006/relationships/image" Target="../media/image428.jpeg"/><Relationship Id="rId635" Type="http://schemas.openxmlformats.org/officeDocument/2006/relationships/image" Target="../media/image635.jpeg"/><Relationship Id="rId842" Type="http://schemas.openxmlformats.org/officeDocument/2006/relationships/image" Target="../media/image842.jpeg"/><Relationship Id="rId1058" Type="http://schemas.openxmlformats.org/officeDocument/2006/relationships/image" Target="../media/image1051.jpeg"/><Relationship Id="rId1265" Type="http://schemas.openxmlformats.org/officeDocument/2006/relationships/image" Target="../media/image1258.jpeg"/><Relationship Id="rId274" Type="http://schemas.openxmlformats.org/officeDocument/2006/relationships/image" Target="../media/image274.jpeg"/><Relationship Id="rId481" Type="http://schemas.openxmlformats.org/officeDocument/2006/relationships/image" Target="../media/image481.jpeg"/><Relationship Id="rId702" Type="http://schemas.openxmlformats.org/officeDocument/2006/relationships/image" Target="../media/image702.jpeg"/><Relationship Id="rId1125" Type="http://schemas.openxmlformats.org/officeDocument/2006/relationships/image" Target="../media/image1118.jpeg"/><Relationship Id="rId1332" Type="http://schemas.openxmlformats.org/officeDocument/2006/relationships/image" Target="../media/image1325.jpeg"/><Relationship Id="rId69" Type="http://schemas.openxmlformats.org/officeDocument/2006/relationships/image" Target="../media/image69.jpeg"/><Relationship Id="rId134" Type="http://schemas.openxmlformats.org/officeDocument/2006/relationships/image" Target="../media/image134.jpeg"/><Relationship Id="rId579" Type="http://schemas.openxmlformats.org/officeDocument/2006/relationships/image" Target="../media/image579.jpeg"/><Relationship Id="rId786" Type="http://schemas.openxmlformats.org/officeDocument/2006/relationships/image" Target="../media/image786.jpeg"/><Relationship Id="rId993" Type="http://schemas.openxmlformats.org/officeDocument/2006/relationships/image" Target="../media/image986.jpeg"/><Relationship Id="rId341" Type="http://schemas.openxmlformats.org/officeDocument/2006/relationships/image" Target="../media/image341.jpeg"/><Relationship Id="rId439" Type="http://schemas.openxmlformats.org/officeDocument/2006/relationships/image" Target="../media/image439.jpeg"/><Relationship Id="rId646" Type="http://schemas.openxmlformats.org/officeDocument/2006/relationships/image" Target="../media/image646.jpeg"/><Relationship Id="rId1069" Type="http://schemas.openxmlformats.org/officeDocument/2006/relationships/image" Target="../media/image1062.jpeg"/><Relationship Id="rId1276" Type="http://schemas.openxmlformats.org/officeDocument/2006/relationships/image" Target="../media/image1269.jpeg"/><Relationship Id="rId201" Type="http://schemas.openxmlformats.org/officeDocument/2006/relationships/image" Target="../media/image201.jpeg"/><Relationship Id="rId285" Type="http://schemas.openxmlformats.org/officeDocument/2006/relationships/image" Target="../media/image285.jpeg"/><Relationship Id="rId506" Type="http://schemas.openxmlformats.org/officeDocument/2006/relationships/image" Target="../media/image506.jpeg"/><Relationship Id="rId853" Type="http://schemas.openxmlformats.org/officeDocument/2006/relationships/image" Target="../media/image853.jpeg"/><Relationship Id="rId1136" Type="http://schemas.openxmlformats.org/officeDocument/2006/relationships/image" Target="../media/image1129.jpeg"/><Relationship Id="rId492" Type="http://schemas.openxmlformats.org/officeDocument/2006/relationships/image" Target="../media/image492.jpeg"/><Relationship Id="rId713" Type="http://schemas.openxmlformats.org/officeDocument/2006/relationships/image" Target="../media/image713.jpeg"/><Relationship Id="rId797" Type="http://schemas.openxmlformats.org/officeDocument/2006/relationships/image" Target="../media/image797.jpeg"/><Relationship Id="rId920" Type="http://schemas.openxmlformats.org/officeDocument/2006/relationships/image" Target="../media/image920.jpeg"/><Relationship Id="rId1343" Type="http://schemas.openxmlformats.org/officeDocument/2006/relationships/image" Target="../media/image1336.jpeg"/><Relationship Id="rId145" Type="http://schemas.openxmlformats.org/officeDocument/2006/relationships/image" Target="../media/image145.jpeg"/><Relationship Id="rId352" Type="http://schemas.openxmlformats.org/officeDocument/2006/relationships/image" Target="../media/image352.jpeg"/><Relationship Id="rId1203" Type="http://schemas.openxmlformats.org/officeDocument/2006/relationships/image" Target="../media/image1196.jpeg"/><Relationship Id="rId1287" Type="http://schemas.openxmlformats.org/officeDocument/2006/relationships/image" Target="../media/image1280.jpeg"/><Relationship Id="rId212" Type="http://schemas.openxmlformats.org/officeDocument/2006/relationships/image" Target="../media/image212.jpeg"/><Relationship Id="rId657" Type="http://schemas.openxmlformats.org/officeDocument/2006/relationships/image" Target="../media/image657.jpeg"/><Relationship Id="rId864" Type="http://schemas.openxmlformats.org/officeDocument/2006/relationships/image" Target="../media/image864.jpeg"/><Relationship Id="rId296" Type="http://schemas.openxmlformats.org/officeDocument/2006/relationships/image" Target="../media/image296.jpeg"/><Relationship Id="rId517" Type="http://schemas.openxmlformats.org/officeDocument/2006/relationships/image" Target="../media/image517.jpeg"/><Relationship Id="rId724" Type="http://schemas.openxmlformats.org/officeDocument/2006/relationships/image" Target="../media/image724.jpeg"/><Relationship Id="rId931" Type="http://schemas.openxmlformats.org/officeDocument/2006/relationships/image" Target="../media/image931.jpeg"/><Relationship Id="rId1147" Type="http://schemas.openxmlformats.org/officeDocument/2006/relationships/image" Target="../media/image1140.jpeg"/><Relationship Id="rId1354" Type="http://schemas.openxmlformats.org/officeDocument/2006/relationships/image" Target="../media/image1347.jpeg"/><Relationship Id="rId60" Type="http://schemas.openxmlformats.org/officeDocument/2006/relationships/image" Target="../media/image60.jpeg"/><Relationship Id="rId156" Type="http://schemas.openxmlformats.org/officeDocument/2006/relationships/image" Target="../media/image156.jpeg"/><Relationship Id="rId363" Type="http://schemas.openxmlformats.org/officeDocument/2006/relationships/image" Target="../media/image363.jpeg"/><Relationship Id="rId570" Type="http://schemas.openxmlformats.org/officeDocument/2006/relationships/image" Target="../media/image570.jpeg"/><Relationship Id="rId1007" Type="http://schemas.openxmlformats.org/officeDocument/2006/relationships/image" Target="../media/image1000.jpeg"/><Relationship Id="rId1214" Type="http://schemas.openxmlformats.org/officeDocument/2006/relationships/image" Target="../media/image1207.jpeg"/><Relationship Id="rId223" Type="http://schemas.openxmlformats.org/officeDocument/2006/relationships/image" Target="../media/image223.jpeg"/><Relationship Id="rId430" Type="http://schemas.openxmlformats.org/officeDocument/2006/relationships/image" Target="../media/image430.jpeg"/><Relationship Id="rId668" Type="http://schemas.openxmlformats.org/officeDocument/2006/relationships/image" Target="../media/image668.jpeg"/><Relationship Id="rId875" Type="http://schemas.openxmlformats.org/officeDocument/2006/relationships/image" Target="../media/image875.jpeg"/><Relationship Id="rId1060" Type="http://schemas.openxmlformats.org/officeDocument/2006/relationships/image" Target="../media/image1053.jpeg"/><Relationship Id="rId1298" Type="http://schemas.openxmlformats.org/officeDocument/2006/relationships/image" Target="../media/image1291.jpeg"/><Relationship Id="rId18" Type="http://schemas.openxmlformats.org/officeDocument/2006/relationships/image" Target="../media/image18.jpeg"/><Relationship Id="rId528" Type="http://schemas.openxmlformats.org/officeDocument/2006/relationships/image" Target="../media/image528.jpeg"/><Relationship Id="rId735" Type="http://schemas.openxmlformats.org/officeDocument/2006/relationships/image" Target="../media/image735.jpeg"/><Relationship Id="rId942" Type="http://schemas.openxmlformats.org/officeDocument/2006/relationships/image" Target="../media/image935.jpeg"/><Relationship Id="rId1158" Type="http://schemas.openxmlformats.org/officeDocument/2006/relationships/image" Target="../media/image1151.jpeg"/><Relationship Id="rId1365" Type="http://schemas.openxmlformats.org/officeDocument/2006/relationships/image" Target="../media/image1358.jpeg"/><Relationship Id="rId167" Type="http://schemas.openxmlformats.org/officeDocument/2006/relationships/image" Target="../media/image167.jpeg"/><Relationship Id="rId374" Type="http://schemas.openxmlformats.org/officeDocument/2006/relationships/image" Target="../media/image374.jpeg"/><Relationship Id="rId581" Type="http://schemas.openxmlformats.org/officeDocument/2006/relationships/image" Target="../media/image581.jpeg"/><Relationship Id="rId1018" Type="http://schemas.openxmlformats.org/officeDocument/2006/relationships/image" Target="../media/image1011.jpeg"/><Relationship Id="rId1225" Type="http://schemas.openxmlformats.org/officeDocument/2006/relationships/image" Target="../media/image1218.jpeg"/><Relationship Id="rId71" Type="http://schemas.openxmlformats.org/officeDocument/2006/relationships/image" Target="../media/image71.jpeg"/><Relationship Id="rId234" Type="http://schemas.openxmlformats.org/officeDocument/2006/relationships/image" Target="../media/image234.jpeg"/><Relationship Id="rId679" Type="http://schemas.openxmlformats.org/officeDocument/2006/relationships/image" Target="../media/image679.jpeg"/><Relationship Id="rId802" Type="http://schemas.openxmlformats.org/officeDocument/2006/relationships/image" Target="../media/image802.jpeg"/><Relationship Id="rId886" Type="http://schemas.openxmlformats.org/officeDocument/2006/relationships/image" Target="../media/image886.jpeg"/><Relationship Id="rId2" Type="http://schemas.openxmlformats.org/officeDocument/2006/relationships/image" Target="../media/image2.jpeg"/><Relationship Id="rId29" Type="http://schemas.openxmlformats.org/officeDocument/2006/relationships/image" Target="../media/image29.jpeg"/><Relationship Id="rId441" Type="http://schemas.openxmlformats.org/officeDocument/2006/relationships/image" Target="../media/image441.jpeg"/><Relationship Id="rId539" Type="http://schemas.openxmlformats.org/officeDocument/2006/relationships/image" Target="../media/image539.jpeg"/><Relationship Id="rId746" Type="http://schemas.openxmlformats.org/officeDocument/2006/relationships/image" Target="../media/image746.jpeg"/><Relationship Id="rId1071" Type="http://schemas.openxmlformats.org/officeDocument/2006/relationships/image" Target="../media/image1064.jpeg"/><Relationship Id="rId1169" Type="http://schemas.openxmlformats.org/officeDocument/2006/relationships/image" Target="../media/image1162.jpeg"/><Relationship Id="rId1376" Type="http://schemas.openxmlformats.org/officeDocument/2006/relationships/image" Target="../media/image1369.jpeg"/><Relationship Id="rId178" Type="http://schemas.openxmlformats.org/officeDocument/2006/relationships/image" Target="../media/image178.jpeg"/><Relationship Id="rId301" Type="http://schemas.openxmlformats.org/officeDocument/2006/relationships/image" Target="../media/image301.jpeg"/><Relationship Id="rId953" Type="http://schemas.openxmlformats.org/officeDocument/2006/relationships/image" Target="../media/image946.jpeg"/><Relationship Id="rId1029" Type="http://schemas.openxmlformats.org/officeDocument/2006/relationships/image" Target="../media/image1022.jpeg"/><Relationship Id="rId1236" Type="http://schemas.openxmlformats.org/officeDocument/2006/relationships/image" Target="../media/image1229.jpeg"/><Relationship Id="rId82" Type="http://schemas.openxmlformats.org/officeDocument/2006/relationships/image" Target="../media/image82.jpeg"/><Relationship Id="rId385" Type="http://schemas.openxmlformats.org/officeDocument/2006/relationships/image" Target="../media/image385.jpeg"/><Relationship Id="rId592" Type="http://schemas.openxmlformats.org/officeDocument/2006/relationships/image" Target="../media/image592.jpeg"/><Relationship Id="rId606" Type="http://schemas.openxmlformats.org/officeDocument/2006/relationships/image" Target="../media/image606.jpeg"/><Relationship Id="rId813" Type="http://schemas.openxmlformats.org/officeDocument/2006/relationships/image" Target="../media/image813.jpeg"/><Relationship Id="rId245" Type="http://schemas.openxmlformats.org/officeDocument/2006/relationships/image" Target="../media/image245.jpeg"/><Relationship Id="rId452" Type="http://schemas.openxmlformats.org/officeDocument/2006/relationships/image" Target="../media/image452.jpeg"/><Relationship Id="rId897" Type="http://schemas.openxmlformats.org/officeDocument/2006/relationships/image" Target="../media/image897.jpeg"/><Relationship Id="rId1082" Type="http://schemas.openxmlformats.org/officeDocument/2006/relationships/image" Target="../media/image1075.jpeg"/><Relationship Id="rId1303" Type="http://schemas.openxmlformats.org/officeDocument/2006/relationships/image" Target="../media/image1296.jpeg"/><Relationship Id="rId105" Type="http://schemas.openxmlformats.org/officeDocument/2006/relationships/image" Target="../media/image105.jpeg"/><Relationship Id="rId312" Type="http://schemas.openxmlformats.org/officeDocument/2006/relationships/image" Target="../media/image312.jpeg"/><Relationship Id="rId757" Type="http://schemas.openxmlformats.org/officeDocument/2006/relationships/image" Target="../media/image757.jpeg"/><Relationship Id="rId964" Type="http://schemas.openxmlformats.org/officeDocument/2006/relationships/image" Target="../media/image957.jpeg"/><Relationship Id="rId93" Type="http://schemas.openxmlformats.org/officeDocument/2006/relationships/image" Target="../media/image93.jpeg"/><Relationship Id="rId189" Type="http://schemas.openxmlformats.org/officeDocument/2006/relationships/image" Target="../media/image189.jpeg"/><Relationship Id="rId396" Type="http://schemas.openxmlformats.org/officeDocument/2006/relationships/image" Target="../media/image396.jpeg"/><Relationship Id="rId617" Type="http://schemas.openxmlformats.org/officeDocument/2006/relationships/image" Target="../media/image617.jpeg"/><Relationship Id="rId824" Type="http://schemas.openxmlformats.org/officeDocument/2006/relationships/image" Target="../media/image824.jpeg"/><Relationship Id="rId1247" Type="http://schemas.openxmlformats.org/officeDocument/2006/relationships/image" Target="../media/image1240.jpeg"/><Relationship Id="rId256" Type="http://schemas.openxmlformats.org/officeDocument/2006/relationships/image" Target="../media/image256.jpeg"/><Relationship Id="rId463" Type="http://schemas.openxmlformats.org/officeDocument/2006/relationships/image" Target="../media/image463.jpeg"/><Relationship Id="rId670" Type="http://schemas.openxmlformats.org/officeDocument/2006/relationships/image" Target="../media/image670.jpeg"/><Relationship Id="rId1093" Type="http://schemas.openxmlformats.org/officeDocument/2006/relationships/image" Target="../media/image1086.jpeg"/><Relationship Id="rId1107" Type="http://schemas.openxmlformats.org/officeDocument/2006/relationships/image" Target="../media/image1100.jpeg"/><Relationship Id="rId1314" Type="http://schemas.openxmlformats.org/officeDocument/2006/relationships/image" Target="../media/image1307.jpeg"/><Relationship Id="rId116" Type="http://schemas.openxmlformats.org/officeDocument/2006/relationships/image" Target="../media/image116.jpeg"/><Relationship Id="rId323" Type="http://schemas.openxmlformats.org/officeDocument/2006/relationships/image" Target="../media/image323.jpeg"/><Relationship Id="rId530" Type="http://schemas.openxmlformats.org/officeDocument/2006/relationships/image" Target="../media/image530.jpeg"/><Relationship Id="rId768" Type="http://schemas.openxmlformats.org/officeDocument/2006/relationships/image" Target="../media/image768.jpeg"/><Relationship Id="rId975" Type="http://schemas.openxmlformats.org/officeDocument/2006/relationships/image" Target="../media/image968.jpeg"/><Relationship Id="rId1160" Type="http://schemas.openxmlformats.org/officeDocument/2006/relationships/image" Target="../media/image1153.jpeg"/><Relationship Id="rId20" Type="http://schemas.openxmlformats.org/officeDocument/2006/relationships/image" Target="../media/image20.jpeg"/><Relationship Id="rId628" Type="http://schemas.openxmlformats.org/officeDocument/2006/relationships/image" Target="../media/image628.jpeg"/><Relationship Id="rId835" Type="http://schemas.openxmlformats.org/officeDocument/2006/relationships/image" Target="../media/image835.jpeg"/><Relationship Id="rId1258" Type="http://schemas.openxmlformats.org/officeDocument/2006/relationships/image" Target="../media/image1251.jpeg"/><Relationship Id="rId267" Type="http://schemas.openxmlformats.org/officeDocument/2006/relationships/image" Target="../media/image267.jpeg"/><Relationship Id="rId474" Type="http://schemas.openxmlformats.org/officeDocument/2006/relationships/image" Target="../media/image474.jpeg"/><Relationship Id="rId1020" Type="http://schemas.openxmlformats.org/officeDocument/2006/relationships/image" Target="../media/image1013.jpeg"/><Relationship Id="rId1118" Type="http://schemas.openxmlformats.org/officeDocument/2006/relationships/image" Target="../media/image1111.jpeg"/><Relationship Id="rId1325" Type="http://schemas.openxmlformats.org/officeDocument/2006/relationships/image" Target="../media/image1318.jpeg"/><Relationship Id="rId127" Type="http://schemas.openxmlformats.org/officeDocument/2006/relationships/image" Target="../media/image127.jpeg"/><Relationship Id="rId681" Type="http://schemas.openxmlformats.org/officeDocument/2006/relationships/image" Target="../media/image681.jpeg"/><Relationship Id="rId779" Type="http://schemas.openxmlformats.org/officeDocument/2006/relationships/image" Target="../media/image779.jpeg"/><Relationship Id="rId902" Type="http://schemas.openxmlformats.org/officeDocument/2006/relationships/image" Target="../media/image902.jpeg"/><Relationship Id="rId986" Type="http://schemas.openxmlformats.org/officeDocument/2006/relationships/image" Target="../media/image979.jpeg"/><Relationship Id="rId31" Type="http://schemas.openxmlformats.org/officeDocument/2006/relationships/image" Target="../media/image31.jpeg"/><Relationship Id="rId334" Type="http://schemas.openxmlformats.org/officeDocument/2006/relationships/image" Target="../media/image334.jpeg"/><Relationship Id="rId541" Type="http://schemas.openxmlformats.org/officeDocument/2006/relationships/image" Target="../media/image541.jpeg"/><Relationship Id="rId639" Type="http://schemas.openxmlformats.org/officeDocument/2006/relationships/image" Target="../media/image639.jpeg"/><Relationship Id="rId1171" Type="http://schemas.openxmlformats.org/officeDocument/2006/relationships/image" Target="../media/image1164.jpeg"/><Relationship Id="rId1269" Type="http://schemas.openxmlformats.org/officeDocument/2006/relationships/image" Target="../media/image1262.jpeg"/><Relationship Id="rId180" Type="http://schemas.openxmlformats.org/officeDocument/2006/relationships/image" Target="../media/image180.jpeg"/><Relationship Id="rId278" Type="http://schemas.openxmlformats.org/officeDocument/2006/relationships/image" Target="../media/image278.jpeg"/><Relationship Id="rId401" Type="http://schemas.openxmlformats.org/officeDocument/2006/relationships/image" Target="../media/image401.jpeg"/><Relationship Id="rId846" Type="http://schemas.openxmlformats.org/officeDocument/2006/relationships/image" Target="../media/image846.jpeg"/><Relationship Id="rId1031" Type="http://schemas.openxmlformats.org/officeDocument/2006/relationships/image" Target="../media/image1024.jpeg"/><Relationship Id="rId1129" Type="http://schemas.openxmlformats.org/officeDocument/2006/relationships/image" Target="../media/image1122.jpeg"/><Relationship Id="rId485" Type="http://schemas.openxmlformats.org/officeDocument/2006/relationships/image" Target="../media/image485.jpeg"/><Relationship Id="rId692" Type="http://schemas.openxmlformats.org/officeDocument/2006/relationships/image" Target="../media/image692.jpeg"/><Relationship Id="rId706" Type="http://schemas.openxmlformats.org/officeDocument/2006/relationships/image" Target="../media/image706.jpeg"/><Relationship Id="rId913" Type="http://schemas.openxmlformats.org/officeDocument/2006/relationships/image" Target="../media/image913.jpeg"/><Relationship Id="rId1336" Type="http://schemas.openxmlformats.org/officeDocument/2006/relationships/image" Target="../media/image1329.jpeg"/><Relationship Id="rId42" Type="http://schemas.openxmlformats.org/officeDocument/2006/relationships/image" Target="../media/image42.jpeg"/><Relationship Id="rId138" Type="http://schemas.openxmlformats.org/officeDocument/2006/relationships/image" Target="../media/image138.jpeg"/><Relationship Id="rId345" Type="http://schemas.openxmlformats.org/officeDocument/2006/relationships/image" Target="../media/image345.jpeg"/><Relationship Id="rId552" Type="http://schemas.openxmlformats.org/officeDocument/2006/relationships/image" Target="../media/image552.jpeg"/><Relationship Id="rId997" Type="http://schemas.openxmlformats.org/officeDocument/2006/relationships/image" Target="../media/image990.jpeg"/><Relationship Id="rId1182" Type="http://schemas.openxmlformats.org/officeDocument/2006/relationships/image" Target="../media/image1175.jpeg"/><Relationship Id="rId191" Type="http://schemas.openxmlformats.org/officeDocument/2006/relationships/image" Target="../media/image191.jpeg"/><Relationship Id="rId205" Type="http://schemas.openxmlformats.org/officeDocument/2006/relationships/image" Target="../media/image205.jpeg"/><Relationship Id="rId412" Type="http://schemas.openxmlformats.org/officeDocument/2006/relationships/image" Target="../media/image412.jpeg"/><Relationship Id="rId857" Type="http://schemas.openxmlformats.org/officeDocument/2006/relationships/image" Target="../media/image857.jpeg"/><Relationship Id="rId1042" Type="http://schemas.openxmlformats.org/officeDocument/2006/relationships/image" Target="../media/image1035.jpeg"/><Relationship Id="rId289" Type="http://schemas.openxmlformats.org/officeDocument/2006/relationships/image" Target="../media/image289.jpeg"/><Relationship Id="rId496" Type="http://schemas.openxmlformats.org/officeDocument/2006/relationships/image" Target="../media/image496.jpeg"/><Relationship Id="rId717" Type="http://schemas.openxmlformats.org/officeDocument/2006/relationships/image" Target="../media/image717.jpeg"/><Relationship Id="rId924" Type="http://schemas.openxmlformats.org/officeDocument/2006/relationships/image" Target="../media/image924.jpeg"/><Relationship Id="rId1347" Type="http://schemas.openxmlformats.org/officeDocument/2006/relationships/image" Target="../media/image1340.jpeg"/><Relationship Id="rId53" Type="http://schemas.openxmlformats.org/officeDocument/2006/relationships/image" Target="../media/image53.jpeg"/><Relationship Id="rId149" Type="http://schemas.openxmlformats.org/officeDocument/2006/relationships/image" Target="../media/image149.jpeg"/><Relationship Id="rId356" Type="http://schemas.openxmlformats.org/officeDocument/2006/relationships/image" Target="../media/image356.jpeg"/><Relationship Id="rId563" Type="http://schemas.openxmlformats.org/officeDocument/2006/relationships/image" Target="../media/image563.jpeg"/><Relationship Id="rId770" Type="http://schemas.openxmlformats.org/officeDocument/2006/relationships/image" Target="../media/image770.jpeg"/><Relationship Id="rId1193" Type="http://schemas.openxmlformats.org/officeDocument/2006/relationships/image" Target="../media/image1186.jpeg"/><Relationship Id="rId1207" Type="http://schemas.openxmlformats.org/officeDocument/2006/relationships/image" Target="../media/image1200.jpeg"/><Relationship Id="rId216" Type="http://schemas.openxmlformats.org/officeDocument/2006/relationships/image" Target="../media/image216.jpeg"/><Relationship Id="rId423" Type="http://schemas.openxmlformats.org/officeDocument/2006/relationships/image" Target="../media/image423.jpeg"/><Relationship Id="rId868" Type="http://schemas.openxmlformats.org/officeDocument/2006/relationships/image" Target="../media/image868.jpeg"/><Relationship Id="rId1053" Type="http://schemas.openxmlformats.org/officeDocument/2006/relationships/image" Target="../media/image1046.jpeg"/><Relationship Id="rId1260" Type="http://schemas.openxmlformats.org/officeDocument/2006/relationships/image" Target="../media/image1253.jpeg"/><Relationship Id="rId630" Type="http://schemas.openxmlformats.org/officeDocument/2006/relationships/image" Target="../media/image630.jpeg"/><Relationship Id="rId728" Type="http://schemas.openxmlformats.org/officeDocument/2006/relationships/image" Target="../media/image728.jpeg"/><Relationship Id="rId935" Type="http://schemas.openxmlformats.org/officeDocument/2006/relationships/hyperlink" Target="#&#1051;&#1080;&#1089;&#1090;1!&#1061;&#1083;&#1086;&#1087;&#1086;&#1082;_&#1080;_&#1074;&#1080;&#1089;&#1082;&#1086;&#1079;&#1072;"/><Relationship Id="rId1358" Type="http://schemas.openxmlformats.org/officeDocument/2006/relationships/image" Target="../media/image1351.jpeg"/><Relationship Id="rId64" Type="http://schemas.openxmlformats.org/officeDocument/2006/relationships/image" Target="../media/image64.jpeg"/><Relationship Id="rId367" Type="http://schemas.openxmlformats.org/officeDocument/2006/relationships/image" Target="../media/image367.jpeg"/><Relationship Id="rId574" Type="http://schemas.openxmlformats.org/officeDocument/2006/relationships/image" Target="../media/image574.jpeg"/><Relationship Id="rId1120" Type="http://schemas.openxmlformats.org/officeDocument/2006/relationships/image" Target="../media/image1113.jpeg"/><Relationship Id="rId1218" Type="http://schemas.openxmlformats.org/officeDocument/2006/relationships/image" Target="../media/image1211.jpeg"/><Relationship Id="rId227" Type="http://schemas.openxmlformats.org/officeDocument/2006/relationships/image" Target="../media/image227.jpeg"/><Relationship Id="rId781" Type="http://schemas.openxmlformats.org/officeDocument/2006/relationships/image" Target="../media/image781.jpeg"/><Relationship Id="rId879" Type="http://schemas.openxmlformats.org/officeDocument/2006/relationships/image" Target="../media/image879.jpeg"/><Relationship Id="rId434" Type="http://schemas.openxmlformats.org/officeDocument/2006/relationships/image" Target="../media/image434.jpeg"/><Relationship Id="rId641" Type="http://schemas.openxmlformats.org/officeDocument/2006/relationships/image" Target="../media/image641.jpeg"/><Relationship Id="rId739" Type="http://schemas.openxmlformats.org/officeDocument/2006/relationships/image" Target="../media/image739.jpeg"/><Relationship Id="rId1064" Type="http://schemas.openxmlformats.org/officeDocument/2006/relationships/image" Target="../media/image1057.jpeg"/><Relationship Id="rId1271" Type="http://schemas.openxmlformats.org/officeDocument/2006/relationships/image" Target="../media/image1264.jpeg"/><Relationship Id="rId1369" Type="http://schemas.openxmlformats.org/officeDocument/2006/relationships/image" Target="../media/image1362.jpeg"/><Relationship Id="rId280" Type="http://schemas.openxmlformats.org/officeDocument/2006/relationships/image" Target="../media/image280.jpeg"/><Relationship Id="rId501" Type="http://schemas.openxmlformats.org/officeDocument/2006/relationships/image" Target="../media/image501.jpeg"/><Relationship Id="rId946" Type="http://schemas.openxmlformats.org/officeDocument/2006/relationships/image" Target="../media/image939.jpeg"/><Relationship Id="rId1131" Type="http://schemas.openxmlformats.org/officeDocument/2006/relationships/image" Target="../media/image1124.jpeg"/><Relationship Id="rId1229" Type="http://schemas.openxmlformats.org/officeDocument/2006/relationships/image" Target="../media/image1222.jpeg"/><Relationship Id="rId75" Type="http://schemas.openxmlformats.org/officeDocument/2006/relationships/image" Target="../media/image75.jpeg"/><Relationship Id="rId140" Type="http://schemas.openxmlformats.org/officeDocument/2006/relationships/image" Target="../media/image140.jpeg"/><Relationship Id="rId378" Type="http://schemas.openxmlformats.org/officeDocument/2006/relationships/image" Target="../media/image378.jpeg"/><Relationship Id="rId585" Type="http://schemas.openxmlformats.org/officeDocument/2006/relationships/image" Target="../media/image585.jpeg"/><Relationship Id="rId792" Type="http://schemas.openxmlformats.org/officeDocument/2006/relationships/image" Target="../media/image792.jpeg"/><Relationship Id="rId806" Type="http://schemas.openxmlformats.org/officeDocument/2006/relationships/image" Target="../media/image806.jpeg"/><Relationship Id="rId6" Type="http://schemas.openxmlformats.org/officeDocument/2006/relationships/image" Target="../media/image6.jpeg"/><Relationship Id="rId238" Type="http://schemas.openxmlformats.org/officeDocument/2006/relationships/image" Target="../media/image238.jpeg"/><Relationship Id="rId445" Type="http://schemas.openxmlformats.org/officeDocument/2006/relationships/image" Target="../media/image445.jpeg"/><Relationship Id="rId652" Type="http://schemas.openxmlformats.org/officeDocument/2006/relationships/image" Target="../media/image652.jpeg"/><Relationship Id="rId1075" Type="http://schemas.openxmlformats.org/officeDocument/2006/relationships/image" Target="../media/image1068.jpeg"/><Relationship Id="rId1282" Type="http://schemas.openxmlformats.org/officeDocument/2006/relationships/image" Target="../media/image1275.jpeg"/><Relationship Id="rId291" Type="http://schemas.openxmlformats.org/officeDocument/2006/relationships/image" Target="../media/image291.jpeg"/><Relationship Id="rId305" Type="http://schemas.openxmlformats.org/officeDocument/2006/relationships/image" Target="../media/image305.jpeg"/><Relationship Id="rId512" Type="http://schemas.openxmlformats.org/officeDocument/2006/relationships/image" Target="../media/image512.jpeg"/><Relationship Id="rId957" Type="http://schemas.openxmlformats.org/officeDocument/2006/relationships/image" Target="../media/image950.jpeg"/><Relationship Id="rId1142" Type="http://schemas.openxmlformats.org/officeDocument/2006/relationships/image" Target="../media/image1135.jpeg"/><Relationship Id="rId86" Type="http://schemas.openxmlformats.org/officeDocument/2006/relationships/image" Target="../media/image86.jpeg"/><Relationship Id="rId151" Type="http://schemas.openxmlformats.org/officeDocument/2006/relationships/image" Target="../media/image151.jpeg"/><Relationship Id="rId389" Type="http://schemas.openxmlformats.org/officeDocument/2006/relationships/image" Target="../media/image389.jpeg"/><Relationship Id="rId596" Type="http://schemas.openxmlformats.org/officeDocument/2006/relationships/image" Target="../media/image596.jpeg"/><Relationship Id="rId817" Type="http://schemas.openxmlformats.org/officeDocument/2006/relationships/image" Target="../media/image817.jpeg"/><Relationship Id="rId1002" Type="http://schemas.openxmlformats.org/officeDocument/2006/relationships/image" Target="../media/image995.jpeg"/><Relationship Id="rId249" Type="http://schemas.openxmlformats.org/officeDocument/2006/relationships/image" Target="../media/image249.jpeg"/><Relationship Id="rId456" Type="http://schemas.openxmlformats.org/officeDocument/2006/relationships/image" Target="../media/image456.jpeg"/><Relationship Id="rId663" Type="http://schemas.openxmlformats.org/officeDocument/2006/relationships/image" Target="../media/image663.jpeg"/><Relationship Id="rId870" Type="http://schemas.openxmlformats.org/officeDocument/2006/relationships/image" Target="../media/image870.jpeg"/><Relationship Id="rId1086" Type="http://schemas.openxmlformats.org/officeDocument/2006/relationships/image" Target="../media/image1079.jpeg"/><Relationship Id="rId1293" Type="http://schemas.openxmlformats.org/officeDocument/2006/relationships/image" Target="../media/image1286.jpeg"/><Relationship Id="rId1307" Type="http://schemas.openxmlformats.org/officeDocument/2006/relationships/image" Target="../media/image1300.jpeg"/><Relationship Id="rId13" Type="http://schemas.openxmlformats.org/officeDocument/2006/relationships/image" Target="../media/image13.jpeg"/><Relationship Id="rId109" Type="http://schemas.openxmlformats.org/officeDocument/2006/relationships/image" Target="../media/image109.jpeg"/><Relationship Id="rId316" Type="http://schemas.openxmlformats.org/officeDocument/2006/relationships/image" Target="../media/image316.jpeg"/><Relationship Id="rId523" Type="http://schemas.openxmlformats.org/officeDocument/2006/relationships/image" Target="../media/image523.jpeg"/><Relationship Id="rId968" Type="http://schemas.openxmlformats.org/officeDocument/2006/relationships/image" Target="../media/image961.jpeg"/><Relationship Id="rId1153" Type="http://schemas.openxmlformats.org/officeDocument/2006/relationships/image" Target="../media/image1146.jpeg"/><Relationship Id="rId97" Type="http://schemas.openxmlformats.org/officeDocument/2006/relationships/image" Target="../media/image97.jpeg"/><Relationship Id="rId730" Type="http://schemas.openxmlformats.org/officeDocument/2006/relationships/image" Target="../media/image730.jpeg"/><Relationship Id="rId828" Type="http://schemas.openxmlformats.org/officeDocument/2006/relationships/image" Target="../media/image828.jpeg"/><Relationship Id="rId1013" Type="http://schemas.openxmlformats.org/officeDocument/2006/relationships/image" Target="../media/image1006.jpeg"/><Relationship Id="rId1360" Type="http://schemas.openxmlformats.org/officeDocument/2006/relationships/image" Target="../media/image1353.jpeg"/><Relationship Id="rId162" Type="http://schemas.openxmlformats.org/officeDocument/2006/relationships/image" Target="../media/image162.jpeg"/><Relationship Id="rId467" Type="http://schemas.openxmlformats.org/officeDocument/2006/relationships/image" Target="../media/image467.jpeg"/><Relationship Id="rId1097" Type="http://schemas.openxmlformats.org/officeDocument/2006/relationships/image" Target="../media/image1090.jpeg"/><Relationship Id="rId1220" Type="http://schemas.openxmlformats.org/officeDocument/2006/relationships/image" Target="../media/image1213.jpeg"/><Relationship Id="rId1318" Type="http://schemas.openxmlformats.org/officeDocument/2006/relationships/image" Target="../media/image1311.jpeg"/><Relationship Id="rId674" Type="http://schemas.openxmlformats.org/officeDocument/2006/relationships/image" Target="../media/image674.jpeg"/><Relationship Id="rId881" Type="http://schemas.openxmlformats.org/officeDocument/2006/relationships/image" Target="../media/image881.jpeg"/><Relationship Id="rId979" Type="http://schemas.openxmlformats.org/officeDocument/2006/relationships/image" Target="../media/image972.jpeg"/><Relationship Id="rId24" Type="http://schemas.openxmlformats.org/officeDocument/2006/relationships/image" Target="../media/image24.jpeg"/><Relationship Id="rId327" Type="http://schemas.openxmlformats.org/officeDocument/2006/relationships/image" Target="../media/image327.jpeg"/><Relationship Id="rId534" Type="http://schemas.openxmlformats.org/officeDocument/2006/relationships/image" Target="../media/image534.jpeg"/><Relationship Id="rId741" Type="http://schemas.openxmlformats.org/officeDocument/2006/relationships/image" Target="../media/image741.jpeg"/><Relationship Id="rId839" Type="http://schemas.openxmlformats.org/officeDocument/2006/relationships/image" Target="../media/image839.jpeg"/><Relationship Id="rId1164" Type="http://schemas.openxmlformats.org/officeDocument/2006/relationships/image" Target="../media/image1157.jpeg"/><Relationship Id="rId1371" Type="http://schemas.openxmlformats.org/officeDocument/2006/relationships/image" Target="../media/image1364.jpeg"/><Relationship Id="rId173" Type="http://schemas.openxmlformats.org/officeDocument/2006/relationships/image" Target="../media/image173.jpeg"/><Relationship Id="rId380" Type="http://schemas.openxmlformats.org/officeDocument/2006/relationships/image" Target="../media/image380.jpeg"/><Relationship Id="rId601" Type="http://schemas.openxmlformats.org/officeDocument/2006/relationships/image" Target="../media/image601.jpeg"/><Relationship Id="rId1024" Type="http://schemas.openxmlformats.org/officeDocument/2006/relationships/image" Target="../media/image1017.jpeg"/><Relationship Id="rId1231" Type="http://schemas.openxmlformats.org/officeDocument/2006/relationships/image" Target="../media/image1224.jpeg"/><Relationship Id="rId240" Type="http://schemas.openxmlformats.org/officeDocument/2006/relationships/image" Target="../media/image240.jpeg"/><Relationship Id="rId478" Type="http://schemas.openxmlformats.org/officeDocument/2006/relationships/image" Target="../media/image478.jpeg"/><Relationship Id="rId685" Type="http://schemas.openxmlformats.org/officeDocument/2006/relationships/image" Target="../media/image685.jpeg"/><Relationship Id="rId892" Type="http://schemas.openxmlformats.org/officeDocument/2006/relationships/image" Target="../media/image892.jpeg"/><Relationship Id="rId906" Type="http://schemas.openxmlformats.org/officeDocument/2006/relationships/image" Target="../media/image906.jpeg"/><Relationship Id="rId1329" Type="http://schemas.openxmlformats.org/officeDocument/2006/relationships/image" Target="../media/image1322.jpeg"/><Relationship Id="rId35" Type="http://schemas.openxmlformats.org/officeDocument/2006/relationships/image" Target="../media/image35.jpeg"/><Relationship Id="rId100" Type="http://schemas.openxmlformats.org/officeDocument/2006/relationships/image" Target="../media/image100.jpeg"/><Relationship Id="rId338" Type="http://schemas.openxmlformats.org/officeDocument/2006/relationships/image" Target="../media/image338.jpeg"/><Relationship Id="rId545" Type="http://schemas.openxmlformats.org/officeDocument/2006/relationships/image" Target="../media/image545.jpeg"/><Relationship Id="rId752" Type="http://schemas.openxmlformats.org/officeDocument/2006/relationships/image" Target="../media/image752.jpeg"/><Relationship Id="rId1175" Type="http://schemas.openxmlformats.org/officeDocument/2006/relationships/image" Target="../media/image1168.jpeg"/><Relationship Id="rId184" Type="http://schemas.openxmlformats.org/officeDocument/2006/relationships/image" Target="../media/image184.jpeg"/><Relationship Id="rId391" Type="http://schemas.openxmlformats.org/officeDocument/2006/relationships/image" Target="../media/image391.jpeg"/><Relationship Id="rId405" Type="http://schemas.openxmlformats.org/officeDocument/2006/relationships/image" Target="../media/image405.jpeg"/><Relationship Id="rId612" Type="http://schemas.openxmlformats.org/officeDocument/2006/relationships/image" Target="../media/image612.jpeg"/><Relationship Id="rId1035" Type="http://schemas.openxmlformats.org/officeDocument/2006/relationships/image" Target="../media/image1028.jpeg"/><Relationship Id="rId1242" Type="http://schemas.openxmlformats.org/officeDocument/2006/relationships/image" Target="../media/image1235.jpeg"/><Relationship Id="rId251" Type="http://schemas.openxmlformats.org/officeDocument/2006/relationships/image" Target="../media/image251.jpeg"/><Relationship Id="rId489" Type="http://schemas.openxmlformats.org/officeDocument/2006/relationships/image" Target="../media/image489.jpeg"/><Relationship Id="rId696" Type="http://schemas.openxmlformats.org/officeDocument/2006/relationships/image" Target="../media/image696.jpeg"/><Relationship Id="rId917" Type="http://schemas.openxmlformats.org/officeDocument/2006/relationships/image" Target="../media/image917.jpeg"/><Relationship Id="rId1102" Type="http://schemas.openxmlformats.org/officeDocument/2006/relationships/image" Target="../media/image1095.jpeg"/><Relationship Id="rId46" Type="http://schemas.openxmlformats.org/officeDocument/2006/relationships/image" Target="../media/image46.jpeg"/><Relationship Id="rId349" Type="http://schemas.openxmlformats.org/officeDocument/2006/relationships/image" Target="../media/image349.jpeg"/><Relationship Id="rId556" Type="http://schemas.openxmlformats.org/officeDocument/2006/relationships/image" Target="../media/image556.jpeg"/><Relationship Id="rId763" Type="http://schemas.openxmlformats.org/officeDocument/2006/relationships/image" Target="../media/image763.jpeg"/><Relationship Id="rId1186" Type="http://schemas.openxmlformats.org/officeDocument/2006/relationships/image" Target="../media/image1179.jpeg"/><Relationship Id="rId111" Type="http://schemas.openxmlformats.org/officeDocument/2006/relationships/image" Target="../media/image111.jpeg"/><Relationship Id="rId195" Type="http://schemas.openxmlformats.org/officeDocument/2006/relationships/image" Target="../media/image195.jpeg"/><Relationship Id="rId209" Type="http://schemas.openxmlformats.org/officeDocument/2006/relationships/image" Target="../media/image209.jpeg"/><Relationship Id="rId416" Type="http://schemas.openxmlformats.org/officeDocument/2006/relationships/image" Target="../media/image416.jpeg"/><Relationship Id="rId970" Type="http://schemas.openxmlformats.org/officeDocument/2006/relationships/image" Target="../media/image963.jpeg"/><Relationship Id="rId1046" Type="http://schemas.openxmlformats.org/officeDocument/2006/relationships/image" Target="../media/image1039.jpeg"/><Relationship Id="rId1253" Type="http://schemas.openxmlformats.org/officeDocument/2006/relationships/image" Target="../media/image1246.jpeg"/><Relationship Id="rId623" Type="http://schemas.openxmlformats.org/officeDocument/2006/relationships/image" Target="../media/image623.jpeg"/><Relationship Id="rId830" Type="http://schemas.openxmlformats.org/officeDocument/2006/relationships/image" Target="../media/image830.jpeg"/><Relationship Id="rId928" Type="http://schemas.openxmlformats.org/officeDocument/2006/relationships/image" Target="../media/image928.jpeg"/><Relationship Id="rId57" Type="http://schemas.openxmlformats.org/officeDocument/2006/relationships/image" Target="../media/image57.jpeg"/><Relationship Id="rId262" Type="http://schemas.openxmlformats.org/officeDocument/2006/relationships/image" Target="../media/image262.jpeg"/><Relationship Id="rId567" Type="http://schemas.openxmlformats.org/officeDocument/2006/relationships/image" Target="../media/image567.jpeg"/><Relationship Id="rId1113" Type="http://schemas.openxmlformats.org/officeDocument/2006/relationships/image" Target="../media/image1106.jpeg"/><Relationship Id="rId1197" Type="http://schemas.openxmlformats.org/officeDocument/2006/relationships/image" Target="../media/image1190.jpeg"/><Relationship Id="rId1320" Type="http://schemas.openxmlformats.org/officeDocument/2006/relationships/image" Target="../media/image1313.jpeg"/><Relationship Id="rId122" Type="http://schemas.openxmlformats.org/officeDocument/2006/relationships/image" Target="../media/image122.jpeg"/><Relationship Id="rId774" Type="http://schemas.openxmlformats.org/officeDocument/2006/relationships/image" Target="../media/image774.jpeg"/><Relationship Id="rId981" Type="http://schemas.openxmlformats.org/officeDocument/2006/relationships/image" Target="../media/image974.jpeg"/><Relationship Id="rId1057" Type="http://schemas.openxmlformats.org/officeDocument/2006/relationships/image" Target="../media/image1050.jpeg"/><Relationship Id="rId427" Type="http://schemas.openxmlformats.org/officeDocument/2006/relationships/image" Target="../media/image427.jpeg"/><Relationship Id="rId634" Type="http://schemas.openxmlformats.org/officeDocument/2006/relationships/image" Target="../media/image634.jpeg"/><Relationship Id="rId841" Type="http://schemas.openxmlformats.org/officeDocument/2006/relationships/image" Target="../media/image841.jpeg"/><Relationship Id="rId1264" Type="http://schemas.openxmlformats.org/officeDocument/2006/relationships/image" Target="../media/image1257.jpeg"/><Relationship Id="rId273" Type="http://schemas.openxmlformats.org/officeDocument/2006/relationships/image" Target="../media/image273.jpeg"/><Relationship Id="rId480" Type="http://schemas.openxmlformats.org/officeDocument/2006/relationships/image" Target="../media/image480.jpeg"/><Relationship Id="rId701" Type="http://schemas.openxmlformats.org/officeDocument/2006/relationships/image" Target="../media/image701.jpeg"/><Relationship Id="rId939" Type="http://schemas.openxmlformats.org/officeDocument/2006/relationships/hyperlink" Target="https://miamia.ru/docs/mia-bra.xlsx" TargetMode="External"/><Relationship Id="rId1124" Type="http://schemas.openxmlformats.org/officeDocument/2006/relationships/image" Target="../media/image1117.jpeg"/><Relationship Id="rId1331" Type="http://schemas.openxmlformats.org/officeDocument/2006/relationships/image" Target="../media/image1324.jpeg"/><Relationship Id="rId68" Type="http://schemas.openxmlformats.org/officeDocument/2006/relationships/image" Target="../media/image68.jpeg"/><Relationship Id="rId133" Type="http://schemas.openxmlformats.org/officeDocument/2006/relationships/image" Target="../media/image133.jpeg"/><Relationship Id="rId340" Type="http://schemas.openxmlformats.org/officeDocument/2006/relationships/image" Target="../media/image340.jpeg"/><Relationship Id="rId578" Type="http://schemas.openxmlformats.org/officeDocument/2006/relationships/image" Target="../media/image578.jpeg"/><Relationship Id="rId785" Type="http://schemas.openxmlformats.org/officeDocument/2006/relationships/image" Target="../media/image785.jpeg"/><Relationship Id="rId992" Type="http://schemas.openxmlformats.org/officeDocument/2006/relationships/image" Target="../media/image985.jpeg"/><Relationship Id="rId200" Type="http://schemas.openxmlformats.org/officeDocument/2006/relationships/image" Target="../media/image200.jpeg"/><Relationship Id="rId438" Type="http://schemas.openxmlformats.org/officeDocument/2006/relationships/image" Target="../media/image438.jpeg"/><Relationship Id="rId645" Type="http://schemas.openxmlformats.org/officeDocument/2006/relationships/image" Target="../media/image645.jpeg"/><Relationship Id="rId852" Type="http://schemas.openxmlformats.org/officeDocument/2006/relationships/image" Target="../media/image852.jpeg"/><Relationship Id="rId1068" Type="http://schemas.openxmlformats.org/officeDocument/2006/relationships/image" Target="../media/image1061.jpeg"/><Relationship Id="rId1275" Type="http://schemas.openxmlformats.org/officeDocument/2006/relationships/image" Target="../media/image1268.jpeg"/><Relationship Id="rId284" Type="http://schemas.openxmlformats.org/officeDocument/2006/relationships/image" Target="../media/image284.jpeg"/><Relationship Id="rId491" Type="http://schemas.openxmlformats.org/officeDocument/2006/relationships/image" Target="../media/image491.jpeg"/><Relationship Id="rId505" Type="http://schemas.openxmlformats.org/officeDocument/2006/relationships/image" Target="../media/image505.jpeg"/><Relationship Id="rId712" Type="http://schemas.openxmlformats.org/officeDocument/2006/relationships/image" Target="../media/image712.jpeg"/><Relationship Id="rId1135" Type="http://schemas.openxmlformats.org/officeDocument/2006/relationships/image" Target="../media/image1128.jpeg"/><Relationship Id="rId1342" Type="http://schemas.openxmlformats.org/officeDocument/2006/relationships/image" Target="../media/image1335.jpeg"/><Relationship Id="rId79" Type="http://schemas.openxmlformats.org/officeDocument/2006/relationships/image" Target="../media/image79.jpeg"/><Relationship Id="rId144" Type="http://schemas.openxmlformats.org/officeDocument/2006/relationships/image" Target="../media/image144.jpeg"/><Relationship Id="rId589" Type="http://schemas.openxmlformats.org/officeDocument/2006/relationships/image" Target="../media/image589.jpeg"/><Relationship Id="rId796" Type="http://schemas.openxmlformats.org/officeDocument/2006/relationships/image" Target="../media/image796.jpeg"/><Relationship Id="rId1202" Type="http://schemas.openxmlformats.org/officeDocument/2006/relationships/image" Target="../media/image1195.jpeg"/><Relationship Id="rId351" Type="http://schemas.openxmlformats.org/officeDocument/2006/relationships/image" Target="../media/image351.jpeg"/><Relationship Id="rId449" Type="http://schemas.openxmlformats.org/officeDocument/2006/relationships/image" Target="../media/image449.jpeg"/><Relationship Id="rId656" Type="http://schemas.openxmlformats.org/officeDocument/2006/relationships/image" Target="../media/image656.jpeg"/><Relationship Id="rId863" Type="http://schemas.openxmlformats.org/officeDocument/2006/relationships/image" Target="../media/image863.jpeg"/><Relationship Id="rId1079" Type="http://schemas.openxmlformats.org/officeDocument/2006/relationships/image" Target="../media/image1072.jpeg"/><Relationship Id="rId1286" Type="http://schemas.openxmlformats.org/officeDocument/2006/relationships/image" Target="../media/image1279.jpeg"/><Relationship Id="rId211" Type="http://schemas.openxmlformats.org/officeDocument/2006/relationships/image" Target="../media/image211.jpeg"/><Relationship Id="rId253" Type="http://schemas.openxmlformats.org/officeDocument/2006/relationships/image" Target="../media/image253.jpeg"/><Relationship Id="rId295" Type="http://schemas.openxmlformats.org/officeDocument/2006/relationships/image" Target="../media/image295.jpeg"/><Relationship Id="rId309" Type="http://schemas.openxmlformats.org/officeDocument/2006/relationships/image" Target="../media/image309.jpeg"/><Relationship Id="rId460" Type="http://schemas.openxmlformats.org/officeDocument/2006/relationships/image" Target="../media/image460.jpeg"/><Relationship Id="rId516" Type="http://schemas.openxmlformats.org/officeDocument/2006/relationships/image" Target="../media/image516.jpeg"/><Relationship Id="rId698" Type="http://schemas.openxmlformats.org/officeDocument/2006/relationships/image" Target="../media/image698.jpeg"/><Relationship Id="rId919" Type="http://schemas.openxmlformats.org/officeDocument/2006/relationships/image" Target="../media/image919.jpeg"/><Relationship Id="rId1090" Type="http://schemas.openxmlformats.org/officeDocument/2006/relationships/image" Target="../media/image1083.jpeg"/><Relationship Id="rId1104" Type="http://schemas.openxmlformats.org/officeDocument/2006/relationships/image" Target="../media/image1097.jpeg"/><Relationship Id="rId1146" Type="http://schemas.openxmlformats.org/officeDocument/2006/relationships/image" Target="../media/image1139.jpeg"/><Relationship Id="rId1311" Type="http://schemas.openxmlformats.org/officeDocument/2006/relationships/image" Target="../media/image1304.jpeg"/><Relationship Id="rId48" Type="http://schemas.openxmlformats.org/officeDocument/2006/relationships/image" Target="../media/image48.jpeg"/><Relationship Id="rId113" Type="http://schemas.openxmlformats.org/officeDocument/2006/relationships/image" Target="../media/image113.jpeg"/><Relationship Id="rId320" Type="http://schemas.openxmlformats.org/officeDocument/2006/relationships/image" Target="../media/image320.jpeg"/><Relationship Id="rId558" Type="http://schemas.openxmlformats.org/officeDocument/2006/relationships/image" Target="../media/image558.jpeg"/><Relationship Id="rId723" Type="http://schemas.openxmlformats.org/officeDocument/2006/relationships/image" Target="../media/image723.jpeg"/><Relationship Id="rId765" Type="http://schemas.openxmlformats.org/officeDocument/2006/relationships/image" Target="../media/image765.jpeg"/><Relationship Id="rId930" Type="http://schemas.openxmlformats.org/officeDocument/2006/relationships/image" Target="../media/image930.jpeg"/><Relationship Id="rId972" Type="http://schemas.openxmlformats.org/officeDocument/2006/relationships/image" Target="../media/image965.jpeg"/><Relationship Id="rId1006" Type="http://schemas.openxmlformats.org/officeDocument/2006/relationships/image" Target="../media/image999.jpeg"/><Relationship Id="rId1188" Type="http://schemas.openxmlformats.org/officeDocument/2006/relationships/image" Target="../media/image1181.jpeg"/><Relationship Id="rId1353" Type="http://schemas.openxmlformats.org/officeDocument/2006/relationships/image" Target="../media/image1346.jpeg"/><Relationship Id="rId155" Type="http://schemas.openxmlformats.org/officeDocument/2006/relationships/image" Target="../media/image155.jpeg"/><Relationship Id="rId197" Type="http://schemas.openxmlformats.org/officeDocument/2006/relationships/image" Target="../media/image197.jpeg"/><Relationship Id="rId362" Type="http://schemas.openxmlformats.org/officeDocument/2006/relationships/image" Target="../media/image362.jpeg"/><Relationship Id="rId418" Type="http://schemas.openxmlformats.org/officeDocument/2006/relationships/image" Target="../media/image418.jpeg"/><Relationship Id="rId625" Type="http://schemas.openxmlformats.org/officeDocument/2006/relationships/image" Target="../media/image625.jpeg"/><Relationship Id="rId832" Type="http://schemas.openxmlformats.org/officeDocument/2006/relationships/image" Target="../media/image832.jpeg"/><Relationship Id="rId1048" Type="http://schemas.openxmlformats.org/officeDocument/2006/relationships/image" Target="../media/image1041.jpeg"/><Relationship Id="rId1213" Type="http://schemas.openxmlformats.org/officeDocument/2006/relationships/image" Target="../media/image1206.jpeg"/><Relationship Id="rId1255" Type="http://schemas.openxmlformats.org/officeDocument/2006/relationships/image" Target="../media/image1248.jpeg"/><Relationship Id="rId1297" Type="http://schemas.openxmlformats.org/officeDocument/2006/relationships/image" Target="../media/image1290.jpeg"/><Relationship Id="rId222" Type="http://schemas.openxmlformats.org/officeDocument/2006/relationships/image" Target="../media/image222.jpeg"/><Relationship Id="rId264" Type="http://schemas.openxmlformats.org/officeDocument/2006/relationships/image" Target="../media/image264.jpeg"/><Relationship Id="rId471" Type="http://schemas.openxmlformats.org/officeDocument/2006/relationships/image" Target="../media/image471.jpeg"/><Relationship Id="rId667" Type="http://schemas.openxmlformats.org/officeDocument/2006/relationships/image" Target="../media/image667.jpeg"/><Relationship Id="rId874" Type="http://schemas.openxmlformats.org/officeDocument/2006/relationships/image" Target="../media/image874.jpeg"/><Relationship Id="rId1115" Type="http://schemas.openxmlformats.org/officeDocument/2006/relationships/image" Target="../media/image1108.jpeg"/><Relationship Id="rId1322" Type="http://schemas.openxmlformats.org/officeDocument/2006/relationships/image" Target="../media/image1315.jpeg"/><Relationship Id="rId17" Type="http://schemas.openxmlformats.org/officeDocument/2006/relationships/image" Target="../media/image17.jpeg"/><Relationship Id="rId59" Type="http://schemas.openxmlformats.org/officeDocument/2006/relationships/image" Target="../media/image59.jpeg"/><Relationship Id="rId124" Type="http://schemas.openxmlformats.org/officeDocument/2006/relationships/image" Target="../media/image124.jpeg"/><Relationship Id="rId527" Type="http://schemas.openxmlformats.org/officeDocument/2006/relationships/image" Target="../media/image527.jpeg"/><Relationship Id="rId569" Type="http://schemas.openxmlformats.org/officeDocument/2006/relationships/image" Target="../media/image569.jpeg"/><Relationship Id="rId734" Type="http://schemas.openxmlformats.org/officeDocument/2006/relationships/image" Target="../media/image734.jpeg"/><Relationship Id="rId776" Type="http://schemas.openxmlformats.org/officeDocument/2006/relationships/image" Target="../media/image776.jpeg"/><Relationship Id="rId941" Type="http://schemas.openxmlformats.org/officeDocument/2006/relationships/image" Target="../media/image934.jpeg"/><Relationship Id="rId983" Type="http://schemas.openxmlformats.org/officeDocument/2006/relationships/image" Target="../media/image976.jpeg"/><Relationship Id="rId1157" Type="http://schemas.openxmlformats.org/officeDocument/2006/relationships/image" Target="../media/image1150.jpeg"/><Relationship Id="rId1199" Type="http://schemas.openxmlformats.org/officeDocument/2006/relationships/image" Target="../media/image1192.jpeg"/><Relationship Id="rId1364" Type="http://schemas.openxmlformats.org/officeDocument/2006/relationships/image" Target="../media/image1357.jpeg"/><Relationship Id="rId70" Type="http://schemas.openxmlformats.org/officeDocument/2006/relationships/image" Target="../media/image70.jpeg"/><Relationship Id="rId166" Type="http://schemas.openxmlformats.org/officeDocument/2006/relationships/image" Target="../media/image166.jpeg"/><Relationship Id="rId331" Type="http://schemas.openxmlformats.org/officeDocument/2006/relationships/image" Target="../media/image331.jpeg"/><Relationship Id="rId373" Type="http://schemas.openxmlformats.org/officeDocument/2006/relationships/image" Target="../media/image373.jpeg"/><Relationship Id="rId429" Type="http://schemas.openxmlformats.org/officeDocument/2006/relationships/image" Target="../media/image429.jpeg"/><Relationship Id="rId580" Type="http://schemas.openxmlformats.org/officeDocument/2006/relationships/image" Target="../media/image580.jpeg"/><Relationship Id="rId636" Type="http://schemas.openxmlformats.org/officeDocument/2006/relationships/image" Target="../media/image636.jpeg"/><Relationship Id="rId801" Type="http://schemas.openxmlformats.org/officeDocument/2006/relationships/image" Target="../media/image801.jpeg"/><Relationship Id="rId1017" Type="http://schemas.openxmlformats.org/officeDocument/2006/relationships/image" Target="../media/image1010.jpeg"/><Relationship Id="rId1059" Type="http://schemas.openxmlformats.org/officeDocument/2006/relationships/image" Target="../media/image1052.jpeg"/><Relationship Id="rId1224" Type="http://schemas.openxmlformats.org/officeDocument/2006/relationships/image" Target="../media/image1217.jpeg"/><Relationship Id="rId1266" Type="http://schemas.openxmlformats.org/officeDocument/2006/relationships/image" Target="../media/image1259.jpeg"/><Relationship Id="rId1" Type="http://schemas.openxmlformats.org/officeDocument/2006/relationships/image" Target="../media/image1.png"/><Relationship Id="rId233" Type="http://schemas.openxmlformats.org/officeDocument/2006/relationships/image" Target="../media/image233.jpeg"/><Relationship Id="rId440" Type="http://schemas.openxmlformats.org/officeDocument/2006/relationships/image" Target="../media/image440.jpeg"/><Relationship Id="rId678" Type="http://schemas.openxmlformats.org/officeDocument/2006/relationships/image" Target="../media/image678.jpeg"/><Relationship Id="rId843" Type="http://schemas.openxmlformats.org/officeDocument/2006/relationships/image" Target="../media/image843.jpeg"/><Relationship Id="rId885" Type="http://schemas.openxmlformats.org/officeDocument/2006/relationships/image" Target="../media/image885.jpeg"/><Relationship Id="rId1070" Type="http://schemas.openxmlformats.org/officeDocument/2006/relationships/image" Target="../media/image1063.jpeg"/><Relationship Id="rId1126" Type="http://schemas.openxmlformats.org/officeDocument/2006/relationships/image" Target="../media/image1119.jpeg"/><Relationship Id="rId28" Type="http://schemas.openxmlformats.org/officeDocument/2006/relationships/image" Target="../media/image28.jpeg"/><Relationship Id="rId275" Type="http://schemas.openxmlformats.org/officeDocument/2006/relationships/image" Target="../media/image275.jpeg"/><Relationship Id="rId300" Type="http://schemas.openxmlformats.org/officeDocument/2006/relationships/image" Target="../media/image300.jpeg"/><Relationship Id="rId482" Type="http://schemas.openxmlformats.org/officeDocument/2006/relationships/image" Target="../media/image482.jpeg"/><Relationship Id="rId538" Type="http://schemas.openxmlformats.org/officeDocument/2006/relationships/image" Target="../media/image538.jpeg"/><Relationship Id="rId703" Type="http://schemas.openxmlformats.org/officeDocument/2006/relationships/image" Target="../media/image703.jpeg"/><Relationship Id="rId745" Type="http://schemas.openxmlformats.org/officeDocument/2006/relationships/image" Target="../media/image745.jpeg"/><Relationship Id="rId910" Type="http://schemas.openxmlformats.org/officeDocument/2006/relationships/image" Target="../media/image910.jpeg"/><Relationship Id="rId952" Type="http://schemas.openxmlformats.org/officeDocument/2006/relationships/image" Target="../media/image945.jpeg"/><Relationship Id="rId1168" Type="http://schemas.openxmlformats.org/officeDocument/2006/relationships/image" Target="../media/image1161.jpeg"/><Relationship Id="rId1333" Type="http://schemas.openxmlformats.org/officeDocument/2006/relationships/image" Target="../media/image1326.jpeg"/><Relationship Id="rId1375" Type="http://schemas.openxmlformats.org/officeDocument/2006/relationships/image" Target="../media/image1368.jpeg"/><Relationship Id="rId81" Type="http://schemas.openxmlformats.org/officeDocument/2006/relationships/image" Target="../media/image81.jpeg"/><Relationship Id="rId135" Type="http://schemas.openxmlformats.org/officeDocument/2006/relationships/image" Target="../media/image135.jpeg"/><Relationship Id="rId177" Type="http://schemas.openxmlformats.org/officeDocument/2006/relationships/image" Target="../media/image177.jpeg"/><Relationship Id="rId342" Type="http://schemas.openxmlformats.org/officeDocument/2006/relationships/image" Target="../media/image342.jpeg"/><Relationship Id="rId384" Type="http://schemas.openxmlformats.org/officeDocument/2006/relationships/image" Target="../media/image384.jpeg"/><Relationship Id="rId591" Type="http://schemas.openxmlformats.org/officeDocument/2006/relationships/image" Target="../media/image591.jpeg"/><Relationship Id="rId605" Type="http://schemas.openxmlformats.org/officeDocument/2006/relationships/image" Target="../media/image605.jpeg"/><Relationship Id="rId787" Type="http://schemas.openxmlformats.org/officeDocument/2006/relationships/image" Target="../media/image787.jpeg"/><Relationship Id="rId812" Type="http://schemas.openxmlformats.org/officeDocument/2006/relationships/image" Target="../media/image812.jpeg"/><Relationship Id="rId994" Type="http://schemas.openxmlformats.org/officeDocument/2006/relationships/image" Target="../media/image987.jpeg"/><Relationship Id="rId1028" Type="http://schemas.openxmlformats.org/officeDocument/2006/relationships/image" Target="../media/image1021.jpeg"/><Relationship Id="rId1235" Type="http://schemas.openxmlformats.org/officeDocument/2006/relationships/image" Target="../media/image1228.jpeg"/><Relationship Id="rId202" Type="http://schemas.openxmlformats.org/officeDocument/2006/relationships/image" Target="../media/image202.jpeg"/><Relationship Id="rId244" Type="http://schemas.openxmlformats.org/officeDocument/2006/relationships/image" Target="../media/image244.jpeg"/><Relationship Id="rId647" Type="http://schemas.openxmlformats.org/officeDocument/2006/relationships/image" Target="../media/image647.jpeg"/><Relationship Id="rId689" Type="http://schemas.openxmlformats.org/officeDocument/2006/relationships/image" Target="../media/image689.jpeg"/><Relationship Id="rId854" Type="http://schemas.openxmlformats.org/officeDocument/2006/relationships/image" Target="../media/image854.jpeg"/><Relationship Id="rId896" Type="http://schemas.openxmlformats.org/officeDocument/2006/relationships/image" Target="../media/image896.jpeg"/><Relationship Id="rId1081" Type="http://schemas.openxmlformats.org/officeDocument/2006/relationships/image" Target="../media/image1074.jpeg"/><Relationship Id="rId1277" Type="http://schemas.openxmlformats.org/officeDocument/2006/relationships/image" Target="../media/image1270.jpeg"/><Relationship Id="rId1302" Type="http://schemas.openxmlformats.org/officeDocument/2006/relationships/image" Target="../media/image1295.jpeg"/><Relationship Id="rId39" Type="http://schemas.openxmlformats.org/officeDocument/2006/relationships/image" Target="../media/image39.jpeg"/><Relationship Id="rId286" Type="http://schemas.openxmlformats.org/officeDocument/2006/relationships/image" Target="../media/image286.jpeg"/><Relationship Id="rId451" Type="http://schemas.openxmlformats.org/officeDocument/2006/relationships/image" Target="../media/image451.jpeg"/><Relationship Id="rId493" Type="http://schemas.openxmlformats.org/officeDocument/2006/relationships/image" Target="../media/image493.jpeg"/><Relationship Id="rId507" Type="http://schemas.openxmlformats.org/officeDocument/2006/relationships/image" Target="../media/image507.jpeg"/><Relationship Id="rId549" Type="http://schemas.openxmlformats.org/officeDocument/2006/relationships/image" Target="../media/image549.jpeg"/><Relationship Id="rId714" Type="http://schemas.openxmlformats.org/officeDocument/2006/relationships/image" Target="../media/image714.jpeg"/><Relationship Id="rId756" Type="http://schemas.openxmlformats.org/officeDocument/2006/relationships/image" Target="../media/image756.jpeg"/><Relationship Id="rId921" Type="http://schemas.openxmlformats.org/officeDocument/2006/relationships/image" Target="../media/image921.jpeg"/><Relationship Id="rId1137" Type="http://schemas.openxmlformats.org/officeDocument/2006/relationships/image" Target="../media/image1130.jpeg"/><Relationship Id="rId1179" Type="http://schemas.openxmlformats.org/officeDocument/2006/relationships/image" Target="../media/image1172.jpeg"/><Relationship Id="rId1344" Type="http://schemas.openxmlformats.org/officeDocument/2006/relationships/image" Target="../media/image1337.jpeg"/><Relationship Id="rId50" Type="http://schemas.openxmlformats.org/officeDocument/2006/relationships/image" Target="../media/image50.jpeg"/><Relationship Id="rId104" Type="http://schemas.openxmlformats.org/officeDocument/2006/relationships/image" Target="../media/image104.jpeg"/><Relationship Id="rId146" Type="http://schemas.openxmlformats.org/officeDocument/2006/relationships/image" Target="../media/image146.jpeg"/><Relationship Id="rId188" Type="http://schemas.openxmlformats.org/officeDocument/2006/relationships/image" Target="../media/image188.jpeg"/><Relationship Id="rId311" Type="http://schemas.openxmlformats.org/officeDocument/2006/relationships/image" Target="../media/image311.jpeg"/><Relationship Id="rId353" Type="http://schemas.openxmlformats.org/officeDocument/2006/relationships/image" Target="../media/image353.jpeg"/><Relationship Id="rId395" Type="http://schemas.openxmlformats.org/officeDocument/2006/relationships/image" Target="../media/image395.jpeg"/><Relationship Id="rId409" Type="http://schemas.openxmlformats.org/officeDocument/2006/relationships/image" Target="../media/image409.jpeg"/><Relationship Id="rId560" Type="http://schemas.openxmlformats.org/officeDocument/2006/relationships/image" Target="../media/image560.jpeg"/><Relationship Id="rId798" Type="http://schemas.openxmlformats.org/officeDocument/2006/relationships/image" Target="../media/image798.jpeg"/><Relationship Id="rId963" Type="http://schemas.openxmlformats.org/officeDocument/2006/relationships/image" Target="../media/image956.jpeg"/><Relationship Id="rId1039" Type="http://schemas.openxmlformats.org/officeDocument/2006/relationships/image" Target="../media/image1032.jpeg"/><Relationship Id="rId1190" Type="http://schemas.openxmlformats.org/officeDocument/2006/relationships/image" Target="../media/image1183.jpeg"/><Relationship Id="rId1204" Type="http://schemas.openxmlformats.org/officeDocument/2006/relationships/image" Target="../media/image1197.jpeg"/><Relationship Id="rId1246" Type="http://schemas.openxmlformats.org/officeDocument/2006/relationships/image" Target="../media/image1239.jpeg"/><Relationship Id="rId92" Type="http://schemas.openxmlformats.org/officeDocument/2006/relationships/image" Target="../media/image92.jpeg"/><Relationship Id="rId213" Type="http://schemas.openxmlformats.org/officeDocument/2006/relationships/image" Target="../media/image213.jpeg"/><Relationship Id="rId420" Type="http://schemas.openxmlformats.org/officeDocument/2006/relationships/image" Target="../media/image420.jpeg"/><Relationship Id="rId616" Type="http://schemas.openxmlformats.org/officeDocument/2006/relationships/image" Target="../media/image616.jpeg"/><Relationship Id="rId658" Type="http://schemas.openxmlformats.org/officeDocument/2006/relationships/image" Target="../media/image658.jpeg"/><Relationship Id="rId823" Type="http://schemas.openxmlformats.org/officeDocument/2006/relationships/image" Target="../media/image823.jpeg"/><Relationship Id="rId865" Type="http://schemas.openxmlformats.org/officeDocument/2006/relationships/image" Target="../media/image865.jpeg"/><Relationship Id="rId1050" Type="http://schemas.openxmlformats.org/officeDocument/2006/relationships/image" Target="../media/image1043.jpeg"/><Relationship Id="rId1288" Type="http://schemas.openxmlformats.org/officeDocument/2006/relationships/image" Target="../media/image1281.jpeg"/><Relationship Id="rId255" Type="http://schemas.openxmlformats.org/officeDocument/2006/relationships/image" Target="../media/image255.jpeg"/><Relationship Id="rId297" Type="http://schemas.openxmlformats.org/officeDocument/2006/relationships/image" Target="../media/image297.jpeg"/><Relationship Id="rId462" Type="http://schemas.openxmlformats.org/officeDocument/2006/relationships/image" Target="../media/image462.jpeg"/><Relationship Id="rId518" Type="http://schemas.openxmlformats.org/officeDocument/2006/relationships/image" Target="../media/image518.jpeg"/><Relationship Id="rId725" Type="http://schemas.openxmlformats.org/officeDocument/2006/relationships/image" Target="../media/image725.jpeg"/><Relationship Id="rId932" Type="http://schemas.openxmlformats.org/officeDocument/2006/relationships/image" Target="../media/image932.jpeg"/><Relationship Id="rId1092" Type="http://schemas.openxmlformats.org/officeDocument/2006/relationships/image" Target="../media/image1085.jpeg"/><Relationship Id="rId1106" Type="http://schemas.openxmlformats.org/officeDocument/2006/relationships/image" Target="../media/image1099.jpeg"/><Relationship Id="rId1148" Type="http://schemas.openxmlformats.org/officeDocument/2006/relationships/image" Target="../media/image1141.jpeg"/><Relationship Id="rId1313" Type="http://schemas.openxmlformats.org/officeDocument/2006/relationships/image" Target="../media/image1306.jpeg"/><Relationship Id="rId1355" Type="http://schemas.openxmlformats.org/officeDocument/2006/relationships/image" Target="../media/image1348.jpeg"/><Relationship Id="rId115" Type="http://schemas.openxmlformats.org/officeDocument/2006/relationships/image" Target="../media/image115.jpeg"/><Relationship Id="rId157" Type="http://schemas.openxmlformats.org/officeDocument/2006/relationships/image" Target="../media/image157.jpeg"/><Relationship Id="rId322" Type="http://schemas.openxmlformats.org/officeDocument/2006/relationships/image" Target="../media/image322.jpeg"/><Relationship Id="rId364" Type="http://schemas.openxmlformats.org/officeDocument/2006/relationships/image" Target="../media/image364.jpeg"/><Relationship Id="rId767" Type="http://schemas.openxmlformats.org/officeDocument/2006/relationships/image" Target="../media/image767.jpeg"/><Relationship Id="rId974" Type="http://schemas.openxmlformats.org/officeDocument/2006/relationships/image" Target="../media/image967.jpeg"/><Relationship Id="rId1008" Type="http://schemas.openxmlformats.org/officeDocument/2006/relationships/image" Target="../media/image1001.jpeg"/><Relationship Id="rId1215" Type="http://schemas.openxmlformats.org/officeDocument/2006/relationships/image" Target="../media/image1208.jpeg"/><Relationship Id="rId61" Type="http://schemas.openxmlformats.org/officeDocument/2006/relationships/image" Target="../media/image61.jpeg"/><Relationship Id="rId199" Type="http://schemas.openxmlformats.org/officeDocument/2006/relationships/image" Target="../media/image199.jpeg"/><Relationship Id="rId571" Type="http://schemas.openxmlformats.org/officeDocument/2006/relationships/image" Target="../media/image571.jpeg"/><Relationship Id="rId627" Type="http://schemas.openxmlformats.org/officeDocument/2006/relationships/image" Target="../media/image627.jpeg"/><Relationship Id="rId669" Type="http://schemas.openxmlformats.org/officeDocument/2006/relationships/image" Target="../media/image669.jpeg"/><Relationship Id="rId834" Type="http://schemas.openxmlformats.org/officeDocument/2006/relationships/image" Target="../media/image834.jpeg"/><Relationship Id="rId876" Type="http://schemas.openxmlformats.org/officeDocument/2006/relationships/image" Target="../media/image876.jpeg"/><Relationship Id="rId1257" Type="http://schemas.openxmlformats.org/officeDocument/2006/relationships/image" Target="../media/image1250.jpeg"/><Relationship Id="rId1299" Type="http://schemas.openxmlformats.org/officeDocument/2006/relationships/image" Target="../media/image1292.jpeg"/><Relationship Id="rId19" Type="http://schemas.openxmlformats.org/officeDocument/2006/relationships/image" Target="../media/image19.jpeg"/><Relationship Id="rId224" Type="http://schemas.openxmlformats.org/officeDocument/2006/relationships/image" Target="../media/image224.jpeg"/><Relationship Id="rId266" Type="http://schemas.openxmlformats.org/officeDocument/2006/relationships/image" Target="../media/image266.jpeg"/><Relationship Id="rId431" Type="http://schemas.openxmlformats.org/officeDocument/2006/relationships/image" Target="../media/image431.jpeg"/><Relationship Id="rId473" Type="http://schemas.openxmlformats.org/officeDocument/2006/relationships/image" Target="../media/image473.jpeg"/><Relationship Id="rId529" Type="http://schemas.openxmlformats.org/officeDocument/2006/relationships/image" Target="../media/image529.jpeg"/><Relationship Id="rId680" Type="http://schemas.openxmlformats.org/officeDocument/2006/relationships/image" Target="../media/image680.jpeg"/><Relationship Id="rId736" Type="http://schemas.openxmlformats.org/officeDocument/2006/relationships/image" Target="../media/image736.jpeg"/><Relationship Id="rId901" Type="http://schemas.openxmlformats.org/officeDocument/2006/relationships/image" Target="../media/image901.jpeg"/><Relationship Id="rId1061" Type="http://schemas.openxmlformats.org/officeDocument/2006/relationships/image" Target="../media/image1054.jpeg"/><Relationship Id="rId1117" Type="http://schemas.openxmlformats.org/officeDocument/2006/relationships/image" Target="../media/image1110.jpeg"/><Relationship Id="rId1159" Type="http://schemas.openxmlformats.org/officeDocument/2006/relationships/image" Target="../media/image1152.jpeg"/><Relationship Id="rId1324" Type="http://schemas.openxmlformats.org/officeDocument/2006/relationships/image" Target="../media/image1317.jpeg"/><Relationship Id="rId1366" Type="http://schemas.openxmlformats.org/officeDocument/2006/relationships/image" Target="../media/image1359.jpeg"/><Relationship Id="rId30" Type="http://schemas.openxmlformats.org/officeDocument/2006/relationships/image" Target="../media/image30.jpeg"/><Relationship Id="rId126" Type="http://schemas.openxmlformats.org/officeDocument/2006/relationships/image" Target="../media/image126.jpeg"/><Relationship Id="rId168" Type="http://schemas.openxmlformats.org/officeDocument/2006/relationships/image" Target="../media/image168.jpeg"/><Relationship Id="rId333" Type="http://schemas.openxmlformats.org/officeDocument/2006/relationships/image" Target="../media/image333.jpeg"/><Relationship Id="rId540" Type="http://schemas.openxmlformats.org/officeDocument/2006/relationships/image" Target="../media/image540.jpeg"/><Relationship Id="rId778" Type="http://schemas.openxmlformats.org/officeDocument/2006/relationships/image" Target="../media/image778.jpeg"/><Relationship Id="rId943" Type="http://schemas.openxmlformats.org/officeDocument/2006/relationships/image" Target="../media/image936.jpeg"/><Relationship Id="rId985" Type="http://schemas.openxmlformats.org/officeDocument/2006/relationships/image" Target="../media/image978.jpeg"/><Relationship Id="rId1019" Type="http://schemas.openxmlformats.org/officeDocument/2006/relationships/image" Target="../media/image1012.jpeg"/><Relationship Id="rId1170" Type="http://schemas.openxmlformats.org/officeDocument/2006/relationships/image" Target="../media/image1163.jpeg"/><Relationship Id="rId72" Type="http://schemas.openxmlformats.org/officeDocument/2006/relationships/image" Target="../media/image72.jpeg"/><Relationship Id="rId375" Type="http://schemas.openxmlformats.org/officeDocument/2006/relationships/image" Target="../media/image375.jpeg"/><Relationship Id="rId582" Type="http://schemas.openxmlformats.org/officeDocument/2006/relationships/image" Target="../media/image582.jpeg"/><Relationship Id="rId638" Type="http://schemas.openxmlformats.org/officeDocument/2006/relationships/image" Target="../media/image638.jpeg"/><Relationship Id="rId803" Type="http://schemas.openxmlformats.org/officeDocument/2006/relationships/image" Target="../media/image803.jpeg"/><Relationship Id="rId845" Type="http://schemas.openxmlformats.org/officeDocument/2006/relationships/image" Target="../media/image845.jpeg"/><Relationship Id="rId1030" Type="http://schemas.openxmlformats.org/officeDocument/2006/relationships/image" Target="../media/image1023.jpeg"/><Relationship Id="rId1226" Type="http://schemas.openxmlformats.org/officeDocument/2006/relationships/image" Target="../media/image1219.jpeg"/><Relationship Id="rId1268" Type="http://schemas.openxmlformats.org/officeDocument/2006/relationships/image" Target="../media/image1261.jpeg"/><Relationship Id="rId3" Type="http://schemas.openxmlformats.org/officeDocument/2006/relationships/image" Target="../media/image3.png"/><Relationship Id="rId235" Type="http://schemas.openxmlformats.org/officeDocument/2006/relationships/image" Target="../media/image235.jpeg"/><Relationship Id="rId277" Type="http://schemas.openxmlformats.org/officeDocument/2006/relationships/image" Target="../media/image277.jpeg"/><Relationship Id="rId400" Type="http://schemas.openxmlformats.org/officeDocument/2006/relationships/image" Target="../media/image400.jpeg"/><Relationship Id="rId442" Type="http://schemas.openxmlformats.org/officeDocument/2006/relationships/image" Target="../media/image442.jpeg"/><Relationship Id="rId484" Type="http://schemas.openxmlformats.org/officeDocument/2006/relationships/image" Target="../media/image484.jpeg"/><Relationship Id="rId705" Type="http://schemas.openxmlformats.org/officeDocument/2006/relationships/image" Target="../media/image705.jpeg"/><Relationship Id="rId887" Type="http://schemas.openxmlformats.org/officeDocument/2006/relationships/image" Target="../media/image887.jpeg"/><Relationship Id="rId1072" Type="http://schemas.openxmlformats.org/officeDocument/2006/relationships/image" Target="../media/image1065.jpeg"/><Relationship Id="rId1128" Type="http://schemas.openxmlformats.org/officeDocument/2006/relationships/image" Target="../media/image1121.jpeg"/><Relationship Id="rId1335" Type="http://schemas.openxmlformats.org/officeDocument/2006/relationships/image" Target="../media/image1328.jpeg"/><Relationship Id="rId137" Type="http://schemas.openxmlformats.org/officeDocument/2006/relationships/image" Target="../media/image137.jpeg"/><Relationship Id="rId302" Type="http://schemas.openxmlformats.org/officeDocument/2006/relationships/image" Target="../media/image302.jpeg"/><Relationship Id="rId344" Type="http://schemas.openxmlformats.org/officeDocument/2006/relationships/image" Target="../media/image344.jpeg"/><Relationship Id="rId691" Type="http://schemas.openxmlformats.org/officeDocument/2006/relationships/image" Target="../media/image691.jpeg"/><Relationship Id="rId747" Type="http://schemas.openxmlformats.org/officeDocument/2006/relationships/image" Target="../media/image747.jpeg"/><Relationship Id="rId789" Type="http://schemas.openxmlformats.org/officeDocument/2006/relationships/image" Target="../media/image789.jpeg"/><Relationship Id="rId912" Type="http://schemas.openxmlformats.org/officeDocument/2006/relationships/image" Target="../media/image912.jpeg"/><Relationship Id="rId954" Type="http://schemas.openxmlformats.org/officeDocument/2006/relationships/image" Target="../media/image947.jpeg"/><Relationship Id="rId996" Type="http://schemas.openxmlformats.org/officeDocument/2006/relationships/image" Target="../media/image989.jpeg"/><Relationship Id="rId1377" Type="http://schemas.openxmlformats.org/officeDocument/2006/relationships/image" Target="../media/image1370.jpeg"/><Relationship Id="rId41" Type="http://schemas.openxmlformats.org/officeDocument/2006/relationships/image" Target="../media/image41.jpeg"/><Relationship Id="rId83" Type="http://schemas.openxmlformats.org/officeDocument/2006/relationships/image" Target="../media/image83.jpeg"/><Relationship Id="rId179" Type="http://schemas.openxmlformats.org/officeDocument/2006/relationships/image" Target="../media/image179.jpeg"/><Relationship Id="rId386" Type="http://schemas.openxmlformats.org/officeDocument/2006/relationships/image" Target="../media/image386.jpeg"/><Relationship Id="rId551" Type="http://schemas.openxmlformats.org/officeDocument/2006/relationships/image" Target="../media/image551.jpeg"/><Relationship Id="rId593" Type="http://schemas.openxmlformats.org/officeDocument/2006/relationships/image" Target="../media/image593.jpeg"/><Relationship Id="rId607" Type="http://schemas.openxmlformats.org/officeDocument/2006/relationships/image" Target="../media/image607.jpeg"/><Relationship Id="rId649" Type="http://schemas.openxmlformats.org/officeDocument/2006/relationships/image" Target="../media/image649.jpeg"/><Relationship Id="rId814" Type="http://schemas.openxmlformats.org/officeDocument/2006/relationships/image" Target="../media/image814.jpeg"/><Relationship Id="rId856" Type="http://schemas.openxmlformats.org/officeDocument/2006/relationships/image" Target="../media/image856.jpeg"/><Relationship Id="rId1181" Type="http://schemas.openxmlformats.org/officeDocument/2006/relationships/image" Target="../media/image1174.jpeg"/><Relationship Id="rId1237" Type="http://schemas.openxmlformats.org/officeDocument/2006/relationships/image" Target="../media/image1230.jpeg"/><Relationship Id="rId1279" Type="http://schemas.openxmlformats.org/officeDocument/2006/relationships/image" Target="../media/image1272.jpeg"/><Relationship Id="rId190" Type="http://schemas.openxmlformats.org/officeDocument/2006/relationships/image" Target="../media/image190.jpeg"/><Relationship Id="rId204" Type="http://schemas.openxmlformats.org/officeDocument/2006/relationships/image" Target="../media/image204.jpeg"/><Relationship Id="rId246" Type="http://schemas.openxmlformats.org/officeDocument/2006/relationships/image" Target="../media/image246.jpeg"/><Relationship Id="rId288" Type="http://schemas.openxmlformats.org/officeDocument/2006/relationships/image" Target="../media/image288.jpeg"/><Relationship Id="rId411" Type="http://schemas.openxmlformats.org/officeDocument/2006/relationships/image" Target="../media/image411.jpeg"/><Relationship Id="rId453" Type="http://schemas.openxmlformats.org/officeDocument/2006/relationships/image" Target="../media/image453.jpeg"/><Relationship Id="rId509" Type="http://schemas.openxmlformats.org/officeDocument/2006/relationships/image" Target="../media/image509.jpeg"/><Relationship Id="rId660" Type="http://schemas.openxmlformats.org/officeDocument/2006/relationships/image" Target="../media/image660.jpeg"/><Relationship Id="rId898" Type="http://schemas.openxmlformats.org/officeDocument/2006/relationships/image" Target="../media/image898.jpeg"/><Relationship Id="rId1041" Type="http://schemas.openxmlformats.org/officeDocument/2006/relationships/image" Target="../media/image1034.jpeg"/><Relationship Id="rId1083" Type="http://schemas.openxmlformats.org/officeDocument/2006/relationships/image" Target="../media/image1076.jpeg"/><Relationship Id="rId1139" Type="http://schemas.openxmlformats.org/officeDocument/2006/relationships/image" Target="../media/image1132.jpeg"/><Relationship Id="rId1290" Type="http://schemas.openxmlformats.org/officeDocument/2006/relationships/image" Target="../media/image1283.jpeg"/><Relationship Id="rId1304" Type="http://schemas.openxmlformats.org/officeDocument/2006/relationships/image" Target="../media/image1297.jpeg"/><Relationship Id="rId1346" Type="http://schemas.openxmlformats.org/officeDocument/2006/relationships/image" Target="../media/image1339.jpeg"/><Relationship Id="rId106" Type="http://schemas.openxmlformats.org/officeDocument/2006/relationships/image" Target="../media/image106.jpeg"/><Relationship Id="rId313" Type="http://schemas.openxmlformats.org/officeDocument/2006/relationships/image" Target="../media/image313.jpeg"/><Relationship Id="rId495" Type="http://schemas.openxmlformats.org/officeDocument/2006/relationships/image" Target="../media/image495.jpeg"/><Relationship Id="rId716" Type="http://schemas.openxmlformats.org/officeDocument/2006/relationships/image" Target="../media/image716.jpeg"/><Relationship Id="rId758" Type="http://schemas.openxmlformats.org/officeDocument/2006/relationships/image" Target="../media/image758.jpeg"/><Relationship Id="rId923" Type="http://schemas.openxmlformats.org/officeDocument/2006/relationships/image" Target="../media/image923.jpeg"/><Relationship Id="rId965" Type="http://schemas.openxmlformats.org/officeDocument/2006/relationships/image" Target="../media/image958.jpeg"/><Relationship Id="rId1150" Type="http://schemas.openxmlformats.org/officeDocument/2006/relationships/image" Target="../media/image1143.jpeg"/><Relationship Id="rId10" Type="http://schemas.openxmlformats.org/officeDocument/2006/relationships/image" Target="../media/image10.jpeg"/><Relationship Id="rId52" Type="http://schemas.openxmlformats.org/officeDocument/2006/relationships/image" Target="../media/image52.jpeg"/><Relationship Id="rId94" Type="http://schemas.openxmlformats.org/officeDocument/2006/relationships/image" Target="../media/image94.jpeg"/><Relationship Id="rId148" Type="http://schemas.openxmlformats.org/officeDocument/2006/relationships/image" Target="../media/image148.jpeg"/><Relationship Id="rId355" Type="http://schemas.openxmlformats.org/officeDocument/2006/relationships/image" Target="../media/image355.jpeg"/><Relationship Id="rId397" Type="http://schemas.openxmlformats.org/officeDocument/2006/relationships/image" Target="../media/image397.jpeg"/><Relationship Id="rId520" Type="http://schemas.openxmlformats.org/officeDocument/2006/relationships/image" Target="../media/image520.jpeg"/><Relationship Id="rId562" Type="http://schemas.openxmlformats.org/officeDocument/2006/relationships/image" Target="../media/image562.jpeg"/><Relationship Id="rId618" Type="http://schemas.openxmlformats.org/officeDocument/2006/relationships/image" Target="../media/image618.jpeg"/><Relationship Id="rId825" Type="http://schemas.openxmlformats.org/officeDocument/2006/relationships/image" Target="../media/image825.jpeg"/><Relationship Id="rId1192" Type="http://schemas.openxmlformats.org/officeDocument/2006/relationships/image" Target="../media/image1185.jpeg"/><Relationship Id="rId1206" Type="http://schemas.openxmlformats.org/officeDocument/2006/relationships/image" Target="../media/image1199.jpeg"/><Relationship Id="rId1248" Type="http://schemas.openxmlformats.org/officeDocument/2006/relationships/image" Target="../media/image1241.jpeg"/><Relationship Id="rId215" Type="http://schemas.openxmlformats.org/officeDocument/2006/relationships/image" Target="../media/image215.jpeg"/><Relationship Id="rId257" Type="http://schemas.openxmlformats.org/officeDocument/2006/relationships/image" Target="../media/image257.jpeg"/><Relationship Id="rId422" Type="http://schemas.openxmlformats.org/officeDocument/2006/relationships/image" Target="../media/image422.jpeg"/><Relationship Id="rId464" Type="http://schemas.openxmlformats.org/officeDocument/2006/relationships/image" Target="../media/image464.jpeg"/><Relationship Id="rId867" Type="http://schemas.openxmlformats.org/officeDocument/2006/relationships/image" Target="../media/image867.jpeg"/><Relationship Id="rId1010" Type="http://schemas.openxmlformats.org/officeDocument/2006/relationships/image" Target="../media/image1003.jpeg"/><Relationship Id="rId1052" Type="http://schemas.openxmlformats.org/officeDocument/2006/relationships/image" Target="../media/image1045.jpeg"/><Relationship Id="rId1094" Type="http://schemas.openxmlformats.org/officeDocument/2006/relationships/image" Target="../media/image1087.jpeg"/><Relationship Id="rId1108" Type="http://schemas.openxmlformats.org/officeDocument/2006/relationships/image" Target="../media/image1101.jpeg"/><Relationship Id="rId1315" Type="http://schemas.openxmlformats.org/officeDocument/2006/relationships/image" Target="../media/image1308.jpeg"/><Relationship Id="rId299" Type="http://schemas.openxmlformats.org/officeDocument/2006/relationships/image" Target="../media/image299.jpeg"/><Relationship Id="rId727" Type="http://schemas.openxmlformats.org/officeDocument/2006/relationships/image" Target="../media/image727.jpeg"/><Relationship Id="rId934" Type="http://schemas.openxmlformats.org/officeDocument/2006/relationships/hyperlink" Target="#&#1051;&#1080;&#1089;&#1090;1!&#1048;&#1089;&#1082;&#1091;&#1089;&#1089;&#1090;&#1074;&#1077;&#1085;&#1085;&#1099;&#1081;_&#1096;&#1077;&#1083;&#1082;"/><Relationship Id="rId1357" Type="http://schemas.openxmlformats.org/officeDocument/2006/relationships/image" Target="../media/image1350.jpeg"/><Relationship Id="rId63" Type="http://schemas.openxmlformats.org/officeDocument/2006/relationships/image" Target="../media/image63.jpeg"/><Relationship Id="rId159" Type="http://schemas.openxmlformats.org/officeDocument/2006/relationships/image" Target="../media/image159.jpeg"/><Relationship Id="rId366" Type="http://schemas.openxmlformats.org/officeDocument/2006/relationships/image" Target="../media/image366.jpeg"/><Relationship Id="rId573" Type="http://schemas.openxmlformats.org/officeDocument/2006/relationships/image" Target="../media/image573.jpeg"/><Relationship Id="rId780" Type="http://schemas.openxmlformats.org/officeDocument/2006/relationships/image" Target="../media/image780.jpeg"/><Relationship Id="rId1217" Type="http://schemas.openxmlformats.org/officeDocument/2006/relationships/image" Target="../media/image1210.jpeg"/><Relationship Id="rId226" Type="http://schemas.openxmlformats.org/officeDocument/2006/relationships/image" Target="../media/image226.jpeg"/><Relationship Id="rId433" Type="http://schemas.openxmlformats.org/officeDocument/2006/relationships/image" Target="../media/image433.jpeg"/><Relationship Id="rId878" Type="http://schemas.openxmlformats.org/officeDocument/2006/relationships/image" Target="../media/image878.jpeg"/><Relationship Id="rId1063" Type="http://schemas.openxmlformats.org/officeDocument/2006/relationships/image" Target="../media/image1056.jpeg"/><Relationship Id="rId1270" Type="http://schemas.openxmlformats.org/officeDocument/2006/relationships/image" Target="../media/image1263.jpeg"/><Relationship Id="rId640" Type="http://schemas.openxmlformats.org/officeDocument/2006/relationships/image" Target="../media/image640.jpeg"/><Relationship Id="rId738" Type="http://schemas.openxmlformats.org/officeDocument/2006/relationships/image" Target="../media/image738.jpeg"/><Relationship Id="rId945" Type="http://schemas.openxmlformats.org/officeDocument/2006/relationships/image" Target="../media/image938.jpeg"/><Relationship Id="rId1368" Type="http://schemas.openxmlformats.org/officeDocument/2006/relationships/image" Target="../media/image1361.jpeg"/><Relationship Id="rId74" Type="http://schemas.openxmlformats.org/officeDocument/2006/relationships/image" Target="../media/image74.jpeg"/><Relationship Id="rId377" Type="http://schemas.openxmlformats.org/officeDocument/2006/relationships/image" Target="../media/image377.jpeg"/><Relationship Id="rId500" Type="http://schemas.openxmlformats.org/officeDocument/2006/relationships/image" Target="../media/image500.jpeg"/><Relationship Id="rId584" Type="http://schemas.openxmlformats.org/officeDocument/2006/relationships/image" Target="../media/image584.jpeg"/><Relationship Id="rId805" Type="http://schemas.openxmlformats.org/officeDocument/2006/relationships/image" Target="../media/image805.jpeg"/><Relationship Id="rId1130" Type="http://schemas.openxmlformats.org/officeDocument/2006/relationships/image" Target="../media/image1123.jpeg"/><Relationship Id="rId1228" Type="http://schemas.openxmlformats.org/officeDocument/2006/relationships/image" Target="../media/image1221.jpeg"/><Relationship Id="rId5" Type="http://schemas.openxmlformats.org/officeDocument/2006/relationships/image" Target="../media/image5.jpeg"/><Relationship Id="rId237" Type="http://schemas.openxmlformats.org/officeDocument/2006/relationships/image" Target="../media/image237.jpeg"/><Relationship Id="rId791" Type="http://schemas.openxmlformats.org/officeDocument/2006/relationships/image" Target="../media/image791.jpeg"/><Relationship Id="rId889" Type="http://schemas.openxmlformats.org/officeDocument/2006/relationships/image" Target="../media/image889.jpeg"/><Relationship Id="rId1074" Type="http://schemas.openxmlformats.org/officeDocument/2006/relationships/image" Target="../media/image1067.jpeg"/><Relationship Id="rId444" Type="http://schemas.openxmlformats.org/officeDocument/2006/relationships/image" Target="../media/image444.jpeg"/><Relationship Id="rId651" Type="http://schemas.openxmlformats.org/officeDocument/2006/relationships/image" Target="../media/image651.jpeg"/><Relationship Id="rId749" Type="http://schemas.openxmlformats.org/officeDocument/2006/relationships/image" Target="../media/image749.jpeg"/><Relationship Id="rId1281" Type="http://schemas.openxmlformats.org/officeDocument/2006/relationships/image" Target="../media/image1274.jpeg"/><Relationship Id="rId290" Type="http://schemas.openxmlformats.org/officeDocument/2006/relationships/image" Target="../media/image290.jpeg"/><Relationship Id="rId304" Type="http://schemas.openxmlformats.org/officeDocument/2006/relationships/image" Target="../media/image304.jpeg"/><Relationship Id="rId388" Type="http://schemas.openxmlformats.org/officeDocument/2006/relationships/image" Target="../media/image388.jpeg"/><Relationship Id="rId511" Type="http://schemas.openxmlformats.org/officeDocument/2006/relationships/image" Target="../media/image511.jpeg"/><Relationship Id="rId609" Type="http://schemas.openxmlformats.org/officeDocument/2006/relationships/image" Target="../media/image609.jpeg"/><Relationship Id="rId956" Type="http://schemas.openxmlformats.org/officeDocument/2006/relationships/image" Target="../media/image949.jpeg"/><Relationship Id="rId1141" Type="http://schemas.openxmlformats.org/officeDocument/2006/relationships/image" Target="../media/image1134.jpeg"/><Relationship Id="rId1239" Type="http://schemas.openxmlformats.org/officeDocument/2006/relationships/image" Target="../media/image1232.jpeg"/><Relationship Id="rId85" Type="http://schemas.openxmlformats.org/officeDocument/2006/relationships/image" Target="../media/image85.jpeg"/><Relationship Id="rId150" Type="http://schemas.openxmlformats.org/officeDocument/2006/relationships/image" Target="../media/image150.jpeg"/><Relationship Id="rId595" Type="http://schemas.openxmlformats.org/officeDocument/2006/relationships/image" Target="../media/image595.jpeg"/><Relationship Id="rId816" Type="http://schemas.openxmlformats.org/officeDocument/2006/relationships/image" Target="../media/image816.jpeg"/><Relationship Id="rId1001" Type="http://schemas.openxmlformats.org/officeDocument/2006/relationships/image" Target="../media/image994.jpeg"/><Relationship Id="rId248" Type="http://schemas.openxmlformats.org/officeDocument/2006/relationships/image" Target="../media/image248.jpeg"/><Relationship Id="rId455" Type="http://schemas.openxmlformats.org/officeDocument/2006/relationships/image" Target="../media/image455.jpeg"/><Relationship Id="rId662" Type="http://schemas.openxmlformats.org/officeDocument/2006/relationships/image" Target="../media/image662.jpeg"/><Relationship Id="rId1085" Type="http://schemas.openxmlformats.org/officeDocument/2006/relationships/image" Target="../media/image1078.jpeg"/><Relationship Id="rId1292" Type="http://schemas.openxmlformats.org/officeDocument/2006/relationships/image" Target="../media/image1285.jpeg"/><Relationship Id="rId1306" Type="http://schemas.openxmlformats.org/officeDocument/2006/relationships/image" Target="../media/image1299.jpeg"/><Relationship Id="rId12" Type="http://schemas.openxmlformats.org/officeDocument/2006/relationships/image" Target="../media/image12.jpeg"/><Relationship Id="rId108" Type="http://schemas.openxmlformats.org/officeDocument/2006/relationships/image" Target="../media/image108.jpeg"/><Relationship Id="rId315" Type="http://schemas.openxmlformats.org/officeDocument/2006/relationships/image" Target="../media/image315.jpeg"/><Relationship Id="rId522" Type="http://schemas.openxmlformats.org/officeDocument/2006/relationships/image" Target="../media/image522.jpeg"/><Relationship Id="rId967" Type="http://schemas.openxmlformats.org/officeDocument/2006/relationships/image" Target="../media/image960.jpeg"/><Relationship Id="rId1152" Type="http://schemas.openxmlformats.org/officeDocument/2006/relationships/image" Target="../media/image1145.jpeg"/><Relationship Id="rId96" Type="http://schemas.openxmlformats.org/officeDocument/2006/relationships/image" Target="../media/image96.jpeg"/><Relationship Id="rId161" Type="http://schemas.openxmlformats.org/officeDocument/2006/relationships/image" Target="../media/image161.jpeg"/><Relationship Id="rId399" Type="http://schemas.openxmlformats.org/officeDocument/2006/relationships/image" Target="../media/image399.jpeg"/><Relationship Id="rId827" Type="http://schemas.openxmlformats.org/officeDocument/2006/relationships/image" Target="../media/image827.jpeg"/><Relationship Id="rId1012" Type="http://schemas.openxmlformats.org/officeDocument/2006/relationships/image" Target="../media/image1005.jpeg"/><Relationship Id="rId259" Type="http://schemas.openxmlformats.org/officeDocument/2006/relationships/image" Target="../media/image259.jpeg"/><Relationship Id="rId466" Type="http://schemas.openxmlformats.org/officeDocument/2006/relationships/image" Target="../media/image466.jpeg"/><Relationship Id="rId673" Type="http://schemas.openxmlformats.org/officeDocument/2006/relationships/image" Target="../media/image673.jpeg"/><Relationship Id="rId880" Type="http://schemas.openxmlformats.org/officeDocument/2006/relationships/image" Target="../media/image880.jpeg"/><Relationship Id="rId1096" Type="http://schemas.openxmlformats.org/officeDocument/2006/relationships/image" Target="../media/image1089.jpeg"/><Relationship Id="rId1317" Type="http://schemas.openxmlformats.org/officeDocument/2006/relationships/image" Target="../media/image1310.jpeg"/><Relationship Id="rId23" Type="http://schemas.openxmlformats.org/officeDocument/2006/relationships/image" Target="../media/image23.jpeg"/><Relationship Id="rId119" Type="http://schemas.openxmlformats.org/officeDocument/2006/relationships/image" Target="../media/image119.jpeg"/><Relationship Id="rId326" Type="http://schemas.openxmlformats.org/officeDocument/2006/relationships/image" Target="../media/image326.jpeg"/><Relationship Id="rId533" Type="http://schemas.openxmlformats.org/officeDocument/2006/relationships/image" Target="../media/image533.jpeg"/><Relationship Id="rId978" Type="http://schemas.openxmlformats.org/officeDocument/2006/relationships/image" Target="../media/image971.jpeg"/><Relationship Id="rId1163" Type="http://schemas.openxmlformats.org/officeDocument/2006/relationships/image" Target="../media/image1156.jpeg"/><Relationship Id="rId1370" Type="http://schemas.openxmlformats.org/officeDocument/2006/relationships/image" Target="../media/image1363.jpeg"/><Relationship Id="rId740" Type="http://schemas.openxmlformats.org/officeDocument/2006/relationships/image" Target="../media/image740.jpeg"/><Relationship Id="rId838" Type="http://schemas.openxmlformats.org/officeDocument/2006/relationships/image" Target="../media/image838.jpeg"/><Relationship Id="rId1023" Type="http://schemas.openxmlformats.org/officeDocument/2006/relationships/image" Target="../media/image1016.jpeg"/><Relationship Id="rId172" Type="http://schemas.openxmlformats.org/officeDocument/2006/relationships/image" Target="../media/image172.jpeg"/><Relationship Id="rId477" Type="http://schemas.openxmlformats.org/officeDocument/2006/relationships/image" Target="../media/image477.jpeg"/><Relationship Id="rId600" Type="http://schemas.openxmlformats.org/officeDocument/2006/relationships/image" Target="../media/image600.jpeg"/><Relationship Id="rId684" Type="http://schemas.openxmlformats.org/officeDocument/2006/relationships/image" Target="../media/image684.jpeg"/><Relationship Id="rId1230" Type="http://schemas.openxmlformats.org/officeDocument/2006/relationships/image" Target="../media/image1223.jpeg"/><Relationship Id="rId1328" Type="http://schemas.openxmlformats.org/officeDocument/2006/relationships/image" Target="../media/image1321.jpeg"/><Relationship Id="rId337" Type="http://schemas.openxmlformats.org/officeDocument/2006/relationships/image" Target="../media/image337.jpeg"/><Relationship Id="rId891" Type="http://schemas.openxmlformats.org/officeDocument/2006/relationships/image" Target="../media/image891.jpeg"/><Relationship Id="rId905" Type="http://schemas.openxmlformats.org/officeDocument/2006/relationships/image" Target="../media/image905.jpeg"/><Relationship Id="rId989" Type="http://schemas.openxmlformats.org/officeDocument/2006/relationships/image" Target="../media/image982.jpeg"/><Relationship Id="rId34" Type="http://schemas.openxmlformats.org/officeDocument/2006/relationships/image" Target="../media/image34.jpeg"/><Relationship Id="rId544" Type="http://schemas.openxmlformats.org/officeDocument/2006/relationships/image" Target="../media/image544.jpeg"/><Relationship Id="rId751" Type="http://schemas.openxmlformats.org/officeDocument/2006/relationships/image" Target="../media/image751.jpeg"/><Relationship Id="rId849" Type="http://schemas.openxmlformats.org/officeDocument/2006/relationships/image" Target="../media/image849.jpeg"/><Relationship Id="rId1174" Type="http://schemas.openxmlformats.org/officeDocument/2006/relationships/image" Target="../media/image1167.jpeg"/><Relationship Id="rId183" Type="http://schemas.openxmlformats.org/officeDocument/2006/relationships/image" Target="../media/image183.jpeg"/><Relationship Id="rId390" Type="http://schemas.openxmlformats.org/officeDocument/2006/relationships/image" Target="../media/image390.jpeg"/><Relationship Id="rId404" Type="http://schemas.openxmlformats.org/officeDocument/2006/relationships/image" Target="../media/image404.jpeg"/><Relationship Id="rId611" Type="http://schemas.openxmlformats.org/officeDocument/2006/relationships/image" Target="../media/image611.jpeg"/><Relationship Id="rId1034" Type="http://schemas.openxmlformats.org/officeDocument/2006/relationships/image" Target="../media/image1027.jpeg"/><Relationship Id="rId1241" Type="http://schemas.openxmlformats.org/officeDocument/2006/relationships/image" Target="../media/image1234.jpeg"/><Relationship Id="rId1339" Type="http://schemas.openxmlformats.org/officeDocument/2006/relationships/image" Target="../media/image1332.jpeg"/><Relationship Id="rId250" Type="http://schemas.openxmlformats.org/officeDocument/2006/relationships/image" Target="../media/image250.jpeg"/><Relationship Id="rId488" Type="http://schemas.openxmlformats.org/officeDocument/2006/relationships/image" Target="../media/image488.jpeg"/><Relationship Id="rId695" Type="http://schemas.openxmlformats.org/officeDocument/2006/relationships/image" Target="../media/image695.jpeg"/><Relationship Id="rId709" Type="http://schemas.openxmlformats.org/officeDocument/2006/relationships/image" Target="../media/image709.jpeg"/><Relationship Id="rId916" Type="http://schemas.openxmlformats.org/officeDocument/2006/relationships/image" Target="../media/image916.jpeg"/><Relationship Id="rId1101" Type="http://schemas.openxmlformats.org/officeDocument/2006/relationships/image" Target="../media/image1094.jpeg"/><Relationship Id="rId45" Type="http://schemas.openxmlformats.org/officeDocument/2006/relationships/image" Target="../media/image45.jpeg"/><Relationship Id="rId110" Type="http://schemas.openxmlformats.org/officeDocument/2006/relationships/image" Target="../media/image110.jpeg"/><Relationship Id="rId348" Type="http://schemas.openxmlformats.org/officeDocument/2006/relationships/image" Target="../media/image348.jpeg"/><Relationship Id="rId555" Type="http://schemas.openxmlformats.org/officeDocument/2006/relationships/image" Target="../media/image555.jpeg"/><Relationship Id="rId762" Type="http://schemas.openxmlformats.org/officeDocument/2006/relationships/image" Target="../media/image762.jpeg"/><Relationship Id="rId1185" Type="http://schemas.openxmlformats.org/officeDocument/2006/relationships/image" Target="../media/image1178.jpeg"/><Relationship Id="rId194" Type="http://schemas.openxmlformats.org/officeDocument/2006/relationships/image" Target="../media/image194.jpeg"/><Relationship Id="rId208" Type="http://schemas.openxmlformats.org/officeDocument/2006/relationships/image" Target="../media/image208.jpeg"/><Relationship Id="rId415" Type="http://schemas.openxmlformats.org/officeDocument/2006/relationships/image" Target="../media/image415.jpeg"/><Relationship Id="rId622" Type="http://schemas.openxmlformats.org/officeDocument/2006/relationships/image" Target="../media/image622.jpeg"/><Relationship Id="rId1045" Type="http://schemas.openxmlformats.org/officeDocument/2006/relationships/image" Target="../media/image1038.jpeg"/><Relationship Id="rId1252" Type="http://schemas.openxmlformats.org/officeDocument/2006/relationships/image" Target="../media/image1245.jpeg"/><Relationship Id="rId261" Type="http://schemas.openxmlformats.org/officeDocument/2006/relationships/image" Target="../media/image261.jpeg"/><Relationship Id="rId499" Type="http://schemas.openxmlformats.org/officeDocument/2006/relationships/image" Target="../media/image499.jpeg"/><Relationship Id="rId927" Type="http://schemas.openxmlformats.org/officeDocument/2006/relationships/image" Target="../media/image927.jpeg"/><Relationship Id="rId1112" Type="http://schemas.openxmlformats.org/officeDocument/2006/relationships/image" Target="../media/image1105.jpeg"/><Relationship Id="rId56" Type="http://schemas.openxmlformats.org/officeDocument/2006/relationships/image" Target="../media/image56.jpeg"/><Relationship Id="rId359" Type="http://schemas.openxmlformats.org/officeDocument/2006/relationships/image" Target="../media/image359.jpeg"/><Relationship Id="rId566" Type="http://schemas.openxmlformats.org/officeDocument/2006/relationships/image" Target="../media/image566.jpeg"/><Relationship Id="rId773" Type="http://schemas.openxmlformats.org/officeDocument/2006/relationships/image" Target="../media/image773.jpeg"/><Relationship Id="rId1196" Type="http://schemas.openxmlformats.org/officeDocument/2006/relationships/image" Target="../media/image1189.jpeg"/><Relationship Id="rId121" Type="http://schemas.openxmlformats.org/officeDocument/2006/relationships/image" Target="../media/image121.jpeg"/><Relationship Id="rId219" Type="http://schemas.openxmlformats.org/officeDocument/2006/relationships/image" Target="../media/image219.jpeg"/><Relationship Id="rId426" Type="http://schemas.openxmlformats.org/officeDocument/2006/relationships/image" Target="../media/image426.jpeg"/><Relationship Id="rId633" Type="http://schemas.openxmlformats.org/officeDocument/2006/relationships/image" Target="../media/image633.jpeg"/><Relationship Id="rId980" Type="http://schemas.openxmlformats.org/officeDocument/2006/relationships/image" Target="../media/image973.jpeg"/><Relationship Id="rId1056" Type="http://schemas.openxmlformats.org/officeDocument/2006/relationships/image" Target="../media/image1049.jpeg"/><Relationship Id="rId1263" Type="http://schemas.openxmlformats.org/officeDocument/2006/relationships/image" Target="../media/image1256.jpeg"/><Relationship Id="rId840" Type="http://schemas.openxmlformats.org/officeDocument/2006/relationships/image" Target="../media/image840.jpeg"/><Relationship Id="rId938" Type="http://schemas.openxmlformats.org/officeDocument/2006/relationships/hyperlink" Target="#&#1051;&#1080;&#1089;&#1090;1!&#1055;&#1083;&#1103;&#1078;&#1085;&#1099;&#1077;_&#1082;&#1086;&#1083;&#1083;&#1077;&#1082;&#1094;&#1080;&#1080;"/><Relationship Id="rId67" Type="http://schemas.openxmlformats.org/officeDocument/2006/relationships/image" Target="../media/image67.jpeg"/><Relationship Id="rId272" Type="http://schemas.openxmlformats.org/officeDocument/2006/relationships/image" Target="../media/image272.jpeg"/><Relationship Id="rId577" Type="http://schemas.openxmlformats.org/officeDocument/2006/relationships/image" Target="../media/image577.jpeg"/><Relationship Id="rId700" Type="http://schemas.openxmlformats.org/officeDocument/2006/relationships/image" Target="../media/image700.jpeg"/><Relationship Id="rId1123" Type="http://schemas.openxmlformats.org/officeDocument/2006/relationships/image" Target="../media/image1116.jpeg"/><Relationship Id="rId1330" Type="http://schemas.openxmlformats.org/officeDocument/2006/relationships/image" Target="../media/image1323.jpeg"/><Relationship Id="rId132" Type="http://schemas.openxmlformats.org/officeDocument/2006/relationships/image" Target="../media/image132.jpeg"/><Relationship Id="rId784" Type="http://schemas.openxmlformats.org/officeDocument/2006/relationships/image" Target="../media/image784.jpeg"/><Relationship Id="rId991" Type="http://schemas.openxmlformats.org/officeDocument/2006/relationships/image" Target="../media/image984.jpeg"/><Relationship Id="rId1067" Type="http://schemas.openxmlformats.org/officeDocument/2006/relationships/image" Target="../media/image1060.jpeg"/><Relationship Id="rId437" Type="http://schemas.openxmlformats.org/officeDocument/2006/relationships/image" Target="../media/image437.jpeg"/><Relationship Id="rId644" Type="http://schemas.openxmlformats.org/officeDocument/2006/relationships/image" Target="../media/image644.jpeg"/><Relationship Id="rId851" Type="http://schemas.openxmlformats.org/officeDocument/2006/relationships/image" Target="../media/image851.jpeg"/><Relationship Id="rId1274" Type="http://schemas.openxmlformats.org/officeDocument/2006/relationships/image" Target="../media/image1267.jpeg"/><Relationship Id="rId283" Type="http://schemas.openxmlformats.org/officeDocument/2006/relationships/image" Target="../media/image283.jpeg"/><Relationship Id="rId490" Type="http://schemas.openxmlformats.org/officeDocument/2006/relationships/image" Target="../media/image490.jpeg"/><Relationship Id="rId504" Type="http://schemas.openxmlformats.org/officeDocument/2006/relationships/image" Target="../media/image504.jpeg"/><Relationship Id="rId711" Type="http://schemas.openxmlformats.org/officeDocument/2006/relationships/image" Target="../media/image711.jpeg"/><Relationship Id="rId949" Type="http://schemas.openxmlformats.org/officeDocument/2006/relationships/image" Target="../media/image942.jpeg"/><Relationship Id="rId1134" Type="http://schemas.openxmlformats.org/officeDocument/2006/relationships/image" Target="../media/image1127.jpeg"/><Relationship Id="rId1341" Type="http://schemas.openxmlformats.org/officeDocument/2006/relationships/image" Target="../media/image1334.jpeg"/><Relationship Id="rId78" Type="http://schemas.openxmlformats.org/officeDocument/2006/relationships/image" Target="../media/image78.jpeg"/><Relationship Id="rId143" Type="http://schemas.openxmlformats.org/officeDocument/2006/relationships/image" Target="../media/image143.jpeg"/><Relationship Id="rId350" Type="http://schemas.openxmlformats.org/officeDocument/2006/relationships/image" Target="../media/image350.jpeg"/><Relationship Id="rId588" Type="http://schemas.openxmlformats.org/officeDocument/2006/relationships/image" Target="../media/image588.jpeg"/><Relationship Id="rId795" Type="http://schemas.openxmlformats.org/officeDocument/2006/relationships/image" Target="../media/image795.jpeg"/><Relationship Id="rId809" Type="http://schemas.openxmlformats.org/officeDocument/2006/relationships/image" Target="../media/image809.jpeg"/><Relationship Id="rId1201" Type="http://schemas.openxmlformats.org/officeDocument/2006/relationships/image" Target="../media/image1194.jpeg"/><Relationship Id="rId9" Type="http://schemas.openxmlformats.org/officeDocument/2006/relationships/image" Target="../media/image9.jpeg"/><Relationship Id="rId210" Type="http://schemas.openxmlformats.org/officeDocument/2006/relationships/image" Target="../media/image210.jpeg"/><Relationship Id="rId448" Type="http://schemas.openxmlformats.org/officeDocument/2006/relationships/image" Target="../media/image448.jpeg"/><Relationship Id="rId655" Type="http://schemas.openxmlformats.org/officeDocument/2006/relationships/image" Target="../media/image655.jpeg"/><Relationship Id="rId862" Type="http://schemas.openxmlformats.org/officeDocument/2006/relationships/image" Target="../media/image862.jpeg"/><Relationship Id="rId1078" Type="http://schemas.openxmlformats.org/officeDocument/2006/relationships/image" Target="../media/image1071.jpeg"/><Relationship Id="rId1285" Type="http://schemas.openxmlformats.org/officeDocument/2006/relationships/image" Target="../media/image1278.jpeg"/><Relationship Id="rId294" Type="http://schemas.openxmlformats.org/officeDocument/2006/relationships/image" Target="../media/image294.jpeg"/><Relationship Id="rId308" Type="http://schemas.openxmlformats.org/officeDocument/2006/relationships/image" Target="../media/image308.jpeg"/><Relationship Id="rId515" Type="http://schemas.openxmlformats.org/officeDocument/2006/relationships/image" Target="../media/image515.jpeg"/><Relationship Id="rId722" Type="http://schemas.openxmlformats.org/officeDocument/2006/relationships/image" Target="../media/image722.jpeg"/><Relationship Id="rId1145" Type="http://schemas.openxmlformats.org/officeDocument/2006/relationships/image" Target="../media/image1138.jpeg"/><Relationship Id="rId1352" Type="http://schemas.openxmlformats.org/officeDocument/2006/relationships/image" Target="../media/image1345.jpeg"/><Relationship Id="rId89" Type="http://schemas.openxmlformats.org/officeDocument/2006/relationships/image" Target="../media/image89.jpeg"/><Relationship Id="rId154" Type="http://schemas.openxmlformats.org/officeDocument/2006/relationships/image" Target="../media/image154.jpeg"/><Relationship Id="rId361" Type="http://schemas.openxmlformats.org/officeDocument/2006/relationships/image" Target="../media/image361.jpeg"/><Relationship Id="rId599" Type="http://schemas.openxmlformats.org/officeDocument/2006/relationships/image" Target="../media/image599.jpeg"/><Relationship Id="rId1005" Type="http://schemas.openxmlformats.org/officeDocument/2006/relationships/image" Target="../media/image998.jpeg"/><Relationship Id="rId1212" Type="http://schemas.openxmlformats.org/officeDocument/2006/relationships/image" Target="../media/image1205.jpeg"/><Relationship Id="rId459" Type="http://schemas.openxmlformats.org/officeDocument/2006/relationships/image" Target="../media/image459.jpeg"/><Relationship Id="rId666" Type="http://schemas.openxmlformats.org/officeDocument/2006/relationships/image" Target="../media/image666.jpeg"/><Relationship Id="rId873" Type="http://schemas.openxmlformats.org/officeDocument/2006/relationships/image" Target="../media/image873.jpeg"/><Relationship Id="rId1089" Type="http://schemas.openxmlformats.org/officeDocument/2006/relationships/image" Target="../media/image1082.jpeg"/><Relationship Id="rId1296" Type="http://schemas.openxmlformats.org/officeDocument/2006/relationships/image" Target="../media/image1289.jpeg"/><Relationship Id="rId16" Type="http://schemas.openxmlformats.org/officeDocument/2006/relationships/image" Target="../media/image16.jpeg"/><Relationship Id="rId221" Type="http://schemas.openxmlformats.org/officeDocument/2006/relationships/image" Target="../media/image221.jpeg"/><Relationship Id="rId319" Type="http://schemas.openxmlformats.org/officeDocument/2006/relationships/image" Target="../media/image319.jpeg"/><Relationship Id="rId526" Type="http://schemas.openxmlformats.org/officeDocument/2006/relationships/image" Target="../media/image526.jpeg"/><Relationship Id="rId1156" Type="http://schemas.openxmlformats.org/officeDocument/2006/relationships/image" Target="../media/image1149.jpeg"/><Relationship Id="rId1363" Type="http://schemas.openxmlformats.org/officeDocument/2006/relationships/image" Target="../media/image1356.jpeg"/><Relationship Id="rId733" Type="http://schemas.openxmlformats.org/officeDocument/2006/relationships/image" Target="../media/image733.jpeg"/><Relationship Id="rId940" Type="http://schemas.openxmlformats.org/officeDocument/2006/relationships/image" Target="../media/image933.png"/><Relationship Id="rId1016" Type="http://schemas.openxmlformats.org/officeDocument/2006/relationships/image" Target="../media/image1009.jpeg"/><Relationship Id="rId165" Type="http://schemas.openxmlformats.org/officeDocument/2006/relationships/image" Target="../media/image165.jpeg"/><Relationship Id="rId372" Type="http://schemas.openxmlformats.org/officeDocument/2006/relationships/image" Target="../media/image372.jpeg"/><Relationship Id="rId677" Type="http://schemas.openxmlformats.org/officeDocument/2006/relationships/image" Target="../media/image677.jpeg"/><Relationship Id="rId800" Type="http://schemas.openxmlformats.org/officeDocument/2006/relationships/image" Target="../media/image800.jpeg"/><Relationship Id="rId1223" Type="http://schemas.openxmlformats.org/officeDocument/2006/relationships/image" Target="../media/image1216.jpeg"/><Relationship Id="rId232" Type="http://schemas.openxmlformats.org/officeDocument/2006/relationships/image" Target="../media/image232.jpeg"/><Relationship Id="rId884" Type="http://schemas.openxmlformats.org/officeDocument/2006/relationships/image" Target="../media/image884.jpeg"/><Relationship Id="rId27" Type="http://schemas.openxmlformats.org/officeDocument/2006/relationships/image" Target="../media/image27.jpeg"/><Relationship Id="rId537" Type="http://schemas.openxmlformats.org/officeDocument/2006/relationships/image" Target="../media/image537.jpeg"/><Relationship Id="rId744" Type="http://schemas.openxmlformats.org/officeDocument/2006/relationships/image" Target="../media/image744.jpeg"/><Relationship Id="rId951" Type="http://schemas.openxmlformats.org/officeDocument/2006/relationships/image" Target="../media/image944.jpeg"/><Relationship Id="rId1167" Type="http://schemas.openxmlformats.org/officeDocument/2006/relationships/image" Target="../media/image1160.jpeg"/><Relationship Id="rId1374" Type="http://schemas.openxmlformats.org/officeDocument/2006/relationships/image" Target="../media/image1367.jpeg"/><Relationship Id="rId80" Type="http://schemas.openxmlformats.org/officeDocument/2006/relationships/image" Target="../media/image80.jpeg"/><Relationship Id="rId176" Type="http://schemas.openxmlformats.org/officeDocument/2006/relationships/image" Target="../media/image176.jpeg"/><Relationship Id="rId383" Type="http://schemas.openxmlformats.org/officeDocument/2006/relationships/image" Target="../media/image383.jpeg"/><Relationship Id="rId590" Type="http://schemas.openxmlformats.org/officeDocument/2006/relationships/image" Target="../media/image590.jpeg"/><Relationship Id="rId604" Type="http://schemas.openxmlformats.org/officeDocument/2006/relationships/image" Target="../media/image604.jpeg"/><Relationship Id="rId811" Type="http://schemas.openxmlformats.org/officeDocument/2006/relationships/image" Target="../media/image811.jpeg"/><Relationship Id="rId1027" Type="http://schemas.openxmlformats.org/officeDocument/2006/relationships/image" Target="../media/image1020.jpeg"/><Relationship Id="rId1234" Type="http://schemas.openxmlformats.org/officeDocument/2006/relationships/image" Target="../media/image1227.jpeg"/><Relationship Id="rId243" Type="http://schemas.openxmlformats.org/officeDocument/2006/relationships/image" Target="../media/image243.jpeg"/><Relationship Id="rId450" Type="http://schemas.openxmlformats.org/officeDocument/2006/relationships/image" Target="../media/image450.jpeg"/><Relationship Id="rId688" Type="http://schemas.openxmlformats.org/officeDocument/2006/relationships/image" Target="../media/image688.jpeg"/><Relationship Id="rId895" Type="http://schemas.openxmlformats.org/officeDocument/2006/relationships/image" Target="../media/image895.jpeg"/><Relationship Id="rId909" Type="http://schemas.openxmlformats.org/officeDocument/2006/relationships/image" Target="../media/image909.jpeg"/><Relationship Id="rId1080" Type="http://schemas.openxmlformats.org/officeDocument/2006/relationships/image" Target="../media/image1073.jpeg"/><Relationship Id="rId1301" Type="http://schemas.openxmlformats.org/officeDocument/2006/relationships/image" Target="../media/image1294.jpeg"/><Relationship Id="rId38" Type="http://schemas.openxmlformats.org/officeDocument/2006/relationships/image" Target="../media/image38.jpeg"/><Relationship Id="rId103" Type="http://schemas.openxmlformats.org/officeDocument/2006/relationships/image" Target="../media/image103.jpeg"/><Relationship Id="rId310" Type="http://schemas.openxmlformats.org/officeDocument/2006/relationships/image" Target="../media/image310.jpeg"/><Relationship Id="rId548" Type="http://schemas.openxmlformats.org/officeDocument/2006/relationships/image" Target="../media/image548.jpeg"/><Relationship Id="rId755" Type="http://schemas.openxmlformats.org/officeDocument/2006/relationships/image" Target="../media/image755.jpeg"/><Relationship Id="rId962" Type="http://schemas.openxmlformats.org/officeDocument/2006/relationships/image" Target="../media/image955.jpeg"/><Relationship Id="rId1178" Type="http://schemas.openxmlformats.org/officeDocument/2006/relationships/image" Target="../media/image1171.jpeg"/><Relationship Id="rId91" Type="http://schemas.openxmlformats.org/officeDocument/2006/relationships/image" Target="../media/image91.jpeg"/><Relationship Id="rId187" Type="http://schemas.openxmlformats.org/officeDocument/2006/relationships/image" Target="../media/image187.jpeg"/><Relationship Id="rId394" Type="http://schemas.openxmlformats.org/officeDocument/2006/relationships/image" Target="../media/image394.jpeg"/><Relationship Id="rId408" Type="http://schemas.openxmlformats.org/officeDocument/2006/relationships/image" Target="../media/image408.jpeg"/><Relationship Id="rId615" Type="http://schemas.openxmlformats.org/officeDocument/2006/relationships/image" Target="../media/image615.jpeg"/><Relationship Id="rId822" Type="http://schemas.openxmlformats.org/officeDocument/2006/relationships/image" Target="../media/image822.jpeg"/><Relationship Id="rId1038" Type="http://schemas.openxmlformats.org/officeDocument/2006/relationships/image" Target="../media/image1031.jpeg"/><Relationship Id="rId1245" Type="http://schemas.openxmlformats.org/officeDocument/2006/relationships/image" Target="../media/image1238.jpeg"/><Relationship Id="rId254" Type="http://schemas.openxmlformats.org/officeDocument/2006/relationships/image" Target="../media/image254.jpeg"/><Relationship Id="rId699" Type="http://schemas.openxmlformats.org/officeDocument/2006/relationships/image" Target="../media/image699.jpeg"/><Relationship Id="rId1091" Type="http://schemas.openxmlformats.org/officeDocument/2006/relationships/image" Target="../media/image1084.jpeg"/><Relationship Id="rId1105" Type="http://schemas.openxmlformats.org/officeDocument/2006/relationships/image" Target="../media/image1098.jpeg"/><Relationship Id="rId1312" Type="http://schemas.openxmlformats.org/officeDocument/2006/relationships/image" Target="../media/image1305.jpeg"/><Relationship Id="rId49" Type="http://schemas.openxmlformats.org/officeDocument/2006/relationships/image" Target="../media/image49.jpeg"/><Relationship Id="rId114" Type="http://schemas.openxmlformats.org/officeDocument/2006/relationships/image" Target="../media/image114.jpeg"/><Relationship Id="rId461" Type="http://schemas.openxmlformats.org/officeDocument/2006/relationships/image" Target="../media/image461.jpeg"/><Relationship Id="rId559" Type="http://schemas.openxmlformats.org/officeDocument/2006/relationships/image" Target="../media/image559.jpeg"/><Relationship Id="rId766" Type="http://schemas.openxmlformats.org/officeDocument/2006/relationships/image" Target="../media/image766.jpeg"/><Relationship Id="rId1189" Type="http://schemas.openxmlformats.org/officeDocument/2006/relationships/image" Target="../media/image1182.jpeg"/><Relationship Id="rId198" Type="http://schemas.openxmlformats.org/officeDocument/2006/relationships/image" Target="../media/image198.jpeg"/><Relationship Id="rId321" Type="http://schemas.openxmlformats.org/officeDocument/2006/relationships/image" Target="../media/image321.jpeg"/><Relationship Id="rId419" Type="http://schemas.openxmlformats.org/officeDocument/2006/relationships/image" Target="../media/image419.jpeg"/><Relationship Id="rId626" Type="http://schemas.openxmlformats.org/officeDocument/2006/relationships/image" Target="../media/image626.jpeg"/><Relationship Id="rId973" Type="http://schemas.openxmlformats.org/officeDocument/2006/relationships/image" Target="../media/image966.jpeg"/><Relationship Id="rId1049" Type="http://schemas.openxmlformats.org/officeDocument/2006/relationships/image" Target="../media/image1042.jpeg"/><Relationship Id="rId1256" Type="http://schemas.openxmlformats.org/officeDocument/2006/relationships/image" Target="../media/image1249.jpeg"/><Relationship Id="rId833" Type="http://schemas.openxmlformats.org/officeDocument/2006/relationships/image" Target="../media/image833.jpeg"/><Relationship Id="rId1116" Type="http://schemas.openxmlformats.org/officeDocument/2006/relationships/image" Target="../media/image1109.jpeg"/><Relationship Id="rId265" Type="http://schemas.openxmlformats.org/officeDocument/2006/relationships/image" Target="../media/image265.jpeg"/><Relationship Id="rId472" Type="http://schemas.openxmlformats.org/officeDocument/2006/relationships/image" Target="../media/image472.jpeg"/><Relationship Id="rId900" Type="http://schemas.openxmlformats.org/officeDocument/2006/relationships/image" Target="../media/image900.jpeg"/><Relationship Id="rId1323" Type="http://schemas.openxmlformats.org/officeDocument/2006/relationships/image" Target="../media/image1316.jpeg"/><Relationship Id="rId125" Type="http://schemas.openxmlformats.org/officeDocument/2006/relationships/image" Target="../media/image125.jpeg"/><Relationship Id="rId332" Type="http://schemas.openxmlformats.org/officeDocument/2006/relationships/image" Target="../media/image332.jpeg"/><Relationship Id="rId777" Type="http://schemas.openxmlformats.org/officeDocument/2006/relationships/image" Target="../media/image777.jpeg"/><Relationship Id="rId984" Type="http://schemas.openxmlformats.org/officeDocument/2006/relationships/image" Target="../media/image977.jpeg"/><Relationship Id="rId637" Type="http://schemas.openxmlformats.org/officeDocument/2006/relationships/image" Target="../media/image637.jpeg"/><Relationship Id="rId844" Type="http://schemas.openxmlformats.org/officeDocument/2006/relationships/image" Target="../media/image844.jpeg"/><Relationship Id="rId1267" Type="http://schemas.openxmlformats.org/officeDocument/2006/relationships/image" Target="../media/image1260.jpeg"/><Relationship Id="rId276" Type="http://schemas.openxmlformats.org/officeDocument/2006/relationships/image" Target="../media/image276.jpeg"/><Relationship Id="rId483" Type="http://schemas.openxmlformats.org/officeDocument/2006/relationships/image" Target="../media/image483.jpeg"/><Relationship Id="rId690" Type="http://schemas.openxmlformats.org/officeDocument/2006/relationships/image" Target="../media/image690.jpeg"/><Relationship Id="rId704" Type="http://schemas.openxmlformats.org/officeDocument/2006/relationships/image" Target="../media/image704.jpeg"/><Relationship Id="rId911" Type="http://schemas.openxmlformats.org/officeDocument/2006/relationships/image" Target="../media/image911.jpeg"/><Relationship Id="rId1127" Type="http://schemas.openxmlformats.org/officeDocument/2006/relationships/image" Target="../media/image1120.jpeg"/><Relationship Id="rId1334" Type="http://schemas.openxmlformats.org/officeDocument/2006/relationships/image" Target="../media/image1327.jpeg"/><Relationship Id="rId40" Type="http://schemas.openxmlformats.org/officeDocument/2006/relationships/image" Target="../media/image40.jpeg"/><Relationship Id="rId136" Type="http://schemas.openxmlformats.org/officeDocument/2006/relationships/image" Target="../media/image136.jpeg"/><Relationship Id="rId343" Type="http://schemas.openxmlformats.org/officeDocument/2006/relationships/image" Target="../media/image343.jpeg"/><Relationship Id="rId550" Type="http://schemas.openxmlformats.org/officeDocument/2006/relationships/image" Target="../media/image550.jpeg"/><Relationship Id="rId788" Type="http://schemas.openxmlformats.org/officeDocument/2006/relationships/image" Target="../media/image788.jpeg"/><Relationship Id="rId995" Type="http://schemas.openxmlformats.org/officeDocument/2006/relationships/image" Target="../media/image988.jpeg"/><Relationship Id="rId1180" Type="http://schemas.openxmlformats.org/officeDocument/2006/relationships/image" Target="../media/image1173.jpeg"/><Relationship Id="rId203" Type="http://schemas.openxmlformats.org/officeDocument/2006/relationships/image" Target="../media/image203.jpeg"/><Relationship Id="rId648" Type="http://schemas.openxmlformats.org/officeDocument/2006/relationships/image" Target="../media/image648.jpeg"/><Relationship Id="rId855" Type="http://schemas.openxmlformats.org/officeDocument/2006/relationships/image" Target="../media/image855.jpeg"/><Relationship Id="rId1040" Type="http://schemas.openxmlformats.org/officeDocument/2006/relationships/image" Target="../media/image1033.jpeg"/><Relationship Id="rId1278" Type="http://schemas.openxmlformats.org/officeDocument/2006/relationships/image" Target="../media/image1271.jpeg"/><Relationship Id="rId287" Type="http://schemas.openxmlformats.org/officeDocument/2006/relationships/image" Target="../media/image287.jpeg"/><Relationship Id="rId410" Type="http://schemas.openxmlformats.org/officeDocument/2006/relationships/image" Target="../media/image410.jpeg"/><Relationship Id="rId494" Type="http://schemas.openxmlformats.org/officeDocument/2006/relationships/image" Target="../media/image494.jpeg"/><Relationship Id="rId508" Type="http://schemas.openxmlformats.org/officeDocument/2006/relationships/image" Target="../media/image508.jpeg"/><Relationship Id="rId715" Type="http://schemas.openxmlformats.org/officeDocument/2006/relationships/image" Target="../media/image715.jpeg"/><Relationship Id="rId922" Type="http://schemas.openxmlformats.org/officeDocument/2006/relationships/image" Target="../media/image922.jpeg"/><Relationship Id="rId1138" Type="http://schemas.openxmlformats.org/officeDocument/2006/relationships/image" Target="../media/image1131.jpeg"/><Relationship Id="rId1345" Type="http://schemas.openxmlformats.org/officeDocument/2006/relationships/image" Target="../media/image1338.jpeg"/><Relationship Id="rId147" Type="http://schemas.openxmlformats.org/officeDocument/2006/relationships/image" Target="../media/image147.jpeg"/><Relationship Id="rId354" Type="http://schemas.openxmlformats.org/officeDocument/2006/relationships/image" Target="../media/image354.jpeg"/><Relationship Id="rId799" Type="http://schemas.openxmlformats.org/officeDocument/2006/relationships/image" Target="../media/image799.jpeg"/><Relationship Id="rId1191" Type="http://schemas.openxmlformats.org/officeDocument/2006/relationships/image" Target="../media/image1184.jpeg"/><Relationship Id="rId1205" Type="http://schemas.openxmlformats.org/officeDocument/2006/relationships/image" Target="../media/image1198.jpeg"/><Relationship Id="rId51" Type="http://schemas.openxmlformats.org/officeDocument/2006/relationships/image" Target="../media/image51.jpeg"/><Relationship Id="rId561" Type="http://schemas.openxmlformats.org/officeDocument/2006/relationships/image" Target="../media/image561.jpeg"/><Relationship Id="rId659" Type="http://schemas.openxmlformats.org/officeDocument/2006/relationships/image" Target="../media/image659.jpeg"/><Relationship Id="rId866" Type="http://schemas.openxmlformats.org/officeDocument/2006/relationships/image" Target="../media/image866.jpeg"/><Relationship Id="rId1289" Type="http://schemas.openxmlformats.org/officeDocument/2006/relationships/image" Target="../media/image1282.jpeg"/><Relationship Id="rId214" Type="http://schemas.openxmlformats.org/officeDocument/2006/relationships/image" Target="../media/image214.jpeg"/><Relationship Id="rId298" Type="http://schemas.openxmlformats.org/officeDocument/2006/relationships/image" Target="../media/image298.jpeg"/><Relationship Id="rId421" Type="http://schemas.openxmlformats.org/officeDocument/2006/relationships/image" Target="../media/image421.jpeg"/><Relationship Id="rId519" Type="http://schemas.openxmlformats.org/officeDocument/2006/relationships/image" Target="../media/image519.jpeg"/><Relationship Id="rId1051" Type="http://schemas.openxmlformats.org/officeDocument/2006/relationships/image" Target="../media/image1044.jpeg"/><Relationship Id="rId1149" Type="http://schemas.openxmlformats.org/officeDocument/2006/relationships/image" Target="../media/image1142.jpeg"/><Relationship Id="rId1356" Type="http://schemas.openxmlformats.org/officeDocument/2006/relationships/image" Target="../media/image1349.jpeg"/><Relationship Id="rId158" Type="http://schemas.openxmlformats.org/officeDocument/2006/relationships/image" Target="../media/image158.jpeg"/><Relationship Id="rId726" Type="http://schemas.openxmlformats.org/officeDocument/2006/relationships/image" Target="../media/image726.jpeg"/><Relationship Id="rId933" Type="http://schemas.openxmlformats.org/officeDocument/2006/relationships/hyperlink" Target="#&#1051;&#1080;&#1089;&#1090;1!A10"/><Relationship Id="rId1009" Type="http://schemas.openxmlformats.org/officeDocument/2006/relationships/image" Target="../media/image1002.jpeg"/><Relationship Id="rId62" Type="http://schemas.openxmlformats.org/officeDocument/2006/relationships/image" Target="../media/image62.jpeg"/><Relationship Id="rId365" Type="http://schemas.openxmlformats.org/officeDocument/2006/relationships/image" Target="../media/image365.jpeg"/><Relationship Id="rId572" Type="http://schemas.openxmlformats.org/officeDocument/2006/relationships/image" Target="../media/image572.jpeg"/><Relationship Id="rId1216" Type="http://schemas.openxmlformats.org/officeDocument/2006/relationships/image" Target="../media/image1209.jpeg"/><Relationship Id="rId225" Type="http://schemas.openxmlformats.org/officeDocument/2006/relationships/image" Target="../media/image225.jpeg"/><Relationship Id="rId432" Type="http://schemas.openxmlformats.org/officeDocument/2006/relationships/image" Target="../media/image432.jpeg"/><Relationship Id="rId877" Type="http://schemas.openxmlformats.org/officeDocument/2006/relationships/image" Target="../media/image877.jpeg"/><Relationship Id="rId1062" Type="http://schemas.openxmlformats.org/officeDocument/2006/relationships/image" Target="../media/image1055.jpeg"/><Relationship Id="rId737" Type="http://schemas.openxmlformats.org/officeDocument/2006/relationships/image" Target="../media/image737.jpeg"/><Relationship Id="rId944" Type="http://schemas.openxmlformats.org/officeDocument/2006/relationships/image" Target="../media/image937.jpeg"/><Relationship Id="rId1367" Type="http://schemas.openxmlformats.org/officeDocument/2006/relationships/image" Target="../media/image1360.jpeg"/><Relationship Id="rId73" Type="http://schemas.openxmlformats.org/officeDocument/2006/relationships/image" Target="../media/image73.jpeg"/><Relationship Id="rId169" Type="http://schemas.openxmlformats.org/officeDocument/2006/relationships/image" Target="../media/image169.jpeg"/><Relationship Id="rId376" Type="http://schemas.openxmlformats.org/officeDocument/2006/relationships/image" Target="../media/image376.jpeg"/><Relationship Id="rId583" Type="http://schemas.openxmlformats.org/officeDocument/2006/relationships/image" Target="../media/image583.jpeg"/><Relationship Id="rId790" Type="http://schemas.openxmlformats.org/officeDocument/2006/relationships/image" Target="../media/image790.jpeg"/><Relationship Id="rId804" Type="http://schemas.openxmlformats.org/officeDocument/2006/relationships/image" Target="../media/image804.jpeg"/><Relationship Id="rId1227" Type="http://schemas.openxmlformats.org/officeDocument/2006/relationships/image" Target="../media/image1220.jpeg"/><Relationship Id="rId4" Type="http://schemas.openxmlformats.org/officeDocument/2006/relationships/image" Target="../media/image4.png"/><Relationship Id="rId236" Type="http://schemas.openxmlformats.org/officeDocument/2006/relationships/image" Target="../media/image236.jpeg"/><Relationship Id="rId443" Type="http://schemas.openxmlformats.org/officeDocument/2006/relationships/image" Target="../media/image443.jpeg"/><Relationship Id="rId650" Type="http://schemas.openxmlformats.org/officeDocument/2006/relationships/image" Target="../media/image650.jpeg"/><Relationship Id="rId888" Type="http://schemas.openxmlformats.org/officeDocument/2006/relationships/image" Target="../media/image888.jpeg"/><Relationship Id="rId1073" Type="http://schemas.openxmlformats.org/officeDocument/2006/relationships/image" Target="../media/image1066.jpeg"/><Relationship Id="rId1280" Type="http://schemas.openxmlformats.org/officeDocument/2006/relationships/image" Target="../media/image1273.jpeg"/><Relationship Id="rId303" Type="http://schemas.openxmlformats.org/officeDocument/2006/relationships/image" Target="../media/image303.jpeg"/><Relationship Id="rId748" Type="http://schemas.openxmlformats.org/officeDocument/2006/relationships/image" Target="../media/image748.jpeg"/><Relationship Id="rId955" Type="http://schemas.openxmlformats.org/officeDocument/2006/relationships/image" Target="../media/image948.jpeg"/><Relationship Id="rId1140" Type="http://schemas.openxmlformats.org/officeDocument/2006/relationships/image" Target="../media/image1133.jpeg"/><Relationship Id="rId84" Type="http://schemas.openxmlformats.org/officeDocument/2006/relationships/image" Target="../media/image84.jpeg"/><Relationship Id="rId387" Type="http://schemas.openxmlformats.org/officeDocument/2006/relationships/image" Target="../media/image387.jpeg"/><Relationship Id="rId510" Type="http://schemas.openxmlformats.org/officeDocument/2006/relationships/image" Target="../media/image510.jpeg"/><Relationship Id="rId594" Type="http://schemas.openxmlformats.org/officeDocument/2006/relationships/image" Target="../media/image594.jpeg"/><Relationship Id="rId608" Type="http://schemas.openxmlformats.org/officeDocument/2006/relationships/image" Target="../media/image608.jpeg"/><Relationship Id="rId815" Type="http://schemas.openxmlformats.org/officeDocument/2006/relationships/image" Target="../media/image815.jpeg"/><Relationship Id="rId1238" Type="http://schemas.openxmlformats.org/officeDocument/2006/relationships/image" Target="../media/image1231.jpeg"/><Relationship Id="rId247" Type="http://schemas.openxmlformats.org/officeDocument/2006/relationships/image" Target="../media/image247.jpeg"/><Relationship Id="rId899" Type="http://schemas.openxmlformats.org/officeDocument/2006/relationships/image" Target="../media/image899.jpeg"/><Relationship Id="rId1000" Type="http://schemas.openxmlformats.org/officeDocument/2006/relationships/image" Target="../media/image993.jpeg"/><Relationship Id="rId1084" Type="http://schemas.openxmlformats.org/officeDocument/2006/relationships/image" Target="../media/image1077.jpeg"/><Relationship Id="rId1305" Type="http://schemas.openxmlformats.org/officeDocument/2006/relationships/image" Target="../media/image1298.jpeg"/><Relationship Id="rId107" Type="http://schemas.openxmlformats.org/officeDocument/2006/relationships/image" Target="../media/image107.jpeg"/><Relationship Id="rId454" Type="http://schemas.openxmlformats.org/officeDocument/2006/relationships/image" Target="../media/image454.jpeg"/><Relationship Id="rId661" Type="http://schemas.openxmlformats.org/officeDocument/2006/relationships/image" Target="../media/image661.jpeg"/><Relationship Id="rId759" Type="http://schemas.openxmlformats.org/officeDocument/2006/relationships/image" Target="../media/image759.jpeg"/><Relationship Id="rId966" Type="http://schemas.openxmlformats.org/officeDocument/2006/relationships/image" Target="../media/image959.jpeg"/><Relationship Id="rId1291" Type="http://schemas.openxmlformats.org/officeDocument/2006/relationships/image" Target="../media/image1284.jpeg"/><Relationship Id="rId11" Type="http://schemas.openxmlformats.org/officeDocument/2006/relationships/image" Target="../media/image11.jpeg"/><Relationship Id="rId314" Type="http://schemas.openxmlformats.org/officeDocument/2006/relationships/image" Target="../media/image314.jpeg"/><Relationship Id="rId398" Type="http://schemas.openxmlformats.org/officeDocument/2006/relationships/image" Target="../media/image398.jpeg"/><Relationship Id="rId521" Type="http://schemas.openxmlformats.org/officeDocument/2006/relationships/image" Target="../media/image521.jpeg"/><Relationship Id="rId619" Type="http://schemas.openxmlformats.org/officeDocument/2006/relationships/image" Target="../media/image619.jpeg"/><Relationship Id="rId1151" Type="http://schemas.openxmlformats.org/officeDocument/2006/relationships/image" Target="../media/image1144.jpeg"/><Relationship Id="rId1249" Type="http://schemas.openxmlformats.org/officeDocument/2006/relationships/image" Target="../media/image1242.jpeg"/><Relationship Id="rId95" Type="http://schemas.openxmlformats.org/officeDocument/2006/relationships/image" Target="../media/image95.jpeg"/><Relationship Id="rId160" Type="http://schemas.openxmlformats.org/officeDocument/2006/relationships/image" Target="../media/image160.jpeg"/><Relationship Id="rId826" Type="http://schemas.openxmlformats.org/officeDocument/2006/relationships/image" Target="../media/image826.jpeg"/><Relationship Id="rId1011" Type="http://schemas.openxmlformats.org/officeDocument/2006/relationships/image" Target="../media/image1004.jpeg"/><Relationship Id="rId1109" Type="http://schemas.openxmlformats.org/officeDocument/2006/relationships/image" Target="../media/image1102.jpeg"/><Relationship Id="rId258" Type="http://schemas.openxmlformats.org/officeDocument/2006/relationships/image" Target="../media/image258.jpeg"/><Relationship Id="rId465" Type="http://schemas.openxmlformats.org/officeDocument/2006/relationships/image" Target="../media/image465.jpeg"/><Relationship Id="rId672" Type="http://schemas.openxmlformats.org/officeDocument/2006/relationships/image" Target="../media/image672.jpeg"/><Relationship Id="rId1095" Type="http://schemas.openxmlformats.org/officeDocument/2006/relationships/image" Target="../media/image1088.jpeg"/><Relationship Id="rId1316" Type="http://schemas.openxmlformats.org/officeDocument/2006/relationships/image" Target="../media/image1309.jpeg"/><Relationship Id="rId22" Type="http://schemas.openxmlformats.org/officeDocument/2006/relationships/image" Target="../media/image22.jpeg"/><Relationship Id="rId118" Type="http://schemas.openxmlformats.org/officeDocument/2006/relationships/image" Target="../media/image118.jpeg"/><Relationship Id="rId325" Type="http://schemas.openxmlformats.org/officeDocument/2006/relationships/image" Target="../media/image325.jpeg"/><Relationship Id="rId532" Type="http://schemas.openxmlformats.org/officeDocument/2006/relationships/image" Target="../media/image532.jpeg"/><Relationship Id="rId977" Type="http://schemas.openxmlformats.org/officeDocument/2006/relationships/image" Target="../media/image970.jpeg"/><Relationship Id="rId1162" Type="http://schemas.openxmlformats.org/officeDocument/2006/relationships/image" Target="../media/image1155.jpeg"/><Relationship Id="rId171" Type="http://schemas.openxmlformats.org/officeDocument/2006/relationships/image" Target="../media/image171.jpeg"/><Relationship Id="rId837" Type="http://schemas.openxmlformats.org/officeDocument/2006/relationships/image" Target="../media/image837.jpeg"/><Relationship Id="rId1022" Type="http://schemas.openxmlformats.org/officeDocument/2006/relationships/image" Target="../media/image1015.jpeg"/><Relationship Id="rId269" Type="http://schemas.openxmlformats.org/officeDocument/2006/relationships/image" Target="../media/image269.jpeg"/><Relationship Id="rId476" Type="http://schemas.openxmlformats.org/officeDocument/2006/relationships/image" Target="../media/image476.jpeg"/><Relationship Id="rId683" Type="http://schemas.openxmlformats.org/officeDocument/2006/relationships/image" Target="../media/image683.jpeg"/><Relationship Id="rId890" Type="http://schemas.openxmlformats.org/officeDocument/2006/relationships/image" Target="../media/image890.jpeg"/><Relationship Id="rId904" Type="http://schemas.openxmlformats.org/officeDocument/2006/relationships/image" Target="../media/image904.jpeg"/><Relationship Id="rId1327" Type="http://schemas.openxmlformats.org/officeDocument/2006/relationships/image" Target="../media/image1320.jpeg"/><Relationship Id="rId33" Type="http://schemas.openxmlformats.org/officeDocument/2006/relationships/image" Target="../media/image33.jpeg"/><Relationship Id="rId129" Type="http://schemas.openxmlformats.org/officeDocument/2006/relationships/image" Target="../media/image129.jpeg"/><Relationship Id="rId336" Type="http://schemas.openxmlformats.org/officeDocument/2006/relationships/image" Target="../media/image336.jpeg"/><Relationship Id="rId543" Type="http://schemas.openxmlformats.org/officeDocument/2006/relationships/image" Target="../media/image543.jpeg"/><Relationship Id="rId988" Type="http://schemas.openxmlformats.org/officeDocument/2006/relationships/image" Target="../media/image981.jpeg"/><Relationship Id="rId1173" Type="http://schemas.openxmlformats.org/officeDocument/2006/relationships/image" Target="../media/image1166.jpeg"/><Relationship Id="rId182" Type="http://schemas.openxmlformats.org/officeDocument/2006/relationships/image" Target="../media/image182.jpeg"/><Relationship Id="rId403" Type="http://schemas.openxmlformats.org/officeDocument/2006/relationships/image" Target="../media/image403.jpeg"/><Relationship Id="rId750" Type="http://schemas.openxmlformats.org/officeDocument/2006/relationships/image" Target="../media/image750.jpeg"/><Relationship Id="rId848" Type="http://schemas.openxmlformats.org/officeDocument/2006/relationships/image" Target="../media/image848.jpeg"/><Relationship Id="rId1033" Type="http://schemas.openxmlformats.org/officeDocument/2006/relationships/image" Target="../media/image1026.jpeg"/><Relationship Id="rId487" Type="http://schemas.openxmlformats.org/officeDocument/2006/relationships/image" Target="../media/image487.jpeg"/><Relationship Id="rId610" Type="http://schemas.openxmlformats.org/officeDocument/2006/relationships/image" Target="../media/image610.jpeg"/><Relationship Id="rId694" Type="http://schemas.openxmlformats.org/officeDocument/2006/relationships/image" Target="../media/image694.jpeg"/><Relationship Id="rId708" Type="http://schemas.openxmlformats.org/officeDocument/2006/relationships/image" Target="../media/image708.jpeg"/><Relationship Id="rId915" Type="http://schemas.openxmlformats.org/officeDocument/2006/relationships/image" Target="../media/image915.jpeg"/><Relationship Id="rId1240" Type="http://schemas.openxmlformats.org/officeDocument/2006/relationships/image" Target="../media/image1233.jpeg"/><Relationship Id="rId1338" Type="http://schemas.openxmlformats.org/officeDocument/2006/relationships/image" Target="../media/image1331.jpeg"/><Relationship Id="rId347" Type="http://schemas.openxmlformats.org/officeDocument/2006/relationships/image" Target="../media/image347.jpeg"/><Relationship Id="rId999" Type="http://schemas.openxmlformats.org/officeDocument/2006/relationships/image" Target="../media/image992.jpeg"/><Relationship Id="rId1100" Type="http://schemas.openxmlformats.org/officeDocument/2006/relationships/image" Target="../media/image1093.jpeg"/><Relationship Id="rId1184" Type="http://schemas.openxmlformats.org/officeDocument/2006/relationships/image" Target="../media/image1177.jpeg"/><Relationship Id="rId44" Type="http://schemas.openxmlformats.org/officeDocument/2006/relationships/image" Target="../media/image44.jpeg"/><Relationship Id="rId554" Type="http://schemas.openxmlformats.org/officeDocument/2006/relationships/image" Target="../media/image554.jpeg"/><Relationship Id="rId761" Type="http://schemas.openxmlformats.org/officeDocument/2006/relationships/image" Target="../media/image761.jpeg"/><Relationship Id="rId859" Type="http://schemas.openxmlformats.org/officeDocument/2006/relationships/image" Target="../media/image859.jpeg"/><Relationship Id="rId193" Type="http://schemas.openxmlformats.org/officeDocument/2006/relationships/image" Target="../media/image193.jpeg"/><Relationship Id="rId207" Type="http://schemas.openxmlformats.org/officeDocument/2006/relationships/image" Target="../media/image207.jpeg"/><Relationship Id="rId414" Type="http://schemas.openxmlformats.org/officeDocument/2006/relationships/image" Target="../media/image414.jpeg"/><Relationship Id="rId498" Type="http://schemas.openxmlformats.org/officeDocument/2006/relationships/image" Target="../media/image498.jpeg"/><Relationship Id="rId621" Type="http://schemas.openxmlformats.org/officeDocument/2006/relationships/image" Target="../media/image621.jpeg"/><Relationship Id="rId1044" Type="http://schemas.openxmlformats.org/officeDocument/2006/relationships/image" Target="../media/image1037.jpeg"/><Relationship Id="rId1251" Type="http://schemas.openxmlformats.org/officeDocument/2006/relationships/image" Target="../media/image1244.jpeg"/><Relationship Id="rId1349" Type="http://schemas.openxmlformats.org/officeDocument/2006/relationships/image" Target="../media/image1342.jpeg"/><Relationship Id="rId260" Type="http://schemas.openxmlformats.org/officeDocument/2006/relationships/image" Target="../media/image260.jpeg"/><Relationship Id="rId719" Type="http://schemas.openxmlformats.org/officeDocument/2006/relationships/image" Target="../media/image719.jpeg"/><Relationship Id="rId926" Type="http://schemas.openxmlformats.org/officeDocument/2006/relationships/image" Target="../media/image926.jpeg"/><Relationship Id="rId1111" Type="http://schemas.openxmlformats.org/officeDocument/2006/relationships/image" Target="../media/image1104.jpeg"/><Relationship Id="rId55" Type="http://schemas.openxmlformats.org/officeDocument/2006/relationships/image" Target="../media/image55.jpeg"/><Relationship Id="rId120" Type="http://schemas.openxmlformats.org/officeDocument/2006/relationships/image" Target="../media/image120.jpeg"/><Relationship Id="rId358" Type="http://schemas.openxmlformats.org/officeDocument/2006/relationships/image" Target="../media/image358.jpeg"/><Relationship Id="rId565" Type="http://schemas.openxmlformats.org/officeDocument/2006/relationships/image" Target="../media/image565.jpeg"/><Relationship Id="rId772" Type="http://schemas.openxmlformats.org/officeDocument/2006/relationships/image" Target="../media/image772.jpeg"/><Relationship Id="rId1195" Type="http://schemas.openxmlformats.org/officeDocument/2006/relationships/image" Target="../media/image1188.jpeg"/><Relationship Id="rId1209" Type="http://schemas.openxmlformats.org/officeDocument/2006/relationships/image" Target="../media/image1202.jpeg"/><Relationship Id="rId218" Type="http://schemas.openxmlformats.org/officeDocument/2006/relationships/image" Target="../media/image218.jpeg"/><Relationship Id="rId425" Type="http://schemas.openxmlformats.org/officeDocument/2006/relationships/image" Target="../media/image425.jpeg"/><Relationship Id="rId632" Type="http://schemas.openxmlformats.org/officeDocument/2006/relationships/image" Target="../media/image632.jpeg"/><Relationship Id="rId1055" Type="http://schemas.openxmlformats.org/officeDocument/2006/relationships/image" Target="../media/image1048.jpeg"/><Relationship Id="rId1262" Type="http://schemas.openxmlformats.org/officeDocument/2006/relationships/image" Target="../media/image1255.jpeg"/><Relationship Id="rId271" Type="http://schemas.openxmlformats.org/officeDocument/2006/relationships/image" Target="../media/image271.jpeg"/><Relationship Id="rId937" Type="http://schemas.openxmlformats.org/officeDocument/2006/relationships/hyperlink" Target="#&#1054;&#1076;&#1077;&#1078;&#1076;&#1072;"/><Relationship Id="rId1122" Type="http://schemas.openxmlformats.org/officeDocument/2006/relationships/image" Target="../media/image1115.jpeg"/><Relationship Id="rId66" Type="http://schemas.openxmlformats.org/officeDocument/2006/relationships/image" Target="../media/image66.jpeg"/><Relationship Id="rId131" Type="http://schemas.openxmlformats.org/officeDocument/2006/relationships/image" Target="../media/image131.jpeg"/><Relationship Id="rId369" Type="http://schemas.openxmlformats.org/officeDocument/2006/relationships/image" Target="../media/image369.jpeg"/><Relationship Id="rId576" Type="http://schemas.openxmlformats.org/officeDocument/2006/relationships/image" Target="../media/image576.jpeg"/><Relationship Id="rId783" Type="http://schemas.openxmlformats.org/officeDocument/2006/relationships/image" Target="../media/image783.jpeg"/><Relationship Id="rId990" Type="http://schemas.openxmlformats.org/officeDocument/2006/relationships/image" Target="../media/image983.jpeg"/><Relationship Id="rId229" Type="http://schemas.openxmlformats.org/officeDocument/2006/relationships/image" Target="../media/image229.jpeg"/><Relationship Id="rId436" Type="http://schemas.openxmlformats.org/officeDocument/2006/relationships/image" Target="../media/image436.jpeg"/><Relationship Id="rId643" Type="http://schemas.openxmlformats.org/officeDocument/2006/relationships/image" Target="../media/image643.jpeg"/><Relationship Id="rId1066" Type="http://schemas.openxmlformats.org/officeDocument/2006/relationships/image" Target="../media/image1059.jpeg"/><Relationship Id="rId1273" Type="http://schemas.openxmlformats.org/officeDocument/2006/relationships/image" Target="../media/image1266.jpeg"/><Relationship Id="rId850" Type="http://schemas.openxmlformats.org/officeDocument/2006/relationships/image" Target="../media/image850.jpeg"/><Relationship Id="rId948" Type="http://schemas.openxmlformats.org/officeDocument/2006/relationships/image" Target="../media/image941.jpeg"/><Relationship Id="rId1133" Type="http://schemas.openxmlformats.org/officeDocument/2006/relationships/image" Target="../media/image1126.jpeg"/><Relationship Id="rId77" Type="http://schemas.openxmlformats.org/officeDocument/2006/relationships/image" Target="../media/image77.jpeg"/><Relationship Id="rId282" Type="http://schemas.openxmlformats.org/officeDocument/2006/relationships/image" Target="../media/image282.jpeg"/><Relationship Id="rId503" Type="http://schemas.openxmlformats.org/officeDocument/2006/relationships/image" Target="../media/image503.jpeg"/><Relationship Id="rId587" Type="http://schemas.openxmlformats.org/officeDocument/2006/relationships/image" Target="../media/image587.jpeg"/><Relationship Id="rId710" Type="http://schemas.openxmlformats.org/officeDocument/2006/relationships/image" Target="../media/image710.jpeg"/><Relationship Id="rId808" Type="http://schemas.openxmlformats.org/officeDocument/2006/relationships/image" Target="../media/image808.jpeg"/><Relationship Id="rId1340" Type="http://schemas.openxmlformats.org/officeDocument/2006/relationships/image" Target="../media/image1333.jpeg"/><Relationship Id="rId8" Type="http://schemas.openxmlformats.org/officeDocument/2006/relationships/image" Target="../media/image8.jpeg"/><Relationship Id="rId142" Type="http://schemas.openxmlformats.org/officeDocument/2006/relationships/image" Target="../media/image142.jpeg"/><Relationship Id="rId447" Type="http://schemas.openxmlformats.org/officeDocument/2006/relationships/image" Target="../media/image447.jpeg"/><Relationship Id="rId794" Type="http://schemas.openxmlformats.org/officeDocument/2006/relationships/image" Target="../media/image794.jpeg"/><Relationship Id="rId1077" Type="http://schemas.openxmlformats.org/officeDocument/2006/relationships/image" Target="../media/image1070.jpeg"/><Relationship Id="rId1200" Type="http://schemas.openxmlformats.org/officeDocument/2006/relationships/image" Target="../media/image1193.jpeg"/><Relationship Id="rId654" Type="http://schemas.openxmlformats.org/officeDocument/2006/relationships/image" Target="../media/image654.jpeg"/><Relationship Id="rId861" Type="http://schemas.openxmlformats.org/officeDocument/2006/relationships/image" Target="../media/image861.jpeg"/><Relationship Id="rId959" Type="http://schemas.openxmlformats.org/officeDocument/2006/relationships/image" Target="../media/image952.jpeg"/><Relationship Id="rId1284" Type="http://schemas.openxmlformats.org/officeDocument/2006/relationships/image" Target="../media/image1277.jpeg"/><Relationship Id="rId293" Type="http://schemas.openxmlformats.org/officeDocument/2006/relationships/image" Target="../media/image293.jpeg"/><Relationship Id="rId307" Type="http://schemas.openxmlformats.org/officeDocument/2006/relationships/image" Target="../media/image307.jpeg"/><Relationship Id="rId514" Type="http://schemas.openxmlformats.org/officeDocument/2006/relationships/image" Target="../media/image514.jpeg"/><Relationship Id="rId721" Type="http://schemas.openxmlformats.org/officeDocument/2006/relationships/image" Target="../media/image721.jpeg"/><Relationship Id="rId1144" Type="http://schemas.openxmlformats.org/officeDocument/2006/relationships/image" Target="../media/image1137.jpeg"/><Relationship Id="rId1351" Type="http://schemas.openxmlformats.org/officeDocument/2006/relationships/image" Target="../media/image1344.jpeg"/><Relationship Id="rId88" Type="http://schemas.openxmlformats.org/officeDocument/2006/relationships/image" Target="../media/image88.jpeg"/><Relationship Id="rId153" Type="http://schemas.openxmlformats.org/officeDocument/2006/relationships/image" Target="../media/image153.jpeg"/><Relationship Id="rId360" Type="http://schemas.openxmlformats.org/officeDocument/2006/relationships/image" Target="../media/image360.jpeg"/><Relationship Id="rId598" Type="http://schemas.openxmlformats.org/officeDocument/2006/relationships/image" Target="../media/image598.jpeg"/><Relationship Id="rId819" Type="http://schemas.openxmlformats.org/officeDocument/2006/relationships/image" Target="../media/image819.jpeg"/><Relationship Id="rId1004" Type="http://schemas.openxmlformats.org/officeDocument/2006/relationships/image" Target="../media/image997.jpeg"/><Relationship Id="rId1211" Type="http://schemas.openxmlformats.org/officeDocument/2006/relationships/image" Target="../media/image1204.jpeg"/><Relationship Id="rId220" Type="http://schemas.openxmlformats.org/officeDocument/2006/relationships/image" Target="../media/image220.jpeg"/><Relationship Id="rId458" Type="http://schemas.openxmlformats.org/officeDocument/2006/relationships/image" Target="../media/image458.jpeg"/><Relationship Id="rId665" Type="http://schemas.openxmlformats.org/officeDocument/2006/relationships/image" Target="../media/image665.jpeg"/><Relationship Id="rId872" Type="http://schemas.openxmlformats.org/officeDocument/2006/relationships/image" Target="../media/image872.jpeg"/><Relationship Id="rId1088" Type="http://schemas.openxmlformats.org/officeDocument/2006/relationships/image" Target="../media/image1081.jpeg"/><Relationship Id="rId1295" Type="http://schemas.openxmlformats.org/officeDocument/2006/relationships/image" Target="../media/image1288.jpeg"/><Relationship Id="rId1309" Type="http://schemas.openxmlformats.org/officeDocument/2006/relationships/image" Target="../media/image1302.jpeg"/><Relationship Id="rId15" Type="http://schemas.openxmlformats.org/officeDocument/2006/relationships/image" Target="../media/image15.jpeg"/><Relationship Id="rId318" Type="http://schemas.openxmlformats.org/officeDocument/2006/relationships/image" Target="../media/image318.jpeg"/><Relationship Id="rId525" Type="http://schemas.openxmlformats.org/officeDocument/2006/relationships/image" Target="../media/image525.jpeg"/><Relationship Id="rId732" Type="http://schemas.openxmlformats.org/officeDocument/2006/relationships/image" Target="../media/image732.jpeg"/><Relationship Id="rId1155" Type="http://schemas.openxmlformats.org/officeDocument/2006/relationships/image" Target="../media/image1148.jpeg"/><Relationship Id="rId1362" Type="http://schemas.openxmlformats.org/officeDocument/2006/relationships/image" Target="../media/image1355.jpeg"/><Relationship Id="rId99" Type="http://schemas.openxmlformats.org/officeDocument/2006/relationships/image" Target="../media/image99.jpeg"/><Relationship Id="rId164" Type="http://schemas.openxmlformats.org/officeDocument/2006/relationships/image" Target="../media/image164.jpeg"/><Relationship Id="rId371" Type="http://schemas.openxmlformats.org/officeDocument/2006/relationships/image" Target="../media/image371.jpeg"/><Relationship Id="rId1015" Type="http://schemas.openxmlformats.org/officeDocument/2006/relationships/image" Target="../media/image1008.jpeg"/><Relationship Id="rId1222" Type="http://schemas.openxmlformats.org/officeDocument/2006/relationships/image" Target="../media/image1215.jpeg"/><Relationship Id="rId469" Type="http://schemas.openxmlformats.org/officeDocument/2006/relationships/image" Target="../media/image469.jpeg"/><Relationship Id="rId676" Type="http://schemas.openxmlformats.org/officeDocument/2006/relationships/image" Target="../media/image676.jpeg"/><Relationship Id="rId883" Type="http://schemas.openxmlformats.org/officeDocument/2006/relationships/image" Target="../media/image883.jpeg"/><Relationship Id="rId1099" Type="http://schemas.openxmlformats.org/officeDocument/2006/relationships/image" Target="../media/image1092.jpeg"/><Relationship Id="rId26" Type="http://schemas.openxmlformats.org/officeDocument/2006/relationships/image" Target="../media/image26.jpeg"/><Relationship Id="rId231" Type="http://schemas.openxmlformats.org/officeDocument/2006/relationships/image" Target="../media/image231.jpeg"/><Relationship Id="rId329" Type="http://schemas.openxmlformats.org/officeDocument/2006/relationships/image" Target="../media/image329.jpeg"/><Relationship Id="rId536" Type="http://schemas.openxmlformats.org/officeDocument/2006/relationships/image" Target="../media/image536.jpeg"/><Relationship Id="rId1166" Type="http://schemas.openxmlformats.org/officeDocument/2006/relationships/image" Target="../media/image1159.jpeg"/><Relationship Id="rId1373" Type="http://schemas.openxmlformats.org/officeDocument/2006/relationships/image" Target="../media/image1366.jpeg"/><Relationship Id="rId175" Type="http://schemas.openxmlformats.org/officeDocument/2006/relationships/image" Target="../media/image175.jpeg"/><Relationship Id="rId743" Type="http://schemas.openxmlformats.org/officeDocument/2006/relationships/image" Target="../media/image743.jpeg"/><Relationship Id="rId950" Type="http://schemas.openxmlformats.org/officeDocument/2006/relationships/image" Target="../media/image943.jpeg"/><Relationship Id="rId1026" Type="http://schemas.openxmlformats.org/officeDocument/2006/relationships/image" Target="../media/image1019.jpeg"/><Relationship Id="rId382" Type="http://schemas.openxmlformats.org/officeDocument/2006/relationships/image" Target="../media/image382.jpeg"/><Relationship Id="rId603" Type="http://schemas.openxmlformats.org/officeDocument/2006/relationships/image" Target="../media/image603.jpeg"/><Relationship Id="rId687" Type="http://schemas.openxmlformats.org/officeDocument/2006/relationships/image" Target="../media/image687.jpeg"/><Relationship Id="rId810" Type="http://schemas.openxmlformats.org/officeDocument/2006/relationships/image" Target="../media/image810.jpeg"/><Relationship Id="rId908" Type="http://schemas.openxmlformats.org/officeDocument/2006/relationships/image" Target="../media/image908.jpeg"/><Relationship Id="rId1233" Type="http://schemas.openxmlformats.org/officeDocument/2006/relationships/image" Target="../media/image1226.jpeg"/><Relationship Id="rId242" Type="http://schemas.openxmlformats.org/officeDocument/2006/relationships/image" Target="../media/image242.jpeg"/><Relationship Id="rId894" Type="http://schemas.openxmlformats.org/officeDocument/2006/relationships/image" Target="../media/image894.jpeg"/><Relationship Id="rId1177" Type="http://schemas.openxmlformats.org/officeDocument/2006/relationships/image" Target="../media/image1170.jpeg"/><Relationship Id="rId1300" Type="http://schemas.openxmlformats.org/officeDocument/2006/relationships/image" Target="../media/image1293.jpeg"/><Relationship Id="rId37" Type="http://schemas.openxmlformats.org/officeDocument/2006/relationships/image" Target="../media/image37.jpeg"/><Relationship Id="rId102" Type="http://schemas.openxmlformats.org/officeDocument/2006/relationships/image" Target="../media/image102.jpeg"/><Relationship Id="rId547" Type="http://schemas.openxmlformats.org/officeDocument/2006/relationships/image" Target="../media/image547.jpeg"/><Relationship Id="rId754" Type="http://schemas.openxmlformats.org/officeDocument/2006/relationships/image" Target="../media/image754.jpeg"/><Relationship Id="rId961" Type="http://schemas.openxmlformats.org/officeDocument/2006/relationships/image" Target="../media/image954.jpeg"/><Relationship Id="rId90" Type="http://schemas.openxmlformats.org/officeDocument/2006/relationships/image" Target="../media/image90.jpeg"/><Relationship Id="rId186" Type="http://schemas.openxmlformats.org/officeDocument/2006/relationships/image" Target="../media/image186.jpeg"/><Relationship Id="rId393" Type="http://schemas.openxmlformats.org/officeDocument/2006/relationships/image" Target="../media/image393.jpeg"/><Relationship Id="rId407" Type="http://schemas.openxmlformats.org/officeDocument/2006/relationships/image" Target="../media/image407.jpeg"/><Relationship Id="rId614" Type="http://schemas.openxmlformats.org/officeDocument/2006/relationships/image" Target="../media/image614.jpeg"/><Relationship Id="rId821" Type="http://schemas.openxmlformats.org/officeDocument/2006/relationships/image" Target="../media/image821.jpeg"/><Relationship Id="rId1037" Type="http://schemas.openxmlformats.org/officeDocument/2006/relationships/image" Target="../media/image1030.jpeg"/><Relationship Id="rId1244" Type="http://schemas.openxmlformats.org/officeDocument/2006/relationships/image" Target="../media/image1237.jpeg"/></Relationships>
</file>

<file path=xl/drawings/drawing1.xml><?xml version="1.0" encoding="utf-8"?>
<xdr:wsDr xmlns:xdr="http://schemas.openxmlformats.org/drawingml/2006/spreadsheetDrawing" xmlns:a="http://schemas.openxmlformats.org/drawingml/2006/main">
  <xdr:twoCellAnchor editAs="oneCell">
    <xdr:from>
      <xdr:col>2</xdr:col>
      <xdr:colOff>271255</xdr:colOff>
      <xdr:row>0</xdr:row>
      <xdr:rowOff>0</xdr:rowOff>
    </xdr:from>
    <xdr:to>
      <xdr:col>9</xdr:col>
      <xdr:colOff>311426</xdr:colOff>
      <xdr:row>8</xdr:row>
      <xdr:rowOff>65813</xdr:rowOff>
    </xdr:to>
    <xdr:pic>
      <xdr:nvPicPr>
        <xdr:cNvPr id="1030" name="Рисунок 1">
          <a:extLst>
            <a:ext uri="{FF2B5EF4-FFF2-40B4-BE49-F238E27FC236}">
              <a16:creationId xmlns="" xmlns:a16="http://schemas.microsoft.com/office/drawing/2014/main" id="{00000000-0008-0000-0000-000006040000}"/>
            </a:ext>
          </a:extLst>
        </xdr:cNvPr>
        <xdr:cNvPicPr>
          <a:picLocks/>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585705" y="0"/>
          <a:ext cx="4088296" cy="1123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13</xdr:col>
          <xdr:colOff>0</xdr:colOff>
          <xdr:row>0</xdr:row>
          <xdr:rowOff>0</xdr:rowOff>
        </xdr:from>
        <xdr:to>
          <xdr:col>18</xdr:col>
          <xdr:colOff>628650</xdr:colOff>
          <xdr:row>6</xdr:row>
          <xdr:rowOff>38100</xdr:rowOff>
        </xdr:to>
        <xdr:sp macro="" textlink="">
          <xdr:nvSpPr>
            <xdr:cNvPr id="1025" name="List Box 1" hidden="1">
              <a:extLst>
                <a:ext uri="{63B3BB69-23CF-44E3-9099-C40C66FF867C}">
                  <a14:compatExt spid="_x0000_s1025"/>
                </a:ext>
              </a:extLst>
            </xdr:cNvPr>
            <xdr:cNvSpPr/>
          </xdr:nvSpPr>
          <xdr:spPr>
            <a:xfrm>
              <a:off x="0" y="0"/>
              <a:ext cx="0" cy="0"/>
            </a:xfrm>
            <a:prstGeom prst="rect">
              <a:avLst/>
            </a:prstGeom>
          </xdr:spPr>
        </xdr:sp>
        <xdr:clientData fLocksWithSheet="0" fPrintsWithSheet="0"/>
      </xdr:twoCellAnchor>
    </mc:Choice>
    <mc:Fallback/>
  </mc:AlternateContent>
  <xdr:twoCellAnchor editAs="oneCell">
    <xdr:from>
      <xdr:col>1</xdr:col>
      <xdr:colOff>355600</xdr:colOff>
      <xdr:row>5005</xdr:row>
      <xdr:rowOff>127000</xdr:rowOff>
    </xdr:from>
    <xdr:to>
      <xdr:col>2</xdr:col>
      <xdr:colOff>301150</xdr:colOff>
      <xdr:row>5007</xdr:row>
      <xdr:rowOff>72846</xdr:rowOff>
    </xdr:to>
    <xdr:pic>
      <xdr:nvPicPr>
        <xdr:cNvPr id="1173" name="Picture 103109">
          <a:extLst>
            <a:ext uri="{FF2B5EF4-FFF2-40B4-BE49-F238E27FC236}">
              <a16:creationId xmlns="" xmlns:a16="http://schemas.microsoft.com/office/drawing/2014/main" id="{00000000-0008-0000-0000-000095040000}"/>
            </a:ext>
          </a:extLst>
        </xdr:cNvPr>
        <xdr:cNvPicPr preferRelativeResize="0">
          <a:picLocks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bwMode="auto">
        <a:xfrm>
          <a:off x="355600" y="2336190400"/>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5001</xdr:row>
      <xdr:rowOff>127000</xdr:rowOff>
    </xdr:from>
    <xdr:to>
      <xdr:col>2</xdr:col>
      <xdr:colOff>301150</xdr:colOff>
      <xdr:row>5002</xdr:row>
      <xdr:rowOff>1815922</xdr:rowOff>
    </xdr:to>
    <xdr:pic>
      <xdr:nvPicPr>
        <xdr:cNvPr id="1174" name="Рисунок 3">
          <a:extLst>
            <a:ext uri="{FF2B5EF4-FFF2-40B4-BE49-F238E27FC236}">
              <a16:creationId xmlns="" xmlns:a16="http://schemas.microsoft.com/office/drawing/2014/main" id="{00000000-0008-0000-0000-000096040000}"/>
            </a:ext>
          </a:extLst>
        </xdr:cNvPr>
        <xdr:cNvPicPr preferRelativeResize="0">
          <a:picLocks/>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bwMode="auto">
        <a:xfrm>
          <a:off x="355600" y="2333628175"/>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4993</xdr:row>
      <xdr:rowOff>127000</xdr:rowOff>
    </xdr:from>
    <xdr:to>
      <xdr:col>2</xdr:col>
      <xdr:colOff>308152</xdr:colOff>
      <xdr:row>4995</xdr:row>
      <xdr:rowOff>3435</xdr:rowOff>
    </xdr:to>
    <xdr:pic>
      <xdr:nvPicPr>
        <xdr:cNvPr id="1175" name="Рисунок 911">
          <a:extLst>
            <a:ext uri="{FF2B5EF4-FFF2-40B4-BE49-F238E27FC236}">
              <a16:creationId xmlns="" xmlns:a16="http://schemas.microsoft.com/office/drawing/2014/main" id="{00000000-0008-0000-0000-000097040000}"/>
            </a:ext>
          </a:extLst>
        </xdr:cNvPr>
        <xdr:cNvPicPr preferRelativeResize="0">
          <a:picLocks/>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bwMode="auto">
        <a:xfrm>
          <a:off x="355600" y="2328627550"/>
          <a:ext cx="1267002" cy="18957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4975</xdr:row>
      <xdr:rowOff>127181</xdr:rowOff>
    </xdr:from>
    <xdr:to>
      <xdr:col>2</xdr:col>
      <xdr:colOff>301150</xdr:colOff>
      <xdr:row>4978</xdr:row>
      <xdr:rowOff>110774</xdr:rowOff>
    </xdr:to>
    <xdr:pic>
      <xdr:nvPicPr>
        <xdr:cNvPr id="1176" name="Picture 103198">
          <a:extLst>
            <a:ext uri="{FF2B5EF4-FFF2-40B4-BE49-F238E27FC236}">
              <a16:creationId xmlns="" xmlns:a16="http://schemas.microsoft.com/office/drawing/2014/main" id="{00000000-0008-0000-0000-000098040000}"/>
            </a:ext>
          </a:extLst>
        </xdr:cNvPr>
        <xdr:cNvPicPr preferRelativeResize="0">
          <a:picLocks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bwMode="auto">
        <a:xfrm>
          <a:off x="355600" y="2296861856"/>
          <a:ext cx="1260000"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4940</xdr:row>
      <xdr:rowOff>127180</xdr:rowOff>
    </xdr:from>
    <xdr:to>
      <xdr:col>2</xdr:col>
      <xdr:colOff>301150</xdr:colOff>
      <xdr:row>4944</xdr:row>
      <xdr:rowOff>91719</xdr:rowOff>
    </xdr:to>
    <xdr:pic>
      <xdr:nvPicPr>
        <xdr:cNvPr id="1177" name="Picture 103198">
          <a:extLst>
            <a:ext uri="{FF2B5EF4-FFF2-40B4-BE49-F238E27FC236}">
              <a16:creationId xmlns="" xmlns:a16="http://schemas.microsoft.com/office/drawing/2014/main" id="{00000000-0008-0000-0000-000099040000}"/>
            </a:ext>
          </a:extLst>
        </xdr:cNvPr>
        <xdr:cNvPicPr preferRelativeResize="0">
          <a:picLocks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bwMode="auto">
        <a:xfrm>
          <a:off x="355600" y="2280221680"/>
          <a:ext cx="1260000"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4946</xdr:row>
      <xdr:rowOff>127181</xdr:rowOff>
    </xdr:from>
    <xdr:to>
      <xdr:col>2</xdr:col>
      <xdr:colOff>301150</xdr:colOff>
      <xdr:row>4949</xdr:row>
      <xdr:rowOff>101247</xdr:rowOff>
    </xdr:to>
    <xdr:pic>
      <xdr:nvPicPr>
        <xdr:cNvPr id="1179" name="Picture 103198">
          <a:extLst>
            <a:ext uri="{FF2B5EF4-FFF2-40B4-BE49-F238E27FC236}">
              <a16:creationId xmlns="" xmlns:a16="http://schemas.microsoft.com/office/drawing/2014/main" id="{00000000-0008-0000-0000-00009B040000}"/>
            </a:ext>
          </a:extLst>
        </xdr:cNvPr>
        <xdr:cNvPicPr preferRelativeResize="0">
          <a:picLocks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bwMode="auto">
        <a:xfrm>
          <a:off x="355600" y="2282698181"/>
          <a:ext cx="1260000"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4922</xdr:row>
      <xdr:rowOff>127178</xdr:rowOff>
    </xdr:from>
    <xdr:to>
      <xdr:col>2</xdr:col>
      <xdr:colOff>301150</xdr:colOff>
      <xdr:row>4926</xdr:row>
      <xdr:rowOff>110771</xdr:rowOff>
    </xdr:to>
    <xdr:pic>
      <xdr:nvPicPr>
        <xdr:cNvPr id="1180" name="Picture 103198">
          <a:extLst>
            <a:ext uri="{FF2B5EF4-FFF2-40B4-BE49-F238E27FC236}">
              <a16:creationId xmlns="" xmlns:a16="http://schemas.microsoft.com/office/drawing/2014/main" id="{00000000-0008-0000-0000-00009C040000}"/>
            </a:ext>
          </a:extLst>
        </xdr:cNvPr>
        <xdr:cNvPicPr preferRelativeResize="0">
          <a:picLocks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bwMode="auto">
        <a:xfrm>
          <a:off x="355600" y="2272982678"/>
          <a:ext cx="1260000"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4951</xdr:row>
      <xdr:rowOff>127180</xdr:rowOff>
    </xdr:from>
    <xdr:to>
      <xdr:col>2</xdr:col>
      <xdr:colOff>301150</xdr:colOff>
      <xdr:row>4956</xdr:row>
      <xdr:rowOff>107870</xdr:rowOff>
    </xdr:to>
    <xdr:pic>
      <xdr:nvPicPr>
        <xdr:cNvPr id="1181" name="Picture 103198">
          <a:extLst>
            <a:ext uri="{FF2B5EF4-FFF2-40B4-BE49-F238E27FC236}">
              <a16:creationId xmlns="" xmlns:a16="http://schemas.microsoft.com/office/drawing/2014/main" id="{00000000-0008-0000-0000-00009D040000}"/>
            </a:ext>
          </a:extLst>
        </xdr:cNvPr>
        <xdr:cNvPicPr preferRelativeResize="0">
          <a:picLocks noChangeArrowheads="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bwMode="auto">
        <a:xfrm>
          <a:off x="355600" y="2284860355"/>
          <a:ext cx="1260000"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4934</xdr:row>
      <xdr:rowOff>127178</xdr:rowOff>
    </xdr:from>
    <xdr:to>
      <xdr:col>2</xdr:col>
      <xdr:colOff>301150</xdr:colOff>
      <xdr:row>4938</xdr:row>
      <xdr:rowOff>101243</xdr:rowOff>
    </xdr:to>
    <xdr:pic>
      <xdr:nvPicPr>
        <xdr:cNvPr id="1182" name="Picture 103198">
          <a:extLst>
            <a:ext uri="{FF2B5EF4-FFF2-40B4-BE49-F238E27FC236}">
              <a16:creationId xmlns="" xmlns:a16="http://schemas.microsoft.com/office/drawing/2014/main" id="{00000000-0008-0000-0000-00009E040000}"/>
            </a:ext>
          </a:extLst>
        </xdr:cNvPr>
        <xdr:cNvPicPr preferRelativeResize="0">
          <a:picLocks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bwMode="auto">
        <a:xfrm>
          <a:off x="355600" y="2277773753"/>
          <a:ext cx="1260000"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4958</xdr:row>
      <xdr:rowOff>127000</xdr:rowOff>
    </xdr:from>
    <xdr:to>
      <xdr:col>2</xdr:col>
      <xdr:colOff>301150</xdr:colOff>
      <xdr:row>4963</xdr:row>
      <xdr:rowOff>22740</xdr:rowOff>
    </xdr:to>
    <xdr:pic>
      <xdr:nvPicPr>
        <xdr:cNvPr id="1183" name="Picture 103198">
          <a:extLst>
            <a:ext uri="{FF2B5EF4-FFF2-40B4-BE49-F238E27FC236}">
              <a16:creationId xmlns="" xmlns:a16="http://schemas.microsoft.com/office/drawing/2014/main" id="{00000000-0008-0000-0000-00009F040000}"/>
            </a:ext>
          </a:extLst>
        </xdr:cNvPr>
        <xdr:cNvPicPr preferRelativeResize="0">
          <a:picLocks noChangeArrowheads="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bwMode="auto">
        <a:xfrm>
          <a:off x="355600" y="2287308100"/>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4970</xdr:row>
      <xdr:rowOff>127179</xdr:rowOff>
    </xdr:from>
    <xdr:to>
      <xdr:col>2</xdr:col>
      <xdr:colOff>301150</xdr:colOff>
      <xdr:row>4973</xdr:row>
      <xdr:rowOff>110771</xdr:rowOff>
    </xdr:to>
    <xdr:pic>
      <xdr:nvPicPr>
        <xdr:cNvPr id="1184" name="Picture 103198">
          <a:extLst>
            <a:ext uri="{FF2B5EF4-FFF2-40B4-BE49-F238E27FC236}">
              <a16:creationId xmlns="" xmlns:a16="http://schemas.microsoft.com/office/drawing/2014/main" id="{00000000-0008-0000-0000-0000A0040000}"/>
            </a:ext>
          </a:extLst>
        </xdr:cNvPr>
        <xdr:cNvPicPr preferRelativeResize="0">
          <a:picLocks noChangeArrowheads="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bwMode="auto">
        <a:xfrm>
          <a:off x="355600" y="2294518704"/>
          <a:ext cx="1260000"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4928</xdr:row>
      <xdr:rowOff>127179</xdr:rowOff>
    </xdr:from>
    <xdr:to>
      <xdr:col>2</xdr:col>
      <xdr:colOff>301150</xdr:colOff>
      <xdr:row>4932</xdr:row>
      <xdr:rowOff>82189</xdr:rowOff>
    </xdr:to>
    <xdr:pic>
      <xdr:nvPicPr>
        <xdr:cNvPr id="1185" name="Picture 103198">
          <a:extLst>
            <a:ext uri="{FF2B5EF4-FFF2-40B4-BE49-F238E27FC236}">
              <a16:creationId xmlns="" xmlns:a16="http://schemas.microsoft.com/office/drawing/2014/main" id="{00000000-0008-0000-0000-0000A1040000}"/>
            </a:ext>
          </a:extLst>
        </xdr:cNvPr>
        <xdr:cNvPicPr preferRelativeResize="0">
          <a:picLocks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bwMode="auto">
        <a:xfrm>
          <a:off x="355600" y="2275344879"/>
          <a:ext cx="1260000"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357333</xdr:colOff>
      <xdr:row>4911</xdr:row>
      <xdr:rowOff>127000</xdr:rowOff>
    </xdr:from>
    <xdr:to>
      <xdr:col>2</xdr:col>
      <xdr:colOff>299417</xdr:colOff>
      <xdr:row>4913</xdr:row>
      <xdr:rowOff>103679</xdr:rowOff>
    </xdr:to>
    <xdr:pic>
      <xdr:nvPicPr>
        <xdr:cNvPr id="1413" name="Рисунок 7">
          <a:extLst>
            <a:ext uri="{FF2B5EF4-FFF2-40B4-BE49-F238E27FC236}">
              <a16:creationId xmlns="" xmlns:a16="http://schemas.microsoft.com/office/drawing/2014/main" id="{00000000-0008-0000-0000-000085050000}"/>
            </a:ext>
          </a:extLst>
        </xdr:cNvPr>
        <xdr:cNvPicPr preferRelativeResize="0">
          <a:picLocks/>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bwMode="auto">
        <a:xfrm>
          <a:off x="357333" y="2194448875"/>
          <a:ext cx="1256534" cy="191024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358620</xdr:colOff>
      <xdr:row>4907</xdr:row>
      <xdr:rowOff>127000</xdr:rowOff>
    </xdr:from>
    <xdr:to>
      <xdr:col>2</xdr:col>
      <xdr:colOff>298129</xdr:colOff>
      <xdr:row>4909</xdr:row>
      <xdr:rowOff>99780</xdr:rowOff>
    </xdr:to>
    <xdr:pic>
      <xdr:nvPicPr>
        <xdr:cNvPr id="1448" name="Рисунок 7">
          <a:extLst>
            <a:ext uri="{FF2B5EF4-FFF2-40B4-BE49-F238E27FC236}">
              <a16:creationId xmlns="" xmlns:a16="http://schemas.microsoft.com/office/drawing/2014/main" id="{00000000-0008-0000-0000-0000A8050000}"/>
            </a:ext>
          </a:extLst>
        </xdr:cNvPr>
        <xdr:cNvPicPr preferRelativeResize="0">
          <a:picLocks/>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bwMode="auto">
        <a:xfrm>
          <a:off x="358620" y="2272104543"/>
          <a:ext cx="1256444" cy="190261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4902</xdr:row>
      <xdr:rowOff>127000</xdr:rowOff>
    </xdr:from>
    <xdr:to>
      <xdr:col>2</xdr:col>
      <xdr:colOff>301150</xdr:colOff>
      <xdr:row>4904</xdr:row>
      <xdr:rowOff>103667</xdr:rowOff>
    </xdr:to>
    <xdr:pic>
      <xdr:nvPicPr>
        <xdr:cNvPr id="1696" name="Рисунок 7">
          <a:extLst>
            <a:ext uri="{FF2B5EF4-FFF2-40B4-BE49-F238E27FC236}">
              <a16:creationId xmlns="" xmlns:a16="http://schemas.microsoft.com/office/drawing/2014/main" id="{00000000-0008-0000-0000-0000A0060000}"/>
            </a:ext>
          </a:extLst>
        </xdr:cNvPr>
        <xdr:cNvPicPr preferRelativeResize="0">
          <a:picLocks/>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bwMode="auto">
        <a:xfrm>
          <a:off x="355600" y="214704295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4898</xdr:row>
      <xdr:rowOff>127000</xdr:rowOff>
    </xdr:from>
    <xdr:to>
      <xdr:col>2</xdr:col>
      <xdr:colOff>301150</xdr:colOff>
      <xdr:row>4900</xdr:row>
      <xdr:rowOff>103669</xdr:rowOff>
    </xdr:to>
    <xdr:pic>
      <xdr:nvPicPr>
        <xdr:cNvPr id="1697" name="Рисунок 7">
          <a:extLst>
            <a:ext uri="{FF2B5EF4-FFF2-40B4-BE49-F238E27FC236}">
              <a16:creationId xmlns="" xmlns:a16="http://schemas.microsoft.com/office/drawing/2014/main" id="{00000000-0008-0000-0000-0000A1060000}"/>
            </a:ext>
          </a:extLst>
        </xdr:cNvPr>
        <xdr:cNvPicPr preferRelativeResize="0">
          <a:picLocks/>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bwMode="auto">
        <a:xfrm>
          <a:off x="355600" y="212998367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4837</xdr:row>
      <xdr:rowOff>127000</xdr:rowOff>
    </xdr:from>
    <xdr:to>
      <xdr:col>2</xdr:col>
      <xdr:colOff>301150</xdr:colOff>
      <xdr:row>4839</xdr:row>
      <xdr:rowOff>105909</xdr:rowOff>
    </xdr:to>
    <xdr:pic>
      <xdr:nvPicPr>
        <xdr:cNvPr id="1722" name="Рисунок 7">
          <a:extLst>
            <a:ext uri="{FF2B5EF4-FFF2-40B4-BE49-F238E27FC236}">
              <a16:creationId xmlns="" xmlns:a16="http://schemas.microsoft.com/office/drawing/2014/main" id="{00000000-0008-0000-0000-0000BA060000}"/>
            </a:ext>
          </a:extLst>
        </xdr:cNvPr>
        <xdr:cNvPicPr preferRelativeResize="0">
          <a:picLocks/>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bwMode="auto">
        <a:xfrm>
          <a:off x="355600" y="208768315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4809</xdr:row>
      <xdr:rowOff>127000</xdr:rowOff>
    </xdr:from>
    <xdr:to>
      <xdr:col>2</xdr:col>
      <xdr:colOff>301150</xdr:colOff>
      <xdr:row>4811</xdr:row>
      <xdr:rowOff>103668</xdr:rowOff>
    </xdr:to>
    <xdr:pic>
      <xdr:nvPicPr>
        <xdr:cNvPr id="1723" name="Рисунок 7">
          <a:extLst>
            <a:ext uri="{FF2B5EF4-FFF2-40B4-BE49-F238E27FC236}">
              <a16:creationId xmlns="" xmlns:a16="http://schemas.microsoft.com/office/drawing/2014/main" id="{00000000-0008-0000-0000-0000BB060000}"/>
            </a:ext>
          </a:extLst>
        </xdr:cNvPr>
        <xdr:cNvPicPr preferRelativeResize="0">
          <a:picLocks/>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bwMode="auto">
        <a:xfrm>
          <a:off x="355600" y="20277709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4801</xdr:row>
      <xdr:rowOff>127000</xdr:rowOff>
    </xdr:from>
    <xdr:to>
      <xdr:col>2</xdr:col>
      <xdr:colOff>301150</xdr:colOff>
      <xdr:row>4803</xdr:row>
      <xdr:rowOff>103667</xdr:rowOff>
    </xdr:to>
    <xdr:pic>
      <xdr:nvPicPr>
        <xdr:cNvPr id="1962" name="Рисунок 7">
          <a:extLst>
            <a:ext uri="{FF2B5EF4-FFF2-40B4-BE49-F238E27FC236}">
              <a16:creationId xmlns="" xmlns:a16="http://schemas.microsoft.com/office/drawing/2014/main" id="{00000000-0008-0000-0000-0000AA070000}"/>
            </a:ext>
          </a:extLst>
        </xdr:cNvPr>
        <xdr:cNvPicPr preferRelativeResize="0">
          <a:picLocks/>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bwMode="auto">
        <a:xfrm>
          <a:off x="355600" y="202287505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4825</xdr:row>
      <xdr:rowOff>127000</xdr:rowOff>
    </xdr:from>
    <xdr:to>
      <xdr:col>2</xdr:col>
      <xdr:colOff>301150</xdr:colOff>
      <xdr:row>4827</xdr:row>
      <xdr:rowOff>99184</xdr:rowOff>
    </xdr:to>
    <xdr:pic>
      <xdr:nvPicPr>
        <xdr:cNvPr id="1974" name="Рисунок 7">
          <a:extLst>
            <a:ext uri="{FF2B5EF4-FFF2-40B4-BE49-F238E27FC236}">
              <a16:creationId xmlns="" xmlns:a16="http://schemas.microsoft.com/office/drawing/2014/main" id="{00000000-0008-0000-0000-0000B6070000}"/>
            </a:ext>
          </a:extLst>
        </xdr:cNvPr>
        <xdr:cNvPicPr preferRelativeResize="0">
          <a:picLocks/>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bwMode="auto">
        <a:xfrm>
          <a:off x="355600" y="206119412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4780</xdr:row>
      <xdr:rowOff>127000</xdr:rowOff>
    </xdr:from>
    <xdr:to>
      <xdr:col>2</xdr:col>
      <xdr:colOff>301150</xdr:colOff>
      <xdr:row>4783</xdr:row>
      <xdr:rowOff>110956</xdr:rowOff>
    </xdr:to>
    <xdr:pic>
      <xdr:nvPicPr>
        <xdr:cNvPr id="7221" name="Рисунок 4">
          <a:extLst>
            <a:ext uri="{FF2B5EF4-FFF2-40B4-BE49-F238E27FC236}">
              <a16:creationId xmlns="" xmlns:a16="http://schemas.microsoft.com/office/drawing/2014/main" id="{00000000-0008-0000-0000-0000351C0000}"/>
            </a:ext>
          </a:extLst>
        </xdr:cNvPr>
        <xdr:cNvPicPr preferRelativeResize="0">
          <a:picLocks noChangeArrowheads="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bwMode="auto">
        <a:xfrm>
          <a:off x="355600" y="198072692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4785</xdr:row>
      <xdr:rowOff>127000</xdr:rowOff>
    </xdr:from>
    <xdr:to>
      <xdr:col>2</xdr:col>
      <xdr:colOff>301150</xdr:colOff>
      <xdr:row>4788</xdr:row>
      <xdr:rowOff>110956</xdr:rowOff>
    </xdr:to>
    <xdr:pic>
      <xdr:nvPicPr>
        <xdr:cNvPr id="7224" name="Рисунок 4">
          <a:extLst>
            <a:ext uri="{FF2B5EF4-FFF2-40B4-BE49-F238E27FC236}">
              <a16:creationId xmlns="" xmlns:a16="http://schemas.microsoft.com/office/drawing/2014/main" id="{00000000-0008-0000-0000-0000381C0000}"/>
            </a:ext>
          </a:extLst>
        </xdr:cNvPr>
        <xdr:cNvPicPr preferRelativeResize="0">
          <a:picLocks noChangeArrowheads="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bwMode="auto">
        <a:xfrm>
          <a:off x="355600" y="198848027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4790</xdr:row>
      <xdr:rowOff>127000</xdr:rowOff>
    </xdr:from>
    <xdr:to>
      <xdr:col>2</xdr:col>
      <xdr:colOff>301150</xdr:colOff>
      <xdr:row>4793</xdr:row>
      <xdr:rowOff>110939</xdr:rowOff>
    </xdr:to>
    <xdr:pic>
      <xdr:nvPicPr>
        <xdr:cNvPr id="7225" name="Рисунок 4">
          <a:extLst>
            <a:ext uri="{FF2B5EF4-FFF2-40B4-BE49-F238E27FC236}">
              <a16:creationId xmlns="" xmlns:a16="http://schemas.microsoft.com/office/drawing/2014/main" id="{00000000-0008-0000-0000-0000391C0000}"/>
            </a:ext>
          </a:extLst>
        </xdr:cNvPr>
        <xdr:cNvPicPr preferRelativeResize="0">
          <a:picLocks noChangeArrowheads="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bwMode="auto">
        <a:xfrm>
          <a:off x="355600" y="199128062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4795</xdr:row>
      <xdr:rowOff>127000</xdr:rowOff>
    </xdr:from>
    <xdr:to>
      <xdr:col>2</xdr:col>
      <xdr:colOff>301150</xdr:colOff>
      <xdr:row>4797</xdr:row>
      <xdr:rowOff>1596845</xdr:rowOff>
    </xdr:to>
    <xdr:pic>
      <xdr:nvPicPr>
        <xdr:cNvPr id="7226" name="Рисунок 4">
          <a:extLst>
            <a:ext uri="{FF2B5EF4-FFF2-40B4-BE49-F238E27FC236}">
              <a16:creationId xmlns="" xmlns:a16="http://schemas.microsoft.com/office/drawing/2014/main" id="{00000000-0008-0000-0000-00003A1C0000}"/>
            </a:ext>
          </a:extLst>
        </xdr:cNvPr>
        <xdr:cNvPicPr preferRelativeResize="0">
          <a:picLocks noChangeArrowheads="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bwMode="auto">
        <a:xfrm>
          <a:off x="355600" y="199388095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4922</xdr:row>
      <xdr:rowOff>127000</xdr:rowOff>
    </xdr:from>
    <xdr:to>
      <xdr:col>18</xdr:col>
      <xdr:colOff>520225</xdr:colOff>
      <xdr:row>4926</xdr:row>
      <xdr:rowOff>110953</xdr:rowOff>
    </xdr:to>
    <xdr:pic>
      <xdr:nvPicPr>
        <xdr:cNvPr id="2079" name="Picture 103198">
          <a:extLst>
            <a:ext uri="{FF2B5EF4-FFF2-40B4-BE49-F238E27FC236}">
              <a16:creationId xmlns="" xmlns:a16="http://schemas.microsoft.com/office/drawing/2014/main" id="{00000000-0008-0000-0000-00001F080000}"/>
            </a:ext>
          </a:extLst>
        </xdr:cNvPr>
        <xdr:cNvPicPr preferRelativeResize="0">
          <a:picLocks noChangeArrowheads="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bwMode="auto">
        <a:xfrm>
          <a:off x="6946900" y="2272982500"/>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129446</xdr:colOff>
      <xdr:row>4928</xdr:row>
      <xdr:rowOff>127000</xdr:rowOff>
    </xdr:from>
    <xdr:to>
      <xdr:col>18</xdr:col>
      <xdr:colOff>522908</xdr:colOff>
      <xdr:row>4932</xdr:row>
      <xdr:rowOff>82369</xdr:rowOff>
    </xdr:to>
    <xdr:pic>
      <xdr:nvPicPr>
        <xdr:cNvPr id="2087" name="Picture 103198">
          <a:extLst>
            <a:ext uri="{FF2B5EF4-FFF2-40B4-BE49-F238E27FC236}">
              <a16:creationId xmlns="" xmlns:a16="http://schemas.microsoft.com/office/drawing/2014/main" id="{00000000-0008-0000-0000-000027080000}"/>
            </a:ext>
          </a:extLst>
        </xdr:cNvPr>
        <xdr:cNvPicPr preferRelativeResize="0">
          <a:picLocks noChangeArrowheads="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bwMode="auto">
        <a:xfrm>
          <a:off x="6949346" y="2275344700"/>
          <a:ext cx="1260237" cy="1907999"/>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127000</xdr:colOff>
      <xdr:row>4928</xdr:row>
      <xdr:rowOff>127000</xdr:rowOff>
    </xdr:from>
    <xdr:to>
      <xdr:col>20</xdr:col>
      <xdr:colOff>34450</xdr:colOff>
      <xdr:row>4932</xdr:row>
      <xdr:rowOff>82370</xdr:rowOff>
    </xdr:to>
    <xdr:pic>
      <xdr:nvPicPr>
        <xdr:cNvPr id="2088" name="Picture 103198">
          <a:extLst>
            <a:ext uri="{FF2B5EF4-FFF2-40B4-BE49-F238E27FC236}">
              <a16:creationId xmlns="" xmlns:a16="http://schemas.microsoft.com/office/drawing/2014/main" id="{00000000-0008-0000-0000-000028080000}"/>
            </a:ext>
          </a:extLst>
        </xdr:cNvPr>
        <xdr:cNvPicPr preferRelativeResize="0">
          <a:picLocks noChangeArrowheads="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bwMode="auto">
        <a:xfrm>
          <a:off x="8451850" y="2275344700"/>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128971</xdr:colOff>
      <xdr:row>4934</xdr:row>
      <xdr:rowOff>127000</xdr:rowOff>
    </xdr:from>
    <xdr:to>
      <xdr:col>18</xdr:col>
      <xdr:colOff>523383</xdr:colOff>
      <xdr:row>4938</xdr:row>
      <xdr:rowOff>101422</xdr:rowOff>
    </xdr:to>
    <xdr:pic>
      <xdr:nvPicPr>
        <xdr:cNvPr id="2089" name="Picture 103198">
          <a:extLst>
            <a:ext uri="{FF2B5EF4-FFF2-40B4-BE49-F238E27FC236}">
              <a16:creationId xmlns="" xmlns:a16="http://schemas.microsoft.com/office/drawing/2014/main" id="{00000000-0008-0000-0000-000029080000}"/>
            </a:ext>
          </a:extLst>
        </xdr:cNvPr>
        <xdr:cNvPicPr preferRelativeResize="0">
          <a:picLocks noChangeArrowheads="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bwMode="auto">
        <a:xfrm>
          <a:off x="6948871" y="2277773575"/>
          <a:ext cx="1261187" cy="1907997"/>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127000</xdr:colOff>
      <xdr:row>4934</xdr:row>
      <xdr:rowOff>127180</xdr:rowOff>
    </xdr:from>
    <xdr:to>
      <xdr:col>20</xdr:col>
      <xdr:colOff>34450</xdr:colOff>
      <xdr:row>4938</xdr:row>
      <xdr:rowOff>101245</xdr:rowOff>
    </xdr:to>
    <xdr:pic>
      <xdr:nvPicPr>
        <xdr:cNvPr id="2090" name="Picture 103198">
          <a:extLst>
            <a:ext uri="{FF2B5EF4-FFF2-40B4-BE49-F238E27FC236}">
              <a16:creationId xmlns="" xmlns:a16="http://schemas.microsoft.com/office/drawing/2014/main" id="{00000000-0008-0000-0000-00002A080000}"/>
            </a:ext>
          </a:extLst>
        </xdr:cNvPr>
        <xdr:cNvPicPr preferRelativeResize="0">
          <a:picLocks noChangeArrowheads="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bwMode="auto">
        <a:xfrm>
          <a:off x="8451850" y="2277773755"/>
          <a:ext cx="1260000"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129445</xdr:colOff>
      <xdr:row>4940</xdr:row>
      <xdr:rowOff>127000</xdr:rowOff>
    </xdr:from>
    <xdr:to>
      <xdr:col>18</xdr:col>
      <xdr:colOff>522908</xdr:colOff>
      <xdr:row>4944</xdr:row>
      <xdr:rowOff>91900</xdr:rowOff>
    </xdr:to>
    <xdr:pic>
      <xdr:nvPicPr>
        <xdr:cNvPr id="2091" name="Picture 103198">
          <a:extLst>
            <a:ext uri="{FF2B5EF4-FFF2-40B4-BE49-F238E27FC236}">
              <a16:creationId xmlns="" xmlns:a16="http://schemas.microsoft.com/office/drawing/2014/main" id="{00000000-0008-0000-0000-00002B080000}"/>
            </a:ext>
          </a:extLst>
        </xdr:cNvPr>
        <xdr:cNvPicPr preferRelativeResize="0">
          <a:picLocks noChangeArrowheads="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bwMode="auto">
        <a:xfrm>
          <a:off x="6949345" y="2280221500"/>
          <a:ext cx="1260238" cy="1908001"/>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127000</xdr:colOff>
      <xdr:row>4940</xdr:row>
      <xdr:rowOff>127000</xdr:rowOff>
    </xdr:from>
    <xdr:to>
      <xdr:col>20</xdr:col>
      <xdr:colOff>34450</xdr:colOff>
      <xdr:row>4944</xdr:row>
      <xdr:rowOff>91899</xdr:rowOff>
    </xdr:to>
    <xdr:pic>
      <xdr:nvPicPr>
        <xdr:cNvPr id="2092" name="Picture 103198">
          <a:extLst>
            <a:ext uri="{FF2B5EF4-FFF2-40B4-BE49-F238E27FC236}">
              <a16:creationId xmlns="" xmlns:a16="http://schemas.microsoft.com/office/drawing/2014/main" id="{00000000-0008-0000-0000-00002C080000}"/>
            </a:ext>
          </a:extLst>
        </xdr:cNvPr>
        <xdr:cNvPicPr preferRelativeResize="0">
          <a:picLocks noChangeArrowheads="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bwMode="auto">
        <a:xfrm>
          <a:off x="8451850" y="2280221500"/>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129445</xdr:colOff>
      <xdr:row>4946</xdr:row>
      <xdr:rowOff>127000</xdr:rowOff>
    </xdr:from>
    <xdr:to>
      <xdr:col>18</xdr:col>
      <xdr:colOff>522909</xdr:colOff>
      <xdr:row>4949</xdr:row>
      <xdr:rowOff>101428</xdr:rowOff>
    </xdr:to>
    <xdr:pic>
      <xdr:nvPicPr>
        <xdr:cNvPr id="2094" name="Picture 103198">
          <a:extLst>
            <a:ext uri="{FF2B5EF4-FFF2-40B4-BE49-F238E27FC236}">
              <a16:creationId xmlns="" xmlns:a16="http://schemas.microsoft.com/office/drawing/2014/main" id="{00000000-0008-0000-0000-00002E080000}"/>
            </a:ext>
          </a:extLst>
        </xdr:cNvPr>
        <xdr:cNvPicPr preferRelativeResize="0">
          <a:picLocks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bwMode="auto">
        <a:xfrm>
          <a:off x="6949345" y="2282698000"/>
          <a:ext cx="1260239" cy="1908002"/>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127000</xdr:colOff>
      <xdr:row>4946</xdr:row>
      <xdr:rowOff>127000</xdr:rowOff>
    </xdr:from>
    <xdr:to>
      <xdr:col>20</xdr:col>
      <xdr:colOff>34450</xdr:colOff>
      <xdr:row>4949</xdr:row>
      <xdr:rowOff>101426</xdr:rowOff>
    </xdr:to>
    <xdr:pic>
      <xdr:nvPicPr>
        <xdr:cNvPr id="2095" name="Picture 103198">
          <a:extLst>
            <a:ext uri="{FF2B5EF4-FFF2-40B4-BE49-F238E27FC236}">
              <a16:creationId xmlns="" xmlns:a16="http://schemas.microsoft.com/office/drawing/2014/main" id="{00000000-0008-0000-0000-00002F080000}"/>
            </a:ext>
          </a:extLst>
        </xdr:cNvPr>
        <xdr:cNvPicPr preferRelativeResize="0">
          <a:picLocks noChangeArrowheads="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bwMode="auto">
        <a:xfrm>
          <a:off x="8451850" y="2282488450"/>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129445</xdr:colOff>
      <xdr:row>4951</xdr:row>
      <xdr:rowOff>127000</xdr:rowOff>
    </xdr:from>
    <xdr:to>
      <xdr:col>18</xdr:col>
      <xdr:colOff>522908</xdr:colOff>
      <xdr:row>4956</xdr:row>
      <xdr:rowOff>108051</xdr:rowOff>
    </xdr:to>
    <xdr:pic>
      <xdr:nvPicPr>
        <xdr:cNvPr id="2096" name="Picture 103198">
          <a:extLst>
            <a:ext uri="{FF2B5EF4-FFF2-40B4-BE49-F238E27FC236}">
              <a16:creationId xmlns="" xmlns:a16="http://schemas.microsoft.com/office/drawing/2014/main" id="{00000000-0008-0000-0000-000030080000}"/>
            </a:ext>
          </a:extLst>
        </xdr:cNvPr>
        <xdr:cNvPicPr preferRelativeResize="0">
          <a:picLocks noChangeArrowheads="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bwMode="auto">
        <a:xfrm>
          <a:off x="6949345" y="2284860175"/>
          <a:ext cx="1260238" cy="1908001"/>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127000</xdr:colOff>
      <xdr:row>4951</xdr:row>
      <xdr:rowOff>127000</xdr:rowOff>
    </xdr:from>
    <xdr:to>
      <xdr:col>20</xdr:col>
      <xdr:colOff>34450</xdr:colOff>
      <xdr:row>4956</xdr:row>
      <xdr:rowOff>110950</xdr:rowOff>
    </xdr:to>
    <xdr:pic>
      <xdr:nvPicPr>
        <xdr:cNvPr id="2097" name="Picture 103198">
          <a:extLst>
            <a:ext uri="{FF2B5EF4-FFF2-40B4-BE49-F238E27FC236}">
              <a16:creationId xmlns="" xmlns:a16="http://schemas.microsoft.com/office/drawing/2014/main" id="{00000000-0008-0000-0000-000031080000}"/>
            </a:ext>
          </a:extLst>
        </xdr:cNvPr>
        <xdr:cNvPicPr preferRelativeResize="0">
          <a:picLocks noChangeArrowheads="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bwMode="auto">
        <a:xfrm>
          <a:off x="8451850" y="2619082900"/>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129446</xdr:colOff>
      <xdr:row>4958</xdr:row>
      <xdr:rowOff>127000</xdr:rowOff>
    </xdr:from>
    <xdr:to>
      <xdr:col>18</xdr:col>
      <xdr:colOff>522908</xdr:colOff>
      <xdr:row>4963</xdr:row>
      <xdr:rowOff>22740</xdr:rowOff>
    </xdr:to>
    <xdr:pic>
      <xdr:nvPicPr>
        <xdr:cNvPr id="2099" name="Picture 103198">
          <a:extLst>
            <a:ext uri="{FF2B5EF4-FFF2-40B4-BE49-F238E27FC236}">
              <a16:creationId xmlns="" xmlns:a16="http://schemas.microsoft.com/office/drawing/2014/main" id="{00000000-0008-0000-0000-000033080000}"/>
            </a:ext>
          </a:extLst>
        </xdr:cNvPr>
        <xdr:cNvPicPr preferRelativeResize="0">
          <a:picLocks noChangeArrowheads="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bwMode="auto">
        <a:xfrm>
          <a:off x="6949346" y="2287308100"/>
          <a:ext cx="1260237"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127000</xdr:colOff>
      <xdr:row>4958</xdr:row>
      <xdr:rowOff>127000</xdr:rowOff>
    </xdr:from>
    <xdr:to>
      <xdr:col>20</xdr:col>
      <xdr:colOff>34450</xdr:colOff>
      <xdr:row>4963</xdr:row>
      <xdr:rowOff>25225</xdr:rowOff>
    </xdr:to>
    <xdr:pic>
      <xdr:nvPicPr>
        <xdr:cNvPr id="2100" name="Picture 103198">
          <a:extLst>
            <a:ext uri="{FF2B5EF4-FFF2-40B4-BE49-F238E27FC236}">
              <a16:creationId xmlns="" xmlns:a16="http://schemas.microsoft.com/office/drawing/2014/main" id="{00000000-0008-0000-0000-000034080000}"/>
            </a:ext>
          </a:extLst>
        </xdr:cNvPr>
        <xdr:cNvPicPr preferRelativeResize="0">
          <a:picLocks noChangeArrowheads="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bwMode="auto">
        <a:xfrm>
          <a:off x="8451850" y="2621445100"/>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129446</xdr:colOff>
      <xdr:row>4970</xdr:row>
      <xdr:rowOff>127000</xdr:rowOff>
    </xdr:from>
    <xdr:to>
      <xdr:col>18</xdr:col>
      <xdr:colOff>522908</xdr:colOff>
      <xdr:row>4973</xdr:row>
      <xdr:rowOff>110951</xdr:rowOff>
    </xdr:to>
    <xdr:pic>
      <xdr:nvPicPr>
        <xdr:cNvPr id="2103" name="Picture 103198">
          <a:extLst>
            <a:ext uri="{FF2B5EF4-FFF2-40B4-BE49-F238E27FC236}">
              <a16:creationId xmlns="" xmlns:a16="http://schemas.microsoft.com/office/drawing/2014/main" id="{00000000-0008-0000-0000-000037080000}"/>
            </a:ext>
          </a:extLst>
        </xdr:cNvPr>
        <xdr:cNvPicPr preferRelativeResize="0">
          <a:picLocks noChangeArrowheads="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bwMode="auto">
        <a:xfrm>
          <a:off x="6949346" y="2294518525"/>
          <a:ext cx="1260237" cy="1907999"/>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127000</xdr:colOff>
      <xdr:row>4970</xdr:row>
      <xdr:rowOff>127000</xdr:rowOff>
    </xdr:from>
    <xdr:to>
      <xdr:col>20</xdr:col>
      <xdr:colOff>34450</xdr:colOff>
      <xdr:row>4973</xdr:row>
      <xdr:rowOff>110952</xdr:rowOff>
    </xdr:to>
    <xdr:pic>
      <xdr:nvPicPr>
        <xdr:cNvPr id="2104" name="Picture 103198">
          <a:extLst>
            <a:ext uri="{FF2B5EF4-FFF2-40B4-BE49-F238E27FC236}">
              <a16:creationId xmlns="" xmlns:a16="http://schemas.microsoft.com/office/drawing/2014/main" id="{00000000-0008-0000-0000-000038080000}"/>
            </a:ext>
          </a:extLst>
        </xdr:cNvPr>
        <xdr:cNvPicPr preferRelativeResize="0">
          <a:picLocks noChangeArrowheads="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bwMode="auto">
        <a:xfrm>
          <a:off x="8451850" y="2294518525"/>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129445</xdr:colOff>
      <xdr:row>4975</xdr:row>
      <xdr:rowOff>127000</xdr:rowOff>
    </xdr:from>
    <xdr:to>
      <xdr:col>18</xdr:col>
      <xdr:colOff>522909</xdr:colOff>
      <xdr:row>4978</xdr:row>
      <xdr:rowOff>110955</xdr:rowOff>
    </xdr:to>
    <xdr:pic>
      <xdr:nvPicPr>
        <xdr:cNvPr id="2107" name="Picture 103198">
          <a:extLst>
            <a:ext uri="{FF2B5EF4-FFF2-40B4-BE49-F238E27FC236}">
              <a16:creationId xmlns="" xmlns:a16="http://schemas.microsoft.com/office/drawing/2014/main" id="{00000000-0008-0000-0000-00003B080000}"/>
            </a:ext>
          </a:extLst>
        </xdr:cNvPr>
        <xdr:cNvPicPr preferRelativeResize="0">
          <a:picLocks noChangeArrowheads="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bwMode="auto">
        <a:xfrm>
          <a:off x="6949345" y="2296861675"/>
          <a:ext cx="1260239" cy="1908002"/>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74657</xdr:colOff>
      <xdr:row>4975</xdr:row>
      <xdr:rowOff>127000</xdr:rowOff>
    </xdr:from>
    <xdr:to>
      <xdr:col>19</xdr:col>
      <xdr:colOff>1334896</xdr:colOff>
      <xdr:row>4978</xdr:row>
      <xdr:rowOff>110955</xdr:rowOff>
    </xdr:to>
    <xdr:pic>
      <xdr:nvPicPr>
        <xdr:cNvPr id="2108" name="Picture 103198">
          <a:extLst>
            <a:ext uri="{FF2B5EF4-FFF2-40B4-BE49-F238E27FC236}">
              <a16:creationId xmlns="" xmlns:a16="http://schemas.microsoft.com/office/drawing/2014/main" id="{00000000-0008-0000-0000-00003C080000}"/>
            </a:ext>
          </a:extLst>
        </xdr:cNvPr>
        <xdr:cNvPicPr preferRelativeResize="0">
          <a:picLocks noChangeArrowheads="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bwMode="auto">
        <a:xfrm>
          <a:off x="8399507" y="2296861675"/>
          <a:ext cx="1260239" cy="1908002"/>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4775</xdr:row>
      <xdr:rowOff>127000</xdr:rowOff>
    </xdr:from>
    <xdr:to>
      <xdr:col>2</xdr:col>
      <xdr:colOff>301150</xdr:colOff>
      <xdr:row>4777</xdr:row>
      <xdr:rowOff>82376</xdr:rowOff>
    </xdr:to>
    <xdr:pic>
      <xdr:nvPicPr>
        <xdr:cNvPr id="980" name="Рисунок 4">
          <a:extLst>
            <a:ext uri="{FF2B5EF4-FFF2-40B4-BE49-F238E27FC236}">
              <a16:creationId xmlns="" xmlns:a16="http://schemas.microsoft.com/office/drawing/2014/main" id="{00000000-0008-0000-0000-0000D4030000}"/>
            </a:ext>
          </a:extLst>
        </xdr:cNvPr>
        <xdr:cNvPicPr preferRelativeResize="0">
          <a:picLocks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bwMode="auto">
        <a:xfrm>
          <a:off x="355600" y="197764082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4771</xdr:row>
      <xdr:rowOff>127000</xdr:rowOff>
    </xdr:from>
    <xdr:to>
      <xdr:col>2</xdr:col>
      <xdr:colOff>301150</xdr:colOff>
      <xdr:row>4773</xdr:row>
      <xdr:rowOff>101424</xdr:rowOff>
    </xdr:to>
    <xdr:pic>
      <xdr:nvPicPr>
        <xdr:cNvPr id="984" name="Рисунок 4">
          <a:extLst>
            <a:ext uri="{FF2B5EF4-FFF2-40B4-BE49-F238E27FC236}">
              <a16:creationId xmlns="" xmlns:a16="http://schemas.microsoft.com/office/drawing/2014/main" id="{00000000-0008-0000-0000-0000D8030000}"/>
            </a:ext>
          </a:extLst>
        </xdr:cNvPr>
        <xdr:cNvPicPr preferRelativeResize="0">
          <a:picLocks noChangeArrowheads="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bwMode="auto">
        <a:xfrm>
          <a:off x="355600" y="197524052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4989</xdr:row>
      <xdr:rowOff>127724</xdr:rowOff>
    </xdr:from>
    <xdr:to>
      <xdr:col>2</xdr:col>
      <xdr:colOff>298450</xdr:colOff>
      <xdr:row>4991</xdr:row>
      <xdr:rowOff>88171</xdr:rowOff>
    </xdr:to>
    <xdr:pic>
      <xdr:nvPicPr>
        <xdr:cNvPr id="1809" name="Рисунок 911">
          <a:extLst>
            <a:ext uri="{FF2B5EF4-FFF2-40B4-BE49-F238E27FC236}">
              <a16:creationId xmlns="" xmlns:a16="http://schemas.microsoft.com/office/drawing/2014/main" id="{00000000-0008-0000-0000-000011070000}"/>
            </a:ext>
          </a:extLst>
        </xdr:cNvPr>
        <xdr:cNvPicPr preferRelativeResize="0">
          <a:picLocks/>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bwMode="auto">
        <a:xfrm>
          <a:off x="355600" y="2322951374"/>
          <a:ext cx="1257300" cy="1903552"/>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4989</xdr:row>
      <xdr:rowOff>127724</xdr:rowOff>
    </xdr:from>
    <xdr:to>
      <xdr:col>18</xdr:col>
      <xdr:colOff>517525</xdr:colOff>
      <xdr:row>4991</xdr:row>
      <xdr:rowOff>88171</xdr:rowOff>
    </xdr:to>
    <xdr:pic>
      <xdr:nvPicPr>
        <xdr:cNvPr id="1810" name="Рисунок 911">
          <a:extLst>
            <a:ext uri="{FF2B5EF4-FFF2-40B4-BE49-F238E27FC236}">
              <a16:creationId xmlns="" xmlns:a16="http://schemas.microsoft.com/office/drawing/2014/main" id="{00000000-0008-0000-0000-000012070000}"/>
            </a:ext>
          </a:extLst>
        </xdr:cNvPr>
        <xdr:cNvPicPr preferRelativeResize="0">
          <a:picLocks/>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bwMode="auto">
        <a:xfrm>
          <a:off x="6946900" y="2322951374"/>
          <a:ext cx="1257300" cy="1903552"/>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3162</xdr:row>
      <xdr:rowOff>127000</xdr:rowOff>
    </xdr:from>
    <xdr:to>
      <xdr:col>2</xdr:col>
      <xdr:colOff>301150</xdr:colOff>
      <xdr:row>3165</xdr:row>
      <xdr:rowOff>110947</xdr:rowOff>
    </xdr:to>
    <xdr:pic>
      <xdr:nvPicPr>
        <xdr:cNvPr id="1569" name="Picture 103119">
          <a:extLst>
            <a:ext uri="{FF2B5EF4-FFF2-40B4-BE49-F238E27FC236}">
              <a16:creationId xmlns="" xmlns:a16="http://schemas.microsoft.com/office/drawing/2014/main" id="{00000000-0008-0000-0000-000021060000}"/>
            </a:ext>
          </a:extLst>
        </xdr:cNvPr>
        <xdr:cNvPicPr preferRelativeResize="0">
          <a:picLocks noChangeArrowheads="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bwMode="auto">
        <a:xfrm>
          <a:off x="355600" y="109695932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3152</xdr:row>
      <xdr:rowOff>127000</xdr:rowOff>
    </xdr:from>
    <xdr:to>
      <xdr:col>2</xdr:col>
      <xdr:colOff>301150</xdr:colOff>
      <xdr:row>3155</xdr:row>
      <xdr:rowOff>110953</xdr:rowOff>
    </xdr:to>
    <xdr:pic>
      <xdr:nvPicPr>
        <xdr:cNvPr id="2076" name="Picture 103119">
          <a:extLst>
            <a:ext uri="{FF2B5EF4-FFF2-40B4-BE49-F238E27FC236}">
              <a16:creationId xmlns="" xmlns:a16="http://schemas.microsoft.com/office/drawing/2014/main" id="{00000000-0008-0000-0000-00001C080000}"/>
            </a:ext>
          </a:extLst>
        </xdr:cNvPr>
        <xdr:cNvPicPr preferRelativeResize="0">
          <a:picLocks noChangeArrowheads="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bwMode="auto">
        <a:xfrm>
          <a:off x="355600" y="130503295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3157</xdr:row>
      <xdr:rowOff>127000</xdr:rowOff>
    </xdr:from>
    <xdr:to>
      <xdr:col>2</xdr:col>
      <xdr:colOff>301150</xdr:colOff>
      <xdr:row>3160</xdr:row>
      <xdr:rowOff>110954</xdr:rowOff>
    </xdr:to>
    <xdr:pic>
      <xdr:nvPicPr>
        <xdr:cNvPr id="2400" name="Picture 103119">
          <a:extLst>
            <a:ext uri="{FF2B5EF4-FFF2-40B4-BE49-F238E27FC236}">
              <a16:creationId xmlns="" xmlns:a16="http://schemas.microsoft.com/office/drawing/2014/main" id="{00000000-0008-0000-0000-000060090000}"/>
            </a:ext>
          </a:extLst>
        </xdr:cNvPr>
        <xdr:cNvPicPr preferRelativeResize="0">
          <a:picLocks noChangeArrowheads="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bwMode="auto">
        <a:xfrm>
          <a:off x="355600" y="109434947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3147</xdr:row>
      <xdr:rowOff>127000</xdr:rowOff>
    </xdr:from>
    <xdr:to>
      <xdr:col>2</xdr:col>
      <xdr:colOff>301150</xdr:colOff>
      <xdr:row>3149</xdr:row>
      <xdr:rowOff>82935</xdr:rowOff>
    </xdr:to>
    <xdr:pic>
      <xdr:nvPicPr>
        <xdr:cNvPr id="1513" name="Picture 103109">
          <a:extLst>
            <a:ext uri="{FF2B5EF4-FFF2-40B4-BE49-F238E27FC236}">
              <a16:creationId xmlns="" xmlns:a16="http://schemas.microsoft.com/office/drawing/2014/main" id="{00000000-0008-0000-0000-0000E9050000}"/>
            </a:ext>
          </a:extLst>
        </xdr:cNvPr>
        <xdr:cNvPicPr preferRelativeResize="0">
          <a:picLocks noChangeArrowheads="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bwMode="auto">
        <a:xfrm>
          <a:off x="355600" y="91706065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4869</xdr:row>
      <xdr:rowOff>127000</xdr:rowOff>
    </xdr:from>
    <xdr:to>
      <xdr:col>2</xdr:col>
      <xdr:colOff>301150</xdr:colOff>
      <xdr:row>4871</xdr:row>
      <xdr:rowOff>97511</xdr:rowOff>
    </xdr:to>
    <xdr:pic>
      <xdr:nvPicPr>
        <xdr:cNvPr id="1260" name="Рисунок 7">
          <a:extLst>
            <a:ext uri="{FF2B5EF4-FFF2-40B4-BE49-F238E27FC236}">
              <a16:creationId xmlns="" xmlns:a16="http://schemas.microsoft.com/office/drawing/2014/main" id="{00000000-0008-0000-0000-0000EC040000}"/>
            </a:ext>
          </a:extLst>
        </xdr:cNvPr>
        <xdr:cNvPicPr preferRelativeResize="0">
          <a:picLocks/>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bwMode="auto">
        <a:xfrm>
          <a:off x="355600" y="210628547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4833</xdr:row>
      <xdr:rowOff>127000</xdr:rowOff>
    </xdr:from>
    <xdr:to>
      <xdr:col>2</xdr:col>
      <xdr:colOff>301150</xdr:colOff>
      <xdr:row>4835</xdr:row>
      <xdr:rowOff>105343</xdr:rowOff>
    </xdr:to>
    <xdr:pic>
      <xdr:nvPicPr>
        <xdr:cNvPr id="1273" name="Рисунок 7">
          <a:extLst>
            <a:ext uri="{FF2B5EF4-FFF2-40B4-BE49-F238E27FC236}">
              <a16:creationId xmlns="" xmlns:a16="http://schemas.microsoft.com/office/drawing/2014/main" id="{00000000-0008-0000-0000-0000F9040000}"/>
            </a:ext>
          </a:extLst>
        </xdr:cNvPr>
        <xdr:cNvPicPr preferRelativeResize="0">
          <a:picLocks/>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bwMode="auto">
        <a:xfrm>
          <a:off x="355600" y="207290035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4873</xdr:row>
      <xdr:rowOff>127000</xdr:rowOff>
    </xdr:from>
    <xdr:to>
      <xdr:col>2</xdr:col>
      <xdr:colOff>301150</xdr:colOff>
      <xdr:row>4875</xdr:row>
      <xdr:rowOff>101421</xdr:rowOff>
    </xdr:to>
    <xdr:pic>
      <xdr:nvPicPr>
        <xdr:cNvPr id="1567" name="Рисунок 7">
          <a:extLst>
            <a:ext uri="{FF2B5EF4-FFF2-40B4-BE49-F238E27FC236}">
              <a16:creationId xmlns="" xmlns:a16="http://schemas.microsoft.com/office/drawing/2014/main" id="{00000000-0008-0000-0000-00001F060000}"/>
            </a:ext>
          </a:extLst>
        </xdr:cNvPr>
        <xdr:cNvPicPr preferRelativeResize="0">
          <a:picLocks/>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bwMode="auto">
        <a:xfrm>
          <a:off x="355600" y="210857147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4805</xdr:row>
      <xdr:rowOff>127000</xdr:rowOff>
    </xdr:from>
    <xdr:to>
      <xdr:col>2</xdr:col>
      <xdr:colOff>301150</xdr:colOff>
      <xdr:row>4807</xdr:row>
      <xdr:rowOff>103668</xdr:rowOff>
    </xdr:to>
    <xdr:pic>
      <xdr:nvPicPr>
        <xdr:cNvPr id="1667" name="Рисунок 7">
          <a:extLst>
            <a:ext uri="{FF2B5EF4-FFF2-40B4-BE49-F238E27FC236}">
              <a16:creationId xmlns="" xmlns:a16="http://schemas.microsoft.com/office/drawing/2014/main" id="{00000000-0008-0000-0000-000083060000}"/>
            </a:ext>
          </a:extLst>
        </xdr:cNvPr>
        <xdr:cNvPicPr preferRelativeResize="0">
          <a:picLocks/>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bwMode="auto">
        <a:xfrm>
          <a:off x="355600" y="202532297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4821</xdr:row>
      <xdr:rowOff>127000</xdr:rowOff>
    </xdr:from>
    <xdr:to>
      <xdr:col>2</xdr:col>
      <xdr:colOff>301150</xdr:colOff>
      <xdr:row>4823</xdr:row>
      <xdr:rowOff>105911</xdr:rowOff>
    </xdr:to>
    <xdr:pic>
      <xdr:nvPicPr>
        <xdr:cNvPr id="1675" name="Рисунок 7">
          <a:extLst>
            <a:ext uri="{FF2B5EF4-FFF2-40B4-BE49-F238E27FC236}">
              <a16:creationId xmlns="" xmlns:a16="http://schemas.microsoft.com/office/drawing/2014/main" id="{00000000-0008-0000-0000-00008B060000}"/>
            </a:ext>
          </a:extLst>
        </xdr:cNvPr>
        <xdr:cNvPicPr preferRelativeResize="0">
          <a:picLocks/>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bwMode="auto">
        <a:xfrm>
          <a:off x="355600" y="205193582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4845</xdr:row>
      <xdr:rowOff>127000</xdr:rowOff>
    </xdr:from>
    <xdr:to>
      <xdr:col>2</xdr:col>
      <xdr:colOff>301150</xdr:colOff>
      <xdr:row>4847</xdr:row>
      <xdr:rowOff>101424</xdr:rowOff>
    </xdr:to>
    <xdr:pic>
      <xdr:nvPicPr>
        <xdr:cNvPr id="1681" name="Рисунок 7">
          <a:extLst>
            <a:ext uri="{FF2B5EF4-FFF2-40B4-BE49-F238E27FC236}">
              <a16:creationId xmlns="" xmlns:a16="http://schemas.microsoft.com/office/drawing/2014/main" id="{00000000-0008-0000-0000-000091060000}"/>
            </a:ext>
          </a:extLst>
        </xdr:cNvPr>
        <xdr:cNvPicPr preferRelativeResize="0">
          <a:picLocks/>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bwMode="auto">
        <a:xfrm>
          <a:off x="355600" y="22939756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4853</xdr:row>
      <xdr:rowOff>127000</xdr:rowOff>
    </xdr:from>
    <xdr:to>
      <xdr:col>2</xdr:col>
      <xdr:colOff>301150</xdr:colOff>
      <xdr:row>4855</xdr:row>
      <xdr:rowOff>100863</xdr:rowOff>
    </xdr:to>
    <xdr:pic>
      <xdr:nvPicPr>
        <xdr:cNvPr id="1682" name="Рисунок 7">
          <a:extLst>
            <a:ext uri="{FF2B5EF4-FFF2-40B4-BE49-F238E27FC236}">
              <a16:creationId xmlns="" xmlns:a16="http://schemas.microsoft.com/office/drawing/2014/main" id="{00000000-0008-0000-0000-000092060000}"/>
            </a:ext>
          </a:extLst>
        </xdr:cNvPr>
        <xdr:cNvPicPr preferRelativeResize="0">
          <a:picLocks/>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bwMode="auto">
        <a:xfrm>
          <a:off x="355600" y="209479832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4857</xdr:row>
      <xdr:rowOff>127000</xdr:rowOff>
    </xdr:from>
    <xdr:to>
      <xdr:col>2</xdr:col>
      <xdr:colOff>301150</xdr:colOff>
      <xdr:row>4859</xdr:row>
      <xdr:rowOff>187151</xdr:rowOff>
    </xdr:to>
    <xdr:pic>
      <xdr:nvPicPr>
        <xdr:cNvPr id="1685" name="Рисунок 7">
          <a:extLst>
            <a:ext uri="{FF2B5EF4-FFF2-40B4-BE49-F238E27FC236}">
              <a16:creationId xmlns="" xmlns:a16="http://schemas.microsoft.com/office/drawing/2014/main" id="{00000000-0008-0000-0000-000095060000}"/>
            </a:ext>
          </a:extLst>
        </xdr:cNvPr>
        <xdr:cNvPicPr preferRelativeResize="0">
          <a:picLocks/>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bwMode="auto">
        <a:xfrm>
          <a:off x="355600" y="209710337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4877</xdr:row>
      <xdr:rowOff>127000</xdr:rowOff>
    </xdr:from>
    <xdr:to>
      <xdr:col>2</xdr:col>
      <xdr:colOff>301150</xdr:colOff>
      <xdr:row>4879</xdr:row>
      <xdr:rowOff>100858</xdr:rowOff>
    </xdr:to>
    <xdr:pic>
      <xdr:nvPicPr>
        <xdr:cNvPr id="1689" name="Рисунок 7">
          <a:extLst>
            <a:ext uri="{FF2B5EF4-FFF2-40B4-BE49-F238E27FC236}">
              <a16:creationId xmlns="" xmlns:a16="http://schemas.microsoft.com/office/drawing/2014/main" id="{00000000-0008-0000-0000-000099060000}"/>
            </a:ext>
          </a:extLst>
        </xdr:cNvPr>
        <xdr:cNvPicPr preferRelativeResize="0">
          <a:picLocks/>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bwMode="auto">
        <a:xfrm>
          <a:off x="355600" y="211112417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4881</xdr:row>
      <xdr:rowOff>127000</xdr:rowOff>
    </xdr:from>
    <xdr:to>
      <xdr:col>2</xdr:col>
      <xdr:colOff>301150</xdr:colOff>
      <xdr:row>4883</xdr:row>
      <xdr:rowOff>97495</xdr:rowOff>
    </xdr:to>
    <xdr:pic>
      <xdr:nvPicPr>
        <xdr:cNvPr id="1690" name="Рисунок 7">
          <a:extLst>
            <a:ext uri="{FF2B5EF4-FFF2-40B4-BE49-F238E27FC236}">
              <a16:creationId xmlns="" xmlns:a16="http://schemas.microsoft.com/office/drawing/2014/main" id="{00000000-0008-0000-0000-00009A060000}"/>
            </a:ext>
          </a:extLst>
        </xdr:cNvPr>
        <xdr:cNvPicPr preferRelativeResize="0">
          <a:picLocks/>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bwMode="auto">
        <a:xfrm>
          <a:off x="355600" y="211342922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4885</xdr:row>
      <xdr:rowOff>127000</xdr:rowOff>
    </xdr:from>
    <xdr:to>
      <xdr:col>2</xdr:col>
      <xdr:colOff>301150</xdr:colOff>
      <xdr:row>4887</xdr:row>
      <xdr:rowOff>105344</xdr:rowOff>
    </xdr:to>
    <xdr:pic>
      <xdr:nvPicPr>
        <xdr:cNvPr id="1691" name="Рисунок 7">
          <a:extLst>
            <a:ext uri="{FF2B5EF4-FFF2-40B4-BE49-F238E27FC236}">
              <a16:creationId xmlns="" xmlns:a16="http://schemas.microsoft.com/office/drawing/2014/main" id="{00000000-0008-0000-0000-00009B060000}"/>
            </a:ext>
          </a:extLst>
        </xdr:cNvPr>
        <xdr:cNvPicPr preferRelativeResize="0">
          <a:picLocks/>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bwMode="auto">
        <a:xfrm>
          <a:off x="355600" y="211571522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4889</xdr:row>
      <xdr:rowOff>127000</xdr:rowOff>
    </xdr:from>
    <xdr:to>
      <xdr:col>2</xdr:col>
      <xdr:colOff>301150</xdr:colOff>
      <xdr:row>4891</xdr:row>
      <xdr:rowOff>101985</xdr:rowOff>
    </xdr:to>
    <xdr:pic>
      <xdr:nvPicPr>
        <xdr:cNvPr id="1702" name="Рисунок 7">
          <a:extLst>
            <a:ext uri="{FF2B5EF4-FFF2-40B4-BE49-F238E27FC236}">
              <a16:creationId xmlns="" xmlns:a16="http://schemas.microsoft.com/office/drawing/2014/main" id="{00000000-0008-0000-0000-0000A6060000}"/>
            </a:ext>
          </a:extLst>
        </xdr:cNvPr>
        <xdr:cNvPicPr preferRelativeResize="0">
          <a:picLocks/>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bwMode="auto">
        <a:xfrm>
          <a:off x="355600" y="21179536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4893</xdr:row>
      <xdr:rowOff>127000</xdr:rowOff>
    </xdr:from>
    <xdr:to>
      <xdr:col>2</xdr:col>
      <xdr:colOff>301150</xdr:colOff>
      <xdr:row>4895</xdr:row>
      <xdr:rowOff>100295</xdr:rowOff>
    </xdr:to>
    <xdr:pic>
      <xdr:nvPicPr>
        <xdr:cNvPr id="1706" name="Рисунок 7">
          <a:extLst>
            <a:ext uri="{FF2B5EF4-FFF2-40B4-BE49-F238E27FC236}">
              <a16:creationId xmlns="" xmlns:a16="http://schemas.microsoft.com/office/drawing/2014/main" id="{00000000-0008-0000-0000-0000AA060000}"/>
            </a:ext>
          </a:extLst>
        </xdr:cNvPr>
        <xdr:cNvPicPr preferRelativeResize="0">
          <a:picLocks/>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bwMode="auto">
        <a:xfrm>
          <a:off x="355600" y="21203920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4762</xdr:row>
      <xdr:rowOff>127000</xdr:rowOff>
    </xdr:from>
    <xdr:to>
      <xdr:col>2</xdr:col>
      <xdr:colOff>301150</xdr:colOff>
      <xdr:row>4764</xdr:row>
      <xdr:rowOff>100868</xdr:rowOff>
    </xdr:to>
    <xdr:pic>
      <xdr:nvPicPr>
        <xdr:cNvPr id="1392" name="Рисунок 4">
          <a:extLst>
            <a:ext uri="{FF2B5EF4-FFF2-40B4-BE49-F238E27FC236}">
              <a16:creationId xmlns="" xmlns:a16="http://schemas.microsoft.com/office/drawing/2014/main" id="{00000000-0008-0000-0000-000070050000}"/>
            </a:ext>
          </a:extLst>
        </xdr:cNvPr>
        <xdr:cNvPicPr preferRelativeResize="0">
          <a:picLocks noChangeArrowheads="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bwMode="auto">
        <a:xfrm>
          <a:off x="355600" y="193866452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4766</xdr:row>
      <xdr:rowOff>127000</xdr:rowOff>
    </xdr:from>
    <xdr:to>
      <xdr:col>2</xdr:col>
      <xdr:colOff>301150</xdr:colOff>
      <xdr:row>4768</xdr:row>
      <xdr:rowOff>101420</xdr:rowOff>
    </xdr:to>
    <xdr:pic>
      <xdr:nvPicPr>
        <xdr:cNvPr id="2000" name="Рисунок 4">
          <a:extLst>
            <a:ext uri="{FF2B5EF4-FFF2-40B4-BE49-F238E27FC236}">
              <a16:creationId xmlns="" xmlns:a16="http://schemas.microsoft.com/office/drawing/2014/main" id="{00000000-0008-0000-0000-0000D0070000}"/>
            </a:ext>
          </a:extLst>
        </xdr:cNvPr>
        <xdr:cNvPicPr preferRelativeResize="0">
          <a:picLocks noChangeArrowheads="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bwMode="auto">
        <a:xfrm>
          <a:off x="355600" y="195055172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oneCellAnchor>
    <xdr:from>
      <xdr:col>1</xdr:col>
      <xdr:colOff>355600</xdr:colOff>
      <xdr:row>3177</xdr:row>
      <xdr:rowOff>127000</xdr:rowOff>
    </xdr:from>
    <xdr:ext cx="1260000" cy="1907999"/>
    <xdr:pic>
      <xdr:nvPicPr>
        <xdr:cNvPr id="2119" name="Рисунок 330">
          <a:extLst>
            <a:ext uri="{FF2B5EF4-FFF2-40B4-BE49-F238E27FC236}">
              <a16:creationId xmlns="" xmlns:a16="http://schemas.microsoft.com/office/drawing/2014/main" id="{00000000-0008-0000-0000-000047080000}"/>
            </a:ext>
          </a:extLst>
        </xdr:cNvPr>
        <xdr:cNvPicPr preferRelativeResize="0">
          <a:picLocks/>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bwMode="auto">
        <a:xfrm>
          <a:off x="355600" y="1599018348"/>
          <a:ext cx="1260000" cy="1907999"/>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355600</xdr:colOff>
      <xdr:row>3172</xdr:row>
      <xdr:rowOff>127000</xdr:rowOff>
    </xdr:from>
    <xdr:to>
      <xdr:col>2</xdr:col>
      <xdr:colOff>301150</xdr:colOff>
      <xdr:row>3174</xdr:row>
      <xdr:rowOff>101422</xdr:rowOff>
    </xdr:to>
    <xdr:pic>
      <xdr:nvPicPr>
        <xdr:cNvPr id="2141" name="Рисунок 7">
          <a:extLst>
            <a:ext uri="{FF2B5EF4-FFF2-40B4-BE49-F238E27FC236}">
              <a16:creationId xmlns="" xmlns:a16="http://schemas.microsoft.com/office/drawing/2014/main" id="{00000000-0008-0000-0000-00005D080000}"/>
            </a:ext>
          </a:extLst>
        </xdr:cNvPr>
        <xdr:cNvPicPr preferRelativeResize="0">
          <a:picLocks/>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bwMode="auto">
        <a:xfrm>
          <a:off x="355600" y="1116561775"/>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3168</xdr:row>
      <xdr:rowOff>127000</xdr:rowOff>
    </xdr:from>
    <xdr:to>
      <xdr:col>2</xdr:col>
      <xdr:colOff>301150</xdr:colOff>
      <xdr:row>3170</xdr:row>
      <xdr:rowOff>82367</xdr:rowOff>
    </xdr:to>
    <xdr:pic>
      <xdr:nvPicPr>
        <xdr:cNvPr id="2144" name="Рисунок 7">
          <a:extLst>
            <a:ext uri="{FF2B5EF4-FFF2-40B4-BE49-F238E27FC236}">
              <a16:creationId xmlns="" xmlns:a16="http://schemas.microsoft.com/office/drawing/2014/main" id="{00000000-0008-0000-0000-000060080000}"/>
            </a:ext>
          </a:extLst>
        </xdr:cNvPr>
        <xdr:cNvPicPr preferRelativeResize="0">
          <a:picLocks/>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bwMode="auto">
        <a:xfrm>
          <a:off x="355600" y="1111818325"/>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4965</xdr:row>
      <xdr:rowOff>127179</xdr:rowOff>
    </xdr:from>
    <xdr:to>
      <xdr:col>2</xdr:col>
      <xdr:colOff>301150</xdr:colOff>
      <xdr:row>4968</xdr:row>
      <xdr:rowOff>110772</xdr:rowOff>
    </xdr:to>
    <xdr:pic>
      <xdr:nvPicPr>
        <xdr:cNvPr id="1093" name="Picture 103198">
          <a:extLst>
            <a:ext uri="{FF2B5EF4-FFF2-40B4-BE49-F238E27FC236}">
              <a16:creationId xmlns="" xmlns:a16="http://schemas.microsoft.com/office/drawing/2014/main" id="{00000000-0008-0000-0000-000045040000}"/>
            </a:ext>
          </a:extLst>
        </xdr:cNvPr>
        <xdr:cNvPicPr preferRelativeResize="0">
          <a:picLocks noChangeArrowheads="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bwMode="auto">
        <a:xfrm>
          <a:off x="355600" y="2289775254"/>
          <a:ext cx="1260000"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4482</xdr:row>
      <xdr:rowOff>127000</xdr:rowOff>
    </xdr:from>
    <xdr:to>
      <xdr:col>2</xdr:col>
      <xdr:colOff>301150</xdr:colOff>
      <xdr:row>4484</xdr:row>
      <xdr:rowOff>101422</xdr:rowOff>
    </xdr:to>
    <xdr:pic>
      <xdr:nvPicPr>
        <xdr:cNvPr id="1138" name="Рисунок 7">
          <a:extLst>
            <a:ext uri="{FF2B5EF4-FFF2-40B4-BE49-F238E27FC236}">
              <a16:creationId xmlns="" xmlns:a16="http://schemas.microsoft.com/office/drawing/2014/main" id="{00000000-0008-0000-0000-000072040000}"/>
            </a:ext>
          </a:extLst>
        </xdr:cNvPr>
        <xdr:cNvPicPr preferRelativeResize="0">
          <a:picLocks/>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bwMode="auto">
        <a:xfrm>
          <a:off x="355600" y="1546053550"/>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4486</xdr:row>
      <xdr:rowOff>127000</xdr:rowOff>
    </xdr:from>
    <xdr:to>
      <xdr:col>2</xdr:col>
      <xdr:colOff>301150</xdr:colOff>
      <xdr:row>4488</xdr:row>
      <xdr:rowOff>101427</xdr:rowOff>
    </xdr:to>
    <xdr:pic>
      <xdr:nvPicPr>
        <xdr:cNvPr id="1142" name="Рисунок 7">
          <a:extLst>
            <a:ext uri="{FF2B5EF4-FFF2-40B4-BE49-F238E27FC236}">
              <a16:creationId xmlns="" xmlns:a16="http://schemas.microsoft.com/office/drawing/2014/main" id="{00000000-0008-0000-0000-000076040000}"/>
            </a:ext>
          </a:extLst>
        </xdr:cNvPr>
        <xdr:cNvPicPr preferRelativeResize="0">
          <a:picLocks/>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bwMode="auto">
        <a:xfrm>
          <a:off x="355600" y="1551044650"/>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4490</xdr:row>
      <xdr:rowOff>127000</xdr:rowOff>
    </xdr:from>
    <xdr:to>
      <xdr:col>2</xdr:col>
      <xdr:colOff>301150</xdr:colOff>
      <xdr:row>4492</xdr:row>
      <xdr:rowOff>72854</xdr:rowOff>
    </xdr:to>
    <xdr:pic>
      <xdr:nvPicPr>
        <xdr:cNvPr id="1143" name="Рисунок 7">
          <a:extLst>
            <a:ext uri="{FF2B5EF4-FFF2-40B4-BE49-F238E27FC236}">
              <a16:creationId xmlns="" xmlns:a16="http://schemas.microsoft.com/office/drawing/2014/main" id="{00000000-0008-0000-0000-000077040000}"/>
            </a:ext>
          </a:extLst>
        </xdr:cNvPr>
        <xdr:cNvPicPr preferRelativeResize="0">
          <a:picLocks/>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bwMode="auto">
        <a:xfrm>
          <a:off x="355600" y="1553616400"/>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4817</xdr:row>
      <xdr:rowOff>127000</xdr:rowOff>
    </xdr:from>
    <xdr:to>
      <xdr:col>2</xdr:col>
      <xdr:colOff>301150</xdr:colOff>
      <xdr:row>4819</xdr:row>
      <xdr:rowOff>103662</xdr:rowOff>
    </xdr:to>
    <xdr:pic>
      <xdr:nvPicPr>
        <xdr:cNvPr id="1261" name="Рисунок 7">
          <a:extLst>
            <a:ext uri="{FF2B5EF4-FFF2-40B4-BE49-F238E27FC236}">
              <a16:creationId xmlns="" xmlns:a16="http://schemas.microsoft.com/office/drawing/2014/main" id="{00000000-0008-0000-0000-0000ED040000}"/>
            </a:ext>
          </a:extLst>
        </xdr:cNvPr>
        <xdr:cNvPicPr preferRelativeResize="0">
          <a:picLocks/>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bwMode="auto">
        <a:xfrm>
          <a:off x="355600" y="204245845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4829</xdr:row>
      <xdr:rowOff>127000</xdr:rowOff>
    </xdr:from>
    <xdr:to>
      <xdr:col>2</xdr:col>
      <xdr:colOff>301150</xdr:colOff>
      <xdr:row>4831</xdr:row>
      <xdr:rowOff>106465</xdr:rowOff>
    </xdr:to>
    <xdr:pic>
      <xdr:nvPicPr>
        <xdr:cNvPr id="1268" name="Рисунок 7">
          <a:extLst>
            <a:ext uri="{FF2B5EF4-FFF2-40B4-BE49-F238E27FC236}">
              <a16:creationId xmlns="" xmlns:a16="http://schemas.microsoft.com/office/drawing/2014/main" id="{00000000-0008-0000-0000-0000F4040000}"/>
            </a:ext>
          </a:extLst>
        </xdr:cNvPr>
        <xdr:cNvPicPr preferRelativeResize="0">
          <a:picLocks/>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bwMode="auto">
        <a:xfrm>
          <a:off x="355600" y="206348965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4861</xdr:row>
      <xdr:rowOff>127000</xdr:rowOff>
    </xdr:from>
    <xdr:to>
      <xdr:col>2</xdr:col>
      <xdr:colOff>301150</xdr:colOff>
      <xdr:row>4863</xdr:row>
      <xdr:rowOff>97499</xdr:rowOff>
    </xdr:to>
    <xdr:pic>
      <xdr:nvPicPr>
        <xdr:cNvPr id="1276" name="Рисунок 7">
          <a:extLst>
            <a:ext uri="{FF2B5EF4-FFF2-40B4-BE49-F238E27FC236}">
              <a16:creationId xmlns="" xmlns:a16="http://schemas.microsoft.com/office/drawing/2014/main" id="{00000000-0008-0000-0000-0000FC040000}"/>
            </a:ext>
          </a:extLst>
        </xdr:cNvPr>
        <xdr:cNvPicPr preferRelativeResize="0">
          <a:picLocks/>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bwMode="auto">
        <a:xfrm>
          <a:off x="355600" y="209938937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4865</xdr:row>
      <xdr:rowOff>127000</xdr:rowOff>
    </xdr:from>
    <xdr:to>
      <xdr:col>2</xdr:col>
      <xdr:colOff>301150</xdr:colOff>
      <xdr:row>4867</xdr:row>
      <xdr:rowOff>100865</xdr:rowOff>
    </xdr:to>
    <xdr:pic>
      <xdr:nvPicPr>
        <xdr:cNvPr id="1278" name="Рисунок 7">
          <a:extLst>
            <a:ext uri="{FF2B5EF4-FFF2-40B4-BE49-F238E27FC236}">
              <a16:creationId xmlns="" xmlns:a16="http://schemas.microsoft.com/office/drawing/2014/main" id="{00000000-0008-0000-0000-0000FE040000}"/>
            </a:ext>
          </a:extLst>
        </xdr:cNvPr>
        <xdr:cNvPicPr preferRelativeResize="0">
          <a:picLocks/>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bwMode="auto">
        <a:xfrm>
          <a:off x="355600" y="210167537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4477</xdr:row>
      <xdr:rowOff>127000</xdr:rowOff>
    </xdr:from>
    <xdr:to>
      <xdr:col>2</xdr:col>
      <xdr:colOff>301150</xdr:colOff>
      <xdr:row>4478</xdr:row>
      <xdr:rowOff>1815914</xdr:rowOff>
    </xdr:to>
    <xdr:pic>
      <xdr:nvPicPr>
        <xdr:cNvPr id="1318" name="Рисунок 7">
          <a:extLst>
            <a:ext uri="{FF2B5EF4-FFF2-40B4-BE49-F238E27FC236}">
              <a16:creationId xmlns="" xmlns:a16="http://schemas.microsoft.com/office/drawing/2014/main" id="{00000000-0008-0000-0000-000026050000}"/>
            </a:ext>
          </a:extLst>
        </xdr:cNvPr>
        <xdr:cNvPicPr preferRelativeResize="0">
          <a:picLocks/>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bwMode="auto">
        <a:xfrm>
          <a:off x="355600" y="1516221250"/>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4472</xdr:row>
      <xdr:rowOff>127000</xdr:rowOff>
    </xdr:from>
    <xdr:to>
      <xdr:col>2</xdr:col>
      <xdr:colOff>301150</xdr:colOff>
      <xdr:row>4474</xdr:row>
      <xdr:rowOff>91900</xdr:rowOff>
    </xdr:to>
    <xdr:pic>
      <xdr:nvPicPr>
        <xdr:cNvPr id="1388" name="Рисунок 7">
          <a:extLst>
            <a:ext uri="{FF2B5EF4-FFF2-40B4-BE49-F238E27FC236}">
              <a16:creationId xmlns="" xmlns:a16="http://schemas.microsoft.com/office/drawing/2014/main" id="{00000000-0008-0000-0000-00006C050000}"/>
            </a:ext>
          </a:extLst>
        </xdr:cNvPr>
        <xdr:cNvPicPr preferRelativeResize="0">
          <a:picLocks/>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bwMode="auto">
        <a:xfrm>
          <a:off x="355600" y="1513344700"/>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4444</xdr:row>
      <xdr:rowOff>127000</xdr:rowOff>
    </xdr:from>
    <xdr:to>
      <xdr:col>2</xdr:col>
      <xdr:colOff>301150</xdr:colOff>
      <xdr:row>4446</xdr:row>
      <xdr:rowOff>82378</xdr:rowOff>
    </xdr:to>
    <xdr:pic>
      <xdr:nvPicPr>
        <xdr:cNvPr id="1389" name="Рисунок 7">
          <a:extLst>
            <a:ext uri="{FF2B5EF4-FFF2-40B4-BE49-F238E27FC236}">
              <a16:creationId xmlns="" xmlns:a16="http://schemas.microsoft.com/office/drawing/2014/main" id="{00000000-0008-0000-0000-00006D050000}"/>
            </a:ext>
          </a:extLst>
        </xdr:cNvPr>
        <xdr:cNvPicPr preferRelativeResize="0">
          <a:picLocks/>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bwMode="auto">
        <a:xfrm>
          <a:off x="355600" y="1494409000"/>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4448</xdr:row>
      <xdr:rowOff>127000</xdr:rowOff>
    </xdr:from>
    <xdr:to>
      <xdr:col>2</xdr:col>
      <xdr:colOff>301150</xdr:colOff>
      <xdr:row>4449</xdr:row>
      <xdr:rowOff>1815927</xdr:rowOff>
    </xdr:to>
    <xdr:pic>
      <xdr:nvPicPr>
        <xdr:cNvPr id="1400" name="Рисунок 7">
          <a:extLst>
            <a:ext uri="{FF2B5EF4-FFF2-40B4-BE49-F238E27FC236}">
              <a16:creationId xmlns="" xmlns:a16="http://schemas.microsoft.com/office/drawing/2014/main" id="{00000000-0008-0000-0000-000078050000}"/>
            </a:ext>
          </a:extLst>
        </xdr:cNvPr>
        <xdr:cNvPicPr preferRelativeResize="0">
          <a:picLocks/>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bwMode="auto">
        <a:xfrm>
          <a:off x="355600" y="1496799775"/>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4452</xdr:row>
      <xdr:rowOff>127000</xdr:rowOff>
    </xdr:from>
    <xdr:to>
      <xdr:col>2</xdr:col>
      <xdr:colOff>301150</xdr:colOff>
      <xdr:row>4453</xdr:row>
      <xdr:rowOff>1815919</xdr:rowOff>
    </xdr:to>
    <xdr:pic>
      <xdr:nvPicPr>
        <xdr:cNvPr id="1406" name="Рисунок 7">
          <a:extLst>
            <a:ext uri="{FF2B5EF4-FFF2-40B4-BE49-F238E27FC236}">
              <a16:creationId xmlns="" xmlns:a16="http://schemas.microsoft.com/office/drawing/2014/main" id="{00000000-0008-0000-0000-00007E050000}"/>
            </a:ext>
          </a:extLst>
        </xdr:cNvPr>
        <xdr:cNvPicPr preferRelativeResize="0">
          <a:picLocks/>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bwMode="auto">
        <a:xfrm>
          <a:off x="355600" y="1816725475"/>
          <a:ext cx="1260000" cy="1907999"/>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4456</xdr:row>
      <xdr:rowOff>127000</xdr:rowOff>
    </xdr:from>
    <xdr:to>
      <xdr:col>2</xdr:col>
      <xdr:colOff>301150</xdr:colOff>
      <xdr:row>4458</xdr:row>
      <xdr:rowOff>101424</xdr:rowOff>
    </xdr:to>
    <xdr:pic>
      <xdr:nvPicPr>
        <xdr:cNvPr id="1407" name="Рисунок 7">
          <a:extLst>
            <a:ext uri="{FF2B5EF4-FFF2-40B4-BE49-F238E27FC236}">
              <a16:creationId xmlns="" xmlns:a16="http://schemas.microsoft.com/office/drawing/2014/main" id="{00000000-0008-0000-0000-00007F050000}"/>
            </a:ext>
          </a:extLst>
        </xdr:cNvPr>
        <xdr:cNvPicPr preferRelativeResize="0">
          <a:picLocks/>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bwMode="auto">
        <a:xfrm>
          <a:off x="355600" y="1502781475"/>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4460</xdr:row>
      <xdr:rowOff>127000</xdr:rowOff>
    </xdr:from>
    <xdr:to>
      <xdr:col>2</xdr:col>
      <xdr:colOff>301150</xdr:colOff>
      <xdr:row>4461</xdr:row>
      <xdr:rowOff>1815937</xdr:rowOff>
    </xdr:to>
    <xdr:pic>
      <xdr:nvPicPr>
        <xdr:cNvPr id="1408" name="Рисунок 7">
          <a:extLst>
            <a:ext uri="{FF2B5EF4-FFF2-40B4-BE49-F238E27FC236}">
              <a16:creationId xmlns="" xmlns:a16="http://schemas.microsoft.com/office/drawing/2014/main" id="{00000000-0008-0000-0000-000080050000}"/>
            </a:ext>
          </a:extLst>
        </xdr:cNvPr>
        <xdr:cNvPicPr preferRelativeResize="0">
          <a:picLocks/>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bwMode="auto">
        <a:xfrm>
          <a:off x="355600" y="1505372275"/>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4464</xdr:row>
      <xdr:rowOff>127000</xdr:rowOff>
    </xdr:from>
    <xdr:to>
      <xdr:col>2</xdr:col>
      <xdr:colOff>301150</xdr:colOff>
      <xdr:row>4466</xdr:row>
      <xdr:rowOff>63322</xdr:rowOff>
    </xdr:to>
    <xdr:pic>
      <xdr:nvPicPr>
        <xdr:cNvPr id="1432" name="Рисунок 7">
          <a:extLst>
            <a:ext uri="{FF2B5EF4-FFF2-40B4-BE49-F238E27FC236}">
              <a16:creationId xmlns="" xmlns:a16="http://schemas.microsoft.com/office/drawing/2014/main" id="{00000000-0008-0000-0000-000098050000}"/>
            </a:ext>
          </a:extLst>
        </xdr:cNvPr>
        <xdr:cNvPicPr preferRelativeResize="0">
          <a:picLocks/>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bwMode="auto">
        <a:xfrm>
          <a:off x="355600" y="1508334550"/>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4468</xdr:row>
      <xdr:rowOff>127000</xdr:rowOff>
    </xdr:from>
    <xdr:to>
      <xdr:col>2</xdr:col>
      <xdr:colOff>301150</xdr:colOff>
      <xdr:row>4470</xdr:row>
      <xdr:rowOff>63328</xdr:rowOff>
    </xdr:to>
    <xdr:pic>
      <xdr:nvPicPr>
        <xdr:cNvPr id="1433" name="Рисунок 7">
          <a:extLst>
            <a:ext uri="{FF2B5EF4-FFF2-40B4-BE49-F238E27FC236}">
              <a16:creationId xmlns="" xmlns:a16="http://schemas.microsoft.com/office/drawing/2014/main" id="{00000000-0008-0000-0000-000099050000}"/>
            </a:ext>
          </a:extLst>
        </xdr:cNvPr>
        <xdr:cNvPicPr preferRelativeResize="0">
          <a:picLocks/>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bwMode="auto">
        <a:xfrm>
          <a:off x="355600" y="1510744375"/>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4745</xdr:row>
      <xdr:rowOff>127000</xdr:rowOff>
    </xdr:from>
    <xdr:to>
      <xdr:col>2</xdr:col>
      <xdr:colOff>301150</xdr:colOff>
      <xdr:row>4747</xdr:row>
      <xdr:rowOff>72847</xdr:rowOff>
    </xdr:to>
    <xdr:pic>
      <xdr:nvPicPr>
        <xdr:cNvPr id="1226" name="Рисунок 7">
          <a:extLst>
            <a:ext uri="{FF2B5EF4-FFF2-40B4-BE49-F238E27FC236}">
              <a16:creationId xmlns="" xmlns:a16="http://schemas.microsoft.com/office/drawing/2014/main" id="{00000000-0008-0000-0000-0000CA040000}"/>
            </a:ext>
          </a:extLst>
        </xdr:cNvPr>
        <xdr:cNvPicPr preferRelativeResize="0">
          <a:picLocks/>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bwMode="auto">
        <a:xfrm>
          <a:off x="355600" y="1803342850"/>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4737</xdr:row>
      <xdr:rowOff>127000</xdr:rowOff>
    </xdr:from>
    <xdr:to>
      <xdr:col>2</xdr:col>
      <xdr:colOff>301150</xdr:colOff>
      <xdr:row>4739</xdr:row>
      <xdr:rowOff>101434</xdr:rowOff>
    </xdr:to>
    <xdr:pic>
      <xdr:nvPicPr>
        <xdr:cNvPr id="1274" name="Рисунок 7">
          <a:extLst>
            <a:ext uri="{FF2B5EF4-FFF2-40B4-BE49-F238E27FC236}">
              <a16:creationId xmlns="" xmlns:a16="http://schemas.microsoft.com/office/drawing/2014/main" id="{00000000-0008-0000-0000-0000FA040000}"/>
            </a:ext>
          </a:extLst>
        </xdr:cNvPr>
        <xdr:cNvPicPr preferRelativeResize="0">
          <a:picLocks/>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bwMode="auto">
        <a:xfrm>
          <a:off x="355600" y="1786540750"/>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4749</xdr:row>
      <xdr:rowOff>127000</xdr:rowOff>
    </xdr:from>
    <xdr:to>
      <xdr:col>2</xdr:col>
      <xdr:colOff>301150</xdr:colOff>
      <xdr:row>4751</xdr:row>
      <xdr:rowOff>72853</xdr:rowOff>
    </xdr:to>
    <xdr:pic>
      <xdr:nvPicPr>
        <xdr:cNvPr id="1281" name="Рисунок 7">
          <a:extLst>
            <a:ext uri="{FF2B5EF4-FFF2-40B4-BE49-F238E27FC236}">
              <a16:creationId xmlns="" xmlns:a16="http://schemas.microsoft.com/office/drawing/2014/main" id="{00000000-0008-0000-0000-000001050000}"/>
            </a:ext>
          </a:extLst>
        </xdr:cNvPr>
        <xdr:cNvPicPr preferRelativeResize="0">
          <a:picLocks/>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bwMode="auto">
        <a:xfrm>
          <a:off x="355600" y="1805743150"/>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4741</xdr:row>
      <xdr:rowOff>127000</xdr:rowOff>
    </xdr:from>
    <xdr:to>
      <xdr:col>2</xdr:col>
      <xdr:colOff>301150</xdr:colOff>
      <xdr:row>4743</xdr:row>
      <xdr:rowOff>72852</xdr:rowOff>
    </xdr:to>
    <xdr:pic>
      <xdr:nvPicPr>
        <xdr:cNvPr id="1366" name="Рисунок 7">
          <a:extLst>
            <a:ext uri="{FF2B5EF4-FFF2-40B4-BE49-F238E27FC236}">
              <a16:creationId xmlns="" xmlns:a16="http://schemas.microsoft.com/office/drawing/2014/main" id="{00000000-0008-0000-0000-000056050000}"/>
            </a:ext>
          </a:extLst>
        </xdr:cNvPr>
        <xdr:cNvPicPr preferRelativeResize="0">
          <a:picLocks/>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bwMode="auto">
        <a:xfrm>
          <a:off x="355600" y="1800942550"/>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4753</xdr:row>
      <xdr:rowOff>127000</xdr:rowOff>
    </xdr:from>
    <xdr:to>
      <xdr:col>2</xdr:col>
      <xdr:colOff>301150</xdr:colOff>
      <xdr:row>4755</xdr:row>
      <xdr:rowOff>101423</xdr:rowOff>
    </xdr:to>
    <xdr:pic>
      <xdr:nvPicPr>
        <xdr:cNvPr id="1372" name="Рисунок 7">
          <a:extLst>
            <a:ext uri="{FF2B5EF4-FFF2-40B4-BE49-F238E27FC236}">
              <a16:creationId xmlns="" xmlns:a16="http://schemas.microsoft.com/office/drawing/2014/main" id="{00000000-0008-0000-0000-00005C050000}"/>
            </a:ext>
          </a:extLst>
        </xdr:cNvPr>
        <xdr:cNvPicPr preferRelativeResize="0">
          <a:picLocks/>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bwMode="auto">
        <a:xfrm>
          <a:off x="355600" y="1815344350"/>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4757</xdr:row>
      <xdr:rowOff>127000</xdr:rowOff>
    </xdr:from>
    <xdr:to>
      <xdr:col>2</xdr:col>
      <xdr:colOff>301150</xdr:colOff>
      <xdr:row>4759</xdr:row>
      <xdr:rowOff>101419</xdr:rowOff>
    </xdr:to>
    <xdr:pic>
      <xdr:nvPicPr>
        <xdr:cNvPr id="1378" name="Рисунок 7">
          <a:extLst>
            <a:ext uri="{FF2B5EF4-FFF2-40B4-BE49-F238E27FC236}">
              <a16:creationId xmlns="" xmlns:a16="http://schemas.microsoft.com/office/drawing/2014/main" id="{00000000-0008-0000-0000-000062050000}"/>
            </a:ext>
          </a:extLst>
        </xdr:cNvPr>
        <xdr:cNvPicPr preferRelativeResize="0">
          <a:picLocks/>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bwMode="auto">
        <a:xfrm>
          <a:off x="355600" y="2127583375"/>
          <a:ext cx="1260000" cy="1908001"/>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4723</xdr:row>
      <xdr:rowOff>127000</xdr:rowOff>
    </xdr:from>
    <xdr:to>
      <xdr:col>2</xdr:col>
      <xdr:colOff>301150</xdr:colOff>
      <xdr:row>4725</xdr:row>
      <xdr:rowOff>101425</xdr:rowOff>
    </xdr:to>
    <xdr:pic>
      <xdr:nvPicPr>
        <xdr:cNvPr id="1529" name="Рисунок 7">
          <a:extLst>
            <a:ext uri="{FF2B5EF4-FFF2-40B4-BE49-F238E27FC236}">
              <a16:creationId xmlns="" xmlns:a16="http://schemas.microsoft.com/office/drawing/2014/main" id="{00000000-0008-0000-0000-0000F9050000}"/>
            </a:ext>
          </a:extLst>
        </xdr:cNvPr>
        <xdr:cNvPicPr preferRelativeResize="0">
          <a:picLocks/>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bwMode="auto">
        <a:xfrm>
          <a:off x="355600" y="1856778100"/>
          <a:ext cx="1260000" cy="1907999"/>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4727</xdr:row>
      <xdr:rowOff>127000</xdr:rowOff>
    </xdr:from>
    <xdr:to>
      <xdr:col>2</xdr:col>
      <xdr:colOff>301150</xdr:colOff>
      <xdr:row>4729</xdr:row>
      <xdr:rowOff>101422</xdr:rowOff>
    </xdr:to>
    <xdr:pic>
      <xdr:nvPicPr>
        <xdr:cNvPr id="1561" name="Рисунок 7">
          <a:extLst>
            <a:ext uri="{FF2B5EF4-FFF2-40B4-BE49-F238E27FC236}">
              <a16:creationId xmlns="" xmlns:a16="http://schemas.microsoft.com/office/drawing/2014/main" id="{00000000-0008-0000-0000-000019060000}"/>
            </a:ext>
          </a:extLst>
        </xdr:cNvPr>
        <xdr:cNvPicPr preferRelativeResize="0">
          <a:picLocks/>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bwMode="auto">
        <a:xfrm>
          <a:off x="355600" y="1743640150"/>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4719</xdr:row>
      <xdr:rowOff>127000</xdr:rowOff>
    </xdr:from>
    <xdr:to>
      <xdr:col>2</xdr:col>
      <xdr:colOff>301150</xdr:colOff>
      <xdr:row>4721</xdr:row>
      <xdr:rowOff>101427</xdr:rowOff>
    </xdr:to>
    <xdr:pic>
      <xdr:nvPicPr>
        <xdr:cNvPr id="1580" name="Рисунок 7">
          <a:extLst>
            <a:ext uri="{FF2B5EF4-FFF2-40B4-BE49-F238E27FC236}">
              <a16:creationId xmlns="" xmlns:a16="http://schemas.microsoft.com/office/drawing/2014/main" id="{00000000-0008-0000-0000-00002C060000}"/>
            </a:ext>
          </a:extLst>
        </xdr:cNvPr>
        <xdr:cNvPicPr preferRelativeResize="0">
          <a:picLocks/>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bwMode="auto">
        <a:xfrm>
          <a:off x="355600" y="1731638650"/>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3125</xdr:row>
      <xdr:rowOff>127000</xdr:rowOff>
    </xdr:from>
    <xdr:to>
      <xdr:col>2</xdr:col>
      <xdr:colOff>301150</xdr:colOff>
      <xdr:row>3127</xdr:row>
      <xdr:rowOff>101426</xdr:rowOff>
    </xdr:to>
    <xdr:pic>
      <xdr:nvPicPr>
        <xdr:cNvPr id="1597" name="Рисунок 1">
          <a:extLst>
            <a:ext uri="{FF2B5EF4-FFF2-40B4-BE49-F238E27FC236}">
              <a16:creationId xmlns="" xmlns:a16="http://schemas.microsoft.com/office/drawing/2014/main" id="{00000000-0008-0000-0000-00003D060000}"/>
            </a:ext>
          </a:extLst>
        </xdr:cNvPr>
        <xdr:cNvPicPr preferRelativeResize="0">
          <a:picLocks/>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bwMode="auto">
        <a:xfrm>
          <a:off x="355600" y="97633472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3119</xdr:row>
      <xdr:rowOff>127000</xdr:rowOff>
    </xdr:from>
    <xdr:to>
      <xdr:col>2</xdr:col>
      <xdr:colOff>301150</xdr:colOff>
      <xdr:row>3122</xdr:row>
      <xdr:rowOff>110949</xdr:rowOff>
    </xdr:to>
    <xdr:pic>
      <xdr:nvPicPr>
        <xdr:cNvPr id="1598" name="Рисунок 1">
          <a:extLst>
            <a:ext uri="{FF2B5EF4-FFF2-40B4-BE49-F238E27FC236}">
              <a16:creationId xmlns="" xmlns:a16="http://schemas.microsoft.com/office/drawing/2014/main" id="{00000000-0008-0000-0000-00003E060000}"/>
            </a:ext>
          </a:extLst>
        </xdr:cNvPr>
        <xdr:cNvPicPr preferRelativeResize="0">
          <a:picLocks/>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bwMode="auto">
        <a:xfrm>
          <a:off x="355600" y="6925945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3119</xdr:row>
      <xdr:rowOff>127000</xdr:rowOff>
    </xdr:from>
    <xdr:to>
      <xdr:col>18</xdr:col>
      <xdr:colOff>525354</xdr:colOff>
      <xdr:row>3122</xdr:row>
      <xdr:rowOff>110949</xdr:rowOff>
    </xdr:to>
    <xdr:pic>
      <xdr:nvPicPr>
        <xdr:cNvPr id="1599" name="Рисунок 1">
          <a:extLst>
            <a:ext uri="{FF2B5EF4-FFF2-40B4-BE49-F238E27FC236}">
              <a16:creationId xmlns="" xmlns:a16="http://schemas.microsoft.com/office/drawing/2014/main" id="{00000000-0008-0000-0000-00003F060000}"/>
            </a:ext>
          </a:extLst>
        </xdr:cNvPr>
        <xdr:cNvPicPr preferRelativeResize="0">
          <a:picLocks/>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bwMode="auto">
        <a:xfrm>
          <a:off x="6946900" y="6925945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3094</xdr:row>
      <xdr:rowOff>127000</xdr:rowOff>
    </xdr:from>
    <xdr:to>
      <xdr:col>2</xdr:col>
      <xdr:colOff>301150</xdr:colOff>
      <xdr:row>3097</xdr:row>
      <xdr:rowOff>110954</xdr:rowOff>
    </xdr:to>
    <xdr:pic>
      <xdr:nvPicPr>
        <xdr:cNvPr id="1601" name="Рисунок 1">
          <a:extLst>
            <a:ext uri="{FF2B5EF4-FFF2-40B4-BE49-F238E27FC236}">
              <a16:creationId xmlns="" xmlns:a16="http://schemas.microsoft.com/office/drawing/2014/main" id="{00000000-0008-0000-0000-000041060000}"/>
            </a:ext>
          </a:extLst>
        </xdr:cNvPr>
        <xdr:cNvPicPr preferRelativeResize="0">
          <a:picLocks/>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bwMode="auto">
        <a:xfrm>
          <a:off x="355600" y="6803263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3094</xdr:row>
      <xdr:rowOff>127000</xdr:rowOff>
    </xdr:from>
    <xdr:to>
      <xdr:col>18</xdr:col>
      <xdr:colOff>525354</xdr:colOff>
      <xdr:row>3097</xdr:row>
      <xdr:rowOff>110954</xdr:rowOff>
    </xdr:to>
    <xdr:pic>
      <xdr:nvPicPr>
        <xdr:cNvPr id="1636" name="Рисунок 1">
          <a:extLst>
            <a:ext uri="{FF2B5EF4-FFF2-40B4-BE49-F238E27FC236}">
              <a16:creationId xmlns="" xmlns:a16="http://schemas.microsoft.com/office/drawing/2014/main" id="{00000000-0008-0000-0000-000064060000}"/>
            </a:ext>
          </a:extLst>
        </xdr:cNvPr>
        <xdr:cNvPicPr preferRelativeResize="0">
          <a:picLocks/>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bwMode="auto">
        <a:xfrm>
          <a:off x="6946900" y="6803263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3099</xdr:row>
      <xdr:rowOff>127000</xdr:rowOff>
    </xdr:from>
    <xdr:to>
      <xdr:col>2</xdr:col>
      <xdr:colOff>301150</xdr:colOff>
      <xdr:row>3102</xdr:row>
      <xdr:rowOff>110959</xdr:rowOff>
    </xdr:to>
    <xdr:pic>
      <xdr:nvPicPr>
        <xdr:cNvPr id="1638" name="Рисунок 1">
          <a:extLst>
            <a:ext uri="{FF2B5EF4-FFF2-40B4-BE49-F238E27FC236}">
              <a16:creationId xmlns="" xmlns:a16="http://schemas.microsoft.com/office/drawing/2014/main" id="{00000000-0008-0000-0000-000066060000}"/>
            </a:ext>
          </a:extLst>
        </xdr:cNvPr>
        <xdr:cNvPicPr preferRelativeResize="0">
          <a:picLocks/>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bwMode="auto">
        <a:xfrm>
          <a:off x="355600" y="6829171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3099</xdr:row>
      <xdr:rowOff>127000</xdr:rowOff>
    </xdr:from>
    <xdr:to>
      <xdr:col>18</xdr:col>
      <xdr:colOff>525354</xdr:colOff>
      <xdr:row>3102</xdr:row>
      <xdr:rowOff>110959</xdr:rowOff>
    </xdr:to>
    <xdr:pic>
      <xdr:nvPicPr>
        <xdr:cNvPr id="1640" name="Рисунок 1">
          <a:extLst>
            <a:ext uri="{FF2B5EF4-FFF2-40B4-BE49-F238E27FC236}">
              <a16:creationId xmlns="" xmlns:a16="http://schemas.microsoft.com/office/drawing/2014/main" id="{00000000-0008-0000-0000-000068060000}"/>
            </a:ext>
          </a:extLst>
        </xdr:cNvPr>
        <xdr:cNvPicPr preferRelativeResize="0">
          <a:picLocks/>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bwMode="auto">
        <a:xfrm>
          <a:off x="6946900" y="6829171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3104</xdr:row>
      <xdr:rowOff>127000</xdr:rowOff>
    </xdr:from>
    <xdr:to>
      <xdr:col>2</xdr:col>
      <xdr:colOff>301150</xdr:colOff>
      <xdr:row>3107</xdr:row>
      <xdr:rowOff>110953</xdr:rowOff>
    </xdr:to>
    <xdr:pic>
      <xdr:nvPicPr>
        <xdr:cNvPr id="1641" name="Рисунок 1">
          <a:extLst>
            <a:ext uri="{FF2B5EF4-FFF2-40B4-BE49-F238E27FC236}">
              <a16:creationId xmlns="" xmlns:a16="http://schemas.microsoft.com/office/drawing/2014/main" id="{00000000-0008-0000-0000-000069060000}"/>
            </a:ext>
          </a:extLst>
        </xdr:cNvPr>
        <xdr:cNvPicPr preferRelativeResize="0">
          <a:picLocks/>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bwMode="auto">
        <a:xfrm>
          <a:off x="355600" y="967343125"/>
          <a:ext cx="1260000" cy="1908001"/>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3104</xdr:row>
      <xdr:rowOff>127000</xdr:rowOff>
    </xdr:from>
    <xdr:to>
      <xdr:col>18</xdr:col>
      <xdr:colOff>525354</xdr:colOff>
      <xdr:row>3107</xdr:row>
      <xdr:rowOff>110953</xdr:rowOff>
    </xdr:to>
    <xdr:pic>
      <xdr:nvPicPr>
        <xdr:cNvPr id="1642" name="Рисунок 1">
          <a:extLst>
            <a:ext uri="{FF2B5EF4-FFF2-40B4-BE49-F238E27FC236}">
              <a16:creationId xmlns="" xmlns:a16="http://schemas.microsoft.com/office/drawing/2014/main" id="{00000000-0008-0000-0000-00006A060000}"/>
            </a:ext>
          </a:extLst>
        </xdr:cNvPr>
        <xdr:cNvPicPr preferRelativeResize="0">
          <a:picLocks/>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bwMode="auto">
        <a:xfrm>
          <a:off x="6946900" y="967343125"/>
          <a:ext cx="1260000" cy="1908001"/>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3109</xdr:row>
      <xdr:rowOff>127000</xdr:rowOff>
    </xdr:from>
    <xdr:to>
      <xdr:col>2</xdr:col>
      <xdr:colOff>301150</xdr:colOff>
      <xdr:row>3112</xdr:row>
      <xdr:rowOff>110951</xdr:rowOff>
    </xdr:to>
    <xdr:pic>
      <xdr:nvPicPr>
        <xdr:cNvPr id="1769" name="Рисунок 1">
          <a:extLst>
            <a:ext uri="{FF2B5EF4-FFF2-40B4-BE49-F238E27FC236}">
              <a16:creationId xmlns="" xmlns:a16="http://schemas.microsoft.com/office/drawing/2014/main" id="{00000000-0008-0000-0000-0000E9060000}"/>
            </a:ext>
          </a:extLst>
        </xdr:cNvPr>
        <xdr:cNvPicPr preferRelativeResize="0">
          <a:picLocks/>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bwMode="auto">
        <a:xfrm>
          <a:off x="355600" y="68773675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3109</xdr:row>
      <xdr:rowOff>127000</xdr:rowOff>
    </xdr:from>
    <xdr:to>
      <xdr:col>18</xdr:col>
      <xdr:colOff>525354</xdr:colOff>
      <xdr:row>3112</xdr:row>
      <xdr:rowOff>110951</xdr:rowOff>
    </xdr:to>
    <xdr:pic>
      <xdr:nvPicPr>
        <xdr:cNvPr id="1838" name="Рисунок 1">
          <a:extLst>
            <a:ext uri="{FF2B5EF4-FFF2-40B4-BE49-F238E27FC236}">
              <a16:creationId xmlns="" xmlns:a16="http://schemas.microsoft.com/office/drawing/2014/main" id="{00000000-0008-0000-0000-00002E070000}"/>
            </a:ext>
          </a:extLst>
        </xdr:cNvPr>
        <xdr:cNvPicPr preferRelativeResize="0">
          <a:picLocks/>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bwMode="auto">
        <a:xfrm>
          <a:off x="6946900" y="68773675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3114</xdr:row>
      <xdr:rowOff>127000</xdr:rowOff>
    </xdr:from>
    <xdr:to>
      <xdr:col>2</xdr:col>
      <xdr:colOff>301150</xdr:colOff>
      <xdr:row>3117</xdr:row>
      <xdr:rowOff>110948</xdr:rowOff>
    </xdr:to>
    <xdr:pic>
      <xdr:nvPicPr>
        <xdr:cNvPr id="1839" name="Рисунок 1">
          <a:extLst>
            <a:ext uri="{FF2B5EF4-FFF2-40B4-BE49-F238E27FC236}">
              <a16:creationId xmlns="" xmlns:a16="http://schemas.microsoft.com/office/drawing/2014/main" id="{00000000-0008-0000-0000-00002F070000}"/>
            </a:ext>
          </a:extLst>
        </xdr:cNvPr>
        <xdr:cNvPicPr preferRelativeResize="0">
          <a:picLocks/>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bwMode="auto">
        <a:xfrm>
          <a:off x="355600" y="69012752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3114</xdr:row>
      <xdr:rowOff>127000</xdr:rowOff>
    </xdr:from>
    <xdr:to>
      <xdr:col>18</xdr:col>
      <xdr:colOff>525354</xdr:colOff>
      <xdr:row>3117</xdr:row>
      <xdr:rowOff>110948</xdr:rowOff>
    </xdr:to>
    <xdr:pic>
      <xdr:nvPicPr>
        <xdr:cNvPr id="1840" name="Рисунок 1">
          <a:extLst>
            <a:ext uri="{FF2B5EF4-FFF2-40B4-BE49-F238E27FC236}">
              <a16:creationId xmlns="" xmlns:a16="http://schemas.microsoft.com/office/drawing/2014/main" id="{00000000-0008-0000-0000-000030070000}"/>
            </a:ext>
          </a:extLst>
        </xdr:cNvPr>
        <xdr:cNvPicPr preferRelativeResize="0">
          <a:picLocks/>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bwMode="auto">
        <a:xfrm>
          <a:off x="6946900" y="69012752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1721</xdr:row>
      <xdr:rowOff>127000</xdr:rowOff>
    </xdr:from>
    <xdr:to>
      <xdr:col>2</xdr:col>
      <xdr:colOff>301150</xdr:colOff>
      <xdr:row>1723</xdr:row>
      <xdr:rowOff>101426</xdr:rowOff>
    </xdr:to>
    <xdr:pic>
      <xdr:nvPicPr>
        <xdr:cNvPr id="1847" name="Picture 103119">
          <a:extLst>
            <a:ext uri="{FF2B5EF4-FFF2-40B4-BE49-F238E27FC236}">
              <a16:creationId xmlns="" xmlns:a16="http://schemas.microsoft.com/office/drawing/2014/main" id="{00000000-0008-0000-0000-000037070000}"/>
            </a:ext>
          </a:extLst>
        </xdr:cNvPr>
        <xdr:cNvPicPr preferRelativeResize="0">
          <a:picLocks noChangeArrowheads="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bwMode="auto">
        <a:xfrm>
          <a:off x="355600" y="280352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1725</xdr:row>
      <xdr:rowOff>127000</xdr:rowOff>
    </xdr:from>
    <xdr:to>
      <xdr:col>2</xdr:col>
      <xdr:colOff>301150</xdr:colOff>
      <xdr:row>1727</xdr:row>
      <xdr:rowOff>101426</xdr:rowOff>
    </xdr:to>
    <xdr:pic>
      <xdr:nvPicPr>
        <xdr:cNvPr id="1855" name="Picture 103119">
          <a:extLst>
            <a:ext uri="{FF2B5EF4-FFF2-40B4-BE49-F238E27FC236}">
              <a16:creationId xmlns="" xmlns:a16="http://schemas.microsoft.com/office/drawing/2014/main" id="{00000000-0008-0000-0000-00003F070000}"/>
            </a:ext>
          </a:extLst>
        </xdr:cNvPr>
        <xdr:cNvPicPr preferRelativeResize="0">
          <a:picLocks noChangeArrowheads="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bwMode="auto">
        <a:xfrm>
          <a:off x="355600" y="1229042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1729</xdr:row>
      <xdr:rowOff>127000</xdr:rowOff>
    </xdr:from>
    <xdr:to>
      <xdr:col>2</xdr:col>
      <xdr:colOff>301150</xdr:colOff>
      <xdr:row>1731</xdr:row>
      <xdr:rowOff>101429</xdr:rowOff>
    </xdr:to>
    <xdr:pic>
      <xdr:nvPicPr>
        <xdr:cNvPr id="1856" name="Picture 103119">
          <a:extLst>
            <a:ext uri="{FF2B5EF4-FFF2-40B4-BE49-F238E27FC236}">
              <a16:creationId xmlns="" xmlns:a16="http://schemas.microsoft.com/office/drawing/2014/main" id="{00000000-0008-0000-0000-000040070000}"/>
            </a:ext>
          </a:extLst>
        </xdr:cNvPr>
        <xdr:cNvPicPr preferRelativeResize="0">
          <a:picLocks noChangeArrowheads="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bwMode="auto">
        <a:xfrm>
          <a:off x="355600" y="1466215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3142</xdr:row>
      <xdr:rowOff>127000</xdr:rowOff>
    </xdr:from>
    <xdr:to>
      <xdr:col>2</xdr:col>
      <xdr:colOff>301150</xdr:colOff>
      <xdr:row>3144</xdr:row>
      <xdr:rowOff>102252</xdr:rowOff>
    </xdr:to>
    <xdr:pic>
      <xdr:nvPicPr>
        <xdr:cNvPr id="1979" name="Рисунок 7">
          <a:extLst>
            <a:ext uri="{FF2B5EF4-FFF2-40B4-BE49-F238E27FC236}">
              <a16:creationId xmlns="" xmlns:a16="http://schemas.microsoft.com/office/drawing/2014/main" id="{00000000-0008-0000-0000-0000BB070000}"/>
            </a:ext>
          </a:extLst>
        </xdr:cNvPr>
        <xdr:cNvPicPr preferRelativeResize="0">
          <a:picLocks/>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bwMode="auto">
        <a:xfrm>
          <a:off x="355600" y="865130350"/>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3130</xdr:row>
      <xdr:rowOff>127000</xdr:rowOff>
    </xdr:from>
    <xdr:to>
      <xdr:col>2</xdr:col>
      <xdr:colOff>301150</xdr:colOff>
      <xdr:row>3132</xdr:row>
      <xdr:rowOff>116334</xdr:rowOff>
    </xdr:to>
    <xdr:pic>
      <xdr:nvPicPr>
        <xdr:cNvPr id="1980" name="Рисунок 7">
          <a:extLst>
            <a:ext uri="{FF2B5EF4-FFF2-40B4-BE49-F238E27FC236}">
              <a16:creationId xmlns="" xmlns:a16="http://schemas.microsoft.com/office/drawing/2014/main" id="{00000000-0008-0000-0000-0000BC070000}"/>
            </a:ext>
          </a:extLst>
        </xdr:cNvPr>
        <xdr:cNvPicPr preferRelativeResize="0">
          <a:picLocks/>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bwMode="auto">
        <a:xfrm>
          <a:off x="355600" y="855719650"/>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3134</xdr:row>
      <xdr:rowOff>127000</xdr:rowOff>
    </xdr:from>
    <xdr:to>
      <xdr:col>2</xdr:col>
      <xdr:colOff>301150</xdr:colOff>
      <xdr:row>3136</xdr:row>
      <xdr:rowOff>101418</xdr:rowOff>
    </xdr:to>
    <xdr:pic>
      <xdr:nvPicPr>
        <xdr:cNvPr id="1981" name="Рисунок 7">
          <a:extLst>
            <a:ext uri="{FF2B5EF4-FFF2-40B4-BE49-F238E27FC236}">
              <a16:creationId xmlns="" xmlns:a16="http://schemas.microsoft.com/office/drawing/2014/main" id="{00000000-0008-0000-0000-0000BD070000}"/>
            </a:ext>
          </a:extLst>
        </xdr:cNvPr>
        <xdr:cNvPicPr preferRelativeResize="0">
          <a:picLocks/>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bwMode="auto">
        <a:xfrm>
          <a:off x="355600" y="857977075"/>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3138</xdr:row>
      <xdr:rowOff>127000</xdr:rowOff>
    </xdr:from>
    <xdr:to>
      <xdr:col>2</xdr:col>
      <xdr:colOff>301150</xdr:colOff>
      <xdr:row>3140</xdr:row>
      <xdr:rowOff>101425</xdr:rowOff>
    </xdr:to>
    <xdr:pic>
      <xdr:nvPicPr>
        <xdr:cNvPr id="1982" name="Рисунок 7">
          <a:extLst>
            <a:ext uri="{FF2B5EF4-FFF2-40B4-BE49-F238E27FC236}">
              <a16:creationId xmlns="" xmlns:a16="http://schemas.microsoft.com/office/drawing/2014/main" id="{00000000-0008-0000-0000-0000BE070000}"/>
            </a:ext>
          </a:extLst>
        </xdr:cNvPr>
        <xdr:cNvPicPr preferRelativeResize="0">
          <a:picLocks/>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bwMode="auto">
        <a:xfrm>
          <a:off x="355600" y="860386900"/>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3085</xdr:row>
      <xdr:rowOff>127000</xdr:rowOff>
    </xdr:from>
    <xdr:to>
      <xdr:col>2</xdr:col>
      <xdr:colOff>301150</xdr:colOff>
      <xdr:row>3087</xdr:row>
      <xdr:rowOff>101429</xdr:rowOff>
    </xdr:to>
    <xdr:pic>
      <xdr:nvPicPr>
        <xdr:cNvPr id="1736" name="Picture 103119">
          <a:extLst>
            <a:ext uri="{FF2B5EF4-FFF2-40B4-BE49-F238E27FC236}">
              <a16:creationId xmlns="" xmlns:a16="http://schemas.microsoft.com/office/drawing/2014/main" id="{00000000-0008-0000-0000-0000C8060000}"/>
            </a:ext>
          </a:extLst>
        </xdr:cNvPr>
        <xdr:cNvPicPr preferRelativeResize="0">
          <a:picLocks noChangeArrowheads="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bwMode="auto">
        <a:xfrm>
          <a:off x="355600" y="6410071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3089</xdr:row>
      <xdr:rowOff>127000</xdr:rowOff>
    </xdr:from>
    <xdr:to>
      <xdr:col>2</xdr:col>
      <xdr:colOff>301150</xdr:colOff>
      <xdr:row>3091</xdr:row>
      <xdr:rowOff>101426</xdr:rowOff>
    </xdr:to>
    <xdr:pic>
      <xdr:nvPicPr>
        <xdr:cNvPr id="1763" name="Picture 103119">
          <a:extLst>
            <a:ext uri="{FF2B5EF4-FFF2-40B4-BE49-F238E27FC236}">
              <a16:creationId xmlns="" xmlns:a16="http://schemas.microsoft.com/office/drawing/2014/main" id="{00000000-0008-0000-0000-0000E3060000}"/>
            </a:ext>
          </a:extLst>
        </xdr:cNvPr>
        <xdr:cNvPicPr preferRelativeResize="0">
          <a:picLocks noChangeArrowheads="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bwMode="auto">
        <a:xfrm>
          <a:off x="355600" y="929671750"/>
          <a:ext cx="1260000" cy="1908001"/>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3074</xdr:row>
      <xdr:rowOff>127000</xdr:rowOff>
    </xdr:from>
    <xdr:to>
      <xdr:col>2</xdr:col>
      <xdr:colOff>301150</xdr:colOff>
      <xdr:row>3077</xdr:row>
      <xdr:rowOff>101424</xdr:rowOff>
    </xdr:to>
    <xdr:pic>
      <xdr:nvPicPr>
        <xdr:cNvPr id="1487" name="Picture 103198">
          <a:extLst>
            <a:ext uri="{FF2B5EF4-FFF2-40B4-BE49-F238E27FC236}">
              <a16:creationId xmlns="" xmlns:a16="http://schemas.microsoft.com/office/drawing/2014/main" id="{00000000-0008-0000-0000-0000CF050000}"/>
            </a:ext>
          </a:extLst>
        </xdr:cNvPr>
        <xdr:cNvPicPr preferRelativeResize="0">
          <a:picLocks noChangeArrowheads="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bwMode="auto">
        <a:xfrm>
          <a:off x="355600" y="7023862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3079</xdr:row>
      <xdr:rowOff>127000</xdr:rowOff>
    </xdr:from>
    <xdr:to>
      <xdr:col>2</xdr:col>
      <xdr:colOff>301150</xdr:colOff>
      <xdr:row>3082</xdr:row>
      <xdr:rowOff>82377</xdr:rowOff>
    </xdr:to>
    <xdr:pic>
      <xdr:nvPicPr>
        <xdr:cNvPr id="1492" name="Picture 103198">
          <a:extLst>
            <a:ext uri="{FF2B5EF4-FFF2-40B4-BE49-F238E27FC236}">
              <a16:creationId xmlns="" xmlns:a16="http://schemas.microsoft.com/office/drawing/2014/main" id="{00000000-0008-0000-0000-0000D4050000}"/>
            </a:ext>
          </a:extLst>
        </xdr:cNvPr>
        <xdr:cNvPicPr preferRelativeResize="0">
          <a:picLocks noChangeArrowheads="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bwMode="auto">
        <a:xfrm>
          <a:off x="355600" y="7101586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3068</xdr:row>
      <xdr:rowOff>127000</xdr:rowOff>
    </xdr:from>
    <xdr:to>
      <xdr:col>2</xdr:col>
      <xdr:colOff>301150</xdr:colOff>
      <xdr:row>3071</xdr:row>
      <xdr:rowOff>110953</xdr:rowOff>
    </xdr:to>
    <xdr:pic>
      <xdr:nvPicPr>
        <xdr:cNvPr id="2126" name="Рисунок 1">
          <a:extLst>
            <a:ext uri="{FF2B5EF4-FFF2-40B4-BE49-F238E27FC236}">
              <a16:creationId xmlns="" xmlns:a16="http://schemas.microsoft.com/office/drawing/2014/main" id="{00000000-0008-0000-0000-00004E080000}"/>
            </a:ext>
          </a:extLst>
        </xdr:cNvPr>
        <xdr:cNvPicPr preferRelativeResize="0">
          <a:picLocks/>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bwMode="auto">
        <a:xfrm>
          <a:off x="355600" y="12206605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3068</xdr:row>
      <xdr:rowOff>127180</xdr:rowOff>
    </xdr:from>
    <xdr:to>
      <xdr:col>18</xdr:col>
      <xdr:colOff>525354</xdr:colOff>
      <xdr:row>3071</xdr:row>
      <xdr:rowOff>110774</xdr:rowOff>
    </xdr:to>
    <xdr:pic>
      <xdr:nvPicPr>
        <xdr:cNvPr id="2367" name="Рисунок 1">
          <a:extLst>
            <a:ext uri="{FF2B5EF4-FFF2-40B4-BE49-F238E27FC236}">
              <a16:creationId xmlns="" xmlns:a16="http://schemas.microsoft.com/office/drawing/2014/main" id="{00000000-0008-0000-0000-00003F090000}"/>
            </a:ext>
          </a:extLst>
        </xdr:cNvPr>
        <xdr:cNvPicPr preferRelativeResize="0">
          <a:picLocks/>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bwMode="auto">
        <a:xfrm>
          <a:off x="6946900" y="697957255"/>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3053</xdr:row>
      <xdr:rowOff>127180</xdr:rowOff>
    </xdr:from>
    <xdr:to>
      <xdr:col>2</xdr:col>
      <xdr:colOff>301149</xdr:colOff>
      <xdr:row>3056</xdr:row>
      <xdr:rowOff>110770</xdr:rowOff>
    </xdr:to>
    <xdr:pic>
      <xdr:nvPicPr>
        <xdr:cNvPr id="2368" name="Рисунок 1">
          <a:extLst>
            <a:ext uri="{FF2B5EF4-FFF2-40B4-BE49-F238E27FC236}">
              <a16:creationId xmlns="" xmlns:a16="http://schemas.microsoft.com/office/drawing/2014/main" id="{00000000-0008-0000-0000-000040090000}"/>
            </a:ext>
          </a:extLst>
        </xdr:cNvPr>
        <xdr:cNvPicPr preferRelativeResize="0">
          <a:picLocks/>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bwMode="auto">
        <a:xfrm>
          <a:off x="355600" y="687289255"/>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3053</xdr:row>
      <xdr:rowOff>127000</xdr:rowOff>
    </xdr:from>
    <xdr:to>
      <xdr:col>18</xdr:col>
      <xdr:colOff>525354</xdr:colOff>
      <xdr:row>3056</xdr:row>
      <xdr:rowOff>110948</xdr:rowOff>
    </xdr:to>
    <xdr:pic>
      <xdr:nvPicPr>
        <xdr:cNvPr id="2369" name="Рисунок 1">
          <a:extLst>
            <a:ext uri="{FF2B5EF4-FFF2-40B4-BE49-F238E27FC236}">
              <a16:creationId xmlns="" xmlns:a16="http://schemas.microsoft.com/office/drawing/2014/main" id="{00000000-0008-0000-0000-000041090000}"/>
            </a:ext>
          </a:extLst>
        </xdr:cNvPr>
        <xdr:cNvPicPr preferRelativeResize="0">
          <a:picLocks/>
        </xdr:cNvPicPr>
      </xdr:nvPicPr>
      <xdr:blipFill>
        <a:blip xmlns:r="http://schemas.openxmlformats.org/officeDocument/2006/relationships" r:embed="rId122" cstate="email">
          <a:extLst>
            <a:ext uri="{28A0092B-C50C-407E-A947-70E740481C1C}">
              <a14:useLocalDpi xmlns:a14="http://schemas.microsoft.com/office/drawing/2010/main"/>
            </a:ext>
          </a:extLst>
        </a:blip>
        <a:stretch>
          <a:fillRect/>
        </a:stretch>
      </xdr:blipFill>
      <xdr:spPr bwMode="auto">
        <a:xfrm>
          <a:off x="6946900" y="74230547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3057</xdr:row>
      <xdr:rowOff>0</xdr:rowOff>
    </xdr:from>
    <xdr:to>
      <xdr:col>18</xdr:col>
      <xdr:colOff>525354</xdr:colOff>
      <xdr:row>3060</xdr:row>
      <xdr:rowOff>1253215</xdr:rowOff>
    </xdr:to>
    <xdr:pic>
      <xdr:nvPicPr>
        <xdr:cNvPr id="2379" name="Рисунок 1">
          <a:extLst>
            <a:ext uri="{FF2B5EF4-FFF2-40B4-BE49-F238E27FC236}">
              <a16:creationId xmlns="" xmlns:a16="http://schemas.microsoft.com/office/drawing/2014/main" id="{00000000-0008-0000-0000-00004B090000}"/>
            </a:ext>
          </a:extLst>
        </xdr:cNvPr>
        <xdr:cNvPicPr preferRelativeResize="0">
          <a:picLocks/>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bwMode="auto">
        <a:xfrm>
          <a:off x="6946900" y="689375230"/>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3057</xdr:row>
      <xdr:rowOff>0</xdr:rowOff>
    </xdr:from>
    <xdr:to>
      <xdr:col>18</xdr:col>
      <xdr:colOff>525354</xdr:colOff>
      <xdr:row>3060</xdr:row>
      <xdr:rowOff>1253211</xdr:rowOff>
    </xdr:to>
    <xdr:pic>
      <xdr:nvPicPr>
        <xdr:cNvPr id="2385" name="Рисунок 1">
          <a:extLst>
            <a:ext uri="{FF2B5EF4-FFF2-40B4-BE49-F238E27FC236}">
              <a16:creationId xmlns="" xmlns:a16="http://schemas.microsoft.com/office/drawing/2014/main" id="{00000000-0008-0000-0000-000051090000}"/>
            </a:ext>
          </a:extLst>
        </xdr:cNvPr>
        <xdr:cNvPicPr preferRelativeResize="0">
          <a:picLocks/>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bwMode="auto">
        <a:xfrm>
          <a:off x="6946900" y="691794580"/>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3058</xdr:row>
      <xdr:rowOff>127180</xdr:rowOff>
    </xdr:from>
    <xdr:to>
      <xdr:col>2</xdr:col>
      <xdr:colOff>301149</xdr:colOff>
      <xdr:row>3061</xdr:row>
      <xdr:rowOff>114132</xdr:rowOff>
    </xdr:to>
    <xdr:pic>
      <xdr:nvPicPr>
        <xdr:cNvPr id="2386" name="Рисунок 1">
          <a:extLst>
            <a:ext uri="{FF2B5EF4-FFF2-40B4-BE49-F238E27FC236}">
              <a16:creationId xmlns="" xmlns:a16="http://schemas.microsoft.com/office/drawing/2014/main" id="{00000000-0008-0000-0000-000052090000}"/>
            </a:ext>
          </a:extLst>
        </xdr:cNvPr>
        <xdr:cNvPicPr preferRelativeResize="0">
          <a:picLocks/>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bwMode="auto">
        <a:xfrm>
          <a:off x="355600" y="694213930"/>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3058</xdr:row>
      <xdr:rowOff>127180</xdr:rowOff>
    </xdr:from>
    <xdr:to>
      <xdr:col>18</xdr:col>
      <xdr:colOff>525354</xdr:colOff>
      <xdr:row>3061</xdr:row>
      <xdr:rowOff>114132</xdr:rowOff>
    </xdr:to>
    <xdr:pic>
      <xdr:nvPicPr>
        <xdr:cNvPr id="2401" name="Рисунок 1">
          <a:extLst>
            <a:ext uri="{FF2B5EF4-FFF2-40B4-BE49-F238E27FC236}">
              <a16:creationId xmlns="" xmlns:a16="http://schemas.microsoft.com/office/drawing/2014/main" id="{00000000-0008-0000-0000-000061090000}"/>
            </a:ext>
          </a:extLst>
        </xdr:cNvPr>
        <xdr:cNvPicPr preferRelativeResize="0">
          <a:picLocks/>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bwMode="auto">
        <a:xfrm>
          <a:off x="6946900" y="694213930"/>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3063</xdr:row>
      <xdr:rowOff>127180</xdr:rowOff>
    </xdr:from>
    <xdr:to>
      <xdr:col>2</xdr:col>
      <xdr:colOff>301149</xdr:colOff>
      <xdr:row>3066</xdr:row>
      <xdr:rowOff>110774</xdr:rowOff>
    </xdr:to>
    <xdr:pic>
      <xdr:nvPicPr>
        <xdr:cNvPr id="2402" name="Рисунок 1">
          <a:extLst>
            <a:ext uri="{FF2B5EF4-FFF2-40B4-BE49-F238E27FC236}">
              <a16:creationId xmlns="" xmlns:a16="http://schemas.microsoft.com/office/drawing/2014/main" id="{00000000-0008-0000-0000-000062090000}"/>
            </a:ext>
          </a:extLst>
        </xdr:cNvPr>
        <xdr:cNvPicPr preferRelativeResize="0">
          <a:picLocks/>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bwMode="auto">
        <a:xfrm>
          <a:off x="355600" y="696633280"/>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3063</xdr:row>
      <xdr:rowOff>127180</xdr:rowOff>
    </xdr:from>
    <xdr:to>
      <xdr:col>18</xdr:col>
      <xdr:colOff>525354</xdr:colOff>
      <xdr:row>3066</xdr:row>
      <xdr:rowOff>110774</xdr:rowOff>
    </xdr:to>
    <xdr:pic>
      <xdr:nvPicPr>
        <xdr:cNvPr id="2403" name="Рисунок 1">
          <a:extLst>
            <a:ext uri="{FF2B5EF4-FFF2-40B4-BE49-F238E27FC236}">
              <a16:creationId xmlns="" xmlns:a16="http://schemas.microsoft.com/office/drawing/2014/main" id="{00000000-0008-0000-0000-000063090000}"/>
            </a:ext>
          </a:extLst>
        </xdr:cNvPr>
        <xdr:cNvPicPr preferRelativeResize="0">
          <a:picLocks/>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bwMode="auto">
        <a:xfrm>
          <a:off x="6946900" y="696633280"/>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4431</xdr:row>
      <xdr:rowOff>127000</xdr:rowOff>
    </xdr:from>
    <xdr:to>
      <xdr:col>2</xdr:col>
      <xdr:colOff>299418</xdr:colOff>
      <xdr:row>4433</xdr:row>
      <xdr:rowOff>95357</xdr:rowOff>
    </xdr:to>
    <xdr:pic>
      <xdr:nvPicPr>
        <xdr:cNvPr id="2426" name="Рисунок 7">
          <a:extLst>
            <a:ext uri="{FF2B5EF4-FFF2-40B4-BE49-F238E27FC236}">
              <a16:creationId xmlns="" xmlns:a16="http://schemas.microsoft.com/office/drawing/2014/main" id="{00000000-0008-0000-0000-00007A090000}"/>
            </a:ext>
          </a:extLst>
        </xdr:cNvPr>
        <xdr:cNvPicPr preferRelativeResize="0">
          <a:picLocks/>
        </xdr:cNvPicPr>
      </xdr:nvPicPr>
      <xdr:blipFill>
        <a:blip xmlns:r="http://schemas.openxmlformats.org/officeDocument/2006/relationships" r:embed="rId129" cstate="email">
          <a:extLst>
            <a:ext uri="{28A0092B-C50C-407E-A947-70E740481C1C}">
              <a14:useLocalDpi xmlns:a14="http://schemas.microsoft.com/office/drawing/2010/main"/>
            </a:ext>
          </a:extLst>
        </a:blip>
        <a:stretch>
          <a:fillRect/>
        </a:stretch>
      </xdr:blipFill>
      <xdr:spPr bwMode="auto">
        <a:xfrm>
          <a:off x="355600" y="1635985136"/>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4435</xdr:row>
      <xdr:rowOff>127000</xdr:rowOff>
    </xdr:from>
    <xdr:to>
      <xdr:col>2</xdr:col>
      <xdr:colOff>299418</xdr:colOff>
      <xdr:row>4437</xdr:row>
      <xdr:rowOff>95366</xdr:rowOff>
    </xdr:to>
    <xdr:pic>
      <xdr:nvPicPr>
        <xdr:cNvPr id="2429" name="Рисунок 7">
          <a:extLst>
            <a:ext uri="{FF2B5EF4-FFF2-40B4-BE49-F238E27FC236}">
              <a16:creationId xmlns="" xmlns:a16="http://schemas.microsoft.com/office/drawing/2014/main" id="{00000000-0008-0000-0000-00007D090000}"/>
            </a:ext>
          </a:extLst>
        </xdr:cNvPr>
        <xdr:cNvPicPr preferRelativeResize="0">
          <a:picLocks/>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bwMode="auto">
        <a:xfrm>
          <a:off x="355600" y="1640764955"/>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4439</xdr:row>
      <xdr:rowOff>127000</xdr:rowOff>
    </xdr:from>
    <xdr:to>
      <xdr:col>2</xdr:col>
      <xdr:colOff>299418</xdr:colOff>
      <xdr:row>4441</xdr:row>
      <xdr:rowOff>95364</xdr:rowOff>
    </xdr:to>
    <xdr:pic>
      <xdr:nvPicPr>
        <xdr:cNvPr id="2433" name="Рисунок 7">
          <a:extLst>
            <a:ext uri="{FF2B5EF4-FFF2-40B4-BE49-F238E27FC236}">
              <a16:creationId xmlns="" xmlns:a16="http://schemas.microsoft.com/office/drawing/2014/main" id="{00000000-0008-0000-0000-000081090000}"/>
            </a:ext>
          </a:extLst>
        </xdr:cNvPr>
        <xdr:cNvPicPr preferRelativeResize="0">
          <a:picLocks/>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bwMode="auto">
        <a:xfrm>
          <a:off x="355600" y="1643154864"/>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4425</xdr:row>
      <xdr:rowOff>127000</xdr:rowOff>
    </xdr:from>
    <xdr:to>
      <xdr:col>2</xdr:col>
      <xdr:colOff>301150</xdr:colOff>
      <xdr:row>4427</xdr:row>
      <xdr:rowOff>1596855</xdr:rowOff>
    </xdr:to>
    <xdr:pic>
      <xdr:nvPicPr>
        <xdr:cNvPr id="1799" name="Рисунок 7">
          <a:extLst>
            <a:ext uri="{FF2B5EF4-FFF2-40B4-BE49-F238E27FC236}">
              <a16:creationId xmlns="" xmlns:a16="http://schemas.microsoft.com/office/drawing/2014/main" id="{00000000-0008-0000-0000-000007070000}"/>
            </a:ext>
          </a:extLst>
        </xdr:cNvPr>
        <xdr:cNvPicPr preferRelativeResize="0">
          <a:picLocks/>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bwMode="auto">
        <a:xfrm>
          <a:off x="355600" y="1638436525"/>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4425</xdr:row>
      <xdr:rowOff>127000</xdr:rowOff>
    </xdr:from>
    <xdr:to>
      <xdr:col>18</xdr:col>
      <xdr:colOff>525354</xdr:colOff>
      <xdr:row>4427</xdr:row>
      <xdr:rowOff>1596855</xdr:rowOff>
    </xdr:to>
    <xdr:pic>
      <xdr:nvPicPr>
        <xdr:cNvPr id="1800" name="Рисунок 7">
          <a:extLst>
            <a:ext uri="{FF2B5EF4-FFF2-40B4-BE49-F238E27FC236}">
              <a16:creationId xmlns="" xmlns:a16="http://schemas.microsoft.com/office/drawing/2014/main" id="{00000000-0008-0000-0000-000008070000}"/>
            </a:ext>
          </a:extLst>
        </xdr:cNvPr>
        <xdr:cNvPicPr preferRelativeResize="0">
          <a:picLocks/>
        </xdr:cNvPicPr>
      </xdr:nvPicPr>
      <xdr:blipFill>
        <a:blip xmlns:r="http://schemas.openxmlformats.org/officeDocument/2006/relationships" r:embed="rId133" cstate="email">
          <a:extLst>
            <a:ext uri="{28A0092B-C50C-407E-A947-70E740481C1C}">
              <a14:useLocalDpi xmlns:a14="http://schemas.microsoft.com/office/drawing/2010/main"/>
            </a:ext>
          </a:extLst>
        </a:blip>
        <a:stretch>
          <a:fillRect/>
        </a:stretch>
      </xdr:blipFill>
      <xdr:spPr bwMode="auto">
        <a:xfrm>
          <a:off x="6946900" y="1638436525"/>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359186</xdr:colOff>
      <xdr:row>4732</xdr:row>
      <xdr:rowOff>127000</xdr:rowOff>
    </xdr:from>
    <xdr:to>
      <xdr:col>2</xdr:col>
      <xdr:colOff>297563</xdr:colOff>
      <xdr:row>4734</xdr:row>
      <xdr:rowOff>101419</xdr:rowOff>
    </xdr:to>
    <xdr:pic>
      <xdr:nvPicPr>
        <xdr:cNvPr id="1654" name="Рисунок 7">
          <a:extLst>
            <a:ext uri="{FF2B5EF4-FFF2-40B4-BE49-F238E27FC236}">
              <a16:creationId xmlns="" xmlns:a16="http://schemas.microsoft.com/office/drawing/2014/main" id="{00000000-0008-0000-0000-000076060000}"/>
            </a:ext>
          </a:extLst>
        </xdr:cNvPr>
        <xdr:cNvPicPr preferRelativeResize="0">
          <a:picLocks/>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bwMode="auto">
        <a:xfrm>
          <a:off x="359186" y="1884981625"/>
          <a:ext cx="1252827" cy="1907998"/>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357266</xdr:colOff>
      <xdr:row>1710</xdr:row>
      <xdr:rowOff>127001</xdr:rowOff>
    </xdr:from>
    <xdr:to>
      <xdr:col>2</xdr:col>
      <xdr:colOff>299484</xdr:colOff>
      <xdr:row>1713</xdr:row>
      <xdr:rowOff>105906</xdr:rowOff>
    </xdr:to>
    <xdr:pic>
      <xdr:nvPicPr>
        <xdr:cNvPr id="1929" name="Picture 103109">
          <a:extLst>
            <a:ext uri="{FF2B5EF4-FFF2-40B4-BE49-F238E27FC236}">
              <a16:creationId xmlns="" xmlns:a16="http://schemas.microsoft.com/office/drawing/2014/main" id="{00000000-0008-0000-0000-000089070000}"/>
            </a:ext>
          </a:extLst>
        </xdr:cNvPr>
        <xdr:cNvPicPr preferRelativeResize="0">
          <a:picLocks noChangeArrowheads="1"/>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bwMode="auto">
        <a:xfrm>
          <a:off x="357266" y="18348326"/>
          <a:ext cx="1256668" cy="1902955"/>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1710</xdr:row>
      <xdr:rowOff>127000</xdr:rowOff>
    </xdr:from>
    <xdr:to>
      <xdr:col>18</xdr:col>
      <xdr:colOff>525354</xdr:colOff>
      <xdr:row>1713</xdr:row>
      <xdr:rowOff>110951</xdr:rowOff>
    </xdr:to>
    <xdr:pic>
      <xdr:nvPicPr>
        <xdr:cNvPr id="1931" name="Picture 103109">
          <a:extLst>
            <a:ext uri="{FF2B5EF4-FFF2-40B4-BE49-F238E27FC236}">
              <a16:creationId xmlns="" xmlns:a16="http://schemas.microsoft.com/office/drawing/2014/main" id="{00000000-0008-0000-0000-00008B070000}"/>
            </a:ext>
          </a:extLst>
        </xdr:cNvPr>
        <xdr:cNvPicPr preferRelativeResize="0">
          <a:picLocks noChangeArrowheads="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bwMode="auto">
        <a:xfrm>
          <a:off x="7383318" y="1049470273"/>
          <a:ext cx="1264263" cy="1923587"/>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4416</xdr:row>
      <xdr:rowOff>127000</xdr:rowOff>
    </xdr:from>
    <xdr:to>
      <xdr:col>2</xdr:col>
      <xdr:colOff>301150</xdr:colOff>
      <xdr:row>4418</xdr:row>
      <xdr:rowOff>101423</xdr:rowOff>
    </xdr:to>
    <xdr:pic>
      <xdr:nvPicPr>
        <xdr:cNvPr id="1711" name="Рисунок 7">
          <a:extLst>
            <a:ext uri="{FF2B5EF4-FFF2-40B4-BE49-F238E27FC236}">
              <a16:creationId xmlns="" xmlns:a16="http://schemas.microsoft.com/office/drawing/2014/main" id="{00000000-0008-0000-0000-0000AF060000}"/>
            </a:ext>
          </a:extLst>
        </xdr:cNvPr>
        <xdr:cNvPicPr preferRelativeResize="0">
          <a:picLocks/>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bwMode="auto">
        <a:xfrm>
          <a:off x="355600" y="1466091175"/>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4420</xdr:row>
      <xdr:rowOff>127000</xdr:rowOff>
    </xdr:from>
    <xdr:to>
      <xdr:col>2</xdr:col>
      <xdr:colOff>298450</xdr:colOff>
      <xdr:row>4422</xdr:row>
      <xdr:rowOff>98431</xdr:rowOff>
    </xdr:to>
    <xdr:pic>
      <xdr:nvPicPr>
        <xdr:cNvPr id="1775" name="Рисунок 7">
          <a:extLst>
            <a:ext uri="{FF2B5EF4-FFF2-40B4-BE49-F238E27FC236}">
              <a16:creationId xmlns="" xmlns:a16="http://schemas.microsoft.com/office/drawing/2014/main" id="{00000000-0008-0000-0000-0000EF060000}"/>
            </a:ext>
          </a:extLst>
        </xdr:cNvPr>
        <xdr:cNvPicPr preferRelativeResize="0">
          <a:picLocks/>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bwMode="auto">
        <a:xfrm>
          <a:off x="355600" y="1413417925"/>
          <a:ext cx="1257300" cy="1905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358946</xdr:colOff>
      <xdr:row>4403</xdr:row>
      <xdr:rowOff>132427</xdr:rowOff>
    </xdr:from>
    <xdr:to>
      <xdr:col>2</xdr:col>
      <xdr:colOff>304496</xdr:colOff>
      <xdr:row>4405</xdr:row>
      <xdr:rowOff>106487</xdr:rowOff>
    </xdr:to>
    <xdr:pic>
      <xdr:nvPicPr>
        <xdr:cNvPr id="1458" name="Рисунок 6">
          <a:extLst>
            <a:ext uri="{FF2B5EF4-FFF2-40B4-BE49-F238E27FC236}">
              <a16:creationId xmlns="" xmlns:a16="http://schemas.microsoft.com/office/drawing/2014/main" id="{00000000-0008-0000-0000-0000B2050000}"/>
            </a:ext>
          </a:extLst>
        </xdr:cNvPr>
        <xdr:cNvPicPr preferRelativeResize="0">
          <a:picLocks noChangeArrowheads="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bwMode="auto">
        <a:xfrm>
          <a:off x="358946" y="1818950227"/>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358946</xdr:colOff>
      <xdr:row>4407</xdr:row>
      <xdr:rowOff>132427</xdr:rowOff>
    </xdr:from>
    <xdr:to>
      <xdr:col>2</xdr:col>
      <xdr:colOff>304496</xdr:colOff>
      <xdr:row>4409</xdr:row>
      <xdr:rowOff>106847</xdr:rowOff>
    </xdr:to>
    <xdr:pic>
      <xdr:nvPicPr>
        <xdr:cNvPr id="1462" name="Рисунок 6">
          <a:extLst>
            <a:ext uri="{FF2B5EF4-FFF2-40B4-BE49-F238E27FC236}">
              <a16:creationId xmlns="" xmlns:a16="http://schemas.microsoft.com/office/drawing/2014/main" id="{00000000-0008-0000-0000-0000B6050000}"/>
            </a:ext>
          </a:extLst>
        </xdr:cNvPr>
        <xdr:cNvPicPr preferRelativeResize="0">
          <a:picLocks noChangeArrowheads="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bwMode="auto">
        <a:xfrm>
          <a:off x="358946" y="1513026277"/>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358946</xdr:colOff>
      <xdr:row>4411</xdr:row>
      <xdr:rowOff>132427</xdr:rowOff>
    </xdr:from>
    <xdr:to>
      <xdr:col>2</xdr:col>
      <xdr:colOff>304496</xdr:colOff>
      <xdr:row>4413</xdr:row>
      <xdr:rowOff>106849</xdr:rowOff>
    </xdr:to>
    <xdr:pic>
      <xdr:nvPicPr>
        <xdr:cNvPr id="1563" name="Рисунок 6">
          <a:extLst>
            <a:ext uri="{FF2B5EF4-FFF2-40B4-BE49-F238E27FC236}">
              <a16:creationId xmlns="" xmlns:a16="http://schemas.microsoft.com/office/drawing/2014/main" id="{00000000-0008-0000-0000-00001B060000}"/>
            </a:ext>
          </a:extLst>
        </xdr:cNvPr>
        <xdr:cNvPicPr preferRelativeResize="0">
          <a:picLocks noChangeArrowheads="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bwMode="auto">
        <a:xfrm>
          <a:off x="358946" y="1515398002"/>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358386</xdr:colOff>
      <xdr:row>1705</xdr:row>
      <xdr:rowOff>132246</xdr:rowOff>
    </xdr:from>
    <xdr:to>
      <xdr:col>2</xdr:col>
      <xdr:colOff>303936</xdr:colOff>
      <xdr:row>1707</xdr:row>
      <xdr:rowOff>96538</xdr:rowOff>
    </xdr:to>
    <xdr:pic>
      <xdr:nvPicPr>
        <xdr:cNvPr id="1489" name="Picture 103119">
          <a:extLst>
            <a:ext uri="{FF2B5EF4-FFF2-40B4-BE49-F238E27FC236}">
              <a16:creationId xmlns="" xmlns:a16="http://schemas.microsoft.com/office/drawing/2014/main" id="{00000000-0008-0000-0000-0000D1050000}"/>
            </a:ext>
          </a:extLst>
        </xdr:cNvPr>
        <xdr:cNvPicPr preferRelativeResize="0">
          <a:picLocks noChangeArrowheads="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bwMode="auto">
        <a:xfrm>
          <a:off x="358386" y="464033364"/>
          <a:ext cx="1256638" cy="190290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oneCellAnchor>
    <xdr:from>
      <xdr:col>1</xdr:col>
      <xdr:colOff>355600</xdr:colOff>
      <xdr:row>3032</xdr:row>
      <xdr:rowOff>127000</xdr:rowOff>
    </xdr:from>
    <xdr:ext cx="1260000" cy="1908000"/>
    <xdr:pic>
      <xdr:nvPicPr>
        <xdr:cNvPr id="1500" name="Picture 103119">
          <a:extLst>
            <a:ext uri="{FF2B5EF4-FFF2-40B4-BE49-F238E27FC236}">
              <a16:creationId xmlns="" xmlns:a16="http://schemas.microsoft.com/office/drawing/2014/main" id="{00000000-0008-0000-0000-0000DC050000}"/>
            </a:ext>
          </a:extLst>
        </xdr:cNvPr>
        <xdr:cNvPicPr preferRelativeResize="0">
          <a:picLocks noChangeArrowheads="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bwMode="auto">
        <a:xfrm>
          <a:off x="355600" y="114877532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355600</xdr:colOff>
      <xdr:row>3036</xdr:row>
      <xdr:rowOff>127000</xdr:rowOff>
    </xdr:from>
    <xdr:ext cx="1260000" cy="1908000"/>
    <xdr:pic>
      <xdr:nvPicPr>
        <xdr:cNvPr id="1607" name="Picture 103119">
          <a:extLst>
            <a:ext uri="{FF2B5EF4-FFF2-40B4-BE49-F238E27FC236}">
              <a16:creationId xmlns="" xmlns:a16="http://schemas.microsoft.com/office/drawing/2014/main" id="{00000000-0008-0000-0000-000047060000}"/>
            </a:ext>
          </a:extLst>
        </xdr:cNvPr>
        <xdr:cNvPicPr preferRelativeResize="0">
          <a:picLocks noChangeArrowheads="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bwMode="auto">
        <a:xfrm>
          <a:off x="355600" y="115351877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355600</xdr:colOff>
      <xdr:row>3040</xdr:row>
      <xdr:rowOff>127000</xdr:rowOff>
    </xdr:from>
    <xdr:ext cx="1260000" cy="1908000"/>
    <xdr:pic>
      <xdr:nvPicPr>
        <xdr:cNvPr id="1613" name="Picture 103119">
          <a:extLst>
            <a:ext uri="{FF2B5EF4-FFF2-40B4-BE49-F238E27FC236}">
              <a16:creationId xmlns="" xmlns:a16="http://schemas.microsoft.com/office/drawing/2014/main" id="{00000000-0008-0000-0000-00004D060000}"/>
            </a:ext>
          </a:extLst>
        </xdr:cNvPr>
        <xdr:cNvPicPr preferRelativeResize="0">
          <a:picLocks noChangeArrowheads="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bwMode="auto">
        <a:xfrm>
          <a:off x="355600" y="11558905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355600</xdr:colOff>
      <xdr:row>3044</xdr:row>
      <xdr:rowOff>127000</xdr:rowOff>
    </xdr:from>
    <xdr:ext cx="1260000" cy="1908000"/>
    <xdr:pic>
      <xdr:nvPicPr>
        <xdr:cNvPr id="1678" name="Picture 103119">
          <a:extLst>
            <a:ext uri="{FF2B5EF4-FFF2-40B4-BE49-F238E27FC236}">
              <a16:creationId xmlns="" xmlns:a16="http://schemas.microsoft.com/office/drawing/2014/main" id="{00000000-0008-0000-0000-00008E060000}"/>
            </a:ext>
          </a:extLst>
        </xdr:cNvPr>
        <xdr:cNvPicPr preferRelativeResize="0">
          <a:picLocks noChangeArrowheads="1"/>
        </xdr:cNvPicPr>
      </xdr:nvPicPr>
      <xdr:blipFill>
        <a:blip xmlns:r="http://schemas.openxmlformats.org/officeDocument/2006/relationships" r:embed="rId146" cstate="email">
          <a:extLst>
            <a:ext uri="{28A0092B-C50C-407E-A947-70E740481C1C}">
              <a14:useLocalDpi xmlns:a14="http://schemas.microsoft.com/office/drawing/2010/main"/>
            </a:ext>
          </a:extLst>
        </a:blip>
        <a:stretch>
          <a:fillRect/>
        </a:stretch>
      </xdr:blipFill>
      <xdr:spPr bwMode="auto">
        <a:xfrm>
          <a:off x="355600" y="116063395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355600</xdr:colOff>
      <xdr:row>3048</xdr:row>
      <xdr:rowOff>127000</xdr:rowOff>
    </xdr:from>
    <xdr:ext cx="1260000" cy="1908000"/>
    <xdr:pic>
      <xdr:nvPicPr>
        <xdr:cNvPr id="1721" name="Picture 103119">
          <a:extLst>
            <a:ext uri="{FF2B5EF4-FFF2-40B4-BE49-F238E27FC236}">
              <a16:creationId xmlns="" xmlns:a16="http://schemas.microsoft.com/office/drawing/2014/main" id="{00000000-0008-0000-0000-0000B9060000}"/>
            </a:ext>
          </a:extLst>
        </xdr:cNvPr>
        <xdr:cNvPicPr preferRelativeResize="0">
          <a:picLocks noChangeArrowheads="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bwMode="auto">
        <a:xfrm>
          <a:off x="355600" y="116300567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355600</xdr:colOff>
      <xdr:row>1700</xdr:row>
      <xdr:rowOff>127000</xdr:rowOff>
    </xdr:from>
    <xdr:to>
      <xdr:col>2</xdr:col>
      <xdr:colOff>301150</xdr:colOff>
      <xdr:row>1702</xdr:row>
      <xdr:rowOff>101424</xdr:rowOff>
    </xdr:to>
    <xdr:pic>
      <xdr:nvPicPr>
        <xdr:cNvPr id="1863" name="Picture 103109">
          <a:extLst>
            <a:ext uri="{FF2B5EF4-FFF2-40B4-BE49-F238E27FC236}">
              <a16:creationId xmlns="" xmlns:a16="http://schemas.microsoft.com/office/drawing/2014/main" id="{00000000-0008-0000-0000-00009B070000}"/>
            </a:ext>
          </a:extLst>
        </xdr:cNvPr>
        <xdr:cNvPicPr preferRelativeResize="0">
          <a:picLocks noChangeArrowheads="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bwMode="auto">
        <a:xfrm>
          <a:off x="355600" y="16919575"/>
          <a:ext cx="1260000" cy="1907999"/>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1693</xdr:row>
      <xdr:rowOff>127000</xdr:rowOff>
    </xdr:from>
    <xdr:to>
      <xdr:col>2</xdr:col>
      <xdr:colOff>301150</xdr:colOff>
      <xdr:row>1696</xdr:row>
      <xdr:rowOff>1377776</xdr:rowOff>
    </xdr:to>
    <xdr:pic>
      <xdr:nvPicPr>
        <xdr:cNvPr id="2135" name="Picture 103109">
          <a:extLst>
            <a:ext uri="{FF2B5EF4-FFF2-40B4-BE49-F238E27FC236}">
              <a16:creationId xmlns="" xmlns:a16="http://schemas.microsoft.com/office/drawing/2014/main" id="{00000000-0008-0000-0000-00009B070000}"/>
            </a:ext>
          </a:extLst>
        </xdr:cNvPr>
        <xdr:cNvPicPr preferRelativeResize="0">
          <a:picLocks noChangeArrowheads="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bwMode="auto">
        <a:xfrm>
          <a:off x="355600" y="1577657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1693</xdr:row>
      <xdr:rowOff>127000</xdr:rowOff>
    </xdr:from>
    <xdr:to>
      <xdr:col>18</xdr:col>
      <xdr:colOff>520225</xdr:colOff>
      <xdr:row>1696</xdr:row>
      <xdr:rowOff>1377776</xdr:rowOff>
    </xdr:to>
    <xdr:pic>
      <xdr:nvPicPr>
        <xdr:cNvPr id="2136" name="Picture 103109">
          <a:extLst>
            <a:ext uri="{FF2B5EF4-FFF2-40B4-BE49-F238E27FC236}">
              <a16:creationId xmlns="" xmlns:a16="http://schemas.microsoft.com/office/drawing/2014/main" id="{00000000-0008-0000-0000-00009B070000}"/>
            </a:ext>
          </a:extLst>
        </xdr:cNvPr>
        <xdr:cNvPicPr preferRelativeResize="0">
          <a:picLocks noChangeArrowheads="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bwMode="auto">
        <a:xfrm>
          <a:off x="7383318" y="1014002636"/>
          <a:ext cx="1259134" cy="1926185"/>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4386</xdr:row>
      <xdr:rowOff>127000</xdr:rowOff>
    </xdr:from>
    <xdr:to>
      <xdr:col>2</xdr:col>
      <xdr:colOff>301150</xdr:colOff>
      <xdr:row>4388</xdr:row>
      <xdr:rowOff>101432</xdr:rowOff>
    </xdr:to>
    <xdr:pic>
      <xdr:nvPicPr>
        <xdr:cNvPr id="2113" name="Picture 93126">
          <a:extLst>
            <a:ext uri="{FF2B5EF4-FFF2-40B4-BE49-F238E27FC236}">
              <a16:creationId xmlns="" xmlns:a16="http://schemas.microsoft.com/office/drawing/2014/main" id="{00000000-0008-0000-0000-00007E060000}"/>
            </a:ext>
          </a:extLst>
        </xdr:cNvPr>
        <xdr:cNvPicPr preferRelativeResize="0">
          <a:picLocks noChangeArrowheads="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bwMode="auto">
        <a:xfrm>
          <a:off x="355600" y="160989962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4390</xdr:row>
      <xdr:rowOff>127000</xdr:rowOff>
    </xdr:from>
    <xdr:to>
      <xdr:col>2</xdr:col>
      <xdr:colOff>301150</xdr:colOff>
      <xdr:row>4392</xdr:row>
      <xdr:rowOff>101434</xdr:rowOff>
    </xdr:to>
    <xdr:pic>
      <xdr:nvPicPr>
        <xdr:cNvPr id="2114" name="Picture 93126">
          <a:extLst>
            <a:ext uri="{FF2B5EF4-FFF2-40B4-BE49-F238E27FC236}">
              <a16:creationId xmlns="" xmlns:a16="http://schemas.microsoft.com/office/drawing/2014/main" id="{00000000-0008-0000-0000-000082060000}"/>
            </a:ext>
          </a:extLst>
        </xdr:cNvPr>
        <xdr:cNvPicPr preferRelativeResize="0">
          <a:picLocks noChangeArrowheads="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bwMode="auto">
        <a:xfrm>
          <a:off x="355600" y="161227135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4378</xdr:row>
      <xdr:rowOff>126999</xdr:rowOff>
    </xdr:from>
    <xdr:to>
      <xdr:col>2</xdr:col>
      <xdr:colOff>301150</xdr:colOff>
      <xdr:row>4380</xdr:row>
      <xdr:rowOff>101420</xdr:rowOff>
    </xdr:to>
    <xdr:pic>
      <xdr:nvPicPr>
        <xdr:cNvPr id="2115" name="Picture 93126">
          <a:extLst>
            <a:ext uri="{FF2B5EF4-FFF2-40B4-BE49-F238E27FC236}">
              <a16:creationId xmlns="" xmlns:a16="http://schemas.microsoft.com/office/drawing/2014/main" id="{00000000-0008-0000-0000-000070060000}"/>
            </a:ext>
          </a:extLst>
        </xdr:cNvPr>
        <xdr:cNvPicPr preferRelativeResize="0">
          <a:picLocks noChangeArrowheads="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bwMode="auto">
        <a:xfrm>
          <a:off x="355600" y="1606299174"/>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4382</xdr:row>
      <xdr:rowOff>127180</xdr:rowOff>
    </xdr:from>
    <xdr:to>
      <xdr:col>2</xdr:col>
      <xdr:colOff>301150</xdr:colOff>
      <xdr:row>4384</xdr:row>
      <xdr:rowOff>101244</xdr:rowOff>
    </xdr:to>
    <xdr:pic>
      <xdr:nvPicPr>
        <xdr:cNvPr id="2522" name="Picture 93126">
          <a:extLst>
            <a:ext uri="{FF2B5EF4-FFF2-40B4-BE49-F238E27FC236}">
              <a16:creationId xmlns="" xmlns:a16="http://schemas.microsoft.com/office/drawing/2014/main" id="{00000000-0008-0000-0000-00007D060000}"/>
            </a:ext>
          </a:extLst>
        </xdr:cNvPr>
        <xdr:cNvPicPr preferRelativeResize="0">
          <a:picLocks noChangeArrowheads="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bwMode="auto">
        <a:xfrm>
          <a:off x="355600" y="1609899805"/>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365456</xdr:colOff>
      <xdr:row>1678</xdr:row>
      <xdr:rowOff>113595</xdr:rowOff>
    </xdr:from>
    <xdr:to>
      <xdr:col>2</xdr:col>
      <xdr:colOff>311006</xdr:colOff>
      <xdr:row>1681</xdr:row>
      <xdr:rowOff>97546</xdr:rowOff>
    </xdr:to>
    <xdr:pic>
      <xdr:nvPicPr>
        <xdr:cNvPr id="2523" name="Рисунок 2">
          <a:extLst>
            <a:ext uri="{FF2B5EF4-FFF2-40B4-BE49-F238E27FC236}">
              <a16:creationId xmlns="" xmlns:a16="http://schemas.microsoft.com/office/drawing/2014/main" id="{00000000-0008-0000-0000-000047050000}"/>
            </a:ext>
          </a:extLst>
        </xdr:cNvPr>
        <xdr:cNvPicPr preferRelativeResize="0">
          <a:picLocks noChangeArrowheads="1"/>
        </xdr:cNvPicPr>
      </xdr:nvPicPr>
      <xdr:blipFill>
        <a:blip xmlns:r="http://schemas.openxmlformats.org/officeDocument/2006/relationships" r:embed="rId155" cstate="email">
          <a:extLst>
            <a:ext uri="{28A0092B-C50C-407E-A947-70E740481C1C}">
              <a14:useLocalDpi xmlns:a14="http://schemas.microsoft.com/office/drawing/2010/main"/>
            </a:ext>
          </a:extLst>
        </a:blip>
        <a:stretch>
          <a:fillRect/>
        </a:stretch>
      </xdr:blipFill>
      <xdr:spPr bwMode="auto">
        <a:xfrm>
          <a:off x="365456" y="4104570"/>
          <a:ext cx="1260000" cy="1908000"/>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1678</xdr:row>
      <xdr:rowOff>127000</xdr:rowOff>
    </xdr:from>
    <xdr:to>
      <xdr:col>18</xdr:col>
      <xdr:colOff>520225</xdr:colOff>
      <xdr:row>1681</xdr:row>
      <xdr:rowOff>110952</xdr:rowOff>
    </xdr:to>
    <xdr:pic>
      <xdr:nvPicPr>
        <xdr:cNvPr id="2524" name="Рисунок 2">
          <a:extLst>
            <a:ext uri="{FF2B5EF4-FFF2-40B4-BE49-F238E27FC236}">
              <a16:creationId xmlns="" xmlns:a16="http://schemas.microsoft.com/office/drawing/2014/main" id="{00000000-0008-0000-0000-000047050000}"/>
            </a:ext>
          </a:extLst>
        </xdr:cNvPr>
        <xdr:cNvPicPr preferRelativeResize="0">
          <a:picLocks noChangeArrowheads="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bwMode="auto">
        <a:xfrm>
          <a:off x="7383318" y="994588955"/>
          <a:ext cx="1259134" cy="1923588"/>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1683</xdr:row>
      <xdr:rowOff>127000</xdr:rowOff>
    </xdr:from>
    <xdr:to>
      <xdr:col>2</xdr:col>
      <xdr:colOff>301150</xdr:colOff>
      <xdr:row>1686</xdr:row>
      <xdr:rowOff>110951</xdr:rowOff>
    </xdr:to>
    <xdr:pic>
      <xdr:nvPicPr>
        <xdr:cNvPr id="2527" name="Рисунок 2">
          <a:extLst>
            <a:ext uri="{FF2B5EF4-FFF2-40B4-BE49-F238E27FC236}">
              <a16:creationId xmlns="" xmlns:a16="http://schemas.microsoft.com/office/drawing/2014/main" id="{00000000-0008-0000-0000-000047050000}"/>
            </a:ext>
          </a:extLst>
        </xdr:cNvPr>
        <xdr:cNvPicPr preferRelativeResize="0">
          <a:picLocks noChangeArrowheads="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bwMode="auto">
        <a:xfrm>
          <a:off x="355600" y="560482750"/>
          <a:ext cx="1260000" cy="1908000"/>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1683</xdr:row>
      <xdr:rowOff>142875</xdr:rowOff>
    </xdr:from>
    <xdr:to>
      <xdr:col>18</xdr:col>
      <xdr:colOff>522822</xdr:colOff>
      <xdr:row>1686</xdr:row>
      <xdr:rowOff>126827</xdr:rowOff>
    </xdr:to>
    <xdr:pic>
      <xdr:nvPicPr>
        <xdr:cNvPr id="2528" name="Рисунок 2">
          <a:extLst>
            <a:ext uri="{FF2B5EF4-FFF2-40B4-BE49-F238E27FC236}">
              <a16:creationId xmlns="" xmlns:a16="http://schemas.microsoft.com/office/drawing/2014/main" id="{00000000-0008-0000-0000-000047050000}"/>
            </a:ext>
          </a:extLst>
        </xdr:cNvPr>
        <xdr:cNvPicPr preferRelativeResize="0">
          <a:picLocks noChangeArrowheads="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bwMode="auto">
        <a:xfrm>
          <a:off x="7383318" y="999384648"/>
          <a:ext cx="1261731" cy="1923588"/>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361951</xdr:colOff>
      <xdr:row>4997</xdr:row>
      <xdr:rowOff>66675</xdr:rowOff>
    </xdr:from>
    <xdr:to>
      <xdr:col>2</xdr:col>
      <xdr:colOff>219076</xdr:colOff>
      <xdr:row>4998</xdr:row>
      <xdr:rowOff>1752598</xdr:rowOff>
    </xdr:to>
    <xdr:pic>
      <xdr:nvPicPr>
        <xdr:cNvPr id="1663" name="Picture 103109" descr="image033"/>
        <xdr:cNvPicPr>
          <a:picLocks noChangeAspect="1" noChangeArrowheads="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bwMode="auto">
        <a:xfrm>
          <a:off x="361951" y="2331005625"/>
          <a:ext cx="1171575" cy="1905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355600</xdr:colOff>
      <xdr:row>1673</xdr:row>
      <xdr:rowOff>127180</xdr:rowOff>
    </xdr:from>
    <xdr:ext cx="1260000" cy="1907640"/>
    <xdr:pic>
      <xdr:nvPicPr>
        <xdr:cNvPr id="2117" name="Picture 103109">
          <a:extLst>
            <a:ext uri="{FF2B5EF4-FFF2-40B4-BE49-F238E27FC236}">
              <a16:creationId xmlns="" xmlns:a16="http://schemas.microsoft.com/office/drawing/2014/main" id="{00000000-0008-0000-0000-00007F060000}"/>
            </a:ext>
          </a:extLst>
        </xdr:cNvPr>
        <xdr:cNvPicPr preferRelativeResize="0">
          <a:picLocks noChangeArrowheads="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bwMode="auto">
        <a:xfrm>
          <a:off x="355600" y="10680880"/>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355600</xdr:colOff>
      <xdr:row>4365</xdr:row>
      <xdr:rowOff>126999</xdr:rowOff>
    </xdr:from>
    <xdr:to>
      <xdr:col>2</xdr:col>
      <xdr:colOff>301150</xdr:colOff>
      <xdr:row>4367</xdr:row>
      <xdr:rowOff>101419</xdr:rowOff>
    </xdr:to>
    <xdr:pic>
      <xdr:nvPicPr>
        <xdr:cNvPr id="2464" name="Рисунок 7">
          <a:extLst>
            <a:ext uri="{FF2B5EF4-FFF2-40B4-BE49-F238E27FC236}">
              <a16:creationId xmlns="" xmlns:a16="http://schemas.microsoft.com/office/drawing/2014/main" id="{00000000-0008-0000-0000-000054080000}"/>
            </a:ext>
          </a:extLst>
        </xdr:cNvPr>
        <xdr:cNvPicPr preferRelativeResize="0">
          <a:picLocks/>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bwMode="auto">
        <a:xfrm>
          <a:off x="355600" y="1300870524"/>
          <a:ext cx="1260000" cy="1907999"/>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4357</xdr:row>
      <xdr:rowOff>127000</xdr:rowOff>
    </xdr:from>
    <xdr:to>
      <xdr:col>2</xdr:col>
      <xdr:colOff>301149</xdr:colOff>
      <xdr:row>4359</xdr:row>
      <xdr:rowOff>101430</xdr:rowOff>
    </xdr:to>
    <xdr:pic>
      <xdr:nvPicPr>
        <xdr:cNvPr id="2467" name="Рисунок 7">
          <a:extLst>
            <a:ext uri="{FF2B5EF4-FFF2-40B4-BE49-F238E27FC236}">
              <a16:creationId xmlns="" xmlns:a16="http://schemas.microsoft.com/office/drawing/2014/main" id="{00000000-0008-0000-0000-00001D080000}"/>
            </a:ext>
          </a:extLst>
        </xdr:cNvPr>
        <xdr:cNvPicPr preferRelativeResize="0">
          <a:picLocks/>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bwMode="auto">
        <a:xfrm>
          <a:off x="355600" y="1291383625"/>
          <a:ext cx="1259999" cy="1907999"/>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4340</xdr:row>
      <xdr:rowOff>126999</xdr:rowOff>
    </xdr:from>
    <xdr:to>
      <xdr:col>2</xdr:col>
      <xdr:colOff>301150</xdr:colOff>
      <xdr:row>4342</xdr:row>
      <xdr:rowOff>101426</xdr:rowOff>
    </xdr:to>
    <xdr:pic>
      <xdr:nvPicPr>
        <xdr:cNvPr id="2593" name="Picture 93126">
          <a:extLst>
            <a:ext uri="{FF2B5EF4-FFF2-40B4-BE49-F238E27FC236}">
              <a16:creationId xmlns="" xmlns:a16="http://schemas.microsoft.com/office/drawing/2014/main" id="{00000000-0008-0000-0000-000005080000}"/>
            </a:ext>
          </a:extLst>
        </xdr:cNvPr>
        <xdr:cNvPicPr preferRelativeResize="0">
          <a:picLocks noChangeArrowheads="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bwMode="auto">
        <a:xfrm>
          <a:off x="355600" y="1757079924"/>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4336</xdr:row>
      <xdr:rowOff>127000</xdr:rowOff>
    </xdr:from>
    <xdr:to>
      <xdr:col>2</xdr:col>
      <xdr:colOff>301150</xdr:colOff>
      <xdr:row>4338</xdr:row>
      <xdr:rowOff>101420</xdr:rowOff>
    </xdr:to>
    <xdr:pic>
      <xdr:nvPicPr>
        <xdr:cNvPr id="2594" name="Picture 93126">
          <a:extLst>
            <a:ext uri="{FF2B5EF4-FFF2-40B4-BE49-F238E27FC236}">
              <a16:creationId xmlns="" xmlns:a16="http://schemas.microsoft.com/office/drawing/2014/main" id="{00000000-0008-0000-0000-000006080000}"/>
            </a:ext>
          </a:extLst>
        </xdr:cNvPr>
        <xdr:cNvPicPr preferRelativeResize="0">
          <a:picLocks noChangeArrowheads="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bwMode="auto">
        <a:xfrm>
          <a:off x="355600" y="175220312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4344</xdr:row>
      <xdr:rowOff>127000</xdr:rowOff>
    </xdr:from>
    <xdr:to>
      <xdr:col>2</xdr:col>
      <xdr:colOff>301150</xdr:colOff>
      <xdr:row>4346</xdr:row>
      <xdr:rowOff>101428</xdr:rowOff>
    </xdr:to>
    <xdr:pic>
      <xdr:nvPicPr>
        <xdr:cNvPr id="2596" name="Picture 93126">
          <a:extLst>
            <a:ext uri="{FF2B5EF4-FFF2-40B4-BE49-F238E27FC236}">
              <a16:creationId xmlns="" xmlns:a16="http://schemas.microsoft.com/office/drawing/2014/main" id="{00000000-0008-0000-0000-000012080000}"/>
            </a:ext>
          </a:extLst>
        </xdr:cNvPr>
        <xdr:cNvPicPr preferRelativeResize="0">
          <a:picLocks noChangeArrowheads="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bwMode="auto">
        <a:xfrm>
          <a:off x="355600" y="175945165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4348</xdr:row>
      <xdr:rowOff>127000</xdr:rowOff>
    </xdr:from>
    <xdr:to>
      <xdr:col>2</xdr:col>
      <xdr:colOff>301150</xdr:colOff>
      <xdr:row>4350</xdr:row>
      <xdr:rowOff>106464</xdr:rowOff>
    </xdr:to>
    <xdr:pic>
      <xdr:nvPicPr>
        <xdr:cNvPr id="2597" name="Picture 93126">
          <a:extLst>
            <a:ext uri="{FF2B5EF4-FFF2-40B4-BE49-F238E27FC236}">
              <a16:creationId xmlns="" xmlns:a16="http://schemas.microsoft.com/office/drawing/2014/main" id="{00000000-0008-0000-0000-000015080000}"/>
            </a:ext>
          </a:extLst>
        </xdr:cNvPr>
        <xdr:cNvPicPr preferRelativeResize="0">
          <a:picLocks noChangeArrowheads="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bwMode="auto">
        <a:xfrm>
          <a:off x="355600" y="2108209525"/>
          <a:ext cx="1260000" cy="1913039"/>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358946</xdr:colOff>
      <xdr:row>4399</xdr:row>
      <xdr:rowOff>132427</xdr:rowOff>
    </xdr:from>
    <xdr:to>
      <xdr:col>2</xdr:col>
      <xdr:colOff>304495</xdr:colOff>
      <xdr:row>4401</xdr:row>
      <xdr:rowOff>106488</xdr:rowOff>
    </xdr:to>
    <xdr:pic>
      <xdr:nvPicPr>
        <xdr:cNvPr id="2053" name="Рисунок 6">
          <a:extLst>
            <a:ext uri="{FF2B5EF4-FFF2-40B4-BE49-F238E27FC236}">
              <a16:creationId xmlns="" xmlns:a16="http://schemas.microsoft.com/office/drawing/2014/main" id="{00000000-0008-0000-0000-0000B2050000}"/>
            </a:ext>
          </a:extLst>
        </xdr:cNvPr>
        <xdr:cNvPicPr preferRelativeResize="0">
          <a:picLocks noChangeArrowheads="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bwMode="auto">
        <a:xfrm>
          <a:off x="358946" y="1818950227"/>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358946</xdr:colOff>
      <xdr:row>4395</xdr:row>
      <xdr:rowOff>132428</xdr:rowOff>
    </xdr:from>
    <xdr:to>
      <xdr:col>2</xdr:col>
      <xdr:colOff>304495</xdr:colOff>
      <xdr:row>4397</xdr:row>
      <xdr:rowOff>106490</xdr:rowOff>
    </xdr:to>
    <xdr:pic>
      <xdr:nvPicPr>
        <xdr:cNvPr id="2054" name="Рисунок 6">
          <a:extLst>
            <a:ext uri="{FF2B5EF4-FFF2-40B4-BE49-F238E27FC236}">
              <a16:creationId xmlns="" xmlns:a16="http://schemas.microsoft.com/office/drawing/2014/main" id="{00000000-0008-0000-0000-0000B2050000}"/>
            </a:ext>
          </a:extLst>
        </xdr:cNvPr>
        <xdr:cNvPicPr preferRelativeResize="0">
          <a:picLocks noChangeArrowheads="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bwMode="auto">
        <a:xfrm>
          <a:off x="358946" y="1346453078"/>
          <a:ext cx="1259999"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3011</xdr:row>
      <xdr:rowOff>127180</xdr:rowOff>
    </xdr:from>
    <xdr:to>
      <xdr:col>2</xdr:col>
      <xdr:colOff>301150</xdr:colOff>
      <xdr:row>3013</xdr:row>
      <xdr:rowOff>101242</xdr:rowOff>
    </xdr:to>
    <xdr:pic>
      <xdr:nvPicPr>
        <xdr:cNvPr id="1287" name="Picture 103109">
          <a:extLst>
            <a:ext uri="{FF2B5EF4-FFF2-40B4-BE49-F238E27FC236}">
              <a16:creationId xmlns="" xmlns:a16="http://schemas.microsoft.com/office/drawing/2014/main" id="{00000000-0008-0000-0000-000089050000}"/>
            </a:ext>
          </a:extLst>
        </xdr:cNvPr>
        <xdr:cNvPicPr preferRelativeResize="0">
          <a:picLocks noChangeArrowheads="1"/>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bwMode="auto">
        <a:xfrm>
          <a:off x="355600" y="739171930"/>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3019</xdr:row>
      <xdr:rowOff>127180</xdr:rowOff>
    </xdr:from>
    <xdr:to>
      <xdr:col>2</xdr:col>
      <xdr:colOff>301150</xdr:colOff>
      <xdr:row>3021</xdr:row>
      <xdr:rowOff>101248</xdr:rowOff>
    </xdr:to>
    <xdr:pic>
      <xdr:nvPicPr>
        <xdr:cNvPr id="1294" name="Picture 103109">
          <a:extLst>
            <a:ext uri="{FF2B5EF4-FFF2-40B4-BE49-F238E27FC236}">
              <a16:creationId xmlns="" xmlns:a16="http://schemas.microsoft.com/office/drawing/2014/main" id="{00000000-0008-0000-0000-000089050000}"/>
            </a:ext>
          </a:extLst>
        </xdr:cNvPr>
        <xdr:cNvPicPr preferRelativeResize="0">
          <a:picLocks noChangeArrowheads="1"/>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bwMode="auto">
        <a:xfrm>
          <a:off x="355600" y="750763855"/>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3023</xdr:row>
      <xdr:rowOff>127180</xdr:rowOff>
    </xdr:from>
    <xdr:to>
      <xdr:col>2</xdr:col>
      <xdr:colOff>301150</xdr:colOff>
      <xdr:row>3025</xdr:row>
      <xdr:rowOff>101245</xdr:rowOff>
    </xdr:to>
    <xdr:pic>
      <xdr:nvPicPr>
        <xdr:cNvPr id="1295" name="Picture 103109">
          <a:extLst>
            <a:ext uri="{FF2B5EF4-FFF2-40B4-BE49-F238E27FC236}">
              <a16:creationId xmlns="" xmlns:a16="http://schemas.microsoft.com/office/drawing/2014/main" id="{00000000-0008-0000-0000-000089050000}"/>
            </a:ext>
          </a:extLst>
        </xdr:cNvPr>
        <xdr:cNvPicPr preferRelativeResize="0">
          <a:picLocks noChangeArrowheads="1"/>
        </xdr:cNvPicPr>
      </xdr:nvPicPr>
      <xdr:blipFill>
        <a:blip xmlns:r="http://schemas.openxmlformats.org/officeDocument/2006/relationships" r:embed="rId171" cstate="email">
          <a:extLst>
            <a:ext uri="{28A0092B-C50C-407E-A947-70E740481C1C}">
              <a14:useLocalDpi xmlns:a14="http://schemas.microsoft.com/office/drawing/2010/main"/>
            </a:ext>
          </a:extLst>
        </a:blip>
        <a:stretch>
          <a:fillRect/>
        </a:stretch>
      </xdr:blipFill>
      <xdr:spPr bwMode="auto">
        <a:xfrm>
          <a:off x="355600" y="753135580"/>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390082</xdr:colOff>
      <xdr:row>4331</xdr:row>
      <xdr:rowOff>127000</xdr:rowOff>
    </xdr:from>
    <xdr:to>
      <xdr:col>2</xdr:col>
      <xdr:colOff>335632</xdr:colOff>
      <xdr:row>4333</xdr:row>
      <xdr:rowOff>101421</xdr:rowOff>
    </xdr:to>
    <xdr:pic>
      <xdr:nvPicPr>
        <xdr:cNvPr id="1297" name="Рисунок 7">
          <a:extLst>
            <a:ext uri="{FF2B5EF4-FFF2-40B4-BE49-F238E27FC236}">
              <a16:creationId xmlns="" xmlns:a16="http://schemas.microsoft.com/office/drawing/2014/main" id="{00000000-0008-0000-0000-0000D9050000}"/>
            </a:ext>
          </a:extLst>
        </xdr:cNvPr>
        <xdr:cNvPicPr preferRelativeResize="0">
          <a:picLocks/>
        </xdr:cNvPicPr>
      </xdr:nvPicPr>
      <xdr:blipFill>
        <a:blip xmlns:r="http://schemas.openxmlformats.org/officeDocument/2006/relationships" r:embed="rId172" cstate="email">
          <a:extLst>
            <a:ext uri="{28A0092B-C50C-407E-A947-70E740481C1C}">
              <a14:useLocalDpi xmlns:a14="http://schemas.microsoft.com/office/drawing/2010/main"/>
            </a:ext>
          </a:extLst>
        </a:blip>
        <a:stretch>
          <a:fillRect/>
        </a:stretch>
      </xdr:blipFill>
      <xdr:spPr bwMode="auto">
        <a:xfrm>
          <a:off x="390082" y="1223013175"/>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4319</xdr:row>
      <xdr:rowOff>127000</xdr:rowOff>
    </xdr:from>
    <xdr:to>
      <xdr:col>2</xdr:col>
      <xdr:colOff>301150</xdr:colOff>
      <xdr:row>4321</xdr:row>
      <xdr:rowOff>101420</xdr:rowOff>
    </xdr:to>
    <xdr:pic>
      <xdr:nvPicPr>
        <xdr:cNvPr id="1304" name="Рисунок 7">
          <a:extLst>
            <a:ext uri="{FF2B5EF4-FFF2-40B4-BE49-F238E27FC236}">
              <a16:creationId xmlns="" xmlns:a16="http://schemas.microsoft.com/office/drawing/2014/main" id="{00000000-0008-0000-0000-0000D9050000}"/>
            </a:ext>
          </a:extLst>
        </xdr:cNvPr>
        <xdr:cNvPicPr preferRelativeResize="0">
          <a:picLocks/>
        </xdr:cNvPicPr>
      </xdr:nvPicPr>
      <xdr:blipFill>
        <a:blip xmlns:r="http://schemas.openxmlformats.org/officeDocument/2006/relationships" r:embed="rId173" cstate="email">
          <a:extLst>
            <a:ext uri="{28A0092B-C50C-407E-A947-70E740481C1C}">
              <a14:useLocalDpi xmlns:a14="http://schemas.microsoft.com/office/drawing/2010/main"/>
            </a:ext>
          </a:extLst>
        </a:blip>
        <a:stretch>
          <a:fillRect/>
        </a:stretch>
      </xdr:blipFill>
      <xdr:spPr bwMode="auto">
        <a:xfrm>
          <a:off x="355600" y="1201439050"/>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4323</xdr:row>
      <xdr:rowOff>127000</xdr:rowOff>
    </xdr:from>
    <xdr:to>
      <xdr:col>2</xdr:col>
      <xdr:colOff>301150</xdr:colOff>
      <xdr:row>4325</xdr:row>
      <xdr:rowOff>101431</xdr:rowOff>
    </xdr:to>
    <xdr:pic>
      <xdr:nvPicPr>
        <xdr:cNvPr id="1316" name="Рисунок 7">
          <a:extLst>
            <a:ext uri="{FF2B5EF4-FFF2-40B4-BE49-F238E27FC236}">
              <a16:creationId xmlns="" xmlns:a16="http://schemas.microsoft.com/office/drawing/2014/main" id="{00000000-0008-0000-0000-0000D9050000}"/>
            </a:ext>
          </a:extLst>
        </xdr:cNvPr>
        <xdr:cNvPicPr preferRelativeResize="0">
          <a:picLocks/>
        </xdr:cNvPicPr>
      </xdr:nvPicPr>
      <xdr:blipFill>
        <a:blip xmlns:r="http://schemas.openxmlformats.org/officeDocument/2006/relationships" r:embed="rId174" cstate="email">
          <a:extLst>
            <a:ext uri="{28A0092B-C50C-407E-A947-70E740481C1C}">
              <a14:useLocalDpi xmlns:a14="http://schemas.microsoft.com/office/drawing/2010/main"/>
            </a:ext>
          </a:extLst>
        </a:blip>
        <a:stretch>
          <a:fillRect/>
        </a:stretch>
      </xdr:blipFill>
      <xdr:spPr bwMode="auto">
        <a:xfrm>
          <a:off x="355600" y="1208554225"/>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4327</xdr:row>
      <xdr:rowOff>127000</xdr:rowOff>
    </xdr:from>
    <xdr:to>
      <xdr:col>2</xdr:col>
      <xdr:colOff>301150</xdr:colOff>
      <xdr:row>4329</xdr:row>
      <xdr:rowOff>101425</xdr:rowOff>
    </xdr:to>
    <xdr:pic>
      <xdr:nvPicPr>
        <xdr:cNvPr id="1331" name="Рисунок 7">
          <a:extLst>
            <a:ext uri="{FF2B5EF4-FFF2-40B4-BE49-F238E27FC236}">
              <a16:creationId xmlns="" xmlns:a16="http://schemas.microsoft.com/office/drawing/2014/main" id="{00000000-0008-0000-0000-0000D9050000}"/>
            </a:ext>
          </a:extLst>
        </xdr:cNvPr>
        <xdr:cNvPicPr preferRelativeResize="0">
          <a:picLocks/>
        </xdr:cNvPicPr>
      </xdr:nvPicPr>
      <xdr:blipFill>
        <a:blip xmlns:r="http://schemas.openxmlformats.org/officeDocument/2006/relationships" r:embed="rId175" cstate="email">
          <a:extLst>
            <a:ext uri="{28A0092B-C50C-407E-A947-70E740481C1C}">
              <a14:useLocalDpi xmlns:a14="http://schemas.microsoft.com/office/drawing/2010/main"/>
            </a:ext>
          </a:extLst>
        </a:blip>
        <a:stretch>
          <a:fillRect/>
        </a:stretch>
      </xdr:blipFill>
      <xdr:spPr bwMode="auto">
        <a:xfrm>
          <a:off x="355600" y="1215669400"/>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3006</xdr:row>
      <xdr:rowOff>127180</xdr:rowOff>
    </xdr:from>
    <xdr:to>
      <xdr:col>2</xdr:col>
      <xdr:colOff>301149</xdr:colOff>
      <xdr:row>3008</xdr:row>
      <xdr:rowOff>101247</xdr:rowOff>
    </xdr:to>
    <xdr:pic>
      <xdr:nvPicPr>
        <xdr:cNvPr id="1343" name="Picture 103109">
          <a:extLst>
            <a:ext uri="{FF2B5EF4-FFF2-40B4-BE49-F238E27FC236}">
              <a16:creationId xmlns="" xmlns:a16="http://schemas.microsoft.com/office/drawing/2014/main" id="{00000000-0008-0000-0000-000089050000}"/>
            </a:ext>
          </a:extLst>
        </xdr:cNvPr>
        <xdr:cNvPicPr preferRelativeResize="0">
          <a:picLocks noChangeArrowheads="1"/>
        </xdr:cNvPicPr>
      </xdr:nvPicPr>
      <xdr:blipFill>
        <a:blip xmlns:r="http://schemas.openxmlformats.org/officeDocument/2006/relationships" r:embed="rId176" cstate="email">
          <a:extLst>
            <a:ext uri="{28A0092B-C50C-407E-A947-70E740481C1C}">
              <a14:useLocalDpi xmlns:a14="http://schemas.microsoft.com/office/drawing/2010/main"/>
            </a:ext>
          </a:extLst>
        </a:blip>
        <a:stretch>
          <a:fillRect/>
        </a:stretch>
      </xdr:blipFill>
      <xdr:spPr bwMode="auto">
        <a:xfrm>
          <a:off x="355600" y="746020405"/>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4353</xdr:row>
      <xdr:rowOff>127000</xdr:rowOff>
    </xdr:from>
    <xdr:to>
      <xdr:col>2</xdr:col>
      <xdr:colOff>301149</xdr:colOff>
      <xdr:row>4355</xdr:row>
      <xdr:rowOff>101433</xdr:rowOff>
    </xdr:to>
    <xdr:pic>
      <xdr:nvPicPr>
        <xdr:cNvPr id="1363" name="Рисунок 7">
          <a:extLst>
            <a:ext uri="{FF2B5EF4-FFF2-40B4-BE49-F238E27FC236}">
              <a16:creationId xmlns="" xmlns:a16="http://schemas.microsoft.com/office/drawing/2014/main" id="{00000000-0008-0000-0000-00001D080000}"/>
            </a:ext>
          </a:extLst>
        </xdr:cNvPr>
        <xdr:cNvPicPr preferRelativeResize="0">
          <a:picLocks/>
        </xdr:cNvPicPr>
      </xdr:nvPicPr>
      <xdr:blipFill>
        <a:blip xmlns:r="http://schemas.openxmlformats.org/officeDocument/2006/relationships" r:embed="rId177" cstate="email">
          <a:extLst>
            <a:ext uri="{28A0092B-C50C-407E-A947-70E740481C1C}">
              <a14:useLocalDpi xmlns:a14="http://schemas.microsoft.com/office/drawing/2010/main"/>
            </a:ext>
          </a:extLst>
        </a:blip>
        <a:stretch>
          <a:fillRect/>
        </a:stretch>
      </xdr:blipFill>
      <xdr:spPr bwMode="auto">
        <a:xfrm>
          <a:off x="355600" y="1289011900"/>
          <a:ext cx="1259999" cy="1907999"/>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4361</xdr:row>
      <xdr:rowOff>127000</xdr:rowOff>
    </xdr:from>
    <xdr:to>
      <xdr:col>2</xdr:col>
      <xdr:colOff>301150</xdr:colOff>
      <xdr:row>4363</xdr:row>
      <xdr:rowOff>101420</xdr:rowOff>
    </xdr:to>
    <xdr:pic>
      <xdr:nvPicPr>
        <xdr:cNvPr id="1364" name="Рисунок 7">
          <a:extLst>
            <a:ext uri="{FF2B5EF4-FFF2-40B4-BE49-F238E27FC236}">
              <a16:creationId xmlns="" xmlns:a16="http://schemas.microsoft.com/office/drawing/2014/main" id="{00000000-0008-0000-0000-00001D080000}"/>
            </a:ext>
          </a:extLst>
        </xdr:cNvPr>
        <xdr:cNvPicPr preferRelativeResize="0">
          <a:picLocks/>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bwMode="auto">
        <a:xfrm>
          <a:off x="355600" y="1296127075"/>
          <a:ext cx="1260000" cy="1907999"/>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2993</xdr:row>
      <xdr:rowOff>126999</xdr:rowOff>
    </xdr:from>
    <xdr:to>
      <xdr:col>2</xdr:col>
      <xdr:colOff>301150</xdr:colOff>
      <xdr:row>2995</xdr:row>
      <xdr:rowOff>101428</xdr:rowOff>
    </xdr:to>
    <xdr:pic>
      <xdr:nvPicPr>
        <xdr:cNvPr id="1377" name="Рисунок 1">
          <a:extLst>
            <a:ext uri="{FF2B5EF4-FFF2-40B4-BE49-F238E27FC236}">
              <a16:creationId xmlns="" xmlns:a16="http://schemas.microsoft.com/office/drawing/2014/main" id="{00000000-0008-0000-0000-0000CE040000}"/>
            </a:ext>
          </a:extLst>
        </xdr:cNvPr>
        <xdr:cNvPicPr preferRelativeResize="0">
          <a:picLocks/>
        </xdr:cNvPicPr>
      </xdr:nvPicPr>
      <xdr:blipFill>
        <a:blip xmlns:r="http://schemas.openxmlformats.org/officeDocument/2006/relationships" r:embed="rId178" cstate="email">
          <a:extLst>
            <a:ext uri="{28A0092B-C50C-407E-A947-70E740481C1C}">
              <a14:useLocalDpi xmlns:a14="http://schemas.microsoft.com/office/drawing/2010/main"/>
            </a:ext>
          </a:extLst>
        </a:blip>
        <a:stretch>
          <a:fillRect/>
        </a:stretch>
      </xdr:blipFill>
      <xdr:spPr bwMode="auto">
        <a:xfrm>
          <a:off x="355600" y="739447974"/>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3001</xdr:row>
      <xdr:rowOff>127180</xdr:rowOff>
    </xdr:from>
    <xdr:to>
      <xdr:col>2</xdr:col>
      <xdr:colOff>301150</xdr:colOff>
      <xdr:row>3003</xdr:row>
      <xdr:rowOff>101241</xdr:rowOff>
    </xdr:to>
    <xdr:pic>
      <xdr:nvPicPr>
        <xdr:cNvPr id="1379" name="Рисунок 1">
          <a:extLst>
            <a:ext uri="{FF2B5EF4-FFF2-40B4-BE49-F238E27FC236}">
              <a16:creationId xmlns="" xmlns:a16="http://schemas.microsoft.com/office/drawing/2014/main" id="{00000000-0008-0000-0000-0000D0040000}"/>
            </a:ext>
          </a:extLst>
        </xdr:cNvPr>
        <xdr:cNvPicPr preferRelativeResize="0">
          <a:picLocks/>
        </xdr:cNvPicPr>
      </xdr:nvPicPr>
      <xdr:blipFill>
        <a:blip xmlns:r="http://schemas.openxmlformats.org/officeDocument/2006/relationships" r:embed="rId179" cstate="email">
          <a:extLst>
            <a:ext uri="{28A0092B-C50C-407E-A947-70E740481C1C}">
              <a14:useLocalDpi xmlns:a14="http://schemas.microsoft.com/office/drawing/2010/main"/>
            </a:ext>
          </a:extLst>
        </a:blip>
        <a:stretch>
          <a:fillRect/>
        </a:stretch>
      </xdr:blipFill>
      <xdr:spPr bwMode="auto">
        <a:xfrm>
          <a:off x="355600" y="746810980"/>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2997</xdr:row>
      <xdr:rowOff>127000</xdr:rowOff>
    </xdr:from>
    <xdr:to>
      <xdr:col>2</xdr:col>
      <xdr:colOff>301150</xdr:colOff>
      <xdr:row>2999</xdr:row>
      <xdr:rowOff>101421</xdr:rowOff>
    </xdr:to>
    <xdr:pic>
      <xdr:nvPicPr>
        <xdr:cNvPr id="1383" name="Рисунок 1">
          <a:extLst>
            <a:ext uri="{FF2B5EF4-FFF2-40B4-BE49-F238E27FC236}">
              <a16:creationId xmlns="" xmlns:a16="http://schemas.microsoft.com/office/drawing/2014/main" id="{00000000-0008-0000-0000-0000D0040000}"/>
            </a:ext>
          </a:extLst>
        </xdr:cNvPr>
        <xdr:cNvPicPr preferRelativeResize="0">
          <a:picLocks/>
        </xdr:cNvPicPr>
      </xdr:nvPicPr>
      <xdr:blipFill>
        <a:blip xmlns:r="http://schemas.openxmlformats.org/officeDocument/2006/relationships" r:embed="rId180" cstate="email">
          <a:extLst>
            <a:ext uri="{28A0092B-C50C-407E-A947-70E740481C1C}">
              <a14:useLocalDpi xmlns:a14="http://schemas.microsoft.com/office/drawing/2010/main"/>
            </a:ext>
          </a:extLst>
        </a:blip>
        <a:stretch>
          <a:fillRect/>
        </a:stretch>
      </xdr:blipFill>
      <xdr:spPr bwMode="auto">
        <a:xfrm>
          <a:off x="355600" y="74511535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2984</xdr:row>
      <xdr:rowOff>127000</xdr:rowOff>
    </xdr:from>
    <xdr:to>
      <xdr:col>2</xdr:col>
      <xdr:colOff>301150</xdr:colOff>
      <xdr:row>2986</xdr:row>
      <xdr:rowOff>101430</xdr:rowOff>
    </xdr:to>
    <xdr:pic>
      <xdr:nvPicPr>
        <xdr:cNvPr id="1416" name="Рисунок 1">
          <a:extLst>
            <a:ext uri="{FF2B5EF4-FFF2-40B4-BE49-F238E27FC236}">
              <a16:creationId xmlns="" xmlns:a16="http://schemas.microsoft.com/office/drawing/2014/main" id="{00000000-0008-0000-0000-000066050000}"/>
            </a:ext>
          </a:extLst>
        </xdr:cNvPr>
        <xdr:cNvPicPr preferRelativeResize="0">
          <a:picLocks/>
        </xdr:cNvPicPr>
      </xdr:nvPicPr>
      <xdr:blipFill>
        <a:blip xmlns:r="http://schemas.openxmlformats.org/officeDocument/2006/relationships" r:embed="rId181" cstate="email">
          <a:extLst>
            <a:ext uri="{28A0092B-C50C-407E-A947-70E740481C1C}">
              <a14:useLocalDpi xmlns:a14="http://schemas.microsoft.com/office/drawing/2010/main"/>
            </a:ext>
          </a:extLst>
        </a:blip>
        <a:stretch>
          <a:fillRect/>
        </a:stretch>
      </xdr:blipFill>
      <xdr:spPr bwMode="auto">
        <a:xfrm>
          <a:off x="355600" y="71159687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2988</xdr:row>
      <xdr:rowOff>127000</xdr:rowOff>
    </xdr:from>
    <xdr:to>
      <xdr:col>2</xdr:col>
      <xdr:colOff>301150</xdr:colOff>
      <xdr:row>2990</xdr:row>
      <xdr:rowOff>101431</xdr:rowOff>
    </xdr:to>
    <xdr:pic>
      <xdr:nvPicPr>
        <xdr:cNvPr id="1419" name="Рисунок 1">
          <a:extLst>
            <a:ext uri="{FF2B5EF4-FFF2-40B4-BE49-F238E27FC236}">
              <a16:creationId xmlns="" xmlns:a16="http://schemas.microsoft.com/office/drawing/2014/main" id="{00000000-0008-0000-0000-000066050000}"/>
            </a:ext>
          </a:extLst>
        </xdr:cNvPr>
        <xdr:cNvPicPr preferRelativeResize="0">
          <a:picLocks/>
        </xdr:cNvPicPr>
      </xdr:nvPicPr>
      <xdr:blipFill>
        <a:blip xmlns:r="http://schemas.openxmlformats.org/officeDocument/2006/relationships" r:embed="rId182" cstate="email">
          <a:extLst>
            <a:ext uri="{28A0092B-C50C-407E-A947-70E740481C1C}">
              <a14:useLocalDpi xmlns:a14="http://schemas.microsoft.com/office/drawing/2010/main"/>
            </a:ext>
          </a:extLst>
        </a:blip>
        <a:stretch>
          <a:fillRect/>
        </a:stretch>
      </xdr:blipFill>
      <xdr:spPr bwMode="auto">
        <a:xfrm>
          <a:off x="355600" y="7139686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3182</xdr:row>
      <xdr:rowOff>127000</xdr:rowOff>
    </xdr:from>
    <xdr:to>
      <xdr:col>2</xdr:col>
      <xdr:colOff>301150</xdr:colOff>
      <xdr:row>3184</xdr:row>
      <xdr:rowOff>101427</xdr:rowOff>
    </xdr:to>
    <xdr:pic>
      <xdr:nvPicPr>
        <xdr:cNvPr id="1556" name="Picture 103119">
          <a:extLst>
            <a:ext uri="{FF2B5EF4-FFF2-40B4-BE49-F238E27FC236}">
              <a16:creationId xmlns:a16="http://schemas.microsoft.com/office/drawing/2014/main" xmlns="" id="{00000000-0008-0000-0000-000004050000}"/>
            </a:ext>
          </a:extLst>
        </xdr:cNvPr>
        <xdr:cNvPicPr preferRelativeResize="0">
          <a:picLocks noChangeArrowheads="1"/>
        </xdr:cNvPicPr>
      </xdr:nvPicPr>
      <xdr:blipFill>
        <a:blip xmlns:r="http://schemas.openxmlformats.org/officeDocument/2006/relationships" r:embed="rId183" cstate="email">
          <a:extLst>
            <a:ext uri="{28A0092B-C50C-407E-A947-70E740481C1C}">
              <a14:useLocalDpi xmlns:a14="http://schemas.microsoft.com/office/drawing/2010/main"/>
            </a:ext>
          </a:extLst>
        </a:blip>
        <a:stretch>
          <a:fillRect/>
        </a:stretch>
      </xdr:blipFill>
      <xdr:spPr bwMode="auto">
        <a:xfrm>
          <a:off x="355600" y="12192127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295284</xdr:colOff>
      <xdr:row>3187</xdr:row>
      <xdr:rowOff>93983</xdr:rowOff>
    </xdr:from>
    <xdr:ext cx="1260000" cy="1907640"/>
    <xdr:pic>
      <xdr:nvPicPr>
        <xdr:cNvPr id="1481" name="Picture 103119">
          <a:extLst>
            <a:ext uri="{FF2B5EF4-FFF2-40B4-BE49-F238E27FC236}">
              <a16:creationId xmlns="" xmlns:a16="http://schemas.microsoft.com/office/drawing/2014/main" id="{00000000-0008-0000-0000-000004050000}"/>
            </a:ext>
          </a:extLst>
        </xdr:cNvPr>
        <xdr:cNvPicPr preferRelativeResize="0">
          <a:picLocks noChangeArrowheads="1"/>
        </xdr:cNvPicPr>
      </xdr:nvPicPr>
      <xdr:blipFill>
        <a:blip xmlns:r="http://schemas.openxmlformats.org/officeDocument/2006/relationships" r:embed="rId184" cstate="email">
          <a:extLst>
            <a:ext uri="{28A0092B-C50C-407E-A947-70E740481C1C}">
              <a14:useLocalDpi xmlns:a14="http://schemas.microsoft.com/office/drawing/2010/main"/>
            </a:ext>
          </a:extLst>
        </a:blip>
        <a:stretch>
          <a:fillRect/>
        </a:stretch>
      </xdr:blipFill>
      <xdr:spPr bwMode="auto">
        <a:xfrm>
          <a:off x="295284" y="1226790158"/>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295284</xdr:colOff>
      <xdr:row>3192</xdr:row>
      <xdr:rowOff>93983</xdr:rowOff>
    </xdr:from>
    <xdr:ext cx="1260000" cy="1907640"/>
    <xdr:pic>
      <xdr:nvPicPr>
        <xdr:cNvPr id="1544" name="Picture 103119">
          <a:extLst>
            <a:ext uri="{FF2B5EF4-FFF2-40B4-BE49-F238E27FC236}">
              <a16:creationId xmlns="" xmlns:a16="http://schemas.microsoft.com/office/drawing/2014/main" id="{00000000-0008-0000-0000-000004050000}"/>
            </a:ext>
          </a:extLst>
        </xdr:cNvPr>
        <xdr:cNvPicPr preferRelativeResize="0">
          <a:picLocks noChangeArrowheads="1"/>
        </xdr:cNvPicPr>
      </xdr:nvPicPr>
      <xdr:blipFill>
        <a:blip xmlns:r="http://schemas.openxmlformats.org/officeDocument/2006/relationships" r:embed="rId185" cstate="email">
          <a:extLst>
            <a:ext uri="{28A0092B-C50C-407E-A947-70E740481C1C}">
              <a14:useLocalDpi xmlns:a14="http://schemas.microsoft.com/office/drawing/2010/main"/>
            </a:ext>
          </a:extLst>
        </a:blip>
        <a:stretch>
          <a:fillRect/>
        </a:stretch>
      </xdr:blipFill>
      <xdr:spPr bwMode="auto">
        <a:xfrm>
          <a:off x="295284" y="1229590508"/>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295284</xdr:colOff>
      <xdr:row>3198</xdr:row>
      <xdr:rowOff>93983</xdr:rowOff>
    </xdr:from>
    <xdr:ext cx="1260000" cy="1907640"/>
    <xdr:pic>
      <xdr:nvPicPr>
        <xdr:cNvPr id="1545" name="Picture 103119">
          <a:extLst>
            <a:ext uri="{FF2B5EF4-FFF2-40B4-BE49-F238E27FC236}">
              <a16:creationId xmlns="" xmlns:a16="http://schemas.microsoft.com/office/drawing/2014/main" id="{00000000-0008-0000-0000-000004050000}"/>
            </a:ext>
          </a:extLst>
        </xdr:cNvPr>
        <xdr:cNvPicPr preferRelativeResize="0">
          <a:picLocks noChangeArrowheads="1"/>
        </xdr:cNvPicPr>
      </xdr:nvPicPr>
      <xdr:blipFill>
        <a:blip xmlns:r="http://schemas.openxmlformats.org/officeDocument/2006/relationships" r:embed="rId186" cstate="email">
          <a:extLst>
            <a:ext uri="{28A0092B-C50C-407E-A947-70E740481C1C}">
              <a14:useLocalDpi xmlns:a14="http://schemas.microsoft.com/office/drawing/2010/main"/>
            </a:ext>
          </a:extLst>
        </a:blip>
        <a:stretch>
          <a:fillRect/>
        </a:stretch>
      </xdr:blipFill>
      <xdr:spPr bwMode="auto">
        <a:xfrm>
          <a:off x="295284" y="1232400383"/>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127000</xdr:colOff>
      <xdr:row>3187</xdr:row>
      <xdr:rowOff>127000</xdr:rowOff>
    </xdr:from>
    <xdr:ext cx="1260000" cy="1908000"/>
    <xdr:pic>
      <xdr:nvPicPr>
        <xdr:cNvPr id="1553" name="Picture 103119">
          <a:extLst>
            <a:ext uri="{FF2B5EF4-FFF2-40B4-BE49-F238E27FC236}">
              <a16:creationId xmlns="" xmlns:a16="http://schemas.microsoft.com/office/drawing/2014/main" id="{00000000-0008-0000-0000-000004050000}"/>
            </a:ext>
          </a:extLst>
        </xdr:cNvPr>
        <xdr:cNvPicPr preferRelativeResize="0">
          <a:picLocks noChangeArrowheads="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bwMode="auto">
        <a:xfrm>
          <a:off x="6946900" y="122682317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127000</xdr:colOff>
      <xdr:row>3192</xdr:row>
      <xdr:rowOff>127180</xdr:rowOff>
    </xdr:from>
    <xdr:ext cx="1260000" cy="1907640"/>
    <xdr:pic>
      <xdr:nvPicPr>
        <xdr:cNvPr id="1559" name="Picture 103119">
          <a:extLst>
            <a:ext uri="{FF2B5EF4-FFF2-40B4-BE49-F238E27FC236}">
              <a16:creationId xmlns="" xmlns:a16="http://schemas.microsoft.com/office/drawing/2014/main" id="{00000000-0008-0000-0000-000004050000}"/>
            </a:ext>
          </a:extLst>
        </xdr:cNvPr>
        <xdr:cNvPicPr preferRelativeResize="0">
          <a:picLocks noChangeArrowheads="1"/>
        </xdr:cNvPicPr>
      </xdr:nvPicPr>
      <xdr:blipFill>
        <a:blip xmlns:r="http://schemas.openxmlformats.org/officeDocument/2006/relationships" r:embed="rId188" cstate="email">
          <a:extLst>
            <a:ext uri="{28A0092B-C50C-407E-A947-70E740481C1C}">
              <a14:useLocalDpi xmlns:a14="http://schemas.microsoft.com/office/drawing/2010/main"/>
            </a:ext>
          </a:extLst>
        </a:blip>
        <a:stretch>
          <a:fillRect/>
        </a:stretch>
      </xdr:blipFill>
      <xdr:spPr bwMode="auto">
        <a:xfrm>
          <a:off x="6946900" y="1229623705"/>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127000</xdr:colOff>
      <xdr:row>3198</xdr:row>
      <xdr:rowOff>127180</xdr:rowOff>
    </xdr:from>
    <xdr:ext cx="1260000" cy="1907640"/>
    <xdr:pic>
      <xdr:nvPicPr>
        <xdr:cNvPr id="1565" name="Picture 103119">
          <a:extLst>
            <a:ext uri="{FF2B5EF4-FFF2-40B4-BE49-F238E27FC236}">
              <a16:creationId xmlns="" xmlns:a16="http://schemas.microsoft.com/office/drawing/2014/main" id="{00000000-0008-0000-0000-000004050000}"/>
            </a:ext>
          </a:extLst>
        </xdr:cNvPr>
        <xdr:cNvPicPr preferRelativeResize="0">
          <a:picLocks noChangeArrowheads="1"/>
        </xdr:cNvPicPr>
      </xdr:nvPicPr>
      <xdr:blipFill>
        <a:blip xmlns:r="http://schemas.openxmlformats.org/officeDocument/2006/relationships" r:embed="rId189" cstate="email">
          <a:extLst>
            <a:ext uri="{28A0092B-C50C-407E-A947-70E740481C1C}">
              <a14:useLocalDpi xmlns:a14="http://schemas.microsoft.com/office/drawing/2010/main"/>
            </a:ext>
          </a:extLst>
        </a:blip>
        <a:stretch>
          <a:fillRect/>
        </a:stretch>
      </xdr:blipFill>
      <xdr:spPr bwMode="auto">
        <a:xfrm>
          <a:off x="6946900" y="1232433580"/>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355600</xdr:colOff>
      <xdr:row>3205</xdr:row>
      <xdr:rowOff>127000</xdr:rowOff>
    </xdr:from>
    <xdr:to>
      <xdr:col>2</xdr:col>
      <xdr:colOff>303212</xdr:colOff>
      <xdr:row>3207</xdr:row>
      <xdr:rowOff>103184</xdr:rowOff>
    </xdr:to>
    <xdr:pic>
      <xdr:nvPicPr>
        <xdr:cNvPr id="1467" name="Рисунок 7">
          <a:extLst>
            <a:ext uri="{FF2B5EF4-FFF2-40B4-BE49-F238E27FC236}">
              <a16:creationId xmlns:a16="http://schemas.microsoft.com/office/drawing/2014/main" xmlns="" id="{00000000-0008-0000-0000-000029060000}"/>
            </a:ext>
          </a:extLst>
        </xdr:cNvPr>
        <xdr:cNvPicPr preferRelativeResize="0">
          <a:picLocks/>
        </xdr:cNvPicPr>
      </xdr:nvPicPr>
      <xdr:blipFill>
        <a:blip xmlns:r="http://schemas.openxmlformats.org/officeDocument/2006/relationships" r:embed="rId190" cstate="email">
          <a:extLst>
            <a:ext uri="{28A0092B-C50C-407E-A947-70E740481C1C}">
              <a14:useLocalDpi xmlns:a14="http://schemas.microsoft.com/office/drawing/2010/main"/>
            </a:ext>
          </a:extLst>
        </a:blip>
        <a:stretch>
          <a:fillRect/>
        </a:stretch>
      </xdr:blipFill>
      <xdr:spPr bwMode="auto">
        <a:xfrm>
          <a:off x="355600" y="1132125625"/>
          <a:ext cx="1257300" cy="1905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3210</xdr:row>
      <xdr:rowOff>127180</xdr:rowOff>
    </xdr:from>
    <xdr:to>
      <xdr:col>2</xdr:col>
      <xdr:colOff>305912</xdr:colOff>
      <xdr:row>3212</xdr:row>
      <xdr:rowOff>106371</xdr:rowOff>
    </xdr:to>
    <xdr:pic>
      <xdr:nvPicPr>
        <xdr:cNvPr id="1571" name="Picture 103198">
          <a:extLst>
            <a:ext uri="{FF2B5EF4-FFF2-40B4-BE49-F238E27FC236}">
              <a16:creationId xmlns:a16="http://schemas.microsoft.com/office/drawing/2014/main" xmlns="" id="{00000000-0008-0000-0000-000070050000}"/>
            </a:ext>
          </a:extLst>
        </xdr:cNvPr>
        <xdr:cNvPicPr preferRelativeResize="0">
          <a:picLocks noChangeArrowheads="1"/>
        </xdr:cNvPicPr>
      </xdr:nvPicPr>
      <xdr:blipFill>
        <a:blip xmlns:r="http://schemas.openxmlformats.org/officeDocument/2006/relationships" r:embed="rId191" cstate="email">
          <a:extLst>
            <a:ext uri="{28A0092B-C50C-407E-A947-70E740481C1C}">
              <a14:useLocalDpi xmlns:a14="http://schemas.microsoft.com/office/drawing/2010/main"/>
            </a:ext>
          </a:extLst>
        </a:blip>
        <a:stretch>
          <a:fillRect/>
        </a:stretch>
      </xdr:blipFill>
      <xdr:spPr bwMode="auto">
        <a:xfrm>
          <a:off x="355600" y="1134768993"/>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357266</xdr:colOff>
      <xdr:row>1715</xdr:row>
      <xdr:rowOff>127181</xdr:rowOff>
    </xdr:from>
    <xdr:to>
      <xdr:col>2</xdr:col>
      <xdr:colOff>299484</xdr:colOff>
      <xdr:row>1718</xdr:row>
      <xdr:rowOff>105728</xdr:rowOff>
    </xdr:to>
    <xdr:pic>
      <xdr:nvPicPr>
        <xdr:cNvPr id="1518" name="Picture 103109">
          <a:extLst>
            <a:ext uri="{FF2B5EF4-FFF2-40B4-BE49-F238E27FC236}">
              <a16:creationId xmlns="" xmlns:a16="http://schemas.microsoft.com/office/drawing/2014/main" id="{00000000-0008-0000-0000-000089070000}"/>
            </a:ext>
          </a:extLst>
        </xdr:cNvPr>
        <xdr:cNvPicPr preferRelativeResize="0">
          <a:picLocks noChangeArrowheads="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bwMode="auto">
        <a:xfrm>
          <a:off x="357266" y="519563531"/>
          <a:ext cx="1256668" cy="1902595"/>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1715</xdr:row>
      <xdr:rowOff>127000</xdr:rowOff>
    </xdr:from>
    <xdr:to>
      <xdr:col>18</xdr:col>
      <xdr:colOff>520463</xdr:colOff>
      <xdr:row>1718</xdr:row>
      <xdr:rowOff>110953</xdr:rowOff>
    </xdr:to>
    <xdr:pic>
      <xdr:nvPicPr>
        <xdr:cNvPr id="1525" name="Picture 103109">
          <a:extLst>
            <a:ext uri="{FF2B5EF4-FFF2-40B4-BE49-F238E27FC236}">
              <a16:creationId xmlns="" xmlns:a16="http://schemas.microsoft.com/office/drawing/2014/main" id="{00000000-0008-0000-0000-00008B070000}"/>
            </a:ext>
          </a:extLst>
        </xdr:cNvPr>
        <xdr:cNvPicPr preferRelativeResize="0">
          <a:picLocks noChangeArrowheads="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bwMode="auto">
        <a:xfrm>
          <a:off x="7383318" y="1051860182"/>
          <a:ext cx="1259372" cy="1923589"/>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4302</xdr:row>
      <xdr:rowOff>127181</xdr:rowOff>
    </xdr:from>
    <xdr:to>
      <xdr:col>2</xdr:col>
      <xdr:colOff>301149</xdr:colOff>
      <xdr:row>4304</xdr:row>
      <xdr:rowOff>101250</xdr:rowOff>
    </xdr:to>
    <xdr:pic>
      <xdr:nvPicPr>
        <xdr:cNvPr id="1076"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bwMode="auto">
        <a:xfrm>
          <a:off x="355600" y="1100693306"/>
          <a:ext cx="1259999"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4306</xdr:row>
      <xdr:rowOff>127181</xdr:rowOff>
    </xdr:from>
    <xdr:to>
      <xdr:col>2</xdr:col>
      <xdr:colOff>301148</xdr:colOff>
      <xdr:row>4307</xdr:row>
      <xdr:rowOff>1815748</xdr:rowOff>
    </xdr:to>
    <xdr:pic>
      <xdr:nvPicPr>
        <xdr:cNvPr id="1077"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195" cstate="email">
          <a:extLst>
            <a:ext uri="{28A0092B-C50C-407E-A947-70E740481C1C}">
              <a14:useLocalDpi xmlns:a14="http://schemas.microsoft.com/office/drawing/2010/main"/>
            </a:ext>
          </a:extLst>
        </a:blip>
        <a:stretch>
          <a:fillRect/>
        </a:stretch>
      </xdr:blipFill>
      <xdr:spPr bwMode="auto">
        <a:xfrm>
          <a:off x="355600" y="1450727531"/>
          <a:ext cx="1259998"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4310</xdr:row>
      <xdr:rowOff>127182</xdr:rowOff>
    </xdr:from>
    <xdr:to>
      <xdr:col>2</xdr:col>
      <xdr:colOff>301149</xdr:colOff>
      <xdr:row>4312</xdr:row>
      <xdr:rowOff>101249</xdr:rowOff>
    </xdr:to>
    <xdr:pic>
      <xdr:nvPicPr>
        <xdr:cNvPr id="1078"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bwMode="auto">
        <a:xfrm>
          <a:off x="355600" y="1453461207"/>
          <a:ext cx="1259999"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4314</xdr:row>
      <xdr:rowOff>127181</xdr:rowOff>
    </xdr:from>
    <xdr:to>
      <xdr:col>2</xdr:col>
      <xdr:colOff>301148</xdr:colOff>
      <xdr:row>4316</xdr:row>
      <xdr:rowOff>101240</xdr:rowOff>
    </xdr:to>
    <xdr:pic>
      <xdr:nvPicPr>
        <xdr:cNvPr id="1080"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197" cstate="email">
          <a:extLst>
            <a:ext uri="{28A0092B-C50C-407E-A947-70E740481C1C}">
              <a14:useLocalDpi xmlns:a14="http://schemas.microsoft.com/office/drawing/2010/main"/>
            </a:ext>
          </a:extLst>
        </a:blip>
        <a:stretch>
          <a:fillRect/>
        </a:stretch>
      </xdr:blipFill>
      <xdr:spPr bwMode="auto">
        <a:xfrm>
          <a:off x="355600" y="1458223706"/>
          <a:ext cx="1259998" cy="1907637"/>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4702</xdr:row>
      <xdr:rowOff>127180</xdr:rowOff>
    </xdr:from>
    <xdr:to>
      <xdr:col>2</xdr:col>
      <xdr:colOff>301150</xdr:colOff>
      <xdr:row>4704</xdr:row>
      <xdr:rowOff>101246</xdr:rowOff>
    </xdr:to>
    <xdr:pic>
      <xdr:nvPicPr>
        <xdr:cNvPr id="1082" name="Рисунок 4">
          <a:extLst>
            <a:ext uri="{FF2B5EF4-FFF2-40B4-BE49-F238E27FC236}">
              <a16:creationId xmlns="" xmlns:a16="http://schemas.microsoft.com/office/drawing/2014/main" id="{00000000-0008-0000-0000-00002E040000}"/>
            </a:ext>
          </a:extLst>
        </xdr:cNvPr>
        <xdr:cNvPicPr preferRelativeResize="0">
          <a:picLocks noChangeArrowheads="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bwMode="auto">
        <a:xfrm>
          <a:off x="355600" y="1414913530"/>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4706</xdr:row>
      <xdr:rowOff>127180</xdr:rowOff>
    </xdr:from>
    <xdr:to>
      <xdr:col>2</xdr:col>
      <xdr:colOff>301150</xdr:colOff>
      <xdr:row>4708</xdr:row>
      <xdr:rowOff>101245</xdr:rowOff>
    </xdr:to>
    <xdr:pic>
      <xdr:nvPicPr>
        <xdr:cNvPr id="1084" name="Рисунок 4">
          <a:extLst>
            <a:ext uri="{FF2B5EF4-FFF2-40B4-BE49-F238E27FC236}">
              <a16:creationId xmlns="" xmlns:a16="http://schemas.microsoft.com/office/drawing/2014/main" id="{00000000-0008-0000-0000-00002E040000}"/>
            </a:ext>
          </a:extLst>
        </xdr:cNvPr>
        <xdr:cNvPicPr preferRelativeResize="0">
          <a:picLocks noChangeArrowheads="1"/>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bwMode="auto">
        <a:xfrm>
          <a:off x="355600" y="1419390280"/>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4710</xdr:row>
      <xdr:rowOff>127180</xdr:rowOff>
    </xdr:from>
    <xdr:to>
      <xdr:col>2</xdr:col>
      <xdr:colOff>301150</xdr:colOff>
      <xdr:row>4712</xdr:row>
      <xdr:rowOff>101248</xdr:rowOff>
    </xdr:to>
    <xdr:pic>
      <xdr:nvPicPr>
        <xdr:cNvPr id="1085" name="Рисунок 4">
          <a:extLst>
            <a:ext uri="{FF2B5EF4-FFF2-40B4-BE49-F238E27FC236}">
              <a16:creationId xmlns="" xmlns:a16="http://schemas.microsoft.com/office/drawing/2014/main" id="{00000000-0008-0000-0000-00002E040000}"/>
            </a:ext>
          </a:extLst>
        </xdr:cNvPr>
        <xdr:cNvPicPr preferRelativeResize="0">
          <a:picLocks noChangeArrowheads="1"/>
        </xdr:cNvPicPr>
      </xdr:nvPicPr>
      <xdr:blipFill>
        <a:blip xmlns:r="http://schemas.openxmlformats.org/officeDocument/2006/relationships" r:embed="rId200" cstate="email">
          <a:extLst>
            <a:ext uri="{28A0092B-C50C-407E-A947-70E740481C1C}">
              <a14:useLocalDpi xmlns:a14="http://schemas.microsoft.com/office/drawing/2010/main"/>
            </a:ext>
          </a:extLst>
        </a:blip>
        <a:stretch>
          <a:fillRect/>
        </a:stretch>
      </xdr:blipFill>
      <xdr:spPr bwMode="auto">
        <a:xfrm>
          <a:off x="355600" y="1421762005"/>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4714</xdr:row>
      <xdr:rowOff>127180</xdr:rowOff>
    </xdr:from>
    <xdr:to>
      <xdr:col>2</xdr:col>
      <xdr:colOff>301150</xdr:colOff>
      <xdr:row>4716</xdr:row>
      <xdr:rowOff>101247</xdr:rowOff>
    </xdr:to>
    <xdr:pic>
      <xdr:nvPicPr>
        <xdr:cNvPr id="1087" name="Рисунок 4">
          <a:extLst>
            <a:ext uri="{FF2B5EF4-FFF2-40B4-BE49-F238E27FC236}">
              <a16:creationId xmlns="" xmlns:a16="http://schemas.microsoft.com/office/drawing/2014/main" id="{00000000-0008-0000-0000-00002E040000}"/>
            </a:ext>
          </a:extLst>
        </xdr:cNvPr>
        <xdr:cNvPicPr preferRelativeResize="0">
          <a:picLocks noChangeArrowheads="1"/>
        </xdr:cNvPicPr>
      </xdr:nvPicPr>
      <xdr:blipFill>
        <a:blip xmlns:r="http://schemas.openxmlformats.org/officeDocument/2006/relationships" r:embed="rId201" cstate="email">
          <a:extLst>
            <a:ext uri="{28A0092B-C50C-407E-A947-70E740481C1C}">
              <a14:useLocalDpi xmlns:a14="http://schemas.microsoft.com/office/drawing/2010/main"/>
            </a:ext>
          </a:extLst>
        </a:blip>
        <a:stretch>
          <a:fillRect/>
        </a:stretch>
      </xdr:blipFill>
      <xdr:spPr bwMode="auto">
        <a:xfrm>
          <a:off x="355600" y="1424133730"/>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2959</xdr:row>
      <xdr:rowOff>126999</xdr:rowOff>
    </xdr:from>
    <xdr:to>
      <xdr:col>2</xdr:col>
      <xdr:colOff>301150</xdr:colOff>
      <xdr:row>2961</xdr:row>
      <xdr:rowOff>101423</xdr:rowOff>
    </xdr:to>
    <xdr:pic>
      <xdr:nvPicPr>
        <xdr:cNvPr id="1098" name="Picture 103119">
          <a:extLst>
            <a:ext uri="{FF2B5EF4-FFF2-40B4-BE49-F238E27FC236}">
              <a16:creationId xmlns="" xmlns:a16="http://schemas.microsoft.com/office/drawing/2014/main" id="{00000000-0008-0000-0000-00002B050000}"/>
            </a:ext>
          </a:extLst>
        </xdr:cNvPr>
        <xdr:cNvPicPr preferRelativeResize="0">
          <a:picLocks noChangeArrowheads="1"/>
        </xdr:cNvPicPr>
      </xdr:nvPicPr>
      <xdr:blipFill>
        <a:blip xmlns:r="http://schemas.openxmlformats.org/officeDocument/2006/relationships" r:embed="rId202" cstate="email">
          <a:extLst>
            <a:ext uri="{28A0092B-C50C-407E-A947-70E740481C1C}">
              <a14:useLocalDpi xmlns:a14="http://schemas.microsoft.com/office/drawing/2010/main"/>
            </a:ext>
          </a:extLst>
        </a:blip>
        <a:stretch>
          <a:fillRect/>
        </a:stretch>
      </xdr:blipFill>
      <xdr:spPr bwMode="auto">
        <a:xfrm>
          <a:off x="355600" y="641197599"/>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2967</xdr:row>
      <xdr:rowOff>127180</xdr:rowOff>
    </xdr:from>
    <xdr:to>
      <xdr:col>2</xdr:col>
      <xdr:colOff>301150</xdr:colOff>
      <xdr:row>2969</xdr:row>
      <xdr:rowOff>101245</xdr:rowOff>
    </xdr:to>
    <xdr:pic>
      <xdr:nvPicPr>
        <xdr:cNvPr id="1104" name="Picture 103119">
          <a:extLst>
            <a:ext uri="{FF2B5EF4-FFF2-40B4-BE49-F238E27FC236}">
              <a16:creationId xmlns="" xmlns:a16="http://schemas.microsoft.com/office/drawing/2014/main" id="{00000000-0008-0000-0000-00002C050000}"/>
            </a:ext>
          </a:extLst>
        </xdr:cNvPr>
        <xdr:cNvPicPr preferRelativeResize="0">
          <a:picLocks noChangeArrowheads="1"/>
        </xdr:cNvPicPr>
      </xdr:nvPicPr>
      <xdr:blipFill>
        <a:blip xmlns:r="http://schemas.openxmlformats.org/officeDocument/2006/relationships" r:embed="rId203" cstate="email">
          <a:extLst>
            <a:ext uri="{28A0092B-C50C-407E-A947-70E740481C1C}">
              <a14:useLocalDpi xmlns:a14="http://schemas.microsoft.com/office/drawing/2010/main"/>
            </a:ext>
          </a:extLst>
        </a:blip>
        <a:stretch>
          <a:fillRect/>
        </a:stretch>
      </xdr:blipFill>
      <xdr:spPr bwMode="auto">
        <a:xfrm>
          <a:off x="355600" y="646427005"/>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2971</xdr:row>
      <xdr:rowOff>126999</xdr:rowOff>
    </xdr:from>
    <xdr:to>
      <xdr:col>2</xdr:col>
      <xdr:colOff>301150</xdr:colOff>
      <xdr:row>2973</xdr:row>
      <xdr:rowOff>101422</xdr:rowOff>
    </xdr:to>
    <xdr:pic>
      <xdr:nvPicPr>
        <xdr:cNvPr id="1105" name="Picture 103119">
          <a:extLst>
            <a:ext uri="{FF2B5EF4-FFF2-40B4-BE49-F238E27FC236}">
              <a16:creationId xmlns="" xmlns:a16="http://schemas.microsoft.com/office/drawing/2014/main" id="{00000000-0008-0000-0000-000031050000}"/>
            </a:ext>
          </a:extLst>
        </xdr:cNvPr>
        <xdr:cNvPicPr preferRelativeResize="0">
          <a:picLocks noChangeArrowheads="1"/>
        </xdr:cNvPicPr>
      </xdr:nvPicPr>
      <xdr:blipFill>
        <a:blip xmlns:r="http://schemas.openxmlformats.org/officeDocument/2006/relationships" r:embed="rId204" cstate="email">
          <a:extLst>
            <a:ext uri="{28A0092B-C50C-407E-A947-70E740481C1C}">
              <a14:useLocalDpi xmlns:a14="http://schemas.microsoft.com/office/drawing/2010/main"/>
            </a:ext>
          </a:extLst>
        </a:blip>
        <a:stretch>
          <a:fillRect/>
        </a:stretch>
      </xdr:blipFill>
      <xdr:spPr bwMode="auto">
        <a:xfrm>
          <a:off x="355600" y="646426824"/>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2963</xdr:row>
      <xdr:rowOff>127000</xdr:rowOff>
    </xdr:from>
    <xdr:to>
      <xdr:col>2</xdr:col>
      <xdr:colOff>301150</xdr:colOff>
      <xdr:row>2965</xdr:row>
      <xdr:rowOff>101424</xdr:rowOff>
    </xdr:to>
    <xdr:pic>
      <xdr:nvPicPr>
        <xdr:cNvPr id="1107" name="Picture 103119">
          <a:extLst>
            <a:ext uri="{FF2B5EF4-FFF2-40B4-BE49-F238E27FC236}">
              <a16:creationId xmlns="" xmlns:a16="http://schemas.microsoft.com/office/drawing/2014/main" id="{00000000-0008-0000-0000-00002C050000}"/>
            </a:ext>
          </a:extLst>
        </xdr:cNvPr>
        <xdr:cNvPicPr preferRelativeResize="0">
          <a:picLocks noChangeArrowheads="1"/>
        </xdr:cNvPicPr>
      </xdr:nvPicPr>
      <xdr:blipFill>
        <a:blip xmlns:r="http://schemas.openxmlformats.org/officeDocument/2006/relationships" r:embed="rId205" cstate="email">
          <a:extLst>
            <a:ext uri="{28A0092B-C50C-407E-A947-70E740481C1C}">
              <a14:useLocalDpi xmlns:a14="http://schemas.microsoft.com/office/drawing/2010/main"/>
            </a:ext>
          </a:extLst>
        </a:blip>
        <a:stretch>
          <a:fillRect/>
        </a:stretch>
      </xdr:blipFill>
      <xdr:spPr bwMode="auto">
        <a:xfrm>
          <a:off x="355600" y="64471232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2979</xdr:row>
      <xdr:rowOff>127360</xdr:rowOff>
    </xdr:from>
    <xdr:to>
      <xdr:col>2</xdr:col>
      <xdr:colOff>301150</xdr:colOff>
      <xdr:row>2981</xdr:row>
      <xdr:rowOff>101421</xdr:rowOff>
    </xdr:to>
    <xdr:pic>
      <xdr:nvPicPr>
        <xdr:cNvPr id="1109" name="Picture 103119">
          <a:extLst>
            <a:ext uri="{FF2B5EF4-FFF2-40B4-BE49-F238E27FC236}">
              <a16:creationId xmlns="" xmlns:a16="http://schemas.microsoft.com/office/drawing/2014/main" id="{00000000-0008-0000-0000-000032050000}"/>
            </a:ext>
          </a:extLst>
        </xdr:cNvPr>
        <xdr:cNvPicPr preferRelativeResize="0">
          <a:picLocks noChangeArrowheads="1"/>
        </xdr:cNvPicPr>
      </xdr:nvPicPr>
      <xdr:blipFill>
        <a:blip xmlns:r="http://schemas.openxmlformats.org/officeDocument/2006/relationships" r:embed="rId206" cstate="email">
          <a:extLst>
            <a:ext uri="{28A0092B-C50C-407E-A947-70E740481C1C}">
              <a14:useLocalDpi xmlns:a14="http://schemas.microsoft.com/office/drawing/2010/main"/>
            </a:ext>
          </a:extLst>
        </a:blip>
        <a:stretch>
          <a:fillRect/>
        </a:stretch>
      </xdr:blipFill>
      <xdr:spPr bwMode="auto">
        <a:xfrm>
          <a:off x="355600" y="654713935"/>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2975</xdr:row>
      <xdr:rowOff>127180</xdr:rowOff>
    </xdr:from>
    <xdr:to>
      <xdr:col>2</xdr:col>
      <xdr:colOff>301150</xdr:colOff>
      <xdr:row>2977</xdr:row>
      <xdr:rowOff>101609</xdr:rowOff>
    </xdr:to>
    <xdr:pic>
      <xdr:nvPicPr>
        <xdr:cNvPr id="1110" name="Picture 103119">
          <a:extLst>
            <a:ext uri="{FF2B5EF4-FFF2-40B4-BE49-F238E27FC236}">
              <a16:creationId xmlns="" xmlns:a16="http://schemas.microsoft.com/office/drawing/2014/main" id="{00000000-0008-0000-0000-000032050000}"/>
            </a:ext>
          </a:extLst>
        </xdr:cNvPr>
        <xdr:cNvPicPr preferRelativeResize="0">
          <a:picLocks noChangeArrowheads="1"/>
        </xdr:cNvPicPr>
      </xdr:nvPicPr>
      <xdr:blipFill>
        <a:blip xmlns:r="http://schemas.openxmlformats.org/officeDocument/2006/relationships" r:embed="rId207" cstate="email">
          <a:extLst>
            <a:ext uri="{28A0092B-C50C-407E-A947-70E740481C1C}">
              <a14:useLocalDpi xmlns:a14="http://schemas.microsoft.com/office/drawing/2010/main"/>
            </a:ext>
          </a:extLst>
        </a:blip>
        <a:stretch>
          <a:fillRect/>
        </a:stretch>
      </xdr:blipFill>
      <xdr:spPr bwMode="auto">
        <a:xfrm>
          <a:off x="355600" y="65230393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4296</xdr:row>
      <xdr:rowOff>127000</xdr:rowOff>
    </xdr:from>
    <xdr:to>
      <xdr:col>2</xdr:col>
      <xdr:colOff>301150</xdr:colOff>
      <xdr:row>4299</xdr:row>
      <xdr:rowOff>72858</xdr:rowOff>
    </xdr:to>
    <xdr:pic>
      <xdr:nvPicPr>
        <xdr:cNvPr id="1187" name="Рисунок 7">
          <a:extLst>
            <a:ext uri="{FF2B5EF4-FFF2-40B4-BE49-F238E27FC236}">
              <a16:creationId xmlns="" xmlns:a16="http://schemas.microsoft.com/office/drawing/2014/main" id="{00000000-0008-0000-0000-0000C8070000}"/>
            </a:ext>
          </a:extLst>
        </xdr:cNvPr>
        <xdr:cNvPicPr preferRelativeResize="0">
          <a:picLocks/>
        </xdr:cNvPicPr>
      </xdr:nvPicPr>
      <xdr:blipFill>
        <a:blip xmlns:r="http://schemas.openxmlformats.org/officeDocument/2006/relationships" r:embed="rId208" cstate="email">
          <a:extLst>
            <a:ext uri="{28A0092B-C50C-407E-A947-70E740481C1C}">
              <a14:useLocalDpi xmlns:a14="http://schemas.microsoft.com/office/drawing/2010/main"/>
            </a:ext>
          </a:extLst>
        </a:blip>
        <a:stretch>
          <a:fillRect/>
        </a:stretch>
      </xdr:blipFill>
      <xdr:spPr bwMode="auto">
        <a:xfrm>
          <a:off x="355600" y="1121486200"/>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4276</xdr:row>
      <xdr:rowOff>127000</xdr:rowOff>
    </xdr:from>
    <xdr:to>
      <xdr:col>2</xdr:col>
      <xdr:colOff>301150</xdr:colOff>
      <xdr:row>4279</xdr:row>
      <xdr:rowOff>110951</xdr:rowOff>
    </xdr:to>
    <xdr:pic>
      <xdr:nvPicPr>
        <xdr:cNvPr id="1254" name="Рисунок 7">
          <a:extLst>
            <a:ext uri="{FF2B5EF4-FFF2-40B4-BE49-F238E27FC236}">
              <a16:creationId xmlns="" xmlns:a16="http://schemas.microsoft.com/office/drawing/2014/main" id="{00000000-0008-0000-0000-0000D1070000}"/>
            </a:ext>
          </a:extLst>
        </xdr:cNvPr>
        <xdr:cNvPicPr preferRelativeResize="0">
          <a:picLocks/>
        </xdr:cNvPicPr>
      </xdr:nvPicPr>
      <xdr:blipFill>
        <a:blip xmlns:r="http://schemas.openxmlformats.org/officeDocument/2006/relationships" r:embed="rId209" cstate="email">
          <a:extLst>
            <a:ext uri="{28A0092B-C50C-407E-A947-70E740481C1C}">
              <a14:useLocalDpi xmlns:a14="http://schemas.microsoft.com/office/drawing/2010/main"/>
            </a:ext>
          </a:extLst>
        </a:blip>
        <a:stretch>
          <a:fillRect/>
        </a:stretch>
      </xdr:blipFill>
      <xdr:spPr bwMode="auto">
        <a:xfrm>
          <a:off x="355600" y="1114190050"/>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4296</xdr:row>
      <xdr:rowOff>127000</xdr:rowOff>
    </xdr:from>
    <xdr:to>
      <xdr:col>18</xdr:col>
      <xdr:colOff>520225</xdr:colOff>
      <xdr:row>4299</xdr:row>
      <xdr:rowOff>72858</xdr:rowOff>
    </xdr:to>
    <xdr:pic>
      <xdr:nvPicPr>
        <xdr:cNvPr id="1277" name="Рисунок 7">
          <a:extLst>
            <a:ext uri="{FF2B5EF4-FFF2-40B4-BE49-F238E27FC236}">
              <a16:creationId xmlns="" xmlns:a16="http://schemas.microsoft.com/office/drawing/2014/main" id="{00000000-0008-0000-0000-0000D9070000}"/>
            </a:ext>
          </a:extLst>
        </xdr:cNvPr>
        <xdr:cNvPicPr preferRelativeResize="0">
          <a:picLocks/>
        </xdr:cNvPicPr>
      </xdr:nvPicPr>
      <xdr:blipFill>
        <a:blip xmlns:r="http://schemas.openxmlformats.org/officeDocument/2006/relationships" r:embed="rId210" cstate="email">
          <a:extLst>
            <a:ext uri="{28A0092B-C50C-407E-A947-70E740481C1C}">
              <a14:useLocalDpi xmlns:a14="http://schemas.microsoft.com/office/drawing/2010/main"/>
            </a:ext>
          </a:extLst>
        </a:blip>
        <a:stretch>
          <a:fillRect/>
        </a:stretch>
      </xdr:blipFill>
      <xdr:spPr bwMode="auto">
        <a:xfrm>
          <a:off x="6946900" y="1121486200"/>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4276</xdr:row>
      <xdr:rowOff>127000</xdr:rowOff>
    </xdr:from>
    <xdr:to>
      <xdr:col>18</xdr:col>
      <xdr:colOff>520225</xdr:colOff>
      <xdr:row>4279</xdr:row>
      <xdr:rowOff>110951</xdr:rowOff>
    </xdr:to>
    <xdr:pic>
      <xdr:nvPicPr>
        <xdr:cNvPr id="1290" name="Рисунок 7">
          <a:extLst>
            <a:ext uri="{FF2B5EF4-FFF2-40B4-BE49-F238E27FC236}">
              <a16:creationId xmlns="" xmlns:a16="http://schemas.microsoft.com/office/drawing/2014/main" id="{00000000-0008-0000-0000-0000FF070000}"/>
            </a:ext>
          </a:extLst>
        </xdr:cNvPr>
        <xdr:cNvPicPr preferRelativeResize="0">
          <a:picLocks/>
        </xdr:cNvPicPr>
      </xdr:nvPicPr>
      <xdr:blipFill>
        <a:blip xmlns:r="http://schemas.openxmlformats.org/officeDocument/2006/relationships" r:embed="rId211" cstate="email">
          <a:extLst>
            <a:ext uri="{28A0092B-C50C-407E-A947-70E740481C1C}">
              <a14:useLocalDpi xmlns:a14="http://schemas.microsoft.com/office/drawing/2010/main"/>
            </a:ext>
          </a:extLst>
        </a:blip>
        <a:stretch>
          <a:fillRect/>
        </a:stretch>
      </xdr:blipFill>
      <xdr:spPr bwMode="auto">
        <a:xfrm>
          <a:off x="6946900" y="1114190050"/>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4281</xdr:row>
      <xdr:rowOff>127000</xdr:rowOff>
    </xdr:from>
    <xdr:to>
      <xdr:col>2</xdr:col>
      <xdr:colOff>301150</xdr:colOff>
      <xdr:row>4284</xdr:row>
      <xdr:rowOff>110948</xdr:rowOff>
    </xdr:to>
    <xdr:pic>
      <xdr:nvPicPr>
        <xdr:cNvPr id="1321" name="Рисунок 7">
          <a:extLst>
            <a:ext uri="{FF2B5EF4-FFF2-40B4-BE49-F238E27FC236}">
              <a16:creationId xmlns="" xmlns:a16="http://schemas.microsoft.com/office/drawing/2014/main" id="{00000000-0008-0000-0000-0000D2070000}"/>
            </a:ext>
          </a:extLst>
        </xdr:cNvPr>
        <xdr:cNvPicPr preferRelativeResize="0">
          <a:picLocks/>
        </xdr:cNvPicPr>
      </xdr:nvPicPr>
      <xdr:blipFill>
        <a:blip xmlns:r="http://schemas.openxmlformats.org/officeDocument/2006/relationships" r:embed="rId212" cstate="email">
          <a:extLst>
            <a:ext uri="{28A0092B-C50C-407E-A947-70E740481C1C}">
              <a14:useLocalDpi xmlns:a14="http://schemas.microsoft.com/office/drawing/2010/main"/>
            </a:ext>
          </a:extLst>
        </a:blip>
        <a:stretch>
          <a:fillRect/>
        </a:stretch>
      </xdr:blipFill>
      <xdr:spPr bwMode="auto">
        <a:xfrm>
          <a:off x="355600" y="1122600625"/>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4281</xdr:row>
      <xdr:rowOff>127000</xdr:rowOff>
    </xdr:from>
    <xdr:to>
      <xdr:col>18</xdr:col>
      <xdr:colOff>520225</xdr:colOff>
      <xdr:row>4284</xdr:row>
      <xdr:rowOff>110948</xdr:rowOff>
    </xdr:to>
    <xdr:pic>
      <xdr:nvPicPr>
        <xdr:cNvPr id="1322" name="Рисунок 7">
          <a:extLst>
            <a:ext uri="{FF2B5EF4-FFF2-40B4-BE49-F238E27FC236}">
              <a16:creationId xmlns="" xmlns:a16="http://schemas.microsoft.com/office/drawing/2014/main" id="{00000000-0008-0000-0000-000000080000}"/>
            </a:ext>
          </a:extLst>
        </xdr:cNvPr>
        <xdr:cNvPicPr preferRelativeResize="0">
          <a:picLocks/>
        </xdr:cNvPicPr>
      </xdr:nvPicPr>
      <xdr:blipFill>
        <a:blip xmlns:r="http://schemas.openxmlformats.org/officeDocument/2006/relationships" r:embed="rId213" cstate="email">
          <a:extLst>
            <a:ext uri="{28A0092B-C50C-407E-A947-70E740481C1C}">
              <a14:useLocalDpi xmlns:a14="http://schemas.microsoft.com/office/drawing/2010/main"/>
            </a:ext>
          </a:extLst>
        </a:blip>
        <a:stretch>
          <a:fillRect/>
        </a:stretch>
      </xdr:blipFill>
      <xdr:spPr bwMode="auto">
        <a:xfrm>
          <a:off x="6946900" y="1122600625"/>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4286</xdr:row>
      <xdr:rowOff>127180</xdr:rowOff>
    </xdr:from>
    <xdr:to>
      <xdr:col>2</xdr:col>
      <xdr:colOff>301150</xdr:colOff>
      <xdr:row>4289</xdr:row>
      <xdr:rowOff>114135</xdr:rowOff>
    </xdr:to>
    <xdr:pic>
      <xdr:nvPicPr>
        <xdr:cNvPr id="1323" name="Рисунок 7">
          <a:extLst>
            <a:ext uri="{FF2B5EF4-FFF2-40B4-BE49-F238E27FC236}">
              <a16:creationId xmlns="" xmlns:a16="http://schemas.microsoft.com/office/drawing/2014/main" id="{00000000-0008-0000-0000-0000CB070000}"/>
            </a:ext>
          </a:extLst>
        </xdr:cNvPr>
        <xdr:cNvPicPr preferRelativeResize="0">
          <a:picLocks/>
        </xdr:cNvPicPr>
      </xdr:nvPicPr>
      <xdr:blipFill>
        <a:blip xmlns:r="http://schemas.openxmlformats.org/officeDocument/2006/relationships" r:embed="rId214" cstate="email">
          <a:extLst>
            <a:ext uri="{28A0092B-C50C-407E-A947-70E740481C1C}">
              <a14:useLocalDpi xmlns:a14="http://schemas.microsoft.com/office/drawing/2010/main"/>
            </a:ext>
          </a:extLst>
        </a:blip>
        <a:stretch>
          <a:fillRect/>
        </a:stretch>
      </xdr:blipFill>
      <xdr:spPr bwMode="auto">
        <a:xfrm>
          <a:off x="355600" y="1126382230"/>
          <a:ext cx="1260000"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4286</xdr:row>
      <xdr:rowOff>127180</xdr:rowOff>
    </xdr:from>
    <xdr:to>
      <xdr:col>18</xdr:col>
      <xdr:colOff>520225</xdr:colOff>
      <xdr:row>4289</xdr:row>
      <xdr:rowOff>114135</xdr:rowOff>
    </xdr:to>
    <xdr:pic>
      <xdr:nvPicPr>
        <xdr:cNvPr id="1324" name="Рисунок 7">
          <a:extLst>
            <a:ext uri="{FF2B5EF4-FFF2-40B4-BE49-F238E27FC236}">
              <a16:creationId xmlns="" xmlns:a16="http://schemas.microsoft.com/office/drawing/2014/main" id="{00000000-0008-0000-0000-0000F8070000}"/>
            </a:ext>
          </a:extLst>
        </xdr:cNvPr>
        <xdr:cNvPicPr preferRelativeResize="0">
          <a:picLocks/>
        </xdr:cNvPicPr>
      </xdr:nvPicPr>
      <xdr:blipFill>
        <a:blip xmlns:r="http://schemas.openxmlformats.org/officeDocument/2006/relationships" r:embed="rId215" cstate="email">
          <a:extLst>
            <a:ext uri="{28A0092B-C50C-407E-A947-70E740481C1C}">
              <a14:useLocalDpi xmlns:a14="http://schemas.microsoft.com/office/drawing/2010/main"/>
            </a:ext>
          </a:extLst>
        </a:blip>
        <a:stretch>
          <a:fillRect/>
        </a:stretch>
      </xdr:blipFill>
      <xdr:spPr bwMode="auto">
        <a:xfrm>
          <a:off x="6946900" y="1126382230"/>
          <a:ext cx="1260000"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4291</xdr:row>
      <xdr:rowOff>127000</xdr:rowOff>
    </xdr:from>
    <xdr:to>
      <xdr:col>2</xdr:col>
      <xdr:colOff>301150</xdr:colOff>
      <xdr:row>4294</xdr:row>
      <xdr:rowOff>91899</xdr:rowOff>
    </xdr:to>
    <xdr:pic>
      <xdr:nvPicPr>
        <xdr:cNvPr id="1329" name="Рисунок 7">
          <a:extLst>
            <a:ext uri="{FF2B5EF4-FFF2-40B4-BE49-F238E27FC236}">
              <a16:creationId xmlns="" xmlns:a16="http://schemas.microsoft.com/office/drawing/2014/main" id="{00000000-0008-0000-0000-0000CB070000}"/>
            </a:ext>
          </a:extLst>
        </xdr:cNvPr>
        <xdr:cNvPicPr preferRelativeResize="0">
          <a:picLocks/>
        </xdr:cNvPicPr>
      </xdr:nvPicPr>
      <xdr:blipFill>
        <a:blip xmlns:r="http://schemas.openxmlformats.org/officeDocument/2006/relationships" r:embed="rId216" cstate="email">
          <a:extLst>
            <a:ext uri="{28A0092B-C50C-407E-A947-70E740481C1C}">
              <a14:useLocalDpi xmlns:a14="http://schemas.microsoft.com/office/drawing/2010/main"/>
            </a:ext>
          </a:extLst>
        </a:blip>
        <a:stretch>
          <a:fillRect/>
        </a:stretch>
      </xdr:blipFill>
      <xdr:spPr bwMode="auto">
        <a:xfrm>
          <a:off x="355600" y="1129896775"/>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4291</xdr:row>
      <xdr:rowOff>127000</xdr:rowOff>
    </xdr:from>
    <xdr:to>
      <xdr:col>18</xdr:col>
      <xdr:colOff>520225</xdr:colOff>
      <xdr:row>4294</xdr:row>
      <xdr:rowOff>91899</xdr:rowOff>
    </xdr:to>
    <xdr:pic>
      <xdr:nvPicPr>
        <xdr:cNvPr id="1330" name="Рисунок 7">
          <a:extLst>
            <a:ext uri="{FF2B5EF4-FFF2-40B4-BE49-F238E27FC236}">
              <a16:creationId xmlns="" xmlns:a16="http://schemas.microsoft.com/office/drawing/2014/main" id="{00000000-0008-0000-0000-0000F8070000}"/>
            </a:ext>
          </a:extLst>
        </xdr:cNvPr>
        <xdr:cNvPicPr preferRelativeResize="0">
          <a:picLocks/>
        </xdr:cNvPicPr>
      </xdr:nvPicPr>
      <xdr:blipFill>
        <a:blip xmlns:r="http://schemas.openxmlformats.org/officeDocument/2006/relationships" r:embed="rId217" cstate="email">
          <a:extLst>
            <a:ext uri="{28A0092B-C50C-407E-A947-70E740481C1C}">
              <a14:useLocalDpi xmlns:a14="http://schemas.microsoft.com/office/drawing/2010/main"/>
            </a:ext>
          </a:extLst>
        </a:blip>
        <a:stretch>
          <a:fillRect/>
        </a:stretch>
      </xdr:blipFill>
      <xdr:spPr bwMode="auto">
        <a:xfrm>
          <a:off x="6946900" y="1129896775"/>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127000</xdr:colOff>
      <xdr:row>4254</xdr:row>
      <xdr:rowOff>127000</xdr:rowOff>
    </xdr:from>
    <xdr:to>
      <xdr:col>20</xdr:col>
      <xdr:colOff>34450</xdr:colOff>
      <xdr:row>4258</xdr:row>
      <xdr:rowOff>1158700</xdr:rowOff>
    </xdr:to>
    <xdr:pic>
      <xdr:nvPicPr>
        <xdr:cNvPr id="1566" name="Рисунок 7">
          <a:extLst>
            <a:ext uri="{FF2B5EF4-FFF2-40B4-BE49-F238E27FC236}">
              <a16:creationId xmlns="" xmlns:a16="http://schemas.microsoft.com/office/drawing/2014/main" id="{00000000-0008-0000-0000-000030050000}"/>
            </a:ext>
          </a:extLst>
        </xdr:cNvPr>
        <xdr:cNvPicPr preferRelativeResize="0">
          <a:picLocks/>
        </xdr:cNvPicPr>
      </xdr:nvPicPr>
      <xdr:blipFill>
        <a:blip xmlns:r="http://schemas.openxmlformats.org/officeDocument/2006/relationships" r:embed="rId218" cstate="email">
          <a:extLst>
            <a:ext uri="{28A0092B-C50C-407E-A947-70E740481C1C}">
              <a14:useLocalDpi xmlns:a14="http://schemas.microsoft.com/office/drawing/2010/main"/>
            </a:ext>
          </a:extLst>
        </a:blip>
        <a:stretch>
          <a:fillRect/>
        </a:stretch>
      </xdr:blipFill>
      <xdr:spPr bwMode="auto">
        <a:xfrm>
          <a:off x="8451850" y="1253255050"/>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4261</xdr:row>
      <xdr:rowOff>127000</xdr:rowOff>
    </xdr:from>
    <xdr:to>
      <xdr:col>2</xdr:col>
      <xdr:colOff>301150</xdr:colOff>
      <xdr:row>4265</xdr:row>
      <xdr:rowOff>1158702</xdr:rowOff>
    </xdr:to>
    <xdr:pic>
      <xdr:nvPicPr>
        <xdr:cNvPr id="1572" name="Рисунок 7">
          <a:extLst>
            <a:ext uri="{FF2B5EF4-FFF2-40B4-BE49-F238E27FC236}">
              <a16:creationId xmlns="" xmlns:a16="http://schemas.microsoft.com/office/drawing/2014/main" id="{00000000-0008-0000-0000-00009A040000}"/>
            </a:ext>
          </a:extLst>
        </xdr:cNvPr>
        <xdr:cNvPicPr preferRelativeResize="0">
          <a:picLocks/>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bwMode="auto">
        <a:xfrm>
          <a:off x="355600" y="1256074450"/>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127000</xdr:colOff>
      <xdr:row>4261</xdr:row>
      <xdr:rowOff>127000</xdr:rowOff>
    </xdr:from>
    <xdr:to>
      <xdr:col>20</xdr:col>
      <xdr:colOff>34450</xdr:colOff>
      <xdr:row>4265</xdr:row>
      <xdr:rowOff>1158702</xdr:rowOff>
    </xdr:to>
    <xdr:pic>
      <xdr:nvPicPr>
        <xdr:cNvPr id="1574" name="Рисунок 7">
          <a:extLst>
            <a:ext uri="{FF2B5EF4-FFF2-40B4-BE49-F238E27FC236}">
              <a16:creationId xmlns="" xmlns:a16="http://schemas.microsoft.com/office/drawing/2014/main" id="{00000000-0008-0000-0000-00003E050000}"/>
            </a:ext>
          </a:extLst>
        </xdr:cNvPr>
        <xdr:cNvPicPr preferRelativeResize="0">
          <a:picLocks/>
        </xdr:cNvPicPr>
      </xdr:nvPicPr>
      <xdr:blipFill>
        <a:blip xmlns:r="http://schemas.openxmlformats.org/officeDocument/2006/relationships" r:embed="rId220" cstate="email">
          <a:extLst>
            <a:ext uri="{28A0092B-C50C-407E-A947-70E740481C1C}">
              <a14:useLocalDpi xmlns:a14="http://schemas.microsoft.com/office/drawing/2010/main"/>
            </a:ext>
          </a:extLst>
        </a:blip>
        <a:stretch>
          <a:fillRect/>
        </a:stretch>
      </xdr:blipFill>
      <xdr:spPr bwMode="auto">
        <a:xfrm>
          <a:off x="8451850" y="1256074450"/>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4247</xdr:row>
      <xdr:rowOff>127000</xdr:rowOff>
    </xdr:from>
    <xdr:to>
      <xdr:col>2</xdr:col>
      <xdr:colOff>301150</xdr:colOff>
      <xdr:row>4251</xdr:row>
      <xdr:rowOff>1158704</xdr:rowOff>
    </xdr:to>
    <xdr:pic>
      <xdr:nvPicPr>
        <xdr:cNvPr id="1575"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bwMode="auto">
        <a:xfrm>
          <a:off x="355600" y="1344142600"/>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4247</xdr:row>
      <xdr:rowOff>127000</xdr:rowOff>
    </xdr:from>
    <xdr:to>
      <xdr:col>18</xdr:col>
      <xdr:colOff>520225</xdr:colOff>
      <xdr:row>4251</xdr:row>
      <xdr:rowOff>1158703</xdr:rowOff>
    </xdr:to>
    <xdr:pic>
      <xdr:nvPicPr>
        <xdr:cNvPr id="1577" name="Рисунок 7">
          <a:extLst>
            <a:ext uri="{FF2B5EF4-FFF2-40B4-BE49-F238E27FC236}">
              <a16:creationId xmlns="" xmlns:a16="http://schemas.microsoft.com/office/drawing/2014/main" id="{00000000-0008-0000-0000-00002E050000}"/>
            </a:ext>
          </a:extLst>
        </xdr:cNvPr>
        <xdr:cNvPicPr preferRelativeResize="0">
          <a:picLocks/>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bwMode="auto">
        <a:xfrm>
          <a:off x="6946900" y="1246844725"/>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127000</xdr:colOff>
      <xdr:row>4268</xdr:row>
      <xdr:rowOff>127000</xdr:rowOff>
    </xdr:from>
    <xdr:to>
      <xdr:col>20</xdr:col>
      <xdr:colOff>34450</xdr:colOff>
      <xdr:row>4272</xdr:row>
      <xdr:rowOff>1158697</xdr:rowOff>
    </xdr:to>
    <xdr:pic>
      <xdr:nvPicPr>
        <xdr:cNvPr id="1581" name="Рисунок 7">
          <a:extLst>
            <a:ext uri="{FF2B5EF4-FFF2-40B4-BE49-F238E27FC236}">
              <a16:creationId xmlns="" xmlns:a16="http://schemas.microsoft.com/office/drawing/2014/main" id="{00000000-0008-0000-0000-00003E050000}"/>
            </a:ext>
          </a:extLst>
        </xdr:cNvPr>
        <xdr:cNvPicPr preferRelativeResize="0">
          <a:picLocks/>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bwMode="auto">
        <a:xfrm>
          <a:off x="8451850" y="1258970050"/>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1664</xdr:row>
      <xdr:rowOff>127000</xdr:rowOff>
    </xdr:from>
    <xdr:to>
      <xdr:col>2</xdr:col>
      <xdr:colOff>301150</xdr:colOff>
      <xdr:row>1666</xdr:row>
      <xdr:rowOff>101424</xdr:rowOff>
    </xdr:to>
    <xdr:pic>
      <xdr:nvPicPr>
        <xdr:cNvPr id="1583" name="Picture 103109">
          <a:extLst>
            <a:ext uri="{FF2B5EF4-FFF2-40B4-BE49-F238E27FC236}">
              <a16:creationId xmlns="" xmlns:a16="http://schemas.microsoft.com/office/drawing/2014/main" id="{00000000-0008-0000-0000-00009B070000}"/>
            </a:ext>
          </a:extLst>
        </xdr:cNvPr>
        <xdr:cNvPicPr preferRelativeResize="0">
          <a:picLocks noChangeArrowheads="1"/>
        </xdr:cNvPicPr>
      </xdr:nvPicPr>
      <xdr:blipFill>
        <a:blip xmlns:r="http://schemas.openxmlformats.org/officeDocument/2006/relationships" r:embed="rId224" cstate="email">
          <a:extLst>
            <a:ext uri="{28A0092B-C50C-407E-A947-70E740481C1C}">
              <a14:useLocalDpi xmlns:a14="http://schemas.microsoft.com/office/drawing/2010/main"/>
            </a:ext>
          </a:extLst>
        </a:blip>
        <a:stretch>
          <a:fillRect/>
        </a:stretch>
      </xdr:blipFill>
      <xdr:spPr bwMode="auto">
        <a:xfrm>
          <a:off x="355600" y="4049776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1668</xdr:row>
      <xdr:rowOff>127000</xdr:rowOff>
    </xdr:from>
    <xdr:to>
      <xdr:col>2</xdr:col>
      <xdr:colOff>301150</xdr:colOff>
      <xdr:row>1670</xdr:row>
      <xdr:rowOff>101423</xdr:rowOff>
    </xdr:to>
    <xdr:pic>
      <xdr:nvPicPr>
        <xdr:cNvPr id="1584" name="Picture 103109">
          <a:extLst>
            <a:ext uri="{FF2B5EF4-FFF2-40B4-BE49-F238E27FC236}">
              <a16:creationId xmlns="" xmlns:a16="http://schemas.microsoft.com/office/drawing/2014/main" id="{00000000-0008-0000-0000-00009F070000}"/>
            </a:ext>
          </a:extLst>
        </xdr:cNvPr>
        <xdr:cNvPicPr preferRelativeResize="0">
          <a:picLocks noChangeArrowheads="1"/>
        </xdr:cNvPicPr>
      </xdr:nvPicPr>
      <xdr:blipFill>
        <a:blip xmlns:r="http://schemas.openxmlformats.org/officeDocument/2006/relationships" r:embed="rId225" cstate="email">
          <a:extLst>
            <a:ext uri="{28A0092B-C50C-407E-A947-70E740481C1C}">
              <a14:useLocalDpi xmlns:a14="http://schemas.microsoft.com/office/drawing/2010/main"/>
            </a:ext>
          </a:extLst>
        </a:blip>
        <a:stretch>
          <a:fillRect/>
        </a:stretch>
      </xdr:blipFill>
      <xdr:spPr bwMode="auto">
        <a:xfrm>
          <a:off x="355600" y="40734932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4226</xdr:row>
      <xdr:rowOff>127000</xdr:rowOff>
    </xdr:from>
    <xdr:to>
      <xdr:col>2</xdr:col>
      <xdr:colOff>301150</xdr:colOff>
      <xdr:row>4227</xdr:row>
      <xdr:rowOff>1815924</xdr:rowOff>
    </xdr:to>
    <xdr:pic>
      <xdr:nvPicPr>
        <xdr:cNvPr id="1634"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bwMode="auto">
        <a:xfrm>
          <a:off x="355600" y="1199829325"/>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4230</xdr:row>
      <xdr:rowOff>127180</xdr:rowOff>
    </xdr:from>
    <xdr:to>
      <xdr:col>2</xdr:col>
      <xdr:colOff>301150</xdr:colOff>
      <xdr:row>4232</xdr:row>
      <xdr:rowOff>101242</xdr:rowOff>
    </xdr:to>
    <xdr:pic>
      <xdr:nvPicPr>
        <xdr:cNvPr id="1635"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bwMode="auto">
        <a:xfrm>
          <a:off x="355600" y="1185008605"/>
          <a:ext cx="1260000"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4234</xdr:row>
      <xdr:rowOff>127000</xdr:rowOff>
    </xdr:from>
    <xdr:to>
      <xdr:col>2</xdr:col>
      <xdr:colOff>301150</xdr:colOff>
      <xdr:row>4235</xdr:row>
      <xdr:rowOff>1815927</xdr:rowOff>
    </xdr:to>
    <xdr:pic>
      <xdr:nvPicPr>
        <xdr:cNvPr id="1637"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bwMode="auto">
        <a:xfrm>
          <a:off x="355600" y="1234100275"/>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4238</xdr:row>
      <xdr:rowOff>127180</xdr:rowOff>
    </xdr:from>
    <xdr:to>
      <xdr:col>2</xdr:col>
      <xdr:colOff>301150</xdr:colOff>
      <xdr:row>4240</xdr:row>
      <xdr:rowOff>111326</xdr:rowOff>
    </xdr:to>
    <xdr:pic>
      <xdr:nvPicPr>
        <xdr:cNvPr id="1639"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229" cstate="email">
          <a:extLst>
            <a:ext uri="{28A0092B-C50C-407E-A947-70E740481C1C}">
              <a14:useLocalDpi xmlns:a14="http://schemas.microsoft.com/office/drawing/2010/main"/>
            </a:ext>
          </a:extLst>
        </a:blip>
        <a:stretch>
          <a:fillRect/>
        </a:stretch>
      </xdr:blipFill>
      <xdr:spPr bwMode="auto">
        <a:xfrm>
          <a:off x="355600" y="1190114005"/>
          <a:ext cx="1260000"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4242</xdr:row>
      <xdr:rowOff>127000</xdr:rowOff>
    </xdr:from>
    <xdr:to>
      <xdr:col>2</xdr:col>
      <xdr:colOff>301150</xdr:colOff>
      <xdr:row>4244</xdr:row>
      <xdr:rowOff>101423</xdr:rowOff>
    </xdr:to>
    <xdr:pic>
      <xdr:nvPicPr>
        <xdr:cNvPr id="1643"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230" cstate="email">
          <a:extLst>
            <a:ext uri="{28A0092B-C50C-407E-A947-70E740481C1C}">
              <a14:useLocalDpi xmlns:a14="http://schemas.microsoft.com/office/drawing/2010/main"/>
            </a:ext>
          </a:extLst>
        </a:blip>
        <a:stretch>
          <a:fillRect/>
        </a:stretch>
      </xdr:blipFill>
      <xdr:spPr bwMode="auto">
        <a:xfrm>
          <a:off x="355600" y="1336503550"/>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4697</xdr:row>
      <xdr:rowOff>127000</xdr:rowOff>
    </xdr:from>
    <xdr:to>
      <xdr:col>2</xdr:col>
      <xdr:colOff>301150</xdr:colOff>
      <xdr:row>4699</xdr:row>
      <xdr:rowOff>101419</xdr:rowOff>
    </xdr:to>
    <xdr:pic>
      <xdr:nvPicPr>
        <xdr:cNvPr id="1430" name="Picture 103109">
          <a:extLst>
            <a:ext uri="{FF2B5EF4-FFF2-40B4-BE49-F238E27FC236}">
              <a16:creationId xmlns="" xmlns:a16="http://schemas.microsoft.com/office/drawing/2014/main" id="{00000000-0008-0000-0000-000045060000}"/>
            </a:ext>
          </a:extLst>
        </xdr:cNvPr>
        <xdr:cNvPicPr preferRelativeResize="0">
          <a:picLocks noChangeArrowheads="1"/>
        </xdr:cNvPicPr>
      </xdr:nvPicPr>
      <xdr:blipFill>
        <a:blip xmlns:r="http://schemas.openxmlformats.org/officeDocument/2006/relationships" r:embed="rId231" cstate="email">
          <a:extLst>
            <a:ext uri="{28A0092B-C50C-407E-A947-70E740481C1C}">
              <a14:useLocalDpi xmlns:a14="http://schemas.microsoft.com/office/drawing/2010/main"/>
            </a:ext>
          </a:extLst>
        </a:blip>
        <a:stretch>
          <a:fillRect/>
        </a:stretch>
      </xdr:blipFill>
      <xdr:spPr bwMode="auto">
        <a:xfrm>
          <a:off x="355600" y="16092424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4685</xdr:row>
      <xdr:rowOff>127000</xdr:rowOff>
    </xdr:from>
    <xdr:to>
      <xdr:col>2</xdr:col>
      <xdr:colOff>301150</xdr:colOff>
      <xdr:row>4687</xdr:row>
      <xdr:rowOff>120478</xdr:rowOff>
    </xdr:to>
    <xdr:pic>
      <xdr:nvPicPr>
        <xdr:cNvPr id="1466" name="Picture 103109">
          <a:extLst>
            <a:ext uri="{FF2B5EF4-FFF2-40B4-BE49-F238E27FC236}">
              <a16:creationId xmlns="" xmlns:a16="http://schemas.microsoft.com/office/drawing/2014/main" id="{00000000-0008-0000-0000-000045060000}"/>
            </a:ext>
          </a:extLst>
        </xdr:cNvPr>
        <xdr:cNvPicPr preferRelativeResize="0">
          <a:picLocks noChangeArrowheads="1"/>
        </xdr:cNvPicPr>
      </xdr:nvPicPr>
      <xdr:blipFill>
        <a:blip xmlns:r="http://schemas.openxmlformats.org/officeDocument/2006/relationships" r:embed="rId232" cstate="email">
          <a:extLst>
            <a:ext uri="{28A0092B-C50C-407E-A947-70E740481C1C}">
              <a14:useLocalDpi xmlns:a14="http://schemas.microsoft.com/office/drawing/2010/main"/>
            </a:ext>
          </a:extLst>
        </a:blip>
        <a:stretch>
          <a:fillRect/>
        </a:stretch>
      </xdr:blipFill>
      <xdr:spPr bwMode="auto">
        <a:xfrm>
          <a:off x="355600" y="160218437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4689</xdr:row>
      <xdr:rowOff>127000</xdr:rowOff>
    </xdr:from>
    <xdr:to>
      <xdr:col>2</xdr:col>
      <xdr:colOff>301150</xdr:colOff>
      <xdr:row>4691</xdr:row>
      <xdr:rowOff>120480</xdr:rowOff>
    </xdr:to>
    <xdr:pic>
      <xdr:nvPicPr>
        <xdr:cNvPr id="1471" name="Picture 103109">
          <a:extLst>
            <a:ext uri="{FF2B5EF4-FFF2-40B4-BE49-F238E27FC236}">
              <a16:creationId xmlns="" xmlns:a16="http://schemas.microsoft.com/office/drawing/2014/main" id="{00000000-0008-0000-0000-000045060000}"/>
            </a:ext>
          </a:extLst>
        </xdr:cNvPr>
        <xdr:cNvPicPr preferRelativeResize="0">
          <a:picLocks noChangeArrowheads="1"/>
        </xdr:cNvPicPr>
      </xdr:nvPicPr>
      <xdr:blipFill>
        <a:blip xmlns:r="http://schemas.openxmlformats.org/officeDocument/2006/relationships" r:embed="rId233" cstate="email">
          <a:extLst>
            <a:ext uri="{28A0092B-C50C-407E-A947-70E740481C1C}">
              <a14:useLocalDpi xmlns:a14="http://schemas.microsoft.com/office/drawing/2010/main"/>
            </a:ext>
          </a:extLst>
        </a:blip>
        <a:stretch>
          <a:fillRect/>
        </a:stretch>
      </xdr:blipFill>
      <xdr:spPr bwMode="auto">
        <a:xfrm>
          <a:off x="355600" y="160453705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4693</xdr:row>
      <xdr:rowOff>127000</xdr:rowOff>
    </xdr:from>
    <xdr:to>
      <xdr:col>2</xdr:col>
      <xdr:colOff>301150</xdr:colOff>
      <xdr:row>4695</xdr:row>
      <xdr:rowOff>120472</xdr:rowOff>
    </xdr:to>
    <xdr:pic>
      <xdr:nvPicPr>
        <xdr:cNvPr id="1517" name="Picture 103109">
          <a:extLst>
            <a:ext uri="{FF2B5EF4-FFF2-40B4-BE49-F238E27FC236}">
              <a16:creationId xmlns="" xmlns:a16="http://schemas.microsoft.com/office/drawing/2014/main" id="{00000000-0008-0000-0000-000045060000}"/>
            </a:ext>
          </a:extLst>
        </xdr:cNvPr>
        <xdr:cNvPicPr preferRelativeResize="0">
          <a:picLocks noChangeArrowheads="1"/>
        </xdr:cNvPicPr>
      </xdr:nvPicPr>
      <xdr:blipFill>
        <a:blip xmlns:r="http://schemas.openxmlformats.org/officeDocument/2006/relationships" r:embed="rId234" cstate="email">
          <a:extLst>
            <a:ext uri="{28A0092B-C50C-407E-A947-70E740481C1C}">
              <a14:useLocalDpi xmlns:a14="http://schemas.microsoft.com/office/drawing/2010/main"/>
            </a:ext>
          </a:extLst>
        </a:blip>
        <a:stretch>
          <a:fillRect/>
        </a:stretch>
      </xdr:blipFill>
      <xdr:spPr bwMode="auto">
        <a:xfrm>
          <a:off x="355600" y="160688972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355719</xdr:colOff>
      <xdr:row>1639</xdr:row>
      <xdr:rowOff>127180</xdr:rowOff>
    </xdr:from>
    <xdr:to>
      <xdr:col>2</xdr:col>
      <xdr:colOff>301031</xdr:colOff>
      <xdr:row>1641</xdr:row>
      <xdr:rowOff>101243</xdr:rowOff>
    </xdr:to>
    <xdr:pic>
      <xdr:nvPicPr>
        <xdr:cNvPr id="1664" name="Picture 103119">
          <a:extLst>
            <a:ext uri="{FF2B5EF4-FFF2-40B4-BE49-F238E27FC236}">
              <a16:creationId xmlns="" xmlns:a16="http://schemas.microsoft.com/office/drawing/2014/main" id="{00000000-0008-0000-0000-0000D4060000}"/>
            </a:ext>
          </a:extLst>
        </xdr:cNvPr>
        <xdr:cNvPicPr preferRelativeResize="0">
          <a:picLocks noChangeArrowheads="1"/>
        </xdr:cNvPicPr>
      </xdr:nvPicPr>
      <xdr:blipFill>
        <a:blip xmlns:r="http://schemas.openxmlformats.org/officeDocument/2006/relationships" r:embed="rId235" cstate="email">
          <a:extLst>
            <a:ext uri="{28A0092B-C50C-407E-A947-70E740481C1C}">
              <a14:useLocalDpi xmlns:a14="http://schemas.microsoft.com/office/drawing/2010/main"/>
            </a:ext>
          </a:extLst>
        </a:blip>
        <a:stretch>
          <a:fillRect/>
        </a:stretch>
      </xdr:blipFill>
      <xdr:spPr bwMode="auto">
        <a:xfrm>
          <a:off x="355719" y="3832405"/>
          <a:ext cx="1259762" cy="190764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355719</xdr:colOff>
      <xdr:row>1643</xdr:row>
      <xdr:rowOff>127180</xdr:rowOff>
    </xdr:from>
    <xdr:to>
      <xdr:col>2</xdr:col>
      <xdr:colOff>301031</xdr:colOff>
      <xdr:row>1645</xdr:row>
      <xdr:rowOff>101245</xdr:rowOff>
    </xdr:to>
    <xdr:pic>
      <xdr:nvPicPr>
        <xdr:cNvPr id="1694" name="Picture 103119">
          <a:extLst>
            <a:ext uri="{FF2B5EF4-FFF2-40B4-BE49-F238E27FC236}">
              <a16:creationId xmlns="" xmlns:a16="http://schemas.microsoft.com/office/drawing/2014/main" id="{00000000-0008-0000-0000-0000D4060000}"/>
            </a:ext>
          </a:extLst>
        </xdr:cNvPr>
        <xdr:cNvPicPr preferRelativeResize="0">
          <a:picLocks noChangeArrowheads="1"/>
        </xdr:cNvPicPr>
      </xdr:nvPicPr>
      <xdr:blipFill>
        <a:blip xmlns:r="http://schemas.openxmlformats.org/officeDocument/2006/relationships" r:embed="rId236" cstate="email">
          <a:extLst>
            <a:ext uri="{28A0092B-C50C-407E-A947-70E740481C1C}">
              <a14:useLocalDpi xmlns:a14="http://schemas.microsoft.com/office/drawing/2010/main"/>
            </a:ext>
          </a:extLst>
        </a:blip>
        <a:stretch>
          <a:fillRect/>
        </a:stretch>
      </xdr:blipFill>
      <xdr:spPr bwMode="auto">
        <a:xfrm>
          <a:off x="355719" y="5937430"/>
          <a:ext cx="1259762" cy="190764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355719</xdr:colOff>
      <xdr:row>1647</xdr:row>
      <xdr:rowOff>127180</xdr:rowOff>
    </xdr:from>
    <xdr:to>
      <xdr:col>2</xdr:col>
      <xdr:colOff>301031</xdr:colOff>
      <xdr:row>1649</xdr:row>
      <xdr:rowOff>101245</xdr:rowOff>
    </xdr:to>
    <xdr:pic>
      <xdr:nvPicPr>
        <xdr:cNvPr id="1700" name="Picture 103119">
          <a:extLst>
            <a:ext uri="{FF2B5EF4-FFF2-40B4-BE49-F238E27FC236}">
              <a16:creationId xmlns="" xmlns:a16="http://schemas.microsoft.com/office/drawing/2014/main" id="{00000000-0008-0000-0000-0000D4060000}"/>
            </a:ext>
          </a:extLst>
        </xdr:cNvPr>
        <xdr:cNvPicPr preferRelativeResize="0">
          <a:picLocks noChangeArrowheads="1"/>
        </xdr:cNvPicPr>
      </xdr:nvPicPr>
      <xdr:blipFill>
        <a:blip xmlns:r="http://schemas.openxmlformats.org/officeDocument/2006/relationships" r:embed="rId237" cstate="email">
          <a:extLst>
            <a:ext uri="{28A0092B-C50C-407E-A947-70E740481C1C}">
              <a14:useLocalDpi xmlns:a14="http://schemas.microsoft.com/office/drawing/2010/main"/>
            </a:ext>
          </a:extLst>
        </a:blip>
        <a:stretch>
          <a:fillRect/>
        </a:stretch>
      </xdr:blipFill>
      <xdr:spPr bwMode="auto">
        <a:xfrm>
          <a:off x="355719" y="10680880"/>
          <a:ext cx="1259762" cy="190764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355719</xdr:colOff>
      <xdr:row>1651</xdr:row>
      <xdr:rowOff>127180</xdr:rowOff>
    </xdr:from>
    <xdr:to>
      <xdr:col>2</xdr:col>
      <xdr:colOff>301031</xdr:colOff>
      <xdr:row>1653</xdr:row>
      <xdr:rowOff>101248</xdr:rowOff>
    </xdr:to>
    <xdr:pic>
      <xdr:nvPicPr>
        <xdr:cNvPr id="1701" name="Picture 103119">
          <a:extLst>
            <a:ext uri="{FF2B5EF4-FFF2-40B4-BE49-F238E27FC236}">
              <a16:creationId xmlns="" xmlns:a16="http://schemas.microsoft.com/office/drawing/2014/main" id="{00000000-0008-0000-0000-0000D4060000}"/>
            </a:ext>
          </a:extLst>
        </xdr:cNvPr>
        <xdr:cNvPicPr preferRelativeResize="0">
          <a:picLocks noChangeArrowheads="1"/>
        </xdr:cNvPicPr>
      </xdr:nvPicPr>
      <xdr:blipFill>
        <a:blip xmlns:r="http://schemas.openxmlformats.org/officeDocument/2006/relationships" r:embed="rId238" cstate="email">
          <a:extLst>
            <a:ext uri="{28A0092B-C50C-407E-A947-70E740481C1C}">
              <a14:useLocalDpi xmlns:a14="http://schemas.microsoft.com/office/drawing/2010/main"/>
            </a:ext>
          </a:extLst>
        </a:blip>
        <a:stretch>
          <a:fillRect/>
        </a:stretch>
      </xdr:blipFill>
      <xdr:spPr bwMode="auto">
        <a:xfrm>
          <a:off x="355719" y="13052605"/>
          <a:ext cx="1259762" cy="190764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355719</xdr:colOff>
      <xdr:row>1655</xdr:row>
      <xdr:rowOff>127180</xdr:rowOff>
    </xdr:from>
    <xdr:to>
      <xdr:col>2</xdr:col>
      <xdr:colOff>301031</xdr:colOff>
      <xdr:row>1657</xdr:row>
      <xdr:rowOff>101245</xdr:rowOff>
    </xdr:to>
    <xdr:pic>
      <xdr:nvPicPr>
        <xdr:cNvPr id="1704" name="Picture 103119">
          <a:extLst>
            <a:ext uri="{FF2B5EF4-FFF2-40B4-BE49-F238E27FC236}">
              <a16:creationId xmlns="" xmlns:a16="http://schemas.microsoft.com/office/drawing/2014/main" id="{00000000-0008-0000-0000-0000D4060000}"/>
            </a:ext>
          </a:extLst>
        </xdr:cNvPr>
        <xdr:cNvPicPr preferRelativeResize="0">
          <a:picLocks noChangeArrowheads="1"/>
        </xdr:cNvPicPr>
      </xdr:nvPicPr>
      <xdr:blipFill>
        <a:blip xmlns:r="http://schemas.openxmlformats.org/officeDocument/2006/relationships" r:embed="rId239" cstate="email">
          <a:extLst>
            <a:ext uri="{28A0092B-C50C-407E-A947-70E740481C1C}">
              <a14:useLocalDpi xmlns:a14="http://schemas.microsoft.com/office/drawing/2010/main"/>
            </a:ext>
          </a:extLst>
        </a:blip>
        <a:stretch>
          <a:fillRect/>
        </a:stretch>
      </xdr:blipFill>
      <xdr:spPr bwMode="auto">
        <a:xfrm>
          <a:off x="355719" y="15424330"/>
          <a:ext cx="1259762" cy="190764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355719</xdr:colOff>
      <xdr:row>1659</xdr:row>
      <xdr:rowOff>127180</xdr:rowOff>
    </xdr:from>
    <xdr:to>
      <xdr:col>2</xdr:col>
      <xdr:colOff>301031</xdr:colOff>
      <xdr:row>1661</xdr:row>
      <xdr:rowOff>101244</xdr:rowOff>
    </xdr:to>
    <xdr:pic>
      <xdr:nvPicPr>
        <xdr:cNvPr id="1710" name="Picture 103119">
          <a:extLst>
            <a:ext uri="{FF2B5EF4-FFF2-40B4-BE49-F238E27FC236}">
              <a16:creationId xmlns="" xmlns:a16="http://schemas.microsoft.com/office/drawing/2014/main" id="{00000000-0008-0000-0000-0000D4060000}"/>
            </a:ext>
          </a:extLst>
        </xdr:cNvPr>
        <xdr:cNvPicPr preferRelativeResize="0">
          <a:picLocks noChangeArrowheads="1"/>
        </xdr:cNvPicPr>
      </xdr:nvPicPr>
      <xdr:blipFill>
        <a:blip xmlns:r="http://schemas.openxmlformats.org/officeDocument/2006/relationships" r:embed="rId240" cstate="email">
          <a:extLst>
            <a:ext uri="{28A0092B-C50C-407E-A947-70E740481C1C}">
              <a14:useLocalDpi xmlns:a14="http://schemas.microsoft.com/office/drawing/2010/main"/>
            </a:ext>
          </a:extLst>
        </a:blip>
        <a:stretch>
          <a:fillRect/>
        </a:stretch>
      </xdr:blipFill>
      <xdr:spPr bwMode="auto">
        <a:xfrm>
          <a:off x="355719" y="17796055"/>
          <a:ext cx="1259762" cy="190764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127000</xdr:colOff>
      <xdr:row>4247</xdr:row>
      <xdr:rowOff>127000</xdr:rowOff>
    </xdr:from>
    <xdr:to>
      <xdr:col>20</xdr:col>
      <xdr:colOff>34450</xdr:colOff>
      <xdr:row>4251</xdr:row>
      <xdr:rowOff>1158703</xdr:rowOff>
    </xdr:to>
    <xdr:pic>
      <xdr:nvPicPr>
        <xdr:cNvPr id="1713" name="Рисунок 7">
          <a:extLst>
            <a:ext uri="{FF2B5EF4-FFF2-40B4-BE49-F238E27FC236}">
              <a16:creationId xmlns="" xmlns:a16="http://schemas.microsoft.com/office/drawing/2014/main" id="{00000000-0008-0000-0000-00002E050000}"/>
            </a:ext>
          </a:extLst>
        </xdr:cNvPr>
        <xdr:cNvPicPr preferRelativeResize="0">
          <a:picLocks/>
        </xdr:cNvPicPr>
      </xdr:nvPicPr>
      <xdr:blipFill>
        <a:blip xmlns:r="http://schemas.openxmlformats.org/officeDocument/2006/relationships" r:embed="rId241" cstate="email">
          <a:extLst>
            <a:ext uri="{28A0092B-C50C-407E-A947-70E740481C1C}">
              <a14:useLocalDpi xmlns:a14="http://schemas.microsoft.com/office/drawing/2010/main"/>
            </a:ext>
          </a:extLst>
        </a:blip>
        <a:stretch>
          <a:fillRect/>
        </a:stretch>
      </xdr:blipFill>
      <xdr:spPr bwMode="auto">
        <a:xfrm>
          <a:off x="8451850" y="1246844725"/>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4254</xdr:row>
      <xdr:rowOff>127000</xdr:rowOff>
    </xdr:from>
    <xdr:to>
      <xdr:col>2</xdr:col>
      <xdr:colOff>301150</xdr:colOff>
      <xdr:row>4258</xdr:row>
      <xdr:rowOff>1158700</xdr:rowOff>
    </xdr:to>
    <xdr:pic>
      <xdr:nvPicPr>
        <xdr:cNvPr id="1716" name="Рисунок 7">
          <a:extLst>
            <a:ext uri="{FF2B5EF4-FFF2-40B4-BE49-F238E27FC236}">
              <a16:creationId xmlns="" xmlns:a16="http://schemas.microsoft.com/office/drawing/2014/main" id="{00000000-0008-0000-0000-000093040000}"/>
            </a:ext>
          </a:extLst>
        </xdr:cNvPr>
        <xdr:cNvPicPr preferRelativeResize="0">
          <a:picLocks/>
        </xdr:cNvPicPr>
      </xdr:nvPicPr>
      <xdr:blipFill>
        <a:blip xmlns:r="http://schemas.openxmlformats.org/officeDocument/2006/relationships" r:embed="rId242" cstate="email">
          <a:extLst>
            <a:ext uri="{28A0092B-C50C-407E-A947-70E740481C1C}">
              <a14:useLocalDpi xmlns:a14="http://schemas.microsoft.com/office/drawing/2010/main"/>
            </a:ext>
          </a:extLst>
        </a:blip>
        <a:stretch>
          <a:fillRect/>
        </a:stretch>
      </xdr:blipFill>
      <xdr:spPr bwMode="auto">
        <a:xfrm>
          <a:off x="355600" y="1253255050"/>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4254</xdr:row>
      <xdr:rowOff>127000</xdr:rowOff>
    </xdr:from>
    <xdr:to>
      <xdr:col>18</xdr:col>
      <xdr:colOff>520225</xdr:colOff>
      <xdr:row>4258</xdr:row>
      <xdr:rowOff>1158700</xdr:rowOff>
    </xdr:to>
    <xdr:pic>
      <xdr:nvPicPr>
        <xdr:cNvPr id="1717" name="Рисунок 7">
          <a:extLst>
            <a:ext uri="{FF2B5EF4-FFF2-40B4-BE49-F238E27FC236}">
              <a16:creationId xmlns="" xmlns:a16="http://schemas.microsoft.com/office/drawing/2014/main" id="{00000000-0008-0000-0000-000030050000}"/>
            </a:ext>
          </a:extLst>
        </xdr:cNvPr>
        <xdr:cNvPicPr preferRelativeResize="0">
          <a:picLocks/>
        </xdr:cNvPicPr>
      </xdr:nvPicPr>
      <xdr:blipFill>
        <a:blip xmlns:r="http://schemas.openxmlformats.org/officeDocument/2006/relationships" r:embed="rId243" cstate="email">
          <a:extLst>
            <a:ext uri="{28A0092B-C50C-407E-A947-70E740481C1C}">
              <a14:useLocalDpi xmlns:a14="http://schemas.microsoft.com/office/drawing/2010/main"/>
            </a:ext>
          </a:extLst>
        </a:blip>
        <a:stretch>
          <a:fillRect/>
        </a:stretch>
      </xdr:blipFill>
      <xdr:spPr bwMode="auto">
        <a:xfrm>
          <a:off x="6946900" y="1253255050"/>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4261</xdr:row>
      <xdr:rowOff>127000</xdr:rowOff>
    </xdr:from>
    <xdr:to>
      <xdr:col>18</xdr:col>
      <xdr:colOff>520225</xdr:colOff>
      <xdr:row>4265</xdr:row>
      <xdr:rowOff>1158702</xdr:rowOff>
    </xdr:to>
    <xdr:pic>
      <xdr:nvPicPr>
        <xdr:cNvPr id="1718" name="Рисунок 7">
          <a:extLst>
            <a:ext uri="{FF2B5EF4-FFF2-40B4-BE49-F238E27FC236}">
              <a16:creationId xmlns="" xmlns:a16="http://schemas.microsoft.com/office/drawing/2014/main" id="{00000000-0008-0000-0000-00003E050000}"/>
            </a:ext>
          </a:extLst>
        </xdr:cNvPr>
        <xdr:cNvPicPr preferRelativeResize="0">
          <a:picLocks/>
        </xdr:cNvPicPr>
      </xdr:nvPicPr>
      <xdr:blipFill>
        <a:blip xmlns:r="http://schemas.openxmlformats.org/officeDocument/2006/relationships" r:embed="rId244" cstate="email">
          <a:extLst>
            <a:ext uri="{28A0092B-C50C-407E-A947-70E740481C1C}">
              <a14:useLocalDpi xmlns:a14="http://schemas.microsoft.com/office/drawing/2010/main"/>
            </a:ext>
          </a:extLst>
        </a:blip>
        <a:stretch>
          <a:fillRect/>
        </a:stretch>
      </xdr:blipFill>
      <xdr:spPr bwMode="auto">
        <a:xfrm>
          <a:off x="6946900" y="1256074450"/>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4268</xdr:row>
      <xdr:rowOff>127000</xdr:rowOff>
    </xdr:from>
    <xdr:to>
      <xdr:col>2</xdr:col>
      <xdr:colOff>301150</xdr:colOff>
      <xdr:row>4272</xdr:row>
      <xdr:rowOff>1158697</xdr:rowOff>
    </xdr:to>
    <xdr:pic>
      <xdr:nvPicPr>
        <xdr:cNvPr id="1720" name="Рисунок 7">
          <a:extLst>
            <a:ext uri="{FF2B5EF4-FFF2-40B4-BE49-F238E27FC236}">
              <a16:creationId xmlns="" xmlns:a16="http://schemas.microsoft.com/office/drawing/2014/main" id="{00000000-0008-0000-0000-00009A040000}"/>
            </a:ext>
          </a:extLst>
        </xdr:cNvPr>
        <xdr:cNvPicPr preferRelativeResize="0">
          <a:picLocks/>
        </xdr:cNvPicPr>
      </xdr:nvPicPr>
      <xdr:blipFill>
        <a:blip xmlns:r="http://schemas.openxmlformats.org/officeDocument/2006/relationships" r:embed="rId245" cstate="email">
          <a:extLst>
            <a:ext uri="{28A0092B-C50C-407E-A947-70E740481C1C}">
              <a14:useLocalDpi xmlns:a14="http://schemas.microsoft.com/office/drawing/2010/main"/>
            </a:ext>
          </a:extLst>
        </a:blip>
        <a:stretch>
          <a:fillRect/>
        </a:stretch>
      </xdr:blipFill>
      <xdr:spPr bwMode="auto">
        <a:xfrm>
          <a:off x="355600" y="1259541550"/>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4268</xdr:row>
      <xdr:rowOff>104775</xdr:rowOff>
    </xdr:from>
    <xdr:to>
      <xdr:col>18</xdr:col>
      <xdr:colOff>520225</xdr:colOff>
      <xdr:row>4272</xdr:row>
      <xdr:rowOff>1136472</xdr:rowOff>
    </xdr:to>
    <xdr:pic>
      <xdr:nvPicPr>
        <xdr:cNvPr id="1724" name="Рисунок 7">
          <a:extLst>
            <a:ext uri="{FF2B5EF4-FFF2-40B4-BE49-F238E27FC236}">
              <a16:creationId xmlns="" xmlns:a16="http://schemas.microsoft.com/office/drawing/2014/main" id="{00000000-0008-0000-0000-00003E050000}"/>
            </a:ext>
          </a:extLst>
        </xdr:cNvPr>
        <xdr:cNvPicPr preferRelativeResize="0">
          <a:picLocks/>
        </xdr:cNvPicPr>
      </xdr:nvPicPr>
      <xdr:blipFill>
        <a:blip xmlns:r="http://schemas.openxmlformats.org/officeDocument/2006/relationships" r:embed="rId246" cstate="email">
          <a:extLst>
            <a:ext uri="{28A0092B-C50C-407E-A947-70E740481C1C}">
              <a14:useLocalDpi xmlns:a14="http://schemas.microsoft.com/office/drawing/2010/main"/>
            </a:ext>
          </a:extLst>
        </a:blip>
        <a:stretch>
          <a:fillRect/>
        </a:stretch>
      </xdr:blipFill>
      <xdr:spPr bwMode="auto">
        <a:xfrm>
          <a:off x="6946900" y="1259081175"/>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355666</xdr:colOff>
      <xdr:row>4849</xdr:row>
      <xdr:rowOff>127000</xdr:rowOff>
    </xdr:from>
    <xdr:to>
      <xdr:col>2</xdr:col>
      <xdr:colOff>301084</xdr:colOff>
      <xdr:row>4851</xdr:row>
      <xdr:rowOff>100862</xdr:rowOff>
    </xdr:to>
    <xdr:pic>
      <xdr:nvPicPr>
        <xdr:cNvPr id="1193" name="Рисунок 7">
          <a:extLst>
            <a:ext uri="{FF2B5EF4-FFF2-40B4-BE49-F238E27FC236}">
              <a16:creationId xmlns="" xmlns:a16="http://schemas.microsoft.com/office/drawing/2014/main" id="{00000000-0008-0000-0000-000092060000}"/>
            </a:ext>
          </a:extLst>
        </xdr:cNvPr>
        <xdr:cNvPicPr preferRelativeResize="0">
          <a:picLocks/>
        </xdr:cNvPicPr>
      </xdr:nvPicPr>
      <xdr:blipFill>
        <a:blip xmlns:r="http://schemas.openxmlformats.org/officeDocument/2006/relationships" r:embed="rId247" cstate="email">
          <a:extLst>
            <a:ext uri="{28A0092B-C50C-407E-A947-70E740481C1C}">
              <a14:useLocalDpi xmlns:a14="http://schemas.microsoft.com/office/drawing/2010/main"/>
            </a:ext>
          </a:extLst>
        </a:blip>
        <a:stretch>
          <a:fillRect/>
        </a:stretch>
      </xdr:blipFill>
      <xdr:spPr bwMode="auto">
        <a:xfrm>
          <a:off x="355666" y="1812010600"/>
          <a:ext cx="1259868" cy="1907441"/>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4841</xdr:row>
      <xdr:rowOff>127000</xdr:rowOff>
    </xdr:from>
    <xdr:to>
      <xdr:col>2</xdr:col>
      <xdr:colOff>301150</xdr:colOff>
      <xdr:row>4843</xdr:row>
      <xdr:rowOff>101425</xdr:rowOff>
    </xdr:to>
    <xdr:pic>
      <xdr:nvPicPr>
        <xdr:cNvPr id="1194" name="Рисунок 7">
          <a:extLst>
            <a:ext uri="{FF2B5EF4-FFF2-40B4-BE49-F238E27FC236}">
              <a16:creationId xmlns="" xmlns:a16="http://schemas.microsoft.com/office/drawing/2014/main" id="{00000000-0008-0000-0000-000091060000}"/>
            </a:ext>
          </a:extLst>
        </xdr:cNvPr>
        <xdr:cNvPicPr preferRelativeResize="0">
          <a:picLocks/>
        </xdr:cNvPicPr>
      </xdr:nvPicPr>
      <xdr:blipFill>
        <a:blip xmlns:r="http://schemas.openxmlformats.org/officeDocument/2006/relationships" r:embed="rId248" cstate="email">
          <a:extLst>
            <a:ext uri="{28A0092B-C50C-407E-A947-70E740481C1C}">
              <a14:useLocalDpi xmlns:a14="http://schemas.microsoft.com/office/drawing/2010/main"/>
            </a:ext>
          </a:extLst>
        </a:blip>
        <a:stretch>
          <a:fillRect/>
        </a:stretch>
      </xdr:blipFill>
      <xdr:spPr bwMode="auto">
        <a:xfrm>
          <a:off x="355600" y="21283549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4220</xdr:row>
      <xdr:rowOff>127000</xdr:rowOff>
    </xdr:from>
    <xdr:to>
      <xdr:col>2</xdr:col>
      <xdr:colOff>301150</xdr:colOff>
      <xdr:row>4223</xdr:row>
      <xdr:rowOff>110955</xdr:rowOff>
    </xdr:to>
    <xdr:pic>
      <xdr:nvPicPr>
        <xdr:cNvPr id="1198"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249" cstate="email">
          <a:extLst>
            <a:ext uri="{28A0092B-C50C-407E-A947-70E740481C1C}">
              <a14:useLocalDpi xmlns:a14="http://schemas.microsoft.com/office/drawing/2010/main"/>
            </a:ext>
          </a:extLst>
        </a:blip>
        <a:stretch>
          <a:fillRect/>
        </a:stretch>
      </xdr:blipFill>
      <xdr:spPr bwMode="auto">
        <a:xfrm>
          <a:off x="355600" y="1313157775"/>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355719</xdr:colOff>
      <xdr:row>1634</xdr:row>
      <xdr:rowOff>127360</xdr:rowOff>
    </xdr:from>
    <xdr:to>
      <xdr:col>2</xdr:col>
      <xdr:colOff>301031</xdr:colOff>
      <xdr:row>1636</xdr:row>
      <xdr:rowOff>101063</xdr:rowOff>
    </xdr:to>
    <xdr:pic>
      <xdr:nvPicPr>
        <xdr:cNvPr id="1233" name="Picture 103119">
          <a:extLst>
            <a:ext uri="{FF2B5EF4-FFF2-40B4-BE49-F238E27FC236}">
              <a16:creationId xmlns="" xmlns:a16="http://schemas.microsoft.com/office/drawing/2014/main" id="{00000000-0008-0000-0000-0000D4060000}"/>
            </a:ext>
          </a:extLst>
        </xdr:cNvPr>
        <xdr:cNvPicPr preferRelativeResize="0">
          <a:picLocks noChangeArrowheads="1"/>
        </xdr:cNvPicPr>
      </xdr:nvPicPr>
      <xdr:blipFill>
        <a:blip xmlns:r="http://schemas.openxmlformats.org/officeDocument/2006/relationships" r:embed="rId250" cstate="email">
          <a:extLst>
            <a:ext uri="{28A0092B-C50C-407E-A947-70E740481C1C}">
              <a14:useLocalDpi xmlns:a14="http://schemas.microsoft.com/office/drawing/2010/main"/>
            </a:ext>
          </a:extLst>
        </a:blip>
        <a:stretch>
          <a:fillRect/>
        </a:stretch>
      </xdr:blipFill>
      <xdr:spPr bwMode="auto">
        <a:xfrm>
          <a:off x="355719" y="14548210"/>
          <a:ext cx="1259762" cy="1907279"/>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355719</xdr:colOff>
      <xdr:row>1622</xdr:row>
      <xdr:rowOff>127360</xdr:rowOff>
    </xdr:from>
    <xdr:to>
      <xdr:col>2</xdr:col>
      <xdr:colOff>301031</xdr:colOff>
      <xdr:row>1624</xdr:row>
      <xdr:rowOff>101067</xdr:rowOff>
    </xdr:to>
    <xdr:pic>
      <xdr:nvPicPr>
        <xdr:cNvPr id="1239" name="Picture 103119">
          <a:extLst>
            <a:ext uri="{FF2B5EF4-FFF2-40B4-BE49-F238E27FC236}">
              <a16:creationId xmlns="" xmlns:a16="http://schemas.microsoft.com/office/drawing/2014/main" id="{00000000-0008-0000-0000-0000D4060000}"/>
            </a:ext>
          </a:extLst>
        </xdr:cNvPr>
        <xdr:cNvPicPr preferRelativeResize="0">
          <a:picLocks noChangeArrowheads="1"/>
        </xdr:cNvPicPr>
      </xdr:nvPicPr>
      <xdr:blipFill>
        <a:blip xmlns:r="http://schemas.openxmlformats.org/officeDocument/2006/relationships" r:embed="rId251" cstate="email">
          <a:extLst>
            <a:ext uri="{28A0092B-C50C-407E-A947-70E740481C1C}">
              <a14:useLocalDpi xmlns:a14="http://schemas.microsoft.com/office/drawing/2010/main"/>
            </a:ext>
          </a:extLst>
        </a:blip>
        <a:stretch>
          <a:fillRect/>
        </a:stretch>
      </xdr:blipFill>
      <xdr:spPr bwMode="auto">
        <a:xfrm>
          <a:off x="355719" y="5937610"/>
          <a:ext cx="1259762" cy="1907279"/>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355719</xdr:colOff>
      <xdr:row>1626</xdr:row>
      <xdr:rowOff>127360</xdr:rowOff>
    </xdr:from>
    <xdr:to>
      <xdr:col>2</xdr:col>
      <xdr:colOff>301031</xdr:colOff>
      <xdr:row>1628</xdr:row>
      <xdr:rowOff>101065</xdr:rowOff>
    </xdr:to>
    <xdr:pic>
      <xdr:nvPicPr>
        <xdr:cNvPr id="1272" name="Picture 103119">
          <a:extLst>
            <a:ext uri="{FF2B5EF4-FFF2-40B4-BE49-F238E27FC236}">
              <a16:creationId xmlns="" xmlns:a16="http://schemas.microsoft.com/office/drawing/2014/main" id="{00000000-0008-0000-0000-0000D4060000}"/>
            </a:ext>
          </a:extLst>
        </xdr:cNvPr>
        <xdr:cNvPicPr preferRelativeResize="0">
          <a:picLocks noChangeArrowheads="1"/>
        </xdr:cNvPicPr>
      </xdr:nvPicPr>
      <xdr:blipFill>
        <a:blip xmlns:r="http://schemas.openxmlformats.org/officeDocument/2006/relationships" r:embed="rId252" cstate="email">
          <a:extLst>
            <a:ext uri="{28A0092B-C50C-407E-A947-70E740481C1C}">
              <a14:useLocalDpi xmlns:a14="http://schemas.microsoft.com/office/drawing/2010/main"/>
            </a:ext>
          </a:extLst>
        </a:blip>
        <a:stretch>
          <a:fillRect/>
        </a:stretch>
      </xdr:blipFill>
      <xdr:spPr bwMode="auto">
        <a:xfrm>
          <a:off x="355719" y="10681060"/>
          <a:ext cx="1259762" cy="1907279"/>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355719</xdr:colOff>
      <xdr:row>1630</xdr:row>
      <xdr:rowOff>127360</xdr:rowOff>
    </xdr:from>
    <xdr:to>
      <xdr:col>2</xdr:col>
      <xdr:colOff>301031</xdr:colOff>
      <xdr:row>1632</xdr:row>
      <xdr:rowOff>101063</xdr:rowOff>
    </xdr:to>
    <xdr:pic>
      <xdr:nvPicPr>
        <xdr:cNvPr id="1326" name="Picture 103119">
          <a:extLst>
            <a:ext uri="{FF2B5EF4-FFF2-40B4-BE49-F238E27FC236}">
              <a16:creationId xmlns="" xmlns:a16="http://schemas.microsoft.com/office/drawing/2014/main" id="{00000000-0008-0000-0000-0000D4060000}"/>
            </a:ext>
          </a:extLst>
        </xdr:cNvPr>
        <xdr:cNvPicPr preferRelativeResize="0">
          <a:picLocks noChangeArrowheads="1"/>
        </xdr:cNvPicPr>
      </xdr:nvPicPr>
      <xdr:blipFill>
        <a:blip xmlns:r="http://schemas.openxmlformats.org/officeDocument/2006/relationships" r:embed="rId253" cstate="email">
          <a:extLst>
            <a:ext uri="{28A0092B-C50C-407E-A947-70E740481C1C}">
              <a14:useLocalDpi xmlns:a14="http://schemas.microsoft.com/office/drawing/2010/main"/>
            </a:ext>
          </a:extLst>
        </a:blip>
        <a:stretch>
          <a:fillRect/>
        </a:stretch>
      </xdr:blipFill>
      <xdr:spPr bwMode="auto">
        <a:xfrm>
          <a:off x="355719" y="13052785"/>
          <a:ext cx="1259762" cy="1907279"/>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4215</xdr:row>
      <xdr:rowOff>127000</xdr:rowOff>
    </xdr:from>
    <xdr:to>
      <xdr:col>2</xdr:col>
      <xdr:colOff>301150</xdr:colOff>
      <xdr:row>4217</xdr:row>
      <xdr:rowOff>101421</xdr:rowOff>
    </xdr:to>
    <xdr:pic>
      <xdr:nvPicPr>
        <xdr:cNvPr id="1585"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254" cstate="email">
          <a:extLst>
            <a:ext uri="{28A0092B-C50C-407E-A947-70E740481C1C}">
              <a14:useLocalDpi xmlns:a14="http://schemas.microsoft.com/office/drawing/2010/main"/>
            </a:ext>
          </a:extLst>
        </a:blip>
        <a:stretch>
          <a:fillRect/>
        </a:stretch>
      </xdr:blipFill>
      <xdr:spPr bwMode="auto">
        <a:xfrm>
          <a:off x="355600" y="1308128575"/>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355719</xdr:colOff>
      <xdr:row>1613</xdr:row>
      <xdr:rowOff>127360</xdr:rowOff>
    </xdr:from>
    <xdr:to>
      <xdr:col>2</xdr:col>
      <xdr:colOff>301030</xdr:colOff>
      <xdr:row>1615</xdr:row>
      <xdr:rowOff>101065</xdr:rowOff>
    </xdr:to>
    <xdr:pic>
      <xdr:nvPicPr>
        <xdr:cNvPr id="1750" name="Picture 103119">
          <a:extLst>
            <a:ext uri="{FF2B5EF4-FFF2-40B4-BE49-F238E27FC236}">
              <a16:creationId xmlns="" xmlns:a16="http://schemas.microsoft.com/office/drawing/2014/main" id="{00000000-0008-0000-0000-0000D4060000}"/>
            </a:ext>
          </a:extLst>
        </xdr:cNvPr>
        <xdr:cNvPicPr preferRelativeResize="0">
          <a:picLocks noChangeArrowheads="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bwMode="auto">
        <a:xfrm>
          <a:off x="355719" y="3832585"/>
          <a:ext cx="1259761" cy="1907278"/>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355719</xdr:colOff>
      <xdr:row>1617</xdr:row>
      <xdr:rowOff>127360</xdr:rowOff>
    </xdr:from>
    <xdr:to>
      <xdr:col>2</xdr:col>
      <xdr:colOff>301029</xdr:colOff>
      <xdr:row>1619</xdr:row>
      <xdr:rowOff>101063</xdr:rowOff>
    </xdr:to>
    <xdr:pic>
      <xdr:nvPicPr>
        <xdr:cNvPr id="1754" name="Picture 103119">
          <a:extLst>
            <a:ext uri="{FF2B5EF4-FFF2-40B4-BE49-F238E27FC236}">
              <a16:creationId xmlns="" xmlns:a16="http://schemas.microsoft.com/office/drawing/2014/main" id="{00000000-0008-0000-0000-0000D4060000}"/>
            </a:ext>
          </a:extLst>
        </xdr:cNvPr>
        <xdr:cNvPicPr preferRelativeResize="0">
          <a:picLocks noChangeArrowheads="1"/>
        </xdr:cNvPicPr>
      </xdr:nvPicPr>
      <xdr:blipFill>
        <a:blip xmlns:r="http://schemas.openxmlformats.org/officeDocument/2006/relationships" r:embed="rId256" cstate="email">
          <a:extLst>
            <a:ext uri="{28A0092B-C50C-407E-A947-70E740481C1C}">
              <a14:useLocalDpi xmlns:a14="http://schemas.microsoft.com/office/drawing/2010/main"/>
            </a:ext>
          </a:extLst>
        </a:blip>
        <a:stretch>
          <a:fillRect/>
        </a:stretch>
      </xdr:blipFill>
      <xdr:spPr bwMode="auto">
        <a:xfrm>
          <a:off x="355719" y="7433035"/>
          <a:ext cx="1259760" cy="1907278"/>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1607</xdr:row>
      <xdr:rowOff>127000</xdr:rowOff>
    </xdr:from>
    <xdr:to>
      <xdr:col>2</xdr:col>
      <xdr:colOff>301150</xdr:colOff>
      <xdr:row>1610</xdr:row>
      <xdr:rowOff>72853</xdr:rowOff>
    </xdr:to>
    <xdr:pic>
      <xdr:nvPicPr>
        <xdr:cNvPr id="1770" name="Picture 103119">
          <a:extLst>
            <a:ext uri="{FF2B5EF4-FFF2-40B4-BE49-F238E27FC236}">
              <a16:creationId xmlns="" xmlns:a16="http://schemas.microsoft.com/office/drawing/2014/main" id="{00000000-0008-0000-0000-000073050000}"/>
            </a:ext>
          </a:extLst>
        </xdr:cNvPr>
        <xdr:cNvPicPr preferRelativeResize="0">
          <a:picLocks noChangeArrowheads="1"/>
        </xdr:cNvPicPr>
      </xdr:nvPicPr>
      <xdr:blipFill>
        <a:blip xmlns:r="http://schemas.openxmlformats.org/officeDocument/2006/relationships" r:embed="rId257" cstate="email">
          <a:extLst>
            <a:ext uri="{28A0092B-C50C-407E-A947-70E740481C1C}">
              <a14:useLocalDpi xmlns:a14="http://schemas.microsoft.com/office/drawing/2010/main"/>
            </a:ext>
          </a:extLst>
        </a:blip>
        <a:stretch>
          <a:fillRect/>
        </a:stretch>
      </xdr:blipFill>
      <xdr:spPr bwMode="auto">
        <a:xfrm>
          <a:off x="355600" y="2072005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1592</xdr:row>
      <xdr:rowOff>127000</xdr:rowOff>
    </xdr:from>
    <xdr:to>
      <xdr:col>2</xdr:col>
      <xdr:colOff>301150</xdr:colOff>
      <xdr:row>1595</xdr:row>
      <xdr:rowOff>129998</xdr:rowOff>
    </xdr:to>
    <xdr:pic>
      <xdr:nvPicPr>
        <xdr:cNvPr id="1771" name="Picture 103119">
          <a:extLst>
            <a:ext uri="{FF2B5EF4-FFF2-40B4-BE49-F238E27FC236}">
              <a16:creationId xmlns="" xmlns:a16="http://schemas.microsoft.com/office/drawing/2014/main" id="{00000000-0008-0000-0000-000074050000}"/>
            </a:ext>
          </a:extLst>
        </xdr:cNvPr>
        <xdr:cNvPicPr preferRelativeResize="0">
          <a:picLocks noChangeArrowheads="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bwMode="auto">
        <a:xfrm>
          <a:off x="355600" y="128905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1597</xdr:row>
      <xdr:rowOff>127000</xdr:rowOff>
    </xdr:from>
    <xdr:to>
      <xdr:col>2</xdr:col>
      <xdr:colOff>301150</xdr:colOff>
      <xdr:row>1600</xdr:row>
      <xdr:rowOff>110388</xdr:rowOff>
    </xdr:to>
    <xdr:pic>
      <xdr:nvPicPr>
        <xdr:cNvPr id="1774" name="Picture 103119">
          <a:extLst>
            <a:ext uri="{FF2B5EF4-FFF2-40B4-BE49-F238E27FC236}">
              <a16:creationId xmlns="" xmlns:a16="http://schemas.microsoft.com/office/drawing/2014/main" id="{00000000-0008-0000-0000-000073050000}"/>
            </a:ext>
          </a:extLst>
        </xdr:cNvPr>
        <xdr:cNvPicPr preferRelativeResize="0">
          <a:picLocks noChangeArrowheads="1"/>
        </xdr:cNvPicPr>
      </xdr:nvPicPr>
      <xdr:blipFill>
        <a:blip xmlns:r="http://schemas.openxmlformats.org/officeDocument/2006/relationships" r:embed="rId259" cstate="email">
          <a:extLst>
            <a:ext uri="{28A0092B-C50C-407E-A947-70E740481C1C}">
              <a14:useLocalDpi xmlns:a14="http://schemas.microsoft.com/office/drawing/2010/main"/>
            </a:ext>
          </a:extLst>
        </a:blip>
        <a:stretch>
          <a:fillRect/>
        </a:stretch>
      </xdr:blipFill>
      <xdr:spPr bwMode="auto">
        <a:xfrm>
          <a:off x="355600" y="1550035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1602</xdr:row>
      <xdr:rowOff>127000</xdr:rowOff>
    </xdr:from>
    <xdr:to>
      <xdr:col>2</xdr:col>
      <xdr:colOff>301150</xdr:colOff>
      <xdr:row>1605</xdr:row>
      <xdr:rowOff>110395</xdr:rowOff>
    </xdr:to>
    <xdr:pic>
      <xdr:nvPicPr>
        <xdr:cNvPr id="1777" name="Picture 103119">
          <a:extLst>
            <a:ext uri="{FF2B5EF4-FFF2-40B4-BE49-F238E27FC236}">
              <a16:creationId xmlns="" xmlns:a16="http://schemas.microsoft.com/office/drawing/2014/main" id="{00000000-0008-0000-0000-000073050000}"/>
            </a:ext>
          </a:extLst>
        </xdr:cNvPr>
        <xdr:cNvPicPr preferRelativeResize="0">
          <a:picLocks noChangeArrowheads="1"/>
        </xdr:cNvPicPr>
      </xdr:nvPicPr>
      <xdr:blipFill>
        <a:blip xmlns:r="http://schemas.openxmlformats.org/officeDocument/2006/relationships" r:embed="rId260" cstate="email">
          <a:extLst>
            <a:ext uri="{28A0092B-C50C-407E-A947-70E740481C1C}">
              <a14:useLocalDpi xmlns:a14="http://schemas.microsoft.com/office/drawing/2010/main"/>
            </a:ext>
          </a:extLst>
        </a:blip>
        <a:stretch>
          <a:fillRect/>
        </a:stretch>
      </xdr:blipFill>
      <xdr:spPr bwMode="auto">
        <a:xfrm>
          <a:off x="355600" y="181102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4206</xdr:row>
      <xdr:rowOff>127000</xdr:rowOff>
    </xdr:from>
    <xdr:to>
      <xdr:col>2</xdr:col>
      <xdr:colOff>301150</xdr:colOff>
      <xdr:row>4208</xdr:row>
      <xdr:rowOff>101425</xdr:rowOff>
    </xdr:to>
    <xdr:pic>
      <xdr:nvPicPr>
        <xdr:cNvPr id="1788"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261" cstate="email">
          <a:extLst>
            <a:ext uri="{28A0092B-C50C-407E-A947-70E740481C1C}">
              <a14:useLocalDpi xmlns:a14="http://schemas.microsoft.com/office/drawing/2010/main"/>
            </a:ext>
          </a:extLst>
        </a:blip>
        <a:stretch>
          <a:fillRect/>
        </a:stretch>
      </xdr:blipFill>
      <xdr:spPr bwMode="auto">
        <a:xfrm>
          <a:off x="355600" y="1288345150"/>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4210</xdr:row>
      <xdr:rowOff>127000</xdr:rowOff>
    </xdr:from>
    <xdr:to>
      <xdr:col>2</xdr:col>
      <xdr:colOff>301150</xdr:colOff>
      <xdr:row>4212</xdr:row>
      <xdr:rowOff>101428</xdr:rowOff>
    </xdr:to>
    <xdr:pic>
      <xdr:nvPicPr>
        <xdr:cNvPr id="1790"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262" cstate="email">
          <a:extLst>
            <a:ext uri="{28A0092B-C50C-407E-A947-70E740481C1C}">
              <a14:useLocalDpi xmlns:a14="http://schemas.microsoft.com/office/drawing/2010/main"/>
            </a:ext>
          </a:extLst>
        </a:blip>
        <a:stretch>
          <a:fillRect/>
        </a:stretch>
      </xdr:blipFill>
      <xdr:spPr bwMode="auto">
        <a:xfrm>
          <a:off x="355600" y="1290716875"/>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4668</xdr:row>
      <xdr:rowOff>127180</xdr:rowOff>
    </xdr:from>
    <xdr:to>
      <xdr:col>2</xdr:col>
      <xdr:colOff>301150</xdr:colOff>
      <xdr:row>4670</xdr:row>
      <xdr:rowOff>101246</xdr:rowOff>
    </xdr:to>
    <xdr:pic>
      <xdr:nvPicPr>
        <xdr:cNvPr id="1797" name="Picture 103109">
          <a:extLst>
            <a:ext uri="{FF2B5EF4-FFF2-40B4-BE49-F238E27FC236}">
              <a16:creationId xmlns="" xmlns:a16="http://schemas.microsoft.com/office/drawing/2014/main" id="{00000000-0008-0000-0000-000045060000}"/>
            </a:ext>
          </a:extLst>
        </xdr:cNvPr>
        <xdr:cNvPicPr preferRelativeResize="0">
          <a:picLocks noChangeArrowheads="1"/>
        </xdr:cNvPicPr>
      </xdr:nvPicPr>
      <xdr:blipFill>
        <a:blip xmlns:r="http://schemas.openxmlformats.org/officeDocument/2006/relationships" r:embed="rId263" cstate="email">
          <a:extLst>
            <a:ext uri="{28A0092B-C50C-407E-A947-70E740481C1C}">
              <a14:useLocalDpi xmlns:a14="http://schemas.microsoft.com/office/drawing/2010/main"/>
            </a:ext>
          </a:extLst>
        </a:blip>
        <a:stretch>
          <a:fillRect/>
        </a:stretch>
      </xdr:blipFill>
      <xdr:spPr bwMode="auto">
        <a:xfrm>
          <a:off x="355600" y="1712665030"/>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4672</xdr:row>
      <xdr:rowOff>127180</xdr:rowOff>
    </xdr:from>
    <xdr:to>
      <xdr:col>2</xdr:col>
      <xdr:colOff>301149</xdr:colOff>
      <xdr:row>4674</xdr:row>
      <xdr:rowOff>101251</xdr:rowOff>
    </xdr:to>
    <xdr:pic>
      <xdr:nvPicPr>
        <xdr:cNvPr id="1798" name="Picture 103109">
          <a:extLst>
            <a:ext uri="{FF2B5EF4-FFF2-40B4-BE49-F238E27FC236}">
              <a16:creationId xmlns="" xmlns:a16="http://schemas.microsoft.com/office/drawing/2014/main" id="{00000000-0008-0000-0000-000045060000}"/>
            </a:ext>
          </a:extLst>
        </xdr:cNvPr>
        <xdr:cNvPicPr preferRelativeResize="0">
          <a:picLocks noChangeArrowheads="1"/>
        </xdr:cNvPicPr>
      </xdr:nvPicPr>
      <xdr:blipFill>
        <a:blip xmlns:r="http://schemas.openxmlformats.org/officeDocument/2006/relationships" r:embed="rId264" cstate="email">
          <a:extLst>
            <a:ext uri="{28A0092B-C50C-407E-A947-70E740481C1C}">
              <a14:useLocalDpi xmlns:a14="http://schemas.microsoft.com/office/drawing/2010/main"/>
            </a:ext>
          </a:extLst>
        </a:blip>
        <a:stretch>
          <a:fillRect/>
        </a:stretch>
      </xdr:blipFill>
      <xdr:spPr bwMode="auto">
        <a:xfrm>
          <a:off x="355600" y="1715227255"/>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4676</xdr:row>
      <xdr:rowOff>127180</xdr:rowOff>
    </xdr:from>
    <xdr:to>
      <xdr:col>2</xdr:col>
      <xdr:colOff>301149</xdr:colOff>
      <xdr:row>4678</xdr:row>
      <xdr:rowOff>101250</xdr:rowOff>
    </xdr:to>
    <xdr:pic>
      <xdr:nvPicPr>
        <xdr:cNvPr id="1801" name="Picture 103109">
          <a:extLst>
            <a:ext uri="{FF2B5EF4-FFF2-40B4-BE49-F238E27FC236}">
              <a16:creationId xmlns="" xmlns:a16="http://schemas.microsoft.com/office/drawing/2014/main" id="{00000000-0008-0000-0000-000045060000}"/>
            </a:ext>
          </a:extLst>
        </xdr:cNvPr>
        <xdr:cNvPicPr preferRelativeResize="0">
          <a:picLocks noChangeArrowheads="1"/>
        </xdr:cNvPicPr>
      </xdr:nvPicPr>
      <xdr:blipFill>
        <a:blip xmlns:r="http://schemas.openxmlformats.org/officeDocument/2006/relationships" r:embed="rId265" cstate="email">
          <a:extLst>
            <a:ext uri="{28A0092B-C50C-407E-A947-70E740481C1C}">
              <a14:useLocalDpi xmlns:a14="http://schemas.microsoft.com/office/drawing/2010/main"/>
            </a:ext>
          </a:extLst>
        </a:blip>
        <a:stretch>
          <a:fillRect/>
        </a:stretch>
      </xdr:blipFill>
      <xdr:spPr bwMode="auto">
        <a:xfrm>
          <a:off x="355600" y="1717598980"/>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4680</xdr:row>
      <xdr:rowOff>127180</xdr:rowOff>
    </xdr:from>
    <xdr:to>
      <xdr:col>2</xdr:col>
      <xdr:colOff>301149</xdr:colOff>
      <xdr:row>4682</xdr:row>
      <xdr:rowOff>101247</xdr:rowOff>
    </xdr:to>
    <xdr:pic>
      <xdr:nvPicPr>
        <xdr:cNvPr id="1803" name="Picture 103109">
          <a:extLst>
            <a:ext uri="{FF2B5EF4-FFF2-40B4-BE49-F238E27FC236}">
              <a16:creationId xmlns="" xmlns:a16="http://schemas.microsoft.com/office/drawing/2014/main" id="{00000000-0008-0000-0000-000045060000}"/>
            </a:ext>
          </a:extLst>
        </xdr:cNvPr>
        <xdr:cNvPicPr preferRelativeResize="0">
          <a:picLocks noChangeArrowheads="1"/>
        </xdr:cNvPicPr>
      </xdr:nvPicPr>
      <xdr:blipFill>
        <a:blip xmlns:r="http://schemas.openxmlformats.org/officeDocument/2006/relationships" r:embed="rId266" cstate="email">
          <a:extLst>
            <a:ext uri="{28A0092B-C50C-407E-A947-70E740481C1C}">
              <a14:useLocalDpi xmlns:a14="http://schemas.microsoft.com/office/drawing/2010/main"/>
            </a:ext>
          </a:extLst>
        </a:blip>
        <a:stretch>
          <a:fillRect/>
        </a:stretch>
      </xdr:blipFill>
      <xdr:spPr bwMode="auto">
        <a:xfrm>
          <a:off x="355600" y="1720351705"/>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2953</xdr:row>
      <xdr:rowOff>127000</xdr:rowOff>
    </xdr:from>
    <xdr:to>
      <xdr:col>2</xdr:col>
      <xdr:colOff>304512</xdr:colOff>
      <xdr:row>2955</xdr:row>
      <xdr:rowOff>1569200</xdr:rowOff>
    </xdr:to>
    <xdr:pic>
      <xdr:nvPicPr>
        <xdr:cNvPr id="1870" name="Рисунок 1">
          <a:extLst>
            <a:ext uri="{FF2B5EF4-FFF2-40B4-BE49-F238E27FC236}">
              <a16:creationId xmlns="" xmlns:a16="http://schemas.microsoft.com/office/drawing/2014/main" id="{00000000-0008-0000-0000-0000BD060000}"/>
            </a:ext>
          </a:extLst>
        </xdr:cNvPr>
        <xdr:cNvPicPr preferRelativeResize="0">
          <a:picLocks/>
        </xdr:cNvPicPr>
      </xdr:nvPicPr>
      <xdr:blipFill>
        <a:blip xmlns:r="http://schemas.openxmlformats.org/officeDocument/2006/relationships" r:embed="rId267" cstate="email">
          <a:extLst>
            <a:ext uri="{28A0092B-C50C-407E-A947-70E740481C1C}">
              <a14:useLocalDpi xmlns:a14="http://schemas.microsoft.com/office/drawing/2010/main"/>
            </a:ext>
          </a:extLst>
        </a:blip>
        <a:stretch>
          <a:fillRect/>
        </a:stretch>
      </xdr:blipFill>
      <xdr:spPr bwMode="auto">
        <a:xfrm>
          <a:off x="355600" y="757924794"/>
          <a:ext cx="1260000" cy="1895475"/>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2943</xdr:row>
      <xdr:rowOff>127000</xdr:rowOff>
    </xdr:from>
    <xdr:to>
      <xdr:col>2</xdr:col>
      <xdr:colOff>301150</xdr:colOff>
      <xdr:row>2946</xdr:row>
      <xdr:rowOff>82377</xdr:rowOff>
    </xdr:to>
    <xdr:pic>
      <xdr:nvPicPr>
        <xdr:cNvPr id="1871" name="Рисунок 1">
          <a:extLst>
            <a:ext uri="{FF2B5EF4-FFF2-40B4-BE49-F238E27FC236}">
              <a16:creationId xmlns="" xmlns:a16="http://schemas.microsoft.com/office/drawing/2014/main" id="{00000000-0008-0000-0000-0000BE060000}"/>
            </a:ext>
          </a:extLst>
        </xdr:cNvPr>
        <xdr:cNvPicPr preferRelativeResize="0">
          <a:picLocks/>
        </xdr:cNvPicPr>
      </xdr:nvPicPr>
      <xdr:blipFill>
        <a:blip xmlns:r="http://schemas.openxmlformats.org/officeDocument/2006/relationships" r:embed="rId268" cstate="email">
          <a:extLst>
            <a:ext uri="{28A0092B-C50C-407E-A947-70E740481C1C}">
              <a14:useLocalDpi xmlns:a14="http://schemas.microsoft.com/office/drawing/2010/main"/>
            </a:ext>
          </a:extLst>
        </a:blip>
        <a:stretch>
          <a:fillRect/>
        </a:stretch>
      </xdr:blipFill>
      <xdr:spPr bwMode="auto">
        <a:xfrm>
          <a:off x="355600" y="740714800"/>
          <a:ext cx="1260000" cy="190800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2948</xdr:row>
      <xdr:rowOff>127000</xdr:rowOff>
    </xdr:from>
    <xdr:to>
      <xdr:col>2</xdr:col>
      <xdr:colOff>301150</xdr:colOff>
      <xdr:row>2951</xdr:row>
      <xdr:rowOff>53799</xdr:rowOff>
    </xdr:to>
    <xdr:pic>
      <xdr:nvPicPr>
        <xdr:cNvPr id="1872" name="Рисунок 1">
          <a:extLst>
            <a:ext uri="{FF2B5EF4-FFF2-40B4-BE49-F238E27FC236}">
              <a16:creationId xmlns="" xmlns:a16="http://schemas.microsoft.com/office/drawing/2014/main" id="{00000000-0008-0000-0000-0000BF060000}"/>
            </a:ext>
          </a:extLst>
        </xdr:cNvPr>
        <xdr:cNvPicPr preferRelativeResize="0">
          <a:picLocks/>
        </xdr:cNvPicPr>
      </xdr:nvPicPr>
      <xdr:blipFill>
        <a:blip xmlns:r="http://schemas.openxmlformats.org/officeDocument/2006/relationships" r:embed="rId269" cstate="email">
          <a:extLst>
            <a:ext uri="{28A0092B-C50C-407E-A947-70E740481C1C}">
              <a14:useLocalDpi xmlns:a14="http://schemas.microsoft.com/office/drawing/2010/main"/>
            </a:ext>
          </a:extLst>
        </a:blip>
        <a:stretch>
          <a:fillRect/>
        </a:stretch>
      </xdr:blipFill>
      <xdr:spPr bwMode="auto">
        <a:xfrm>
          <a:off x="355600" y="743743750"/>
          <a:ext cx="1260000" cy="190800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2953</xdr:row>
      <xdr:rowOff>127000</xdr:rowOff>
    </xdr:from>
    <xdr:to>
      <xdr:col>18</xdr:col>
      <xdr:colOff>520225</xdr:colOff>
      <xdr:row>2955</xdr:row>
      <xdr:rowOff>1596853</xdr:rowOff>
    </xdr:to>
    <xdr:pic>
      <xdr:nvPicPr>
        <xdr:cNvPr id="1880" name="Рисунок 1">
          <a:extLst>
            <a:ext uri="{FF2B5EF4-FFF2-40B4-BE49-F238E27FC236}">
              <a16:creationId xmlns="" xmlns:a16="http://schemas.microsoft.com/office/drawing/2014/main" id="{00000000-0008-0000-0000-0000C6060000}"/>
            </a:ext>
          </a:extLst>
        </xdr:cNvPr>
        <xdr:cNvPicPr preferRelativeResize="0">
          <a:picLocks/>
        </xdr:cNvPicPr>
      </xdr:nvPicPr>
      <xdr:blipFill>
        <a:blip xmlns:r="http://schemas.openxmlformats.org/officeDocument/2006/relationships" r:embed="rId270" cstate="email">
          <a:extLst>
            <a:ext uri="{28A0092B-C50C-407E-A947-70E740481C1C}">
              <a14:useLocalDpi xmlns:a14="http://schemas.microsoft.com/office/drawing/2010/main"/>
            </a:ext>
          </a:extLst>
        </a:blip>
        <a:stretch>
          <a:fillRect/>
        </a:stretch>
      </xdr:blipFill>
      <xdr:spPr bwMode="auto">
        <a:xfrm>
          <a:off x="6946900" y="752516275"/>
          <a:ext cx="1260000" cy="190800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2943</xdr:row>
      <xdr:rowOff>127000</xdr:rowOff>
    </xdr:from>
    <xdr:to>
      <xdr:col>18</xdr:col>
      <xdr:colOff>520225</xdr:colOff>
      <xdr:row>2946</xdr:row>
      <xdr:rowOff>82377</xdr:rowOff>
    </xdr:to>
    <xdr:pic>
      <xdr:nvPicPr>
        <xdr:cNvPr id="1881" name="Рисунок 1">
          <a:extLst>
            <a:ext uri="{FF2B5EF4-FFF2-40B4-BE49-F238E27FC236}">
              <a16:creationId xmlns="" xmlns:a16="http://schemas.microsoft.com/office/drawing/2014/main" id="{00000000-0008-0000-0000-0000CA060000}"/>
            </a:ext>
          </a:extLst>
        </xdr:cNvPr>
        <xdr:cNvPicPr preferRelativeResize="0">
          <a:picLocks/>
        </xdr:cNvPicPr>
      </xdr:nvPicPr>
      <xdr:blipFill>
        <a:blip xmlns:r="http://schemas.openxmlformats.org/officeDocument/2006/relationships" r:embed="rId271" cstate="email">
          <a:extLst>
            <a:ext uri="{28A0092B-C50C-407E-A947-70E740481C1C}">
              <a14:useLocalDpi xmlns:a14="http://schemas.microsoft.com/office/drawing/2010/main"/>
            </a:ext>
          </a:extLst>
        </a:blip>
        <a:stretch>
          <a:fillRect/>
        </a:stretch>
      </xdr:blipFill>
      <xdr:spPr bwMode="auto">
        <a:xfrm>
          <a:off x="6946900" y="740714800"/>
          <a:ext cx="1260000" cy="190800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2948</xdr:row>
      <xdr:rowOff>127000</xdr:rowOff>
    </xdr:from>
    <xdr:to>
      <xdr:col>18</xdr:col>
      <xdr:colOff>520225</xdr:colOff>
      <xdr:row>2951</xdr:row>
      <xdr:rowOff>53799</xdr:rowOff>
    </xdr:to>
    <xdr:pic>
      <xdr:nvPicPr>
        <xdr:cNvPr id="1882" name="Рисунок 1">
          <a:extLst>
            <a:ext uri="{FF2B5EF4-FFF2-40B4-BE49-F238E27FC236}">
              <a16:creationId xmlns="" xmlns:a16="http://schemas.microsoft.com/office/drawing/2014/main" id="{00000000-0008-0000-0000-0000D1060000}"/>
            </a:ext>
          </a:extLst>
        </xdr:cNvPr>
        <xdr:cNvPicPr preferRelativeResize="0">
          <a:picLocks/>
        </xdr:cNvPicPr>
      </xdr:nvPicPr>
      <xdr:blipFill>
        <a:blip xmlns:r="http://schemas.openxmlformats.org/officeDocument/2006/relationships" r:embed="rId272" cstate="email">
          <a:extLst>
            <a:ext uri="{28A0092B-C50C-407E-A947-70E740481C1C}">
              <a14:useLocalDpi xmlns:a14="http://schemas.microsoft.com/office/drawing/2010/main"/>
            </a:ext>
          </a:extLst>
        </a:blip>
        <a:stretch>
          <a:fillRect/>
        </a:stretch>
      </xdr:blipFill>
      <xdr:spPr bwMode="auto">
        <a:xfrm>
          <a:off x="6946900" y="930795700"/>
          <a:ext cx="1260000" cy="190800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3015</xdr:row>
      <xdr:rowOff>132247</xdr:rowOff>
    </xdr:from>
    <xdr:to>
      <xdr:col>2</xdr:col>
      <xdr:colOff>301150</xdr:colOff>
      <xdr:row>3017</xdr:row>
      <xdr:rowOff>96181</xdr:rowOff>
    </xdr:to>
    <xdr:pic>
      <xdr:nvPicPr>
        <xdr:cNvPr id="1886" name="Picture 103109">
          <a:extLst>
            <a:ext uri="{FF2B5EF4-FFF2-40B4-BE49-F238E27FC236}">
              <a16:creationId xmlns="" xmlns:a16="http://schemas.microsoft.com/office/drawing/2014/main" id="{00000000-0008-0000-0000-000089050000}"/>
            </a:ext>
          </a:extLst>
        </xdr:cNvPr>
        <xdr:cNvPicPr preferRelativeResize="0">
          <a:picLocks noChangeArrowheads="1"/>
        </xdr:cNvPicPr>
      </xdr:nvPicPr>
      <xdr:blipFill>
        <a:blip xmlns:r="http://schemas.openxmlformats.org/officeDocument/2006/relationships" r:embed="rId273" cstate="email">
          <a:extLst>
            <a:ext uri="{28A0092B-C50C-407E-A947-70E740481C1C}">
              <a14:useLocalDpi xmlns:a14="http://schemas.microsoft.com/office/drawing/2010/main"/>
            </a:ext>
          </a:extLst>
        </a:blip>
        <a:stretch>
          <a:fillRect/>
        </a:stretch>
      </xdr:blipFill>
      <xdr:spPr bwMode="auto">
        <a:xfrm>
          <a:off x="355600" y="980759012"/>
          <a:ext cx="1256638" cy="1902549"/>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1689</xdr:row>
      <xdr:rowOff>127000</xdr:rowOff>
    </xdr:from>
    <xdr:to>
      <xdr:col>2</xdr:col>
      <xdr:colOff>301150</xdr:colOff>
      <xdr:row>1691</xdr:row>
      <xdr:rowOff>101424</xdr:rowOff>
    </xdr:to>
    <xdr:pic>
      <xdr:nvPicPr>
        <xdr:cNvPr id="1888" name="Picture 103109">
          <a:extLst>
            <a:ext uri="{FF2B5EF4-FFF2-40B4-BE49-F238E27FC236}">
              <a16:creationId xmlns="" xmlns:a16="http://schemas.microsoft.com/office/drawing/2014/main" id="{00000000-0008-0000-0000-00009B070000}"/>
            </a:ext>
          </a:extLst>
        </xdr:cNvPr>
        <xdr:cNvPicPr preferRelativeResize="0">
          <a:picLocks noChangeArrowheads="1"/>
        </xdr:cNvPicPr>
      </xdr:nvPicPr>
      <xdr:blipFill>
        <a:blip xmlns:r="http://schemas.openxmlformats.org/officeDocument/2006/relationships" r:embed="rId274" cstate="email">
          <a:extLst>
            <a:ext uri="{28A0092B-C50C-407E-A947-70E740481C1C}">
              <a14:useLocalDpi xmlns:a14="http://schemas.microsoft.com/office/drawing/2010/main"/>
            </a:ext>
          </a:extLst>
        </a:blip>
        <a:stretch>
          <a:fillRect/>
        </a:stretch>
      </xdr:blipFill>
      <xdr:spPr bwMode="auto">
        <a:xfrm>
          <a:off x="355600" y="5808091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358620</xdr:colOff>
      <xdr:row>4916</xdr:row>
      <xdr:rowOff>130928</xdr:rowOff>
    </xdr:from>
    <xdr:to>
      <xdr:col>2</xdr:col>
      <xdr:colOff>298129</xdr:colOff>
      <xdr:row>4917</xdr:row>
      <xdr:rowOff>1810342</xdr:rowOff>
    </xdr:to>
    <xdr:pic>
      <xdr:nvPicPr>
        <xdr:cNvPr id="1352" name="Рисунок 7">
          <a:extLst>
            <a:ext uri="{FF2B5EF4-FFF2-40B4-BE49-F238E27FC236}">
              <a16:creationId xmlns="" xmlns:a16="http://schemas.microsoft.com/office/drawing/2014/main" id="{00000000-0008-0000-0000-0000A8050000}"/>
            </a:ext>
          </a:extLst>
        </xdr:cNvPr>
        <xdr:cNvPicPr preferRelativeResize="0">
          <a:picLocks/>
        </xdr:cNvPicPr>
      </xdr:nvPicPr>
      <xdr:blipFill>
        <a:blip xmlns:r="http://schemas.openxmlformats.org/officeDocument/2006/relationships" r:embed="rId275" cstate="email">
          <a:extLst>
            <a:ext uri="{28A0092B-C50C-407E-A947-70E740481C1C}">
              <a14:useLocalDpi xmlns:a14="http://schemas.microsoft.com/office/drawing/2010/main"/>
            </a:ext>
          </a:extLst>
        </a:blip>
        <a:stretch>
          <a:fillRect/>
        </a:stretch>
      </xdr:blipFill>
      <xdr:spPr bwMode="auto">
        <a:xfrm>
          <a:off x="358620" y="1826397278"/>
          <a:ext cx="1253959" cy="1898493"/>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4813</xdr:row>
      <xdr:rowOff>127000</xdr:rowOff>
    </xdr:from>
    <xdr:to>
      <xdr:col>2</xdr:col>
      <xdr:colOff>301150</xdr:colOff>
      <xdr:row>4815</xdr:row>
      <xdr:rowOff>101423</xdr:rowOff>
    </xdr:to>
    <xdr:pic>
      <xdr:nvPicPr>
        <xdr:cNvPr id="1361" name="Рисунок 7">
          <a:extLst>
            <a:ext uri="{FF2B5EF4-FFF2-40B4-BE49-F238E27FC236}">
              <a16:creationId xmlns="" xmlns:a16="http://schemas.microsoft.com/office/drawing/2014/main" id="{00000000-0008-0000-0000-000089060000}"/>
            </a:ext>
          </a:extLst>
        </xdr:cNvPr>
        <xdr:cNvPicPr preferRelativeResize="0">
          <a:picLocks/>
        </xdr:cNvPicPr>
      </xdr:nvPicPr>
      <xdr:blipFill>
        <a:blip xmlns:r="http://schemas.openxmlformats.org/officeDocument/2006/relationships" r:embed="rId276" cstate="email">
          <a:extLst>
            <a:ext uri="{28A0092B-C50C-407E-A947-70E740481C1C}">
              <a14:useLocalDpi xmlns:a14="http://schemas.microsoft.com/office/drawing/2010/main"/>
            </a:ext>
          </a:extLst>
        </a:blip>
        <a:stretch>
          <a:fillRect/>
        </a:stretch>
      </xdr:blipFill>
      <xdr:spPr bwMode="auto">
        <a:xfrm>
          <a:off x="355600" y="17308576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4494</xdr:row>
      <xdr:rowOff>127179</xdr:rowOff>
    </xdr:from>
    <xdr:to>
      <xdr:col>2</xdr:col>
      <xdr:colOff>301150</xdr:colOff>
      <xdr:row>4496</xdr:row>
      <xdr:rowOff>72664</xdr:rowOff>
    </xdr:to>
    <xdr:pic>
      <xdr:nvPicPr>
        <xdr:cNvPr id="1376" name="Рисунок 7">
          <a:extLst>
            <a:ext uri="{FF2B5EF4-FFF2-40B4-BE49-F238E27FC236}">
              <a16:creationId xmlns="" xmlns:a16="http://schemas.microsoft.com/office/drawing/2014/main" id="{00000000-0008-0000-0000-000077040000}"/>
            </a:ext>
          </a:extLst>
        </xdr:cNvPr>
        <xdr:cNvPicPr preferRelativeResize="0">
          <a:picLocks/>
        </xdr:cNvPicPr>
      </xdr:nvPicPr>
      <xdr:blipFill>
        <a:blip xmlns:r="http://schemas.openxmlformats.org/officeDocument/2006/relationships" r:embed="rId277" cstate="email">
          <a:extLst>
            <a:ext uri="{28A0092B-C50C-407E-A947-70E740481C1C}">
              <a14:useLocalDpi xmlns:a14="http://schemas.microsoft.com/office/drawing/2010/main"/>
            </a:ext>
          </a:extLst>
        </a:blip>
        <a:stretch>
          <a:fillRect/>
        </a:stretch>
      </xdr:blipFill>
      <xdr:spPr bwMode="auto">
        <a:xfrm>
          <a:off x="355600" y="1519097979"/>
          <a:ext cx="1260000"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358501</xdr:colOff>
      <xdr:row>1734</xdr:row>
      <xdr:rowOff>133410</xdr:rowOff>
    </xdr:from>
    <xdr:to>
      <xdr:col>2</xdr:col>
      <xdr:colOff>298248</xdr:colOff>
      <xdr:row>1736</xdr:row>
      <xdr:rowOff>97254</xdr:rowOff>
    </xdr:to>
    <xdr:pic>
      <xdr:nvPicPr>
        <xdr:cNvPr id="1662" name="Picture 103109">
          <a:extLst>
            <a:ext uri="{FF2B5EF4-FFF2-40B4-BE49-F238E27FC236}">
              <a16:creationId xmlns="" xmlns:a16="http://schemas.microsoft.com/office/drawing/2014/main" id="{00000000-0008-0000-0000-000036070000}"/>
            </a:ext>
          </a:extLst>
        </xdr:cNvPr>
        <xdr:cNvPicPr preferRelativeResize="0">
          <a:picLocks noChangeArrowheads="1"/>
        </xdr:cNvPicPr>
      </xdr:nvPicPr>
      <xdr:blipFill>
        <a:blip xmlns:r="http://schemas.openxmlformats.org/officeDocument/2006/relationships" r:embed="rId278" cstate="email">
          <a:extLst>
            <a:ext uri="{28A0092B-C50C-407E-A947-70E740481C1C}">
              <a14:useLocalDpi xmlns:a14="http://schemas.microsoft.com/office/drawing/2010/main"/>
            </a:ext>
          </a:extLst>
        </a:blip>
        <a:stretch>
          <a:fillRect/>
        </a:stretch>
      </xdr:blipFill>
      <xdr:spPr bwMode="auto">
        <a:xfrm>
          <a:off x="358501" y="559670010"/>
          <a:ext cx="1254197" cy="189742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oneCellAnchor>
    <xdr:from>
      <xdr:col>1</xdr:col>
      <xdr:colOff>355600</xdr:colOff>
      <xdr:row>3028</xdr:row>
      <xdr:rowOff>127000</xdr:rowOff>
    </xdr:from>
    <xdr:ext cx="1260000" cy="1908000"/>
    <xdr:pic>
      <xdr:nvPicPr>
        <xdr:cNvPr id="1734" name="Picture 103119">
          <a:extLst>
            <a:ext uri="{FF2B5EF4-FFF2-40B4-BE49-F238E27FC236}">
              <a16:creationId xmlns="" xmlns:a16="http://schemas.microsoft.com/office/drawing/2014/main" id="{00000000-0008-0000-0000-0000DC050000}"/>
            </a:ext>
          </a:extLst>
        </xdr:cNvPr>
        <xdr:cNvPicPr preferRelativeResize="0">
          <a:picLocks noChangeArrowheads="1"/>
        </xdr:cNvPicPr>
      </xdr:nvPicPr>
      <xdr:blipFill>
        <a:blip xmlns:r="http://schemas.openxmlformats.org/officeDocument/2006/relationships" r:embed="rId279" cstate="email">
          <a:extLst>
            <a:ext uri="{28A0092B-C50C-407E-A947-70E740481C1C}">
              <a14:useLocalDpi xmlns:a14="http://schemas.microsoft.com/office/drawing/2010/main"/>
            </a:ext>
          </a:extLst>
        </a:blip>
        <a:stretch>
          <a:fillRect/>
        </a:stretch>
      </xdr:blipFill>
      <xdr:spPr bwMode="auto">
        <a:xfrm>
          <a:off x="355600" y="11464036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355600</xdr:colOff>
      <xdr:row>4160</xdr:row>
      <xdr:rowOff>127000</xdr:rowOff>
    </xdr:from>
    <xdr:to>
      <xdr:col>2</xdr:col>
      <xdr:colOff>305912</xdr:colOff>
      <xdr:row>4163</xdr:row>
      <xdr:rowOff>125239</xdr:rowOff>
    </xdr:to>
    <xdr:pic>
      <xdr:nvPicPr>
        <xdr:cNvPr id="1443" name="Рисунок 7">
          <a:extLst>
            <a:ext uri="{FF2B5EF4-FFF2-40B4-BE49-F238E27FC236}">
              <a16:creationId xmlns:a16="http://schemas.microsoft.com/office/drawing/2014/main" xmlns="" id="{00000000-0008-0000-0000-000088040000}"/>
            </a:ext>
          </a:extLst>
        </xdr:cNvPr>
        <xdr:cNvPicPr preferRelativeResize="0">
          <a:picLocks/>
        </xdr:cNvPicPr>
      </xdr:nvPicPr>
      <xdr:blipFill>
        <a:blip xmlns:r="http://schemas.openxmlformats.org/officeDocument/2006/relationships" r:embed="rId280" cstate="email">
          <a:extLst>
            <a:ext uri="{28A0092B-C50C-407E-A947-70E740481C1C}">
              <a14:useLocalDpi xmlns:a14="http://schemas.microsoft.com/office/drawing/2010/main"/>
            </a:ext>
          </a:extLst>
        </a:blip>
        <a:stretch>
          <a:fillRect/>
        </a:stretch>
      </xdr:blipFill>
      <xdr:spPr bwMode="auto">
        <a:xfrm>
          <a:off x="355600" y="1140436188"/>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4155</xdr:row>
      <xdr:rowOff>127000</xdr:rowOff>
    </xdr:from>
    <xdr:to>
      <xdr:col>2</xdr:col>
      <xdr:colOff>305912</xdr:colOff>
      <xdr:row>4157</xdr:row>
      <xdr:rowOff>1606377</xdr:rowOff>
    </xdr:to>
    <xdr:pic>
      <xdr:nvPicPr>
        <xdr:cNvPr id="1454" name="Рисунок 7">
          <a:extLst>
            <a:ext uri="{FF2B5EF4-FFF2-40B4-BE49-F238E27FC236}">
              <a16:creationId xmlns:a16="http://schemas.microsoft.com/office/drawing/2014/main" xmlns="" id="{00000000-0008-0000-0000-000088040000}"/>
            </a:ext>
          </a:extLst>
        </xdr:cNvPr>
        <xdr:cNvPicPr preferRelativeResize="0">
          <a:picLocks/>
        </xdr:cNvPicPr>
      </xdr:nvPicPr>
      <xdr:blipFill>
        <a:blip xmlns:r="http://schemas.openxmlformats.org/officeDocument/2006/relationships" r:embed="rId281" cstate="email">
          <a:extLst>
            <a:ext uri="{28A0092B-C50C-407E-A947-70E740481C1C}">
              <a14:useLocalDpi xmlns:a14="http://schemas.microsoft.com/office/drawing/2010/main"/>
            </a:ext>
          </a:extLst>
        </a:blip>
        <a:stretch>
          <a:fillRect/>
        </a:stretch>
      </xdr:blipFill>
      <xdr:spPr bwMode="auto">
        <a:xfrm>
          <a:off x="355600" y="1137840625"/>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4165</xdr:row>
      <xdr:rowOff>128338</xdr:rowOff>
    </xdr:from>
    <xdr:to>
      <xdr:col>2</xdr:col>
      <xdr:colOff>305912</xdr:colOff>
      <xdr:row>4168</xdr:row>
      <xdr:rowOff>119138</xdr:rowOff>
    </xdr:to>
    <xdr:pic>
      <xdr:nvPicPr>
        <xdr:cNvPr id="1822" name="Рисунок 7">
          <a:extLst>
            <a:ext uri="{FF2B5EF4-FFF2-40B4-BE49-F238E27FC236}">
              <a16:creationId xmlns:a16="http://schemas.microsoft.com/office/drawing/2014/main" xmlns="" id="{00000000-0008-0000-0000-000088040000}"/>
            </a:ext>
          </a:extLst>
        </xdr:cNvPr>
        <xdr:cNvPicPr preferRelativeResize="0">
          <a:picLocks/>
        </xdr:cNvPicPr>
      </xdr:nvPicPr>
      <xdr:blipFill>
        <a:blip xmlns:r="http://schemas.openxmlformats.org/officeDocument/2006/relationships" r:embed="rId282" cstate="email">
          <a:extLst>
            <a:ext uri="{28A0092B-C50C-407E-A947-70E740481C1C}">
              <a14:useLocalDpi xmlns:a14="http://schemas.microsoft.com/office/drawing/2010/main"/>
            </a:ext>
          </a:extLst>
        </a:blip>
        <a:stretch>
          <a:fillRect/>
        </a:stretch>
      </xdr:blipFill>
      <xdr:spPr bwMode="auto">
        <a:xfrm>
          <a:off x="355600" y="1330618438"/>
          <a:ext cx="1264762" cy="1914849"/>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4170</xdr:row>
      <xdr:rowOff>127000</xdr:rowOff>
    </xdr:from>
    <xdr:to>
      <xdr:col>2</xdr:col>
      <xdr:colOff>301150</xdr:colOff>
      <xdr:row>4173</xdr:row>
      <xdr:rowOff>117878</xdr:rowOff>
    </xdr:to>
    <xdr:pic>
      <xdr:nvPicPr>
        <xdr:cNvPr id="1831" name="Рисунок 7">
          <a:extLst>
            <a:ext uri="{FF2B5EF4-FFF2-40B4-BE49-F238E27FC236}">
              <a16:creationId xmlns:a16="http://schemas.microsoft.com/office/drawing/2014/main" xmlns="" id="{00000000-0008-0000-0000-000088040000}"/>
            </a:ext>
          </a:extLst>
        </xdr:cNvPr>
        <xdr:cNvPicPr preferRelativeResize="0">
          <a:picLocks/>
        </xdr:cNvPicPr>
      </xdr:nvPicPr>
      <xdr:blipFill>
        <a:blip xmlns:r="http://schemas.openxmlformats.org/officeDocument/2006/relationships" r:embed="rId283" cstate="email">
          <a:extLst>
            <a:ext uri="{28A0092B-C50C-407E-A947-70E740481C1C}">
              <a14:useLocalDpi xmlns:a14="http://schemas.microsoft.com/office/drawing/2010/main"/>
            </a:ext>
          </a:extLst>
        </a:blip>
        <a:stretch>
          <a:fillRect/>
        </a:stretch>
      </xdr:blipFill>
      <xdr:spPr bwMode="auto">
        <a:xfrm>
          <a:off x="355600" y="1162100800"/>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4175</xdr:row>
      <xdr:rowOff>127180</xdr:rowOff>
    </xdr:from>
    <xdr:to>
      <xdr:col>2</xdr:col>
      <xdr:colOff>301150</xdr:colOff>
      <xdr:row>4177</xdr:row>
      <xdr:rowOff>1596671</xdr:rowOff>
    </xdr:to>
    <xdr:pic>
      <xdr:nvPicPr>
        <xdr:cNvPr id="1844" name="Рисунок 7">
          <a:extLst>
            <a:ext uri="{FF2B5EF4-FFF2-40B4-BE49-F238E27FC236}">
              <a16:creationId xmlns:a16="http://schemas.microsoft.com/office/drawing/2014/main" xmlns="" id="{00000000-0008-0000-0000-000088040000}"/>
            </a:ext>
          </a:extLst>
        </xdr:cNvPr>
        <xdr:cNvPicPr preferRelativeResize="0">
          <a:picLocks/>
        </xdr:cNvPicPr>
      </xdr:nvPicPr>
      <xdr:blipFill>
        <a:blip xmlns:r="http://schemas.openxmlformats.org/officeDocument/2006/relationships" r:embed="rId284" cstate="email">
          <a:extLst>
            <a:ext uri="{28A0092B-C50C-407E-A947-70E740481C1C}">
              <a14:useLocalDpi xmlns:a14="http://schemas.microsoft.com/office/drawing/2010/main"/>
            </a:ext>
          </a:extLst>
        </a:blip>
        <a:stretch>
          <a:fillRect/>
        </a:stretch>
      </xdr:blipFill>
      <xdr:spPr bwMode="auto">
        <a:xfrm>
          <a:off x="355600" y="1135383355"/>
          <a:ext cx="1260000"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4180</xdr:row>
      <xdr:rowOff>127180</xdr:rowOff>
    </xdr:from>
    <xdr:to>
      <xdr:col>2</xdr:col>
      <xdr:colOff>301150</xdr:colOff>
      <xdr:row>4183</xdr:row>
      <xdr:rowOff>110770</xdr:rowOff>
    </xdr:to>
    <xdr:pic>
      <xdr:nvPicPr>
        <xdr:cNvPr id="1845" name="Рисунок 7">
          <a:extLst>
            <a:ext uri="{FF2B5EF4-FFF2-40B4-BE49-F238E27FC236}">
              <a16:creationId xmlns:a16="http://schemas.microsoft.com/office/drawing/2014/main" xmlns="" id="{00000000-0008-0000-0000-000088040000}"/>
            </a:ext>
          </a:extLst>
        </xdr:cNvPr>
        <xdr:cNvPicPr preferRelativeResize="0">
          <a:picLocks/>
        </xdr:cNvPicPr>
      </xdr:nvPicPr>
      <xdr:blipFill>
        <a:blip xmlns:r="http://schemas.openxmlformats.org/officeDocument/2006/relationships" r:embed="rId285" cstate="email">
          <a:extLst>
            <a:ext uri="{28A0092B-C50C-407E-A947-70E740481C1C}">
              <a14:useLocalDpi xmlns:a14="http://schemas.microsoft.com/office/drawing/2010/main"/>
            </a:ext>
          </a:extLst>
        </a:blip>
        <a:stretch>
          <a:fillRect/>
        </a:stretch>
      </xdr:blipFill>
      <xdr:spPr bwMode="auto">
        <a:xfrm>
          <a:off x="355600" y="1138012255"/>
          <a:ext cx="1260000"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4185</xdr:row>
      <xdr:rowOff>127180</xdr:rowOff>
    </xdr:from>
    <xdr:to>
      <xdr:col>2</xdr:col>
      <xdr:colOff>301150</xdr:colOff>
      <xdr:row>4187</xdr:row>
      <xdr:rowOff>1596668</xdr:rowOff>
    </xdr:to>
    <xdr:pic>
      <xdr:nvPicPr>
        <xdr:cNvPr id="1860" name="Рисунок 7">
          <a:extLst>
            <a:ext uri="{FF2B5EF4-FFF2-40B4-BE49-F238E27FC236}">
              <a16:creationId xmlns:a16="http://schemas.microsoft.com/office/drawing/2014/main" xmlns="" id="{00000000-0008-0000-0000-000088040000}"/>
            </a:ext>
          </a:extLst>
        </xdr:cNvPr>
        <xdr:cNvPicPr preferRelativeResize="0">
          <a:picLocks/>
        </xdr:cNvPicPr>
      </xdr:nvPicPr>
      <xdr:blipFill>
        <a:blip xmlns:r="http://schemas.openxmlformats.org/officeDocument/2006/relationships" r:embed="rId286" cstate="email">
          <a:extLst>
            <a:ext uri="{28A0092B-C50C-407E-A947-70E740481C1C}">
              <a14:useLocalDpi xmlns:a14="http://schemas.microsoft.com/office/drawing/2010/main"/>
            </a:ext>
          </a:extLst>
        </a:blip>
        <a:stretch>
          <a:fillRect/>
        </a:stretch>
      </xdr:blipFill>
      <xdr:spPr bwMode="auto">
        <a:xfrm>
          <a:off x="355600" y="1140488755"/>
          <a:ext cx="1260000"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4190</xdr:row>
      <xdr:rowOff>127180</xdr:rowOff>
    </xdr:from>
    <xdr:to>
      <xdr:col>2</xdr:col>
      <xdr:colOff>301150</xdr:colOff>
      <xdr:row>4193</xdr:row>
      <xdr:rowOff>101249</xdr:rowOff>
    </xdr:to>
    <xdr:pic>
      <xdr:nvPicPr>
        <xdr:cNvPr id="1861" name="Рисунок 7">
          <a:extLst>
            <a:ext uri="{FF2B5EF4-FFF2-40B4-BE49-F238E27FC236}">
              <a16:creationId xmlns:a16="http://schemas.microsoft.com/office/drawing/2014/main" xmlns="" id="{00000000-0008-0000-0000-000088040000}"/>
            </a:ext>
          </a:extLst>
        </xdr:cNvPr>
        <xdr:cNvPicPr preferRelativeResize="0">
          <a:picLocks/>
        </xdr:cNvPicPr>
      </xdr:nvPicPr>
      <xdr:blipFill>
        <a:blip xmlns:r="http://schemas.openxmlformats.org/officeDocument/2006/relationships" r:embed="rId287" cstate="email">
          <a:extLst>
            <a:ext uri="{28A0092B-C50C-407E-A947-70E740481C1C}">
              <a14:useLocalDpi xmlns:a14="http://schemas.microsoft.com/office/drawing/2010/main"/>
            </a:ext>
          </a:extLst>
        </a:blip>
        <a:stretch>
          <a:fillRect/>
        </a:stretch>
      </xdr:blipFill>
      <xdr:spPr bwMode="auto">
        <a:xfrm>
          <a:off x="355600" y="1143136705"/>
          <a:ext cx="1260000"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4165</xdr:row>
      <xdr:rowOff>127180</xdr:rowOff>
    </xdr:from>
    <xdr:to>
      <xdr:col>18</xdr:col>
      <xdr:colOff>529750</xdr:colOff>
      <xdr:row>4168</xdr:row>
      <xdr:rowOff>120656</xdr:rowOff>
    </xdr:to>
    <xdr:pic>
      <xdr:nvPicPr>
        <xdr:cNvPr id="1862" name="Рисунок 7">
          <a:extLst>
            <a:ext uri="{FF2B5EF4-FFF2-40B4-BE49-F238E27FC236}">
              <a16:creationId xmlns:a16="http://schemas.microsoft.com/office/drawing/2014/main" xmlns="" id="{00000000-0008-0000-0000-000088040000}"/>
            </a:ext>
          </a:extLst>
        </xdr:cNvPr>
        <xdr:cNvPicPr preferRelativeResize="0">
          <a:picLocks/>
        </xdr:cNvPicPr>
      </xdr:nvPicPr>
      <xdr:blipFill>
        <a:blip xmlns:r="http://schemas.openxmlformats.org/officeDocument/2006/relationships" r:embed="rId288" cstate="email">
          <a:extLst>
            <a:ext uri="{28A0092B-C50C-407E-A947-70E740481C1C}">
              <a14:useLocalDpi xmlns:a14="http://schemas.microsoft.com/office/drawing/2010/main"/>
            </a:ext>
          </a:extLst>
        </a:blip>
        <a:stretch>
          <a:fillRect/>
        </a:stretch>
      </xdr:blipFill>
      <xdr:spPr bwMode="auto">
        <a:xfrm>
          <a:off x="6913563" y="1142889055"/>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4160</xdr:row>
      <xdr:rowOff>127180</xdr:rowOff>
    </xdr:from>
    <xdr:to>
      <xdr:col>18</xdr:col>
      <xdr:colOff>529750</xdr:colOff>
      <xdr:row>4163</xdr:row>
      <xdr:rowOff>125419</xdr:rowOff>
    </xdr:to>
    <xdr:pic>
      <xdr:nvPicPr>
        <xdr:cNvPr id="1874" name="Рисунок 7">
          <a:extLst>
            <a:ext uri="{FF2B5EF4-FFF2-40B4-BE49-F238E27FC236}">
              <a16:creationId xmlns:a16="http://schemas.microsoft.com/office/drawing/2014/main" xmlns="" id="{00000000-0008-0000-0000-000088040000}"/>
            </a:ext>
          </a:extLst>
        </xdr:cNvPr>
        <xdr:cNvPicPr preferRelativeResize="0">
          <a:picLocks/>
        </xdr:cNvPicPr>
      </xdr:nvPicPr>
      <xdr:blipFill>
        <a:blip xmlns:r="http://schemas.openxmlformats.org/officeDocument/2006/relationships" r:embed="rId289" cstate="email">
          <a:extLst>
            <a:ext uri="{28A0092B-C50C-407E-A947-70E740481C1C}">
              <a14:useLocalDpi xmlns:a14="http://schemas.microsoft.com/office/drawing/2010/main"/>
            </a:ext>
          </a:extLst>
        </a:blip>
        <a:stretch>
          <a:fillRect/>
        </a:stretch>
      </xdr:blipFill>
      <xdr:spPr bwMode="auto">
        <a:xfrm>
          <a:off x="6913563" y="1140436368"/>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4175</xdr:row>
      <xdr:rowOff>127000</xdr:rowOff>
    </xdr:from>
    <xdr:to>
      <xdr:col>18</xdr:col>
      <xdr:colOff>520225</xdr:colOff>
      <xdr:row>4177</xdr:row>
      <xdr:rowOff>1596851</xdr:rowOff>
    </xdr:to>
    <xdr:pic>
      <xdr:nvPicPr>
        <xdr:cNvPr id="1877" name="Рисунок 7">
          <a:extLst>
            <a:ext uri="{FF2B5EF4-FFF2-40B4-BE49-F238E27FC236}">
              <a16:creationId xmlns:a16="http://schemas.microsoft.com/office/drawing/2014/main" xmlns="" id="{00000000-0008-0000-0000-000088040000}"/>
            </a:ext>
          </a:extLst>
        </xdr:cNvPr>
        <xdr:cNvPicPr preferRelativeResize="0">
          <a:picLocks/>
        </xdr:cNvPicPr>
      </xdr:nvPicPr>
      <xdr:blipFill>
        <a:blip xmlns:r="http://schemas.openxmlformats.org/officeDocument/2006/relationships" r:embed="rId290" cstate="email">
          <a:extLst>
            <a:ext uri="{28A0092B-C50C-407E-A947-70E740481C1C}">
              <a14:useLocalDpi xmlns:a14="http://schemas.microsoft.com/office/drawing/2010/main"/>
            </a:ext>
          </a:extLst>
        </a:blip>
        <a:stretch>
          <a:fillRect/>
        </a:stretch>
      </xdr:blipFill>
      <xdr:spPr bwMode="auto">
        <a:xfrm>
          <a:off x="6946900" y="1135383175"/>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4185</xdr:row>
      <xdr:rowOff>127000</xdr:rowOff>
    </xdr:from>
    <xdr:to>
      <xdr:col>18</xdr:col>
      <xdr:colOff>520225</xdr:colOff>
      <xdr:row>4187</xdr:row>
      <xdr:rowOff>1596848</xdr:rowOff>
    </xdr:to>
    <xdr:pic>
      <xdr:nvPicPr>
        <xdr:cNvPr id="1893" name="Рисунок 7">
          <a:extLst>
            <a:ext uri="{FF2B5EF4-FFF2-40B4-BE49-F238E27FC236}">
              <a16:creationId xmlns:a16="http://schemas.microsoft.com/office/drawing/2014/main" xmlns="" id="{00000000-0008-0000-0000-000088040000}"/>
            </a:ext>
          </a:extLst>
        </xdr:cNvPr>
        <xdr:cNvPicPr preferRelativeResize="0">
          <a:picLocks/>
        </xdr:cNvPicPr>
      </xdr:nvPicPr>
      <xdr:blipFill>
        <a:blip xmlns:r="http://schemas.openxmlformats.org/officeDocument/2006/relationships" r:embed="rId291" cstate="email">
          <a:extLst>
            <a:ext uri="{28A0092B-C50C-407E-A947-70E740481C1C}">
              <a14:useLocalDpi xmlns:a14="http://schemas.microsoft.com/office/drawing/2010/main"/>
            </a:ext>
          </a:extLst>
        </a:blip>
        <a:stretch>
          <a:fillRect/>
        </a:stretch>
      </xdr:blipFill>
      <xdr:spPr bwMode="auto">
        <a:xfrm>
          <a:off x="6946900" y="1140488575"/>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4195</xdr:row>
      <xdr:rowOff>127000</xdr:rowOff>
    </xdr:from>
    <xdr:to>
      <xdr:col>2</xdr:col>
      <xdr:colOff>301150</xdr:colOff>
      <xdr:row>4198</xdr:row>
      <xdr:rowOff>110953</xdr:rowOff>
    </xdr:to>
    <xdr:pic>
      <xdr:nvPicPr>
        <xdr:cNvPr id="1896" name="Рисунок 7">
          <a:extLst>
            <a:ext uri="{FF2B5EF4-FFF2-40B4-BE49-F238E27FC236}">
              <a16:creationId xmlns:a16="http://schemas.microsoft.com/office/drawing/2014/main" xmlns="" id="{00000000-0008-0000-0000-000088040000}"/>
            </a:ext>
          </a:extLst>
        </xdr:cNvPr>
        <xdr:cNvPicPr preferRelativeResize="0">
          <a:picLocks/>
        </xdr:cNvPicPr>
      </xdr:nvPicPr>
      <xdr:blipFill>
        <a:blip xmlns:r="http://schemas.openxmlformats.org/officeDocument/2006/relationships" r:embed="rId292" cstate="email">
          <a:extLst>
            <a:ext uri="{28A0092B-C50C-407E-A947-70E740481C1C}">
              <a14:useLocalDpi xmlns:a14="http://schemas.microsoft.com/office/drawing/2010/main"/>
            </a:ext>
          </a:extLst>
        </a:blip>
        <a:stretch>
          <a:fillRect/>
        </a:stretch>
      </xdr:blipFill>
      <xdr:spPr bwMode="auto">
        <a:xfrm>
          <a:off x="355600" y="1145613025"/>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4200</xdr:row>
      <xdr:rowOff>127000</xdr:rowOff>
    </xdr:from>
    <xdr:to>
      <xdr:col>2</xdr:col>
      <xdr:colOff>301150</xdr:colOff>
      <xdr:row>4203</xdr:row>
      <xdr:rowOff>110950</xdr:rowOff>
    </xdr:to>
    <xdr:pic>
      <xdr:nvPicPr>
        <xdr:cNvPr id="1897" name="Рисунок 7">
          <a:extLst>
            <a:ext uri="{FF2B5EF4-FFF2-40B4-BE49-F238E27FC236}">
              <a16:creationId xmlns:a16="http://schemas.microsoft.com/office/drawing/2014/main" xmlns="" id="{00000000-0008-0000-0000-000088040000}"/>
            </a:ext>
          </a:extLst>
        </xdr:cNvPr>
        <xdr:cNvPicPr preferRelativeResize="0">
          <a:picLocks/>
        </xdr:cNvPicPr>
      </xdr:nvPicPr>
      <xdr:blipFill>
        <a:blip xmlns:r="http://schemas.openxmlformats.org/officeDocument/2006/relationships" r:embed="rId293" cstate="email">
          <a:extLst>
            <a:ext uri="{28A0092B-C50C-407E-A947-70E740481C1C}">
              <a14:useLocalDpi xmlns:a14="http://schemas.microsoft.com/office/drawing/2010/main"/>
            </a:ext>
          </a:extLst>
        </a:blip>
        <a:stretch>
          <a:fillRect/>
        </a:stretch>
      </xdr:blipFill>
      <xdr:spPr bwMode="auto">
        <a:xfrm>
          <a:off x="355600" y="1620443800"/>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356077</xdr:colOff>
      <xdr:row>4499</xdr:row>
      <xdr:rowOff>128618</xdr:rowOff>
    </xdr:from>
    <xdr:to>
      <xdr:col>2</xdr:col>
      <xdr:colOff>300673</xdr:colOff>
      <xdr:row>4501</xdr:row>
      <xdr:rowOff>99800</xdr:rowOff>
    </xdr:to>
    <xdr:pic>
      <xdr:nvPicPr>
        <xdr:cNvPr id="1913" name="Picture 93126">
          <a:extLst>
            <a:ext uri="{FF2B5EF4-FFF2-40B4-BE49-F238E27FC236}">
              <a16:creationId xmlns="" xmlns:a16="http://schemas.microsoft.com/office/drawing/2014/main" id="{00000000-0008-0000-0000-00001F040000}"/>
            </a:ext>
          </a:extLst>
        </xdr:cNvPr>
        <xdr:cNvPicPr preferRelativeResize="0">
          <a:picLocks noChangeArrowheads="1"/>
        </xdr:cNvPicPr>
      </xdr:nvPicPr>
      <xdr:blipFill>
        <a:blip xmlns:r="http://schemas.openxmlformats.org/officeDocument/2006/relationships" r:embed="rId294" cstate="email">
          <a:extLst>
            <a:ext uri="{28A0092B-C50C-407E-A947-70E740481C1C}">
              <a14:useLocalDpi xmlns:a14="http://schemas.microsoft.com/office/drawing/2010/main"/>
            </a:ext>
          </a:extLst>
        </a:blip>
        <a:stretch>
          <a:fillRect/>
        </a:stretch>
      </xdr:blipFill>
      <xdr:spPr bwMode="auto">
        <a:xfrm>
          <a:off x="356077" y="1676985818"/>
          <a:ext cx="1259046" cy="190475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356408</xdr:colOff>
      <xdr:row>3215</xdr:row>
      <xdr:rowOff>127360</xdr:rowOff>
    </xdr:from>
    <xdr:to>
      <xdr:col>2</xdr:col>
      <xdr:colOff>305102</xdr:colOff>
      <xdr:row>3217</xdr:row>
      <xdr:rowOff>106193</xdr:rowOff>
    </xdr:to>
    <xdr:pic>
      <xdr:nvPicPr>
        <xdr:cNvPr id="1895" name="Picture 103198">
          <a:extLst>
            <a:ext uri="{FF2B5EF4-FFF2-40B4-BE49-F238E27FC236}">
              <a16:creationId xmlns:a16="http://schemas.microsoft.com/office/drawing/2014/main" xmlns="" id="{00000000-0008-0000-0000-000070050000}"/>
            </a:ext>
          </a:extLst>
        </xdr:cNvPr>
        <xdr:cNvPicPr preferRelativeResize="0">
          <a:picLocks noChangeArrowheads="1"/>
        </xdr:cNvPicPr>
      </xdr:nvPicPr>
      <xdr:blipFill>
        <a:blip xmlns:r="http://schemas.openxmlformats.org/officeDocument/2006/relationships" r:embed="rId295" cstate="email">
          <a:extLst>
            <a:ext uri="{28A0092B-C50C-407E-A947-70E740481C1C}">
              <a14:useLocalDpi xmlns:a14="http://schemas.microsoft.com/office/drawing/2010/main"/>
            </a:ext>
          </a:extLst>
        </a:blip>
        <a:stretch>
          <a:fillRect/>
        </a:stretch>
      </xdr:blipFill>
      <xdr:spPr bwMode="auto">
        <a:xfrm>
          <a:off x="356408" y="1182446560"/>
          <a:ext cx="1263144" cy="1912401"/>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4985</xdr:row>
      <xdr:rowOff>127180</xdr:rowOff>
    </xdr:from>
    <xdr:to>
      <xdr:col>2</xdr:col>
      <xdr:colOff>301150</xdr:colOff>
      <xdr:row>4987</xdr:row>
      <xdr:rowOff>91717</xdr:rowOff>
    </xdr:to>
    <xdr:pic>
      <xdr:nvPicPr>
        <xdr:cNvPr id="1942" name="Рисунок 1">
          <a:extLst>
            <a:ext uri="{FF2B5EF4-FFF2-40B4-BE49-F238E27FC236}">
              <a16:creationId xmlns="" xmlns:a16="http://schemas.microsoft.com/office/drawing/2014/main" id="{00000000-0008-0000-0000-0000BE060000}"/>
            </a:ext>
          </a:extLst>
        </xdr:cNvPr>
        <xdr:cNvPicPr preferRelativeResize="0">
          <a:picLocks/>
        </xdr:cNvPicPr>
      </xdr:nvPicPr>
      <xdr:blipFill>
        <a:blip xmlns:r="http://schemas.openxmlformats.org/officeDocument/2006/relationships" r:embed="rId296" cstate="email">
          <a:extLst>
            <a:ext uri="{28A0092B-C50C-407E-A947-70E740481C1C}">
              <a14:useLocalDpi xmlns:a14="http://schemas.microsoft.com/office/drawing/2010/main"/>
            </a:ext>
          </a:extLst>
        </a:blip>
        <a:stretch>
          <a:fillRect/>
        </a:stretch>
      </xdr:blipFill>
      <xdr:spPr bwMode="auto">
        <a:xfrm>
          <a:off x="355600" y="2325779755"/>
          <a:ext cx="1260000" cy="190764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4981</xdr:row>
      <xdr:rowOff>127180</xdr:rowOff>
    </xdr:from>
    <xdr:to>
      <xdr:col>2</xdr:col>
      <xdr:colOff>301150</xdr:colOff>
      <xdr:row>4983</xdr:row>
      <xdr:rowOff>101243</xdr:rowOff>
    </xdr:to>
    <xdr:pic>
      <xdr:nvPicPr>
        <xdr:cNvPr id="1947" name="Рисунок 1">
          <a:extLst>
            <a:ext uri="{FF2B5EF4-FFF2-40B4-BE49-F238E27FC236}">
              <a16:creationId xmlns="" xmlns:a16="http://schemas.microsoft.com/office/drawing/2014/main" id="{00000000-0008-0000-0000-0000BE060000}"/>
            </a:ext>
          </a:extLst>
        </xdr:cNvPr>
        <xdr:cNvPicPr preferRelativeResize="0">
          <a:picLocks/>
        </xdr:cNvPicPr>
      </xdr:nvPicPr>
      <xdr:blipFill>
        <a:blip xmlns:r="http://schemas.openxmlformats.org/officeDocument/2006/relationships" r:embed="rId297" cstate="email">
          <a:extLst>
            <a:ext uri="{28A0092B-C50C-407E-A947-70E740481C1C}">
              <a14:useLocalDpi xmlns:a14="http://schemas.microsoft.com/office/drawing/2010/main"/>
            </a:ext>
          </a:extLst>
        </a:blip>
        <a:stretch>
          <a:fillRect/>
        </a:stretch>
      </xdr:blipFill>
      <xdr:spPr bwMode="auto">
        <a:xfrm>
          <a:off x="355600" y="2324541505"/>
          <a:ext cx="1260000" cy="190764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127000</xdr:colOff>
      <xdr:row>4922</xdr:row>
      <xdr:rowOff>127180</xdr:rowOff>
    </xdr:from>
    <xdr:to>
      <xdr:col>20</xdr:col>
      <xdr:colOff>34450</xdr:colOff>
      <xdr:row>4926</xdr:row>
      <xdr:rowOff>110773</xdr:rowOff>
    </xdr:to>
    <xdr:pic>
      <xdr:nvPicPr>
        <xdr:cNvPr id="1360" name="Picture 103198">
          <a:extLst>
            <a:ext uri="{FF2B5EF4-FFF2-40B4-BE49-F238E27FC236}">
              <a16:creationId xmlns="" xmlns:a16="http://schemas.microsoft.com/office/drawing/2014/main" id="{00000000-0008-0000-0000-00001F080000}"/>
            </a:ext>
          </a:extLst>
        </xdr:cNvPr>
        <xdr:cNvPicPr preferRelativeResize="0">
          <a:picLocks noChangeArrowheads="1"/>
        </xdr:cNvPicPr>
      </xdr:nvPicPr>
      <xdr:blipFill>
        <a:blip xmlns:r="http://schemas.openxmlformats.org/officeDocument/2006/relationships" r:embed="rId298" cstate="email">
          <a:extLst>
            <a:ext uri="{28A0092B-C50C-407E-A947-70E740481C1C}">
              <a14:useLocalDpi xmlns:a14="http://schemas.microsoft.com/office/drawing/2010/main"/>
            </a:ext>
          </a:extLst>
        </a:blip>
        <a:stretch>
          <a:fillRect/>
        </a:stretch>
      </xdr:blipFill>
      <xdr:spPr bwMode="auto">
        <a:xfrm>
          <a:off x="8451850" y="2272982680"/>
          <a:ext cx="1260000"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4965</xdr:row>
      <xdr:rowOff>127180</xdr:rowOff>
    </xdr:from>
    <xdr:to>
      <xdr:col>18</xdr:col>
      <xdr:colOff>520225</xdr:colOff>
      <xdr:row>4968</xdr:row>
      <xdr:rowOff>110773</xdr:rowOff>
    </xdr:to>
    <xdr:pic>
      <xdr:nvPicPr>
        <xdr:cNvPr id="1437" name="Picture 103198">
          <a:extLst>
            <a:ext uri="{FF2B5EF4-FFF2-40B4-BE49-F238E27FC236}">
              <a16:creationId xmlns="" xmlns:a16="http://schemas.microsoft.com/office/drawing/2014/main" id="{00000000-0008-0000-0000-000033080000}"/>
            </a:ext>
          </a:extLst>
        </xdr:cNvPr>
        <xdr:cNvPicPr preferRelativeResize="0">
          <a:picLocks noChangeArrowheads="1"/>
        </xdr:cNvPicPr>
      </xdr:nvPicPr>
      <xdr:blipFill>
        <a:blip xmlns:r="http://schemas.openxmlformats.org/officeDocument/2006/relationships" r:embed="rId299" cstate="email">
          <a:extLst>
            <a:ext uri="{28A0092B-C50C-407E-A947-70E740481C1C}">
              <a14:useLocalDpi xmlns:a14="http://schemas.microsoft.com/office/drawing/2010/main"/>
            </a:ext>
          </a:extLst>
        </a:blip>
        <a:stretch>
          <a:fillRect/>
        </a:stretch>
      </xdr:blipFill>
      <xdr:spPr bwMode="auto">
        <a:xfrm>
          <a:off x="6946900" y="2289775255"/>
          <a:ext cx="1260000"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127000</xdr:colOff>
      <xdr:row>4965</xdr:row>
      <xdr:rowOff>127180</xdr:rowOff>
    </xdr:from>
    <xdr:to>
      <xdr:col>20</xdr:col>
      <xdr:colOff>34450</xdr:colOff>
      <xdr:row>4968</xdr:row>
      <xdr:rowOff>110773</xdr:rowOff>
    </xdr:to>
    <xdr:pic>
      <xdr:nvPicPr>
        <xdr:cNvPr id="1438" name="Picture 103198">
          <a:extLst>
            <a:ext uri="{FF2B5EF4-FFF2-40B4-BE49-F238E27FC236}">
              <a16:creationId xmlns="" xmlns:a16="http://schemas.microsoft.com/office/drawing/2014/main" id="{00000000-0008-0000-0000-000034080000}"/>
            </a:ext>
          </a:extLst>
        </xdr:cNvPr>
        <xdr:cNvPicPr preferRelativeResize="0">
          <a:picLocks noChangeArrowheads="1"/>
        </xdr:cNvPicPr>
      </xdr:nvPicPr>
      <xdr:blipFill>
        <a:blip xmlns:r="http://schemas.openxmlformats.org/officeDocument/2006/relationships" r:embed="rId300" cstate="email">
          <a:extLst>
            <a:ext uri="{28A0092B-C50C-407E-A947-70E740481C1C}">
              <a14:useLocalDpi xmlns:a14="http://schemas.microsoft.com/office/drawing/2010/main"/>
            </a:ext>
          </a:extLst>
        </a:blip>
        <a:stretch>
          <a:fillRect/>
        </a:stretch>
      </xdr:blipFill>
      <xdr:spPr bwMode="auto">
        <a:xfrm>
          <a:off x="8451850" y="2289775255"/>
          <a:ext cx="1260000"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4109</xdr:row>
      <xdr:rowOff>127000</xdr:rowOff>
    </xdr:from>
    <xdr:to>
      <xdr:col>2</xdr:col>
      <xdr:colOff>298665</xdr:colOff>
      <xdr:row>4115</xdr:row>
      <xdr:rowOff>742915</xdr:rowOff>
    </xdr:to>
    <xdr:pic>
      <xdr:nvPicPr>
        <xdr:cNvPr id="1593" name="Рисунок 7">
          <a:extLst>
            <a:ext uri="{FF2B5EF4-FFF2-40B4-BE49-F238E27FC236}">
              <a16:creationId xmlns="" xmlns:a16="http://schemas.microsoft.com/office/drawing/2014/main" id="{00000000-0008-0000-0000-0000D9050000}"/>
            </a:ext>
          </a:extLst>
        </xdr:cNvPr>
        <xdr:cNvPicPr preferRelativeResize="0">
          <a:picLocks/>
        </xdr:cNvPicPr>
      </xdr:nvPicPr>
      <xdr:blipFill>
        <a:blip xmlns:r="http://schemas.openxmlformats.org/officeDocument/2006/relationships" r:embed="rId301" cstate="email">
          <a:extLst>
            <a:ext uri="{28A0092B-C50C-407E-A947-70E740481C1C}">
              <a14:useLocalDpi xmlns:a14="http://schemas.microsoft.com/office/drawing/2010/main"/>
            </a:ext>
          </a:extLst>
        </a:blip>
        <a:stretch>
          <a:fillRect/>
        </a:stretch>
      </xdr:blipFill>
      <xdr:spPr bwMode="auto">
        <a:xfrm>
          <a:off x="355600" y="1226681957"/>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4118</xdr:row>
      <xdr:rowOff>126999</xdr:rowOff>
    </xdr:from>
    <xdr:to>
      <xdr:col>2</xdr:col>
      <xdr:colOff>298665</xdr:colOff>
      <xdr:row>4124</xdr:row>
      <xdr:rowOff>742913</xdr:rowOff>
    </xdr:to>
    <xdr:pic>
      <xdr:nvPicPr>
        <xdr:cNvPr id="1595" name="Рисунок 7">
          <a:extLst>
            <a:ext uri="{FF2B5EF4-FFF2-40B4-BE49-F238E27FC236}">
              <a16:creationId xmlns="" xmlns:a16="http://schemas.microsoft.com/office/drawing/2014/main" id="{00000000-0008-0000-0000-0000F6060000}"/>
            </a:ext>
          </a:extLst>
        </xdr:cNvPr>
        <xdr:cNvPicPr preferRelativeResize="0">
          <a:picLocks/>
        </xdr:cNvPicPr>
      </xdr:nvPicPr>
      <xdr:blipFill>
        <a:blip xmlns:r="http://schemas.openxmlformats.org/officeDocument/2006/relationships" r:embed="rId302" cstate="email">
          <a:extLst>
            <a:ext uri="{28A0092B-C50C-407E-A947-70E740481C1C}">
              <a14:useLocalDpi xmlns:a14="http://schemas.microsoft.com/office/drawing/2010/main"/>
            </a:ext>
          </a:extLst>
        </a:blip>
        <a:stretch>
          <a:fillRect/>
        </a:stretch>
      </xdr:blipFill>
      <xdr:spPr bwMode="auto">
        <a:xfrm>
          <a:off x="355600" y="1229779651"/>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4127</xdr:row>
      <xdr:rowOff>126999</xdr:rowOff>
    </xdr:from>
    <xdr:to>
      <xdr:col>2</xdr:col>
      <xdr:colOff>298665</xdr:colOff>
      <xdr:row>4133</xdr:row>
      <xdr:rowOff>742911</xdr:rowOff>
    </xdr:to>
    <xdr:pic>
      <xdr:nvPicPr>
        <xdr:cNvPr id="1596" name="Рисунок 7">
          <a:extLst>
            <a:ext uri="{FF2B5EF4-FFF2-40B4-BE49-F238E27FC236}">
              <a16:creationId xmlns="" xmlns:a16="http://schemas.microsoft.com/office/drawing/2014/main" id="{00000000-0008-0000-0000-0000F7060000}"/>
            </a:ext>
          </a:extLst>
        </xdr:cNvPr>
        <xdr:cNvPicPr preferRelativeResize="0">
          <a:picLocks/>
        </xdr:cNvPicPr>
      </xdr:nvPicPr>
      <xdr:blipFill>
        <a:blip xmlns:r="http://schemas.openxmlformats.org/officeDocument/2006/relationships" r:embed="rId303" cstate="email">
          <a:extLst>
            <a:ext uri="{28A0092B-C50C-407E-A947-70E740481C1C}">
              <a14:useLocalDpi xmlns:a14="http://schemas.microsoft.com/office/drawing/2010/main"/>
            </a:ext>
          </a:extLst>
        </a:blip>
        <a:stretch>
          <a:fillRect/>
        </a:stretch>
      </xdr:blipFill>
      <xdr:spPr bwMode="auto">
        <a:xfrm>
          <a:off x="355600" y="1232844216"/>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4136</xdr:row>
      <xdr:rowOff>126999</xdr:rowOff>
    </xdr:from>
    <xdr:to>
      <xdr:col>2</xdr:col>
      <xdr:colOff>298665</xdr:colOff>
      <xdr:row>4142</xdr:row>
      <xdr:rowOff>742915</xdr:rowOff>
    </xdr:to>
    <xdr:pic>
      <xdr:nvPicPr>
        <xdr:cNvPr id="1600" name="Рисунок 7">
          <a:extLst>
            <a:ext uri="{FF2B5EF4-FFF2-40B4-BE49-F238E27FC236}">
              <a16:creationId xmlns="" xmlns:a16="http://schemas.microsoft.com/office/drawing/2014/main" id="{00000000-0008-0000-0000-00004D070000}"/>
            </a:ext>
          </a:extLst>
        </xdr:cNvPr>
        <xdr:cNvPicPr preferRelativeResize="0">
          <a:picLocks/>
        </xdr:cNvPicPr>
      </xdr:nvPicPr>
      <xdr:blipFill>
        <a:blip xmlns:r="http://schemas.openxmlformats.org/officeDocument/2006/relationships" r:embed="rId304" cstate="email">
          <a:extLst>
            <a:ext uri="{28A0092B-C50C-407E-A947-70E740481C1C}">
              <a14:useLocalDpi xmlns:a14="http://schemas.microsoft.com/office/drawing/2010/main"/>
            </a:ext>
          </a:extLst>
        </a:blip>
        <a:stretch>
          <a:fillRect/>
        </a:stretch>
      </xdr:blipFill>
      <xdr:spPr bwMode="auto">
        <a:xfrm>
          <a:off x="355600" y="1238824260"/>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4109</xdr:row>
      <xdr:rowOff>127000</xdr:rowOff>
    </xdr:from>
    <xdr:to>
      <xdr:col>18</xdr:col>
      <xdr:colOff>517326</xdr:colOff>
      <xdr:row>4115</xdr:row>
      <xdr:rowOff>742915</xdr:rowOff>
    </xdr:to>
    <xdr:pic>
      <xdr:nvPicPr>
        <xdr:cNvPr id="1608" name="Рисунок 7">
          <a:extLst>
            <a:ext uri="{FF2B5EF4-FFF2-40B4-BE49-F238E27FC236}">
              <a16:creationId xmlns="" xmlns:a16="http://schemas.microsoft.com/office/drawing/2014/main" id="{00000000-0008-0000-0000-000089090000}"/>
            </a:ext>
          </a:extLst>
        </xdr:cNvPr>
        <xdr:cNvPicPr preferRelativeResize="0">
          <a:picLocks/>
        </xdr:cNvPicPr>
      </xdr:nvPicPr>
      <xdr:blipFill>
        <a:blip xmlns:r="http://schemas.openxmlformats.org/officeDocument/2006/relationships" r:embed="rId305" cstate="email">
          <a:extLst>
            <a:ext uri="{28A0092B-C50C-407E-A947-70E740481C1C}">
              <a14:useLocalDpi xmlns:a14="http://schemas.microsoft.com/office/drawing/2010/main"/>
            </a:ext>
          </a:extLst>
        </a:blip>
        <a:stretch>
          <a:fillRect/>
        </a:stretch>
      </xdr:blipFill>
      <xdr:spPr bwMode="auto">
        <a:xfrm>
          <a:off x="6943587" y="1226681957"/>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126999</xdr:colOff>
      <xdr:row>4109</xdr:row>
      <xdr:rowOff>127000</xdr:rowOff>
    </xdr:from>
    <xdr:to>
      <xdr:col>20</xdr:col>
      <xdr:colOff>36934</xdr:colOff>
      <xdr:row>4115</xdr:row>
      <xdr:rowOff>742915</xdr:rowOff>
    </xdr:to>
    <xdr:pic>
      <xdr:nvPicPr>
        <xdr:cNvPr id="1609" name="Рисунок 7">
          <a:extLst>
            <a:ext uri="{FF2B5EF4-FFF2-40B4-BE49-F238E27FC236}">
              <a16:creationId xmlns="" xmlns:a16="http://schemas.microsoft.com/office/drawing/2014/main" id="{00000000-0008-0000-0000-00008A090000}"/>
            </a:ext>
          </a:extLst>
        </xdr:cNvPr>
        <xdr:cNvPicPr preferRelativeResize="0">
          <a:picLocks/>
        </xdr:cNvPicPr>
      </xdr:nvPicPr>
      <xdr:blipFill>
        <a:blip xmlns:r="http://schemas.openxmlformats.org/officeDocument/2006/relationships" r:embed="rId306" cstate="email">
          <a:extLst>
            <a:ext uri="{28A0092B-C50C-407E-A947-70E740481C1C}">
              <a14:useLocalDpi xmlns:a14="http://schemas.microsoft.com/office/drawing/2010/main"/>
            </a:ext>
          </a:extLst>
        </a:blip>
        <a:stretch>
          <a:fillRect/>
        </a:stretch>
      </xdr:blipFill>
      <xdr:spPr bwMode="auto">
        <a:xfrm>
          <a:off x="8451021" y="1226681957"/>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127000</xdr:colOff>
      <xdr:row>4109</xdr:row>
      <xdr:rowOff>127000</xdr:rowOff>
    </xdr:from>
    <xdr:to>
      <xdr:col>22</xdr:col>
      <xdr:colOff>343391</xdr:colOff>
      <xdr:row>4115</xdr:row>
      <xdr:rowOff>742915</xdr:rowOff>
    </xdr:to>
    <xdr:pic>
      <xdr:nvPicPr>
        <xdr:cNvPr id="1610" name="Рисунок 7">
          <a:extLst>
            <a:ext uri="{FF2B5EF4-FFF2-40B4-BE49-F238E27FC236}">
              <a16:creationId xmlns="" xmlns:a16="http://schemas.microsoft.com/office/drawing/2014/main" id="{00000000-0008-0000-0000-00008B090000}"/>
            </a:ext>
          </a:extLst>
        </xdr:cNvPr>
        <xdr:cNvPicPr preferRelativeResize="0">
          <a:picLocks/>
        </xdr:cNvPicPr>
      </xdr:nvPicPr>
      <xdr:blipFill>
        <a:blip xmlns:r="http://schemas.openxmlformats.org/officeDocument/2006/relationships" r:embed="rId307" cstate="email">
          <a:extLst>
            <a:ext uri="{28A0092B-C50C-407E-A947-70E740481C1C}">
              <a14:useLocalDpi xmlns:a14="http://schemas.microsoft.com/office/drawing/2010/main"/>
            </a:ext>
          </a:extLst>
        </a:blip>
        <a:stretch>
          <a:fillRect/>
        </a:stretch>
      </xdr:blipFill>
      <xdr:spPr bwMode="auto">
        <a:xfrm>
          <a:off x="9801087" y="1226681957"/>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4118</xdr:row>
      <xdr:rowOff>126999</xdr:rowOff>
    </xdr:from>
    <xdr:to>
      <xdr:col>18</xdr:col>
      <xdr:colOff>517326</xdr:colOff>
      <xdr:row>4124</xdr:row>
      <xdr:rowOff>742913</xdr:rowOff>
    </xdr:to>
    <xdr:pic>
      <xdr:nvPicPr>
        <xdr:cNvPr id="1612" name="Рисунок 7">
          <a:extLst>
            <a:ext uri="{FF2B5EF4-FFF2-40B4-BE49-F238E27FC236}">
              <a16:creationId xmlns="" xmlns:a16="http://schemas.microsoft.com/office/drawing/2014/main" id="{00000000-0008-0000-0000-00008F090000}"/>
            </a:ext>
          </a:extLst>
        </xdr:cNvPr>
        <xdr:cNvPicPr preferRelativeResize="0">
          <a:picLocks/>
        </xdr:cNvPicPr>
      </xdr:nvPicPr>
      <xdr:blipFill>
        <a:blip xmlns:r="http://schemas.openxmlformats.org/officeDocument/2006/relationships" r:embed="rId308" cstate="email">
          <a:extLst>
            <a:ext uri="{28A0092B-C50C-407E-A947-70E740481C1C}">
              <a14:useLocalDpi xmlns:a14="http://schemas.microsoft.com/office/drawing/2010/main"/>
            </a:ext>
          </a:extLst>
        </a:blip>
        <a:stretch>
          <a:fillRect/>
        </a:stretch>
      </xdr:blipFill>
      <xdr:spPr bwMode="auto">
        <a:xfrm>
          <a:off x="6943587" y="1229779651"/>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126999</xdr:colOff>
      <xdr:row>4118</xdr:row>
      <xdr:rowOff>126999</xdr:rowOff>
    </xdr:from>
    <xdr:to>
      <xdr:col>20</xdr:col>
      <xdr:colOff>36934</xdr:colOff>
      <xdr:row>4124</xdr:row>
      <xdr:rowOff>742913</xdr:rowOff>
    </xdr:to>
    <xdr:pic>
      <xdr:nvPicPr>
        <xdr:cNvPr id="1617" name="Рисунок 7">
          <a:extLst>
            <a:ext uri="{FF2B5EF4-FFF2-40B4-BE49-F238E27FC236}">
              <a16:creationId xmlns="" xmlns:a16="http://schemas.microsoft.com/office/drawing/2014/main" id="{00000000-0008-0000-0000-000090090000}"/>
            </a:ext>
          </a:extLst>
        </xdr:cNvPr>
        <xdr:cNvPicPr preferRelativeResize="0">
          <a:picLocks/>
        </xdr:cNvPicPr>
      </xdr:nvPicPr>
      <xdr:blipFill>
        <a:blip xmlns:r="http://schemas.openxmlformats.org/officeDocument/2006/relationships" r:embed="rId309" cstate="email">
          <a:extLst>
            <a:ext uri="{28A0092B-C50C-407E-A947-70E740481C1C}">
              <a14:useLocalDpi xmlns:a14="http://schemas.microsoft.com/office/drawing/2010/main"/>
            </a:ext>
          </a:extLst>
        </a:blip>
        <a:stretch>
          <a:fillRect/>
        </a:stretch>
      </xdr:blipFill>
      <xdr:spPr bwMode="auto">
        <a:xfrm>
          <a:off x="8451021" y="1229779651"/>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127000</xdr:colOff>
      <xdr:row>4118</xdr:row>
      <xdr:rowOff>127000</xdr:rowOff>
    </xdr:from>
    <xdr:to>
      <xdr:col>22</xdr:col>
      <xdr:colOff>343391</xdr:colOff>
      <xdr:row>4124</xdr:row>
      <xdr:rowOff>742914</xdr:rowOff>
    </xdr:to>
    <xdr:pic>
      <xdr:nvPicPr>
        <xdr:cNvPr id="1618" name="Рисунок 7">
          <a:extLst>
            <a:ext uri="{FF2B5EF4-FFF2-40B4-BE49-F238E27FC236}">
              <a16:creationId xmlns="" xmlns:a16="http://schemas.microsoft.com/office/drawing/2014/main" id="{00000000-0008-0000-0000-000091090000}"/>
            </a:ext>
          </a:extLst>
        </xdr:cNvPr>
        <xdr:cNvPicPr preferRelativeResize="0">
          <a:picLocks/>
        </xdr:cNvPicPr>
      </xdr:nvPicPr>
      <xdr:blipFill>
        <a:blip xmlns:r="http://schemas.openxmlformats.org/officeDocument/2006/relationships" r:embed="rId310" cstate="email">
          <a:extLst>
            <a:ext uri="{28A0092B-C50C-407E-A947-70E740481C1C}">
              <a14:useLocalDpi xmlns:a14="http://schemas.microsoft.com/office/drawing/2010/main"/>
            </a:ext>
          </a:extLst>
        </a:blip>
        <a:stretch>
          <a:fillRect/>
        </a:stretch>
      </xdr:blipFill>
      <xdr:spPr bwMode="auto">
        <a:xfrm>
          <a:off x="9801087" y="1229779652"/>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4127</xdr:row>
      <xdr:rowOff>126999</xdr:rowOff>
    </xdr:from>
    <xdr:to>
      <xdr:col>18</xdr:col>
      <xdr:colOff>517326</xdr:colOff>
      <xdr:row>4133</xdr:row>
      <xdr:rowOff>742911</xdr:rowOff>
    </xdr:to>
    <xdr:pic>
      <xdr:nvPicPr>
        <xdr:cNvPr id="1619" name="Рисунок 7">
          <a:extLst>
            <a:ext uri="{FF2B5EF4-FFF2-40B4-BE49-F238E27FC236}">
              <a16:creationId xmlns="" xmlns:a16="http://schemas.microsoft.com/office/drawing/2014/main" id="{00000000-0008-0000-0000-000092090000}"/>
            </a:ext>
          </a:extLst>
        </xdr:cNvPr>
        <xdr:cNvPicPr preferRelativeResize="0">
          <a:picLocks/>
        </xdr:cNvPicPr>
      </xdr:nvPicPr>
      <xdr:blipFill>
        <a:blip xmlns:r="http://schemas.openxmlformats.org/officeDocument/2006/relationships" r:embed="rId311" cstate="email">
          <a:extLst>
            <a:ext uri="{28A0092B-C50C-407E-A947-70E740481C1C}">
              <a14:useLocalDpi xmlns:a14="http://schemas.microsoft.com/office/drawing/2010/main"/>
            </a:ext>
          </a:extLst>
        </a:blip>
        <a:stretch>
          <a:fillRect/>
        </a:stretch>
      </xdr:blipFill>
      <xdr:spPr bwMode="auto">
        <a:xfrm>
          <a:off x="6943587" y="1232844216"/>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126999</xdr:colOff>
      <xdr:row>4127</xdr:row>
      <xdr:rowOff>126999</xdr:rowOff>
    </xdr:from>
    <xdr:to>
      <xdr:col>20</xdr:col>
      <xdr:colOff>36934</xdr:colOff>
      <xdr:row>4133</xdr:row>
      <xdr:rowOff>742911</xdr:rowOff>
    </xdr:to>
    <xdr:pic>
      <xdr:nvPicPr>
        <xdr:cNvPr id="1620" name="Рисунок 7">
          <a:extLst>
            <a:ext uri="{FF2B5EF4-FFF2-40B4-BE49-F238E27FC236}">
              <a16:creationId xmlns="" xmlns:a16="http://schemas.microsoft.com/office/drawing/2014/main" id="{00000000-0008-0000-0000-000093090000}"/>
            </a:ext>
          </a:extLst>
        </xdr:cNvPr>
        <xdr:cNvPicPr preferRelativeResize="0">
          <a:picLocks/>
        </xdr:cNvPicPr>
      </xdr:nvPicPr>
      <xdr:blipFill>
        <a:blip xmlns:r="http://schemas.openxmlformats.org/officeDocument/2006/relationships" r:embed="rId312" cstate="email">
          <a:extLst>
            <a:ext uri="{28A0092B-C50C-407E-A947-70E740481C1C}">
              <a14:useLocalDpi xmlns:a14="http://schemas.microsoft.com/office/drawing/2010/main"/>
            </a:ext>
          </a:extLst>
        </a:blip>
        <a:stretch>
          <a:fillRect/>
        </a:stretch>
      </xdr:blipFill>
      <xdr:spPr bwMode="auto">
        <a:xfrm>
          <a:off x="8451021" y="1232844216"/>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127000</xdr:colOff>
      <xdr:row>4127</xdr:row>
      <xdr:rowOff>126999</xdr:rowOff>
    </xdr:from>
    <xdr:to>
      <xdr:col>22</xdr:col>
      <xdr:colOff>343391</xdr:colOff>
      <xdr:row>4133</xdr:row>
      <xdr:rowOff>742911</xdr:rowOff>
    </xdr:to>
    <xdr:pic>
      <xdr:nvPicPr>
        <xdr:cNvPr id="1621" name="Рисунок 7">
          <a:extLst>
            <a:ext uri="{FF2B5EF4-FFF2-40B4-BE49-F238E27FC236}">
              <a16:creationId xmlns="" xmlns:a16="http://schemas.microsoft.com/office/drawing/2014/main" id="{00000000-0008-0000-0000-000094090000}"/>
            </a:ext>
          </a:extLst>
        </xdr:cNvPr>
        <xdr:cNvPicPr preferRelativeResize="0">
          <a:picLocks/>
        </xdr:cNvPicPr>
      </xdr:nvPicPr>
      <xdr:blipFill>
        <a:blip xmlns:r="http://schemas.openxmlformats.org/officeDocument/2006/relationships" r:embed="rId313" cstate="email">
          <a:extLst>
            <a:ext uri="{28A0092B-C50C-407E-A947-70E740481C1C}">
              <a14:useLocalDpi xmlns:a14="http://schemas.microsoft.com/office/drawing/2010/main"/>
            </a:ext>
          </a:extLst>
        </a:blip>
        <a:stretch>
          <a:fillRect/>
        </a:stretch>
      </xdr:blipFill>
      <xdr:spPr bwMode="auto">
        <a:xfrm>
          <a:off x="9801087" y="1232844216"/>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4136</xdr:row>
      <xdr:rowOff>126999</xdr:rowOff>
    </xdr:from>
    <xdr:to>
      <xdr:col>18</xdr:col>
      <xdr:colOff>517326</xdr:colOff>
      <xdr:row>4142</xdr:row>
      <xdr:rowOff>742915</xdr:rowOff>
    </xdr:to>
    <xdr:pic>
      <xdr:nvPicPr>
        <xdr:cNvPr id="1624" name="Рисунок 7">
          <a:extLst>
            <a:ext uri="{FF2B5EF4-FFF2-40B4-BE49-F238E27FC236}">
              <a16:creationId xmlns="" xmlns:a16="http://schemas.microsoft.com/office/drawing/2014/main" id="{00000000-0008-0000-0000-000095090000}"/>
            </a:ext>
          </a:extLst>
        </xdr:cNvPr>
        <xdr:cNvPicPr preferRelativeResize="0">
          <a:picLocks/>
        </xdr:cNvPicPr>
      </xdr:nvPicPr>
      <xdr:blipFill>
        <a:blip xmlns:r="http://schemas.openxmlformats.org/officeDocument/2006/relationships" r:embed="rId314" cstate="email">
          <a:extLst>
            <a:ext uri="{28A0092B-C50C-407E-A947-70E740481C1C}">
              <a14:useLocalDpi xmlns:a14="http://schemas.microsoft.com/office/drawing/2010/main"/>
            </a:ext>
          </a:extLst>
        </a:blip>
        <a:stretch>
          <a:fillRect/>
        </a:stretch>
      </xdr:blipFill>
      <xdr:spPr bwMode="auto">
        <a:xfrm>
          <a:off x="6943587" y="1238824260"/>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126999</xdr:colOff>
      <xdr:row>4136</xdr:row>
      <xdr:rowOff>126999</xdr:rowOff>
    </xdr:from>
    <xdr:to>
      <xdr:col>20</xdr:col>
      <xdr:colOff>36934</xdr:colOff>
      <xdr:row>4142</xdr:row>
      <xdr:rowOff>742915</xdr:rowOff>
    </xdr:to>
    <xdr:pic>
      <xdr:nvPicPr>
        <xdr:cNvPr id="1625" name="Рисунок 7">
          <a:extLst>
            <a:ext uri="{FF2B5EF4-FFF2-40B4-BE49-F238E27FC236}">
              <a16:creationId xmlns="" xmlns:a16="http://schemas.microsoft.com/office/drawing/2014/main" id="{00000000-0008-0000-0000-000096090000}"/>
            </a:ext>
          </a:extLst>
        </xdr:cNvPr>
        <xdr:cNvPicPr preferRelativeResize="0">
          <a:picLocks/>
        </xdr:cNvPicPr>
      </xdr:nvPicPr>
      <xdr:blipFill>
        <a:blip xmlns:r="http://schemas.openxmlformats.org/officeDocument/2006/relationships" r:embed="rId315" cstate="email">
          <a:extLst>
            <a:ext uri="{28A0092B-C50C-407E-A947-70E740481C1C}">
              <a14:useLocalDpi xmlns:a14="http://schemas.microsoft.com/office/drawing/2010/main"/>
            </a:ext>
          </a:extLst>
        </a:blip>
        <a:stretch>
          <a:fillRect/>
        </a:stretch>
      </xdr:blipFill>
      <xdr:spPr bwMode="auto">
        <a:xfrm>
          <a:off x="8451021" y="1238824260"/>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127000</xdr:colOff>
      <xdr:row>4136</xdr:row>
      <xdr:rowOff>126999</xdr:rowOff>
    </xdr:from>
    <xdr:to>
      <xdr:col>22</xdr:col>
      <xdr:colOff>343391</xdr:colOff>
      <xdr:row>4142</xdr:row>
      <xdr:rowOff>742915</xdr:rowOff>
    </xdr:to>
    <xdr:pic>
      <xdr:nvPicPr>
        <xdr:cNvPr id="1626" name="Рисунок 7">
          <a:extLst>
            <a:ext uri="{FF2B5EF4-FFF2-40B4-BE49-F238E27FC236}">
              <a16:creationId xmlns="" xmlns:a16="http://schemas.microsoft.com/office/drawing/2014/main" id="{00000000-0008-0000-0000-000097090000}"/>
            </a:ext>
          </a:extLst>
        </xdr:cNvPr>
        <xdr:cNvPicPr preferRelativeResize="0">
          <a:picLocks/>
        </xdr:cNvPicPr>
      </xdr:nvPicPr>
      <xdr:blipFill>
        <a:blip xmlns:r="http://schemas.openxmlformats.org/officeDocument/2006/relationships" r:embed="rId316" cstate="email">
          <a:extLst>
            <a:ext uri="{28A0092B-C50C-407E-A947-70E740481C1C}">
              <a14:useLocalDpi xmlns:a14="http://schemas.microsoft.com/office/drawing/2010/main"/>
            </a:ext>
          </a:extLst>
        </a:blip>
        <a:stretch>
          <a:fillRect/>
        </a:stretch>
      </xdr:blipFill>
      <xdr:spPr bwMode="auto">
        <a:xfrm>
          <a:off x="9801087" y="1238824260"/>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4145</xdr:row>
      <xdr:rowOff>126998</xdr:rowOff>
    </xdr:from>
    <xdr:to>
      <xdr:col>2</xdr:col>
      <xdr:colOff>298665</xdr:colOff>
      <xdr:row>4151</xdr:row>
      <xdr:rowOff>742911</xdr:rowOff>
    </xdr:to>
    <xdr:pic>
      <xdr:nvPicPr>
        <xdr:cNvPr id="2038" name="Рисунок 7">
          <a:extLst>
            <a:ext uri="{FF2B5EF4-FFF2-40B4-BE49-F238E27FC236}">
              <a16:creationId xmlns="" xmlns:a16="http://schemas.microsoft.com/office/drawing/2014/main" id="{00000000-0008-0000-0000-000050070000}"/>
            </a:ext>
          </a:extLst>
        </xdr:cNvPr>
        <xdr:cNvPicPr preferRelativeResize="0">
          <a:picLocks/>
        </xdr:cNvPicPr>
      </xdr:nvPicPr>
      <xdr:blipFill>
        <a:blip xmlns:r="http://schemas.openxmlformats.org/officeDocument/2006/relationships" r:embed="rId317" cstate="email">
          <a:extLst>
            <a:ext uri="{28A0092B-C50C-407E-A947-70E740481C1C}">
              <a14:useLocalDpi xmlns:a14="http://schemas.microsoft.com/office/drawing/2010/main"/>
            </a:ext>
          </a:extLst>
        </a:blip>
        <a:stretch>
          <a:fillRect/>
        </a:stretch>
      </xdr:blipFill>
      <xdr:spPr bwMode="auto">
        <a:xfrm>
          <a:off x="355600" y="1241888824"/>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4145</xdr:row>
      <xdr:rowOff>126998</xdr:rowOff>
    </xdr:from>
    <xdr:to>
      <xdr:col>18</xdr:col>
      <xdr:colOff>517326</xdr:colOff>
      <xdr:row>4151</xdr:row>
      <xdr:rowOff>742911</xdr:rowOff>
    </xdr:to>
    <xdr:pic>
      <xdr:nvPicPr>
        <xdr:cNvPr id="2040" name="Рисунок 7">
          <a:extLst>
            <a:ext uri="{FF2B5EF4-FFF2-40B4-BE49-F238E27FC236}">
              <a16:creationId xmlns="" xmlns:a16="http://schemas.microsoft.com/office/drawing/2014/main" id="{00000000-0008-0000-0000-000098090000}"/>
            </a:ext>
          </a:extLst>
        </xdr:cNvPr>
        <xdr:cNvPicPr preferRelativeResize="0">
          <a:picLocks/>
        </xdr:cNvPicPr>
      </xdr:nvPicPr>
      <xdr:blipFill>
        <a:blip xmlns:r="http://schemas.openxmlformats.org/officeDocument/2006/relationships" r:embed="rId318" cstate="email">
          <a:extLst>
            <a:ext uri="{28A0092B-C50C-407E-A947-70E740481C1C}">
              <a14:useLocalDpi xmlns:a14="http://schemas.microsoft.com/office/drawing/2010/main"/>
            </a:ext>
          </a:extLst>
        </a:blip>
        <a:stretch>
          <a:fillRect/>
        </a:stretch>
      </xdr:blipFill>
      <xdr:spPr bwMode="auto">
        <a:xfrm>
          <a:off x="6943587" y="1241888824"/>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126999</xdr:colOff>
      <xdr:row>4145</xdr:row>
      <xdr:rowOff>126998</xdr:rowOff>
    </xdr:from>
    <xdr:to>
      <xdr:col>20</xdr:col>
      <xdr:colOff>36934</xdr:colOff>
      <xdr:row>4151</xdr:row>
      <xdr:rowOff>742911</xdr:rowOff>
    </xdr:to>
    <xdr:pic>
      <xdr:nvPicPr>
        <xdr:cNvPr id="2041" name="Рисунок 7">
          <a:extLst>
            <a:ext uri="{FF2B5EF4-FFF2-40B4-BE49-F238E27FC236}">
              <a16:creationId xmlns="" xmlns:a16="http://schemas.microsoft.com/office/drawing/2014/main" id="{00000000-0008-0000-0000-000099090000}"/>
            </a:ext>
          </a:extLst>
        </xdr:cNvPr>
        <xdr:cNvPicPr preferRelativeResize="0">
          <a:picLocks/>
        </xdr:cNvPicPr>
      </xdr:nvPicPr>
      <xdr:blipFill>
        <a:blip xmlns:r="http://schemas.openxmlformats.org/officeDocument/2006/relationships" r:embed="rId319" cstate="email">
          <a:extLst>
            <a:ext uri="{28A0092B-C50C-407E-A947-70E740481C1C}">
              <a14:useLocalDpi xmlns:a14="http://schemas.microsoft.com/office/drawing/2010/main"/>
            </a:ext>
          </a:extLst>
        </a:blip>
        <a:stretch>
          <a:fillRect/>
        </a:stretch>
      </xdr:blipFill>
      <xdr:spPr bwMode="auto">
        <a:xfrm>
          <a:off x="8451021" y="1241888824"/>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127000</xdr:colOff>
      <xdr:row>4145</xdr:row>
      <xdr:rowOff>126998</xdr:rowOff>
    </xdr:from>
    <xdr:to>
      <xdr:col>22</xdr:col>
      <xdr:colOff>343391</xdr:colOff>
      <xdr:row>4151</xdr:row>
      <xdr:rowOff>742911</xdr:rowOff>
    </xdr:to>
    <xdr:pic>
      <xdr:nvPicPr>
        <xdr:cNvPr id="2042" name="Рисунок 7">
          <a:extLst>
            <a:ext uri="{FF2B5EF4-FFF2-40B4-BE49-F238E27FC236}">
              <a16:creationId xmlns="" xmlns:a16="http://schemas.microsoft.com/office/drawing/2014/main" id="{00000000-0008-0000-0000-00009A090000}"/>
            </a:ext>
          </a:extLst>
        </xdr:cNvPr>
        <xdr:cNvPicPr preferRelativeResize="0">
          <a:picLocks/>
        </xdr:cNvPicPr>
      </xdr:nvPicPr>
      <xdr:blipFill>
        <a:blip xmlns:r="http://schemas.openxmlformats.org/officeDocument/2006/relationships" r:embed="rId320" cstate="email">
          <a:extLst>
            <a:ext uri="{28A0092B-C50C-407E-A947-70E740481C1C}">
              <a14:useLocalDpi xmlns:a14="http://schemas.microsoft.com/office/drawing/2010/main"/>
            </a:ext>
          </a:extLst>
        </a:blip>
        <a:stretch>
          <a:fillRect/>
        </a:stretch>
      </xdr:blipFill>
      <xdr:spPr bwMode="auto">
        <a:xfrm>
          <a:off x="9801087" y="1241888824"/>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4104</xdr:row>
      <xdr:rowOff>127000</xdr:rowOff>
    </xdr:from>
    <xdr:to>
      <xdr:col>2</xdr:col>
      <xdr:colOff>301150</xdr:colOff>
      <xdr:row>4106</xdr:row>
      <xdr:rowOff>101426</xdr:rowOff>
    </xdr:to>
    <xdr:pic>
      <xdr:nvPicPr>
        <xdr:cNvPr id="1267" name="Рисунок 7">
          <a:extLst>
            <a:ext uri="{FF2B5EF4-FFF2-40B4-BE49-F238E27FC236}">
              <a16:creationId xmlns="" xmlns:a16="http://schemas.microsoft.com/office/drawing/2014/main" id="{00000000-0008-0000-0000-0000D9050000}"/>
            </a:ext>
          </a:extLst>
        </xdr:cNvPr>
        <xdr:cNvPicPr preferRelativeResize="0">
          <a:picLocks/>
        </xdr:cNvPicPr>
      </xdr:nvPicPr>
      <xdr:blipFill>
        <a:blip xmlns:r="http://schemas.openxmlformats.org/officeDocument/2006/relationships" r:embed="rId321" cstate="email">
          <a:extLst>
            <a:ext uri="{28A0092B-C50C-407E-A947-70E740481C1C}">
              <a14:useLocalDpi xmlns:a14="http://schemas.microsoft.com/office/drawing/2010/main"/>
            </a:ext>
          </a:extLst>
        </a:blip>
        <a:stretch>
          <a:fillRect/>
        </a:stretch>
      </xdr:blipFill>
      <xdr:spPr bwMode="auto">
        <a:xfrm>
          <a:off x="355600" y="1230080725"/>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390082</xdr:colOff>
      <xdr:row>4080</xdr:row>
      <xdr:rowOff>126999</xdr:rowOff>
    </xdr:from>
    <xdr:to>
      <xdr:col>2</xdr:col>
      <xdr:colOff>333147</xdr:colOff>
      <xdr:row>4082</xdr:row>
      <xdr:rowOff>105154</xdr:rowOff>
    </xdr:to>
    <xdr:pic>
      <xdr:nvPicPr>
        <xdr:cNvPr id="1627" name="Рисунок 7">
          <a:extLst>
            <a:ext uri="{FF2B5EF4-FFF2-40B4-BE49-F238E27FC236}">
              <a16:creationId xmlns="" xmlns:a16="http://schemas.microsoft.com/office/drawing/2014/main" id="{00000000-0008-0000-0000-0000D9050000}"/>
            </a:ext>
          </a:extLst>
        </xdr:cNvPr>
        <xdr:cNvPicPr preferRelativeResize="0">
          <a:picLocks/>
        </xdr:cNvPicPr>
      </xdr:nvPicPr>
      <xdr:blipFill>
        <a:blip xmlns:r="http://schemas.openxmlformats.org/officeDocument/2006/relationships" r:embed="rId322" cstate="email">
          <a:extLst>
            <a:ext uri="{28A0092B-C50C-407E-A947-70E740481C1C}">
              <a14:useLocalDpi xmlns:a14="http://schemas.microsoft.com/office/drawing/2010/main"/>
            </a:ext>
          </a:extLst>
        </a:blip>
        <a:stretch>
          <a:fillRect/>
        </a:stretch>
      </xdr:blipFill>
      <xdr:spPr bwMode="auto">
        <a:xfrm>
          <a:off x="390082" y="1209868260"/>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4084</xdr:row>
      <xdr:rowOff>127000</xdr:rowOff>
    </xdr:from>
    <xdr:to>
      <xdr:col>2</xdr:col>
      <xdr:colOff>301150</xdr:colOff>
      <xdr:row>4086</xdr:row>
      <xdr:rowOff>101422</xdr:rowOff>
    </xdr:to>
    <xdr:pic>
      <xdr:nvPicPr>
        <xdr:cNvPr id="1628" name="Рисунок 7">
          <a:extLst>
            <a:ext uri="{FF2B5EF4-FFF2-40B4-BE49-F238E27FC236}">
              <a16:creationId xmlns="" xmlns:a16="http://schemas.microsoft.com/office/drawing/2014/main" id="{00000000-0008-0000-0000-0000D9050000}"/>
            </a:ext>
          </a:extLst>
        </xdr:cNvPr>
        <xdr:cNvPicPr preferRelativeResize="0">
          <a:picLocks/>
        </xdr:cNvPicPr>
      </xdr:nvPicPr>
      <xdr:blipFill>
        <a:blip xmlns:r="http://schemas.openxmlformats.org/officeDocument/2006/relationships" r:embed="rId323" cstate="email">
          <a:extLst>
            <a:ext uri="{28A0092B-C50C-407E-A947-70E740481C1C}">
              <a14:useLocalDpi xmlns:a14="http://schemas.microsoft.com/office/drawing/2010/main"/>
            </a:ext>
          </a:extLst>
        </a:blip>
        <a:stretch>
          <a:fillRect/>
        </a:stretch>
      </xdr:blipFill>
      <xdr:spPr bwMode="auto">
        <a:xfrm>
          <a:off x="355600" y="1218222100"/>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4088</xdr:row>
      <xdr:rowOff>127000</xdr:rowOff>
    </xdr:from>
    <xdr:to>
      <xdr:col>2</xdr:col>
      <xdr:colOff>301150</xdr:colOff>
      <xdr:row>4090</xdr:row>
      <xdr:rowOff>101430</xdr:rowOff>
    </xdr:to>
    <xdr:pic>
      <xdr:nvPicPr>
        <xdr:cNvPr id="1629" name="Рисунок 7">
          <a:extLst>
            <a:ext uri="{FF2B5EF4-FFF2-40B4-BE49-F238E27FC236}">
              <a16:creationId xmlns="" xmlns:a16="http://schemas.microsoft.com/office/drawing/2014/main" id="{00000000-0008-0000-0000-0000D9050000}"/>
            </a:ext>
          </a:extLst>
        </xdr:cNvPr>
        <xdr:cNvPicPr preferRelativeResize="0">
          <a:picLocks/>
        </xdr:cNvPicPr>
      </xdr:nvPicPr>
      <xdr:blipFill>
        <a:blip xmlns:r="http://schemas.openxmlformats.org/officeDocument/2006/relationships" r:embed="rId324" cstate="email">
          <a:extLst>
            <a:ext uri="{28A0092B-C50C-407E-A947-70E740481C1C}">
              <a14:useLocalDpi xmlns:a14="http://schemas.microsoft.com/office/drawing/2010/main"/>
            </a:ext>
          </a:extLst>
        </a:blip>
        <a:stretch>
          <a:fillRect/>
        </a:stretch>
      </xdr:blipFill>
      <xdr:spPr bwMode="auto">
        <a:xfrm>
          <a:off x="355600" y="1220593825"/>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4092</xdr:row>
      <xdr:rowOff>127000</xdr:rowOff>
    </xdr:from>
    <xdr:to>
      <xdr:col>2</xdr:col>
      <xdr:colOff>301150</xdr:colOff>
      <xdr:row>4094</xdr:row>
      <xdr:rowOff>101427</xdr:rowOff>
    </xdr:to>
    <xdr:pic>
      <xdr:nvPicPr>
        <xdr:cNvPr id="2027" name="Рисунок 7">
          <a:extLst>
            <a:ext uri="{FF2B5EF4-FFF2-40B4-BE49-F238E27FC236}">
              <a16:creationId xmlns="" xmlns:a16="http://schemas.microsoft.com/office/drawing/2014/main" id="{00000000-0008-0000-0000-0000D9050000}"/>
            </a:ext>
          </a:extLst>
        </xdr:cNvPr>
        <xdr:cNvPicPr preferRelativeResize="0">
          <a:picLocks/>
        </xdr:cNvPicPr>
      </xdr:nvPicPr>
      <xdr:blipFill>
        <a:blip xmlns:r="http://schemas.openxmlformats.org/officeDocument/2006/relationships" r:embed="rId325" cstate="email">
          <a:extLst>
            <a:ext uri="{28A0092B-C50C-407E-A947-70E740481C1C}">
              <a14:useLocalDpi xmlns:a14="http://schemas.microsoft.com/office/drawing/2010/main"/>
            </a:ext>
          </a:extLst>
        </a:blip>
        <a:stretch>
          <a:fillRect/>
        </a:stretch>
      </xdr:blipFill>
      <xdr:spPr bwMode="auto">
        <a:xfrm>
          <a:off x="355600" y="1222965550"/>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4096</xdr:row>
      <xdr:rowOff>127000</xdr:rowOff>
    </xdr:from>
    <xdr:to>
      <xdr:col>2</xdr:col>
      <xdr:colOff>301150</xdr:colOff>
      <xdr:row>4097</xdr:row>
      <xdr:rowOff>1815925</xdr:rowOff>
    </xdr:to>
    <xdr:pic>
      <xdr:nvPicPr>
        <xdr:cNvPr id="2036" name="Рисунок 7">
          <a:extLst>
            <a:ext uri="{FF2B5EF4-FFF2-40B4-BE49-F238E27FC236}">
              <a16:creationId xmlns="" xmlns:a16="http://schemas.microsoft.com/office/drawing/2014/main" id="{00000000-0008-0000-0000-0000D9050000}"/>
            </a:ext>
          </a:extLst>
        </xdr:cNvPr>
        <xdr:cNvPicPr preferRelativeResize="0">
          <a:picLocks/>
        </xdr:cNvPicPr>
      </xdr:nvPicPr>
      <xdr:blipFill>
        <a:blip xmlns:r="http://schemas.openxmlformats.org/officeDocument/2006/relationships" r:embed="rId326" cstate="email">
          <a:extLst>
            <a:ext uri="{28A0092B-C50C-407E-A947-70E740481C1C}">
              <a14:useLocalDpi xmlns:a14="http://schemas.microsoft.com/office/drawing/2010/main"/>
            </a:ext>
          </a:extLst>
        </a:blip>
        <a:stretch>
          <a:fillRect/>
        </a:stretch>
      </xdr:blipFill>
      <xdr:spPr bwMode="auto">
        <a:xfrm>
          <a:off x="355600" y="1225337275"/>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4100</xdr:row>
      <xdr:rowOff>127000</xdr:rowOff>
    </xdr:from>
    <xdr:to>
      <xdr:col>2</xdr:col>
      <xdr:colOff>301150</xdr:colOff>
      <xdr:row>4102</xdr:row>
      <xdr:rowOff>101429</xdr:rowOff>
    </xdr:to>
    <xdr:pic>
      <xdr:nvPicPr>
        <xdr:cNvPr id="2037" name="Рисунок 7">
          <a:extLst>
            <a:ext uri="{FF2B5EF4-FFF2-40B4-BE49-F238E27FC236}">
              <a16:creationId xmlns="" xmlns:a16="http://schemas.microsoft.com/office/drawing/2014/main" id="{00000000-0008-0000-0000-0000D9050000}"/>
            </a:ext>
          </a:extLst>
        </xdr:cNvPr>
        <xdr:cNvPicPr preferRelativeResize="0">
          <a:picLocks/>
        </xdr:cNvPicPr>
      </xdr:nvPicPr>
      <xdr:blipFill>
        <a:blip xmlns:r="http://schemas.openxmlformats.org/officeDocument/2006/relationships" r:embed="rId327" cstate="email">
          <a:extLst>
            <a:ext uri="{28A0092B-C50C-407E-A947-70E740481C1C}">
              <a14:useLocalDpi xmlns:a14="http://schemas.microsoft.com/office/drawing/2010/main"/>
            </a:ext>
          </a:extLst>
        </a:blip>
        <a:stretch>
          <a:fillRect/>
        </a:stretch>
      </xdr:blipFill>
      <xdr:spPr bwMode="auto">
        <a:xfrm>
          <a:off x="355600" y="1227709000"/>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1586</xdr:row>
      <xdr:rowOff>127000</xdr:rowOff>
    </xdr:from>
    <xdr:to>
      <xdr:col>2</xdr:col>
      <xdr:colOff>301150</xdr:colOff>
      <xdr:row>1589</xdr:row>
      <xdr:rowOff>34751</xdr:rowOff>
    </xdr:to>
    <xdr:pic>
      <xdr:nvPicPr>
        <xdr:cNvPr id="1602" name="Picture 103109">
          <a:extLst>
            <a:ext uri="{FF2B5EF4-FFF2-40B4-BE49-F238E27FC236}">
              <a16:creationId xmlns="" xmlns:a16="http://schemas.microsoft.com/office/drawing/2014/main" id="{00000000-0008-0000-0000-0000E8060000}"/>
            </a:ext>
          </a:extLst>
        </xdr:cNvPr>
        <xdr:cNvPicPr preferRelativeResize="0">
          <a:picLocks noChangeArrowheads="1"/>
        </xdr:cNvPicPr>
      </xdr:nvPicPr>
      <xdr:blipFill>
        <a:blip xmlns:r="http://schemas.openxmlformats.org/officeDocument/2006/relationships" r:embed="rId328" cstate="email">
          <a:extLst>
            <a:ext uri="{28A0092B-C50C-407E-A947-70E740481C1C}">
              <a14:useLocalDpi xmlns:a14="http://schemas.microsoft.com/office/drawing/2010/main"/>
            </a:ext>
          </a:extLst>
        </a:blip>
        <a:stretch>
          <a:fillRect/>
        </a:stretch>
      </xdr:blipFill>
      <xdr:spPr bwMode="auto">
        <a:xfrm>
          <a:off x="355600" y="14090650"/>
          <a:ext cx="1260000" cy="190800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412750</xdr:colOff>
      <xdr:row>1581</xdr:row>
      <xdr:rowOff>108130</xdr:rowOff>
    </xdr:from>
    <xdr:to>
      <xdr:col>2</xdr:col>
      <xdr:colOff>358300</xdr:colOff>
      <xdr:row>1584</xdr:row>
      <xdr:rowOff>92079</xdr:rowOff>
    </xdr:to>
    <xdr:pic>
      <xdr:nvPicPr>
        <xdr:cNvPr id="2043" name="Picture 103109">
          <a:extLst>
            <a:ext uri="{FF2B5EF4-FFF2-40B4-BE49-F238E27FC236}">
              <a16:creationId xmlns="" xmlns:a16="http://schemas.microsoft.com/office/drawing/2014/main" id="{00000000-0008-0000-0000-0000F5060000}"/>
            </a:ext>
          </a:extLst>
        </xdr:cNvPr>
        <xdr:cNvPicPr preferRelativeResize="0">
          <a:picLocks noChangeArrowheads="1"/>
        </xdr:cNvPicPr>
      </xdr:nvPicPr>
      <xdr:blipFill>
        <a:blip xmlns:r="http://schemas.openxmlformats.org/officeDocument/2006/relationships" r:embed="rId329" cstate="email">
          <a:extLst>
            <a:ext uri="{28A0092B-C50C-407E-A947-70E740481C1C}">
              <a14:useLocalDpi xmlns:a14="http://schemas.microsoft.com/office/drawing/2010/main"/>
            </a:ext>
          </a:extLst>
        </a:blip>
        <a:stretch>
          <a:fillRect/>
        </a:stretch>
      </xdr:blipFill>
      <xdr:spPr bwMode="auto">
        <a:xfrm>
          <a:off x="412750" y="7947205"/>
          <a:ext cx="1260000" cy="190800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1576</xdr:row>
      <xdr:rowOff>127000</xdr:rowOff>
    </xdr:from>
    <xdr:to>
      <xdr:col>2</xdr:col>
      <xdr:colOff>301150</xdr:colOff>
      <xdr:row>1579</xdr:row>
      <xdr:rowOff>53801</xdr:rowOff>
    </xdr:to>
    <xdr:pic>
      <xdr:nvPicPr>
        <xdr:cNvPr id="2045" name="Picture 103109">
          <a:extLst>
            <a:ext uri="{FF2B5EF4-FFF2-40B4-BE49-F238E27FC236}">
              <a16:creationId xmlns="" xmlns:a16="http://schemas.microsoft.com/office/drawing/2014/main" id="{00000000-0008-0000-0000-000025070000}"/>
            </a:ext>
          </a:extLst>
        </xdr:cNvPr>
        <xdr:cNvPicPr preferRelativeResize="0">
          <a:picLocks noChangeArrowheads="1"/>
        </xdr:cNvPicPr>
      </xdr:nvPicPr>
      <xdr:blipFill>
        <a:blip xmlns:r="http://schemas.openxmlformats.org/officeDocument/2006/relationships" r:embed="rId330" cstate="email">
          <a:extLst>
            <a:ext uri="{28A0092B-C50C-407E-A947-70E740481C1C}">
              <a14:useLocalDpi xmlns:a14="http://schemas.microsoft.com/office/drawing/2010/main"/>
            </a:ext>
          </a:extLst>
        </a:blip>
        <a:stretch>
          <a:fillRect/>
        </a:stretch>
      </xdr:blipFill>
      <xdr:spPr bwMode="auto">
        <a:xfrm>
          <a:off x="355600" y="2727325"/>
          <a:ext cx="1260000" cy="190800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4047</xdr:row>
      <xdr:rowOff>127179</xdr:rowOff>
    </xdr:from>
    <xdr:to>
      <xdr:col>2</xdr:col>
      <xdr:colOff>301150</xdr:colOff>
      <xdr:row>4049</xdr:row>
      <xdr:rowOff>101605</xdr:rowOff>
    </xdr:to>
    <xdr:pic>
      <xdr:nvPicPr>
        <xdr:cNvPr id="1768" name="Рисунок 7">
          <a:extLst>
            <a:ext uri="{FF2B5EF4-FFF2-40B4-BE49-F238E27FC236}">
              <a16:creationId xmlns="" xmlns:a16="http://schemas.microsoft.com/office/drawing/2014/main" id="{00000000-0008-0000-0000-0000D9050000}"/>
            </a:ext>
          </a:extLst>
        </xdr:cNvPr>
        <xdr:cNvPicPr preferRelativeResize="0">
          <a:picLocks/>
        </xdr:cNvPicPr>
      </xdr:nvPicPr>
      <xdr:blipFill>
        <a:blip xmlns:r="http://schemas.openxmlformats.org/officeDocument/2006/relationships" r:embed="rId331" cstate="email">
          <a:extLst>
            <a:ext uri="{28A0092B-C50C-407E-A947-70E740481C1C}">
              <a14:useLocalDpi xmlns:a14="http://schemas.microsoft.com/office/drawing/2010/main"/>
            </a:ext>
          </a:extLst>
        </a:blip>
        <a:stretch>
          <a:fillRect/>
        </a:stretch>
      </xdr:blipFill>
      <xdr:spPr bwMode="auto">
        <a:xfrm>
          <a:off x="355600" y="1241701404"/>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4051</xdr:row>
      <xdr:rowOff>135990</xdr:rowOff>
    </xdr:from>
    <xdr:to>
      <xdr:col>2</xdr:col>
      <xdr:colOff>298665</xdr:colOff>
      <xdr:row>4053</xdr:row>
      <xdr:rowOff>96159</xdr:rowOff>
    </xdr:to>
    <xdr:pic>
      <xdr:nvPicPr>
        <xdr:cNvPr id="2048" name="Рисунок 7">
          <a:extLst>
            <a:ext uri="{FF2B5EF4-FFF2-40B4-BE49-F238E27FC236}">
              <a16:creationId xmlns="" xmlns:a16="http://schemas.microsoft.com/office/drawing/2014/main" id="{00000000-0008-0000-0000-0000D9050000}"/>
            </a:ext>
          </a:extLst>
        </xdr:cNvPr>
        <xdr:cNvPicPr preferRelativeResize="0">
          <a:picLocks/>
        </xdr:cNvPicPr>
      </xdr:nvPicPr>
      <xdr:blipFill>
        <a:blip xmlns:r="http://schemas.openxmlformats.org/officeDocument/2006/relationships" r:embed="rId332" cstate="email">
          <a:extLst>
            <a:ext uri="{28A0092B-C50C-407E-A947-70E740481C1C}">
              <a14:useLocalDpi xmlns:a14="http://schemas.microsoft.com/office/drawing/2010/main"/>
            </a:ext>
          </a:extLst>
        </a:blip>
        <a:stretch>
          <a:fillRect/>
        </a:stretch>
      </xdr:blipFill>
      <xdr:spPr bwMode="auto">
        <a:xfrm>
          <a:off x="355600" y="1224625166"/>
          <a:ext cx="1254153" cy="1898787"/>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4055</xdr:row>
      <xdr:rowOff>135990</xdr:rowOff>
    </xdr:from>
    <xdr:to>
      <xdr:col>2</xdr:col>
      <xdr:colOff>298665</xdr:colOff>
      <xdr:row>4057</xdr:row>
      <xdr:rowOff>96155</xdr:rowOff>
    </xdr:to>
    <xdr:pic>
      <xdr:nvPicPr>
        <xdr:cNvPr id="2050" name="Рисунок 7">
          <a:extLst>
            <a:ext uri="{FF2B5EF4-FFF2-40B4-BE49-F238E27FC236}">
              <a16:creationId xmlns="" xmlns:a16="http://schemas.microsoft.com/office/drawing/2014/main" id="{00000000-0008-0000-0000-0000D9050000}"/>
            </a:ext>
          </a:extLst>
        </xdr:cNvPr>
        <xdr:cNvPicPr preferRelativeResize="0">
          <a:picLocks/>
        </xdr:cNvPicPr>
      </xdr:nvPicPr>
      <xdr:blipFill>
        <a:blip xmlns:r="http://schemas.openxmlformats.org/officeDocument/2006/relationships" r:embed="rId333" cstate="email">
          <a:extLst>
            <a:ext uri="{28A0092B-C50C-407E-A947-70E740481C1C}">
              <a14:useLocalDpi xmlns:a14="http://schemas.microsoft.com/office/drawing/2010/main"/>
            </a:ext>
          </a:extLst>
        </a:blip>
        <a:stretch>
          <a:fillRect/>
        </a:stretch>
      </xdr:blipFill>
      <xdr:spPr bwMode="auto">
        <a:xfrm>
          <a:off x="355600" y="1227012019"/>
          <a:ext cx="1254153" cy="1898787"/>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4059</xdr:row>
      <xdr:rowOff>135990</xdr:rowOff>
    </xdr:from>
    <xdr:to>
      <xdr:col>2</xdr:col>
      <xdr:colOff>298665</xdr:colOff>
      <xdr:row>4061</xdr:row>
      <xdr:rowOff>96156</xdr:rowOff>
    </xdr:to>
    <xdr:pic>
      <xdr:nvPicPr>
        <xdr:cNvPr id="2052" name="Рисунок 7">
          <a:extLst>
            <a:ext uri="{FF2B5EF4-FFF2-40B4-BE49-F238E27FC236}">
              <a16:creationId xmlns="" xmlns:a16="http://schemas.microsoft.com/office/drawing/2014/main" id="{00000000-0008-0000-0000-0000D9050000}"/>
            </a:ext>
          </a:extLst>
        </xdr:cNvPr>
        <xdr:cNvPicPr preferRelativeResize="0">
          <a:picLocks/>
        </xdr:cNvPicPr>
      </xdr:nvPicPr>
      <xdr:blipFill>
        <a:blip xmlns:r="http://schemas.openxmlformats.org/officeDocument/2006/relationships" r:embed="rId334" cstate="email">
          <a:extLst>
            <a:ext uri="{28A0092B-C50C-407E-A947-70E740481C1C}">
              <a14:useLocalDpi xmlns:a14="http://schemas.microsoft.com/office/drawing/2010/main"/>
            </a:ext>
          </a:extLst>
        </a:blip>
        <a:stretch>
          <a:fillRect/>
        </a:stretch>
      </xdr:blipFill>
      <xdr:spPr bwMode="auto">
        <a:xfrm>
          <a:off x="355600" y="1229398872"/>
          <a:ext cx="1254153" cy="1898787"/>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4063</xdr:row>
      <xdr:rowOff>127000</xdr:rowOff>
    </xdr:from>
    <xdr:to>
      <xdr:col>2</xdr:col>
      <xdr:colOff>301150</xdr:colOff>
      <xdr:row>4065</xdr:row>
      <xdr:rowOff>101423</xdr:rowOff>
    </xdr:to>
    <xdr:pic>
      <xdr:nvPicPr>
        <xdr:cNvPr id="2055" name="Рисунок 7">
          <a:extLst>
            <a:ext uri="{FF2B5EF4-FFF2-40B4-BE49-F238E27FC236}">
              <a16:creationId xmlns="" xmlns:a16="http://schemas.microsoft.com/office/drawing/2014/main" id="{00000000-0008-0000-0000-0000D9050000}"/>
            </a:ext>
          </a:extLst>
        </xdr:cNvPr>
        <xdr:cNvPicPr preferRelativeResize="0">
          <a:picLocks/>
        </xdr:cNvPicPr>
      </xdr:nvPicPr>
      <xdr:blipFill>
        <a:blip xmlns:r="http://schemas.openxmlformats.org/officeDocument/2006/relationships" r:embed="rId335" cstate="email">
          <a:extLst>
            <a:ext uri="{28A0092B-C50C-407E-A947-70E740481C1C}">
              <a14:useLocalDpi xmlns:a14="http://schemas.microsoft.com/office/drawing/2010/main"/>
            </a:ext>
          </a:extLst>
        </a:blip>
        <a:stretch>
          <a:fillRect/>
        </a:stretch>
      </xdr:blipFill>
      <xdr:spPr bwMode="auto">
        <a:xfrm>
          <a:off x="355600" y="1222470250"/>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4067</xdr:row>
      <xdr:rowOff>135990</xdr:rowOff>
    </xdr:from>
    <xdr:to>
      <xdr:col>2</xdr:col>
      <xdr:colOff>298665</xdr:colOff>
      <xdr:row>4069</xdr:row>
      <xdr:rowOff>96157</xdr:rowOff>
    </xdr:to>
    <xdr:pic>
      <xdr:nvPicPr>
        <xdr:cNvPr id="2056" name="Рисунок 7">
          <a:extLst>
            <a:ext uri="{FF2B5EF4-FFF2-40B4-BE49-F238E27FC236}">
              <a16:creationId xmlns="" xmlns:a16="http://schemas.microsoft.com/office/drawing/2014/main" id="{00000000-0008-0000-0000-0000D9050000}"/>
            </a:ext>
          </a:extLst>
        </xdr:cNvPr>
        <xdr:cNvPicPr preferRelativeResize="0">
          <a:picLocks/>
        </xdr:cNvPicPr>
      </xdr:nvPicPr>
      <xdr:blipFill>
        <a:blip xmlns:r="http://schemas.openxmlformats.org/officeDocument/2006/relationships" r:embed="rId336" cstate="email">
          <a:extLst>
            <a:ext uri="{28A0092B-C50C-407E-A947-70E740481C1C}">
              <a14:useLocalDpi xmlns:a14="http://schemas.microsoft.com/office/drawing/2010/main"/>
            </a:ext>
          </a:extLst>
        </a:blip>
        <a:stretch>
          <a:fillRect/>
        </a:stretch>
      </xdr:blipFill>
      <xdr:spPr bwMode="auto">
        <a:xfrm>
          <a:off x="355600" y="1234172578"/>
          <a:ext cx="1254153" cy="1898787"/>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4071</xdr:row>
      <xdr:rowOff>135990</xdr:rowOff>
    </xdr:from>
    <xdr:to>
      <xdr:col>2</xdr:col>
      <xdr:colOff>298665</xdr:colOff>
      <xdr:row>4073</xdr:row>
      <xdr:rowOff>96159</xdr:rowOff>
    </xdr:to>
    <xdr:pic>
      <xdr:nvPicPr>
        <xdr:cNvPr id="2057" name="Рисунок 7">
          <a:extLst>
            <a:ext uri="{FF2B5EF4-FFF2-40B4-BE49-F238E27FC236}">
              <a16:creationId xmlns="" xmlns:a16="http://schemas.microsoft.com/office/drawing/2014/main" id="{00000000-0008-0000-0000-0000D9050000}"/>
            </a:ext>
          </a:extLst>
        </xdr:cNvPr>
        <xdr:cNvPicPr preferRelativeResize="0">
          <a:picLocks/>
        </xdr:cNvPicPr>
      </xdr:nvPicPr>
      <xdr:blipFill>
        <a:blip xmlns:r="http://schemas.openxmlformats.org/officeDocument/2006/relationships" r:embed="rId337" cstate="email">
          <a:extLst>
            <a:ext uri="{28A0092B-C50C-407E-A947-70E740481C1C}">
              <a14:useLocalDpi xmlns:a14="http://schemas.microsoft.com/office/drawing/2010/main"/>
            </a:ext>
          </a:extLst>
        </a:blip>
        <a:stretch>
          <a:fillRect/>
        </a:stretch>
      </xdr:blipFill>
      <xdr:spPr bwMode="auto">
        <a:xfrm>
          <a:off x="355600" y="1236559431"/>
          <a:ext cx="1254153" cy="1898787"/>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4075</xdr:row>
      <xdr:rowOff>135990</xdr:rowOff>
    </xdr:from>
    <xdr:to>
      <xdr:col>2</xdr:col>
      <xdr:colOff>298665</xdr:colOff>
      <xdr:row>4077</xdr:row>
      <xdr:rowOff>96161</xdr:rowOff>
    </xdr:to>
    <xdr:pic>
      <xdr:nvPicPr>
        <xdr:cNvPr id="2060" name="Рисунок 7">
          <a:extLst>
            <a:ext uri="{FF2B5EF4-FFF2-40B4-BE49-F238E27FC236}">
              <a16:creationId xmlns="" xmlns:a16="http://schemas.microsoft.com/office/drawing/2014/main" id="{00000000-0008-0000-0000-0000D9050000}"/>
            </a:ext>
          </a:extLst>
        </xdr:cNvPr>
        <xdr:cNvPicPr preferRelativeResize="0">
          <a:picLocks/>
        </xdr:cNvPicPr>
      </xdr:nvPicPr>
      <xdr:blipFill>
        <a:blip xmlns:r="http://schemas.openxmlformats.org/officeDocument/2006/relationships" r:embed="rId338" cstate="email">
          <a:extLst>
            <a:ext uri="{28A0092B-C50C-407E-A947-70E740481C1C}">
              <a14:useLocalDpi xmlns:a14="http://schemas.microsoft.com/office/drawing/2010/main"/>
            </a:ext>
          </a:extLst>
        </a:blip>
        <a:stretch>
          <a:fillRect/>
        </a:stretch>
      </xdr:blipFill>
      <xdr:spPr bwMode="auto">
        <a:xfrm>
          <a:off x="355600" y="1238946284"/>
          <a:ext cx="1254153" cy="1898787"/>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4026</xdr:row>
      <xdr:rowOff>127358</xdr:rowOff>
    </xdr:from>
    <xdr:to>
      <xdr:col>2</xdr:col>
      <xdr:colOff>301150</xdr:colOff>
      <xdr:row>4028</xdr:row>
      <xdr:rowOff>91895</xdr:rowOff>
    </xdr:to>
    <xdr:pic>
      <xdr:nvPicPr>
        <xdr:cNvPr id="2069" name="Picture 93126">
          <a:extLst>
            <a:ext uri="{FF2B5EF4-FFF2-40B4-BE49-F238E27FC236}">
              <a16:creationId xmlns="" xmlns:a16="http://schemas.microsoft.com/office/drawing/2014/main" id="{00000000-0008-0000-0000-000065090000}"/>
            </a:ext>
          </a:extLst>
        </xdr:cNvPr>
        <xdr:cNvPicPr preferRelativeResize="0">
          <a:picLocks noChangeArrowheads="1"/>
        </xdr:cNvPicPr>
      </xdr:nvPicPr>
      <xdr:blipFill>
        <a:blip xmlns:r="http://schemas.openxmlformats.org/officeDocument/2006/relationships" r:embed="rId339" cstate="email">
          <a:extLst>
            <a:ext uri="{28A0092B-C50C-407E-A947-70E740481C1C}">
              <a14:useLocalDpi xmlns:a14="http://schemas.microsoft.com/office/drawing/2010/main"/>
            </a:ext>
          </a:extLst>
        </a:blip>
        <a:stretch>
          <a:fillRect/>
        </a:stretch>
      </xdr:blipFill>
      <xdr:spPr bwMode="auto">
        <a:xfrm>
          <a:off x="355600" y="1241358683"/>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4038</xdr:row>
      <xdr:rowOff>127180</xdr:rowOff>
    </xdr:from>
    <xdr:to>
      <xdr:col>2</xdr:col>
      <xdr:colOff>301150</xdr:colOff>
      <xdr:row>4040</xdr:row>
      <xdr:rowOff>101241</xdr:rowOff>
    </xdr:to>
    <xdr:pic>
      <xdr:nvPicPr>
        <xdr:cNvPr id="2070" name="Picture 93126">
          <a:extLst>
            <a:ext uri="{FF2B5EF4-FFF2-40B4-BE49-F238E27FC236}">
              <a16:creationId xmlns="" xmlns:a16="http://schemas.microsoft.com/office/drawing/2014/main" id="{00000000-0008-0000-0000-000067090000}"/>
            </a:ext>
          </a:extLst>
        </xdr:cNvPr>
        <xdr:cNvPicPr preferRelativeResize="0">
          <a:picLocks noChangeArrowheads="1"/>
        </xdr:cNvPicPr>
      </xdr:nvPicPr>
      <xdr:blipFill>
        <a:blip xmlns:r="http://schemas.openxmlformats.org/officeDocument/2006/relationships" r:embed="rId340" cstate="email">
          <a:extLst>
            <a:ext uri="{28A0092B-C50C-407E-A947-70E740481C1C}">
              <a14:useLocalDpi xmlns:a14="http://schemas.microsoft.com/office/drawing/2010/main"/>
            </a:ext>
          </a:extLst>
        </a:blip>
        <a:stretch>
          <a:fillRect/>
        </a:stretch>
      </xdr:blipFill>
      <xdr:spPr bwMode="auto">
        <a:xfrm>
          <a:off x="355600" y="1238996305"/>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4042</xdr:row>
      <xdr:rowOff>127180</xdr:rowOff>
    </xdr:from>
    <xdr:to>
      <xdr:col>2</xdr:col>
      <xdr:colOff>301150</xdr:colOff>
      <xdr:row>4044</xdr:row>
      <xdr:rowOff>101245</xdr:rowOff>
    </xdr:to>
    <xdr:pic>
      <xdr:nvPicPr>
        <xdr:cNvPr id="2071" name="Picture 93126">
          <a:extLst>
            <a:ext uri="{FF2B5EF4-FFF2-40B4-BE49-F238E27FC236}">
              <a16:creationId xmlns="" xmlns:a16="http://schemas.microsoft.com/office/drawing/2014/main" id="{00000000-0008-0000-0000-00001C040000}"/>
            </a:ext>
          </a:extLst>
        </xdr:cNvPr>
        <xdr:cNvPicPr preferRelativeResize="0">
          <a:picLocks noChangeArrowheads="1"/>
        </xdr:cNvPicPr>
      </xdr:nvPicPr>
      <xdr:blipFill>
        <a:blip xmlns:r="http://schemas.openxmlformats.org/officeDocument/2006/relationships" r:embed="rId341" cstate="email">
          <a:extLst>
            <a:ext uri="{28A0092B-C50C-407E-A947-70E740481C1C}">
              <a14:useLocalDpi xmlns:a14="http://schemas.microsoft.com/office/drawing/2010/main"/>
            </a:ext>
          </a:extLst>
        </a:blip>
        <a:stretch>
          <a:fillRect/>
        </a:stretch>
      </xdr:blipFill>
      <xdr:spPr bwMode="auto">
        <a:xfrm>
          <a:off x="355600" y="1241368030"/>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4010</xdr:row>
      <xdr:rowOff>127180</xdr:rowOff>
    </xdr:from>
    <xdr:to>
      <xdr:col>2</xdr:col>
      <xdr:colOff>301150</xdr:colOff>
      <xdr:row>4012</xdr:row>
      <xdr:rowOff>101247</xdr:rowOff>
    </xdr:to>
    <xdr:pic>
      <xdr:nvPicPr>
        <xdr:cNvPr id="2072" name="Picture 93126">
          <a:extLst>
            <a:ext uri="{FF2B5EF4-FFF2-40B4-BE49-F238E27FC236}">
              <a16:creationId xmlns="" xmlns:a16="http://schemas.microsoft.com/office/drawing/2014/main" id="{00000000-0008-0000-0000-00001F040000}"/>
            </a:ext>
          </a:extLst>
        </xdr:cNvPr>
        <xdr:cNvPicPr preferRelativeResize="0">
          <a:picLocks noChangeArrowheads="1"/>
        </xdr:cNvPicPr>
      </xdr:nvPicPr>
      <xdr:blipFill>
        <a:blip xmlns:r="http://schemas.openxmlformats.org/officeDocument/2006/relationships" r:embed="rId342" cstate="email">
          <a:extLst>
            <a:ext uri="{28A0092B-C50C-407E-A947-70E740481C1C}">
              <a14:useLocalDpi xmlns:a14="http://schemas.microsoft.com/office/drawing/2010/main"/>
            </a:ext>
          </a:extLst>
        </a:blip>
        <a:stretch>
          <a:fillRect/>
        </a:stretch>
      </xdr:blipFill>
      <xdr:spPr bwMode="auto">
        <a:xfrm>
          <a:off x="355600" y="1231871605"/>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4034</xdr:row>
      <xdr:rowOff>127180</xdr:rowOff>
    </xdr:from>
    <xdr:to>
      <xdr:col>2</xdr:col>
      <xdr:colOff>301150</xdr:colOff>
      <xdr:row>4036</xdr:row>
      <xdr:rowOff>101242</xdr:rowOff>
    </xdr:to>
    <xdr:pic>
      <xdr:nvPicPr>
        <xdr:cNvPr id="2073" name="Picture 93126">
          <a:extLst>
            <a:ext uri="{FF2B5EF4-FFF2-40B4-BE49-F238E27FC236}">
              <a16:creationId xmlns="" xmlns:a16="http://schemas.microsoft.com/office/drawing/2014/main" id="{00000000-0008-0000-0000-000067090000}"/>
            </a:ext>
          </a:extLst>
        </xdr:cNvPr>
        <xdr:cNvPicPr preferRelativeResize="0">
          <a:picLocks noChangeArrowheads="1"/>
        </xdr:cNvPicPr>
      </xdr:nvPicPr>
      <xdr:blipFill>
        <a:blip xmlns:r="http://schemas.openxmlformats.org/officeDocument/2006/relationships" r:embed="rId343" cstate="email">
          <a:extLst>
            <a:ext uri="{28A0092B-C50C-407E-A947-70E740481C1C}">
              <a14:useLocalDpi xmlns:a14="http://schemas.microsoft.com/office/drawing/2010/main"/>
            </a:ext>
          </a:extLst>
        </a:blip>
        <a:stretch>
          <a:fillRect/>
        </a:stretch>
      </xdr:blipFill>
      <xdr:spPr bwMode="auto">
        <a:xfrm>
          <a:off x="355600" y="1236624580"/>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4030</xdr:row>
      <xdr:rowOff>127180</xdr:rowOff>
    </xdr:from>
    <xdr:to>
      <xdr:col>2</xdr:col>
      <xdr:colOff>301149</xdr:colOff>
      <xdr:row>4032</xdr:row>
      <xdr:rowOff>101243</xdr:rowOff>
    </xdr:to>
    <xdr:pic>
      <xdr:nvPicPr>
        <xdr:cNvPr id="2075" name="Picture 93126">
          <a:extLst>
            <a:ext uri="{FF2B5EF4-FFF2-40B4-BE49-F238E27FC236}">
              <a16:creationId xmlns="" xmlns:a16="http://schemas.microsoft.com/office/drawing/2014/main" id="{00000000-0008-0000-0000-000067090000}"/>
            </a:ext>
          </a:extLst>
        </xdr:cNvPr>
        <xdr:cNvPicPr preferRelativeResize="0">
          <a:picLocks noChangeArrowheads="1"/>
        </xdr:cNvPicPr>
      </xdr:nvPicPr>
      <xdr:blipFill>
        <a:blip xmlns:r="http://schemas.openxmlformats.org/officeDocument/2006/relationships" r:embed="rId344" cstate="email">
          <a:extLst>
            <a:ext uri="{28A0092B-C50C-407E-A947-70E740481C1C}">
              <a14:useLocalDpi xmlns:a14="http://schemas.microsoft.com/office/drawing/2010/main"/>
            </a:ext>
          </a:extLst>
        </a:blip>
        <a:stretch>
          <a:fillRect/>
        </a:stretch>
      </xdr:blipFill>
      <xdr:spPr bwMode="auto">
        <a:xfrm>
          <a:off x="355600" y="1236624580"/>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4014</xdr:row>
      <xdr:rowOff>127000</xdr:rowOff>
    </xdr:from>
    <xdr:to>
      <xdr:col>2</xdr:col>
      <xdr:colOff>301150</xdr:colOff>
      <xdr:row>4016</xdr:row>
      <xdr:rowOff>101427</xdr:rowOff>
    </xdr:to>
    <xdr:pic>
      <xdr:nvPicPr>
        <xdr:cNvPr id="2081" name="Picture 93126">
          <a:extLst>
            <a:ext uri="{FF2B5EF4-FFF2-40B4-BE49-F238E27FC236}">
              <a16:creationId xmlns="" xmlns:a16="http://schemas.microsoft.com/office/drawing/2014/main" id="{00000000-0008-0000-0000-00001F040000}"/>
            </a:ext>
          </a:extLst>
        </xdr:cNvPr>
        <xdr:cNvPicPr preferRelativeResize="0">
          <a:picLocks noChangeArrowheads="1"/>
        </xdr:cNvPicPr>
      </xdr:nvPicPr>
      <xdr:blipFill>
        <a:blip xmlns:r="http://schemas.openxmlformats.org/officeDocument/2006/relationships" r:embed="rId345" cstate="email">
          <a:extLst>
            <a:ext uri="{28A0092B-C50C-407E-A947-70E740481C1C}">
              <a14:useLocalDpi xmlns:a14="http://schemas.microsoft.com/office/drawing/2010/main"/>
            </a:ext>
          </a:extLst>
        </a:blip>
        <a:stretch>
          <a:fillRect/>
        </a:stretch>
      </xdr:blipFill>
      <xdr:spPr bwMode="auto">
        <a:xfrm>
          <a:off x="355600" y="152926097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4018</xdr:row>
      <xdr:rowOff>127180</xdr:rowOff>
    </xdr:from>
    <xdr:to>
      <xdr:col>2</xdr:col>
      <xdr:colOff>301150</xdr:colOff>
      <xdr:row>4020</xdr:row>
      <xdr:rowOff>101245</xdr:rowOff>
    </xdr:to>
    <xdr:pic>
      <xdr:nvPicPr>
        <xdr:cNvPr id="2082" name="Picture 93126">
          <a:extLst>
            <a:ext uri="{FF2B5EF4-FFF2-40B4-BE49-F238E27FC236}">
              <a16:creationId xmlns="" xmlns:a16="http://schemas.microsoft.com/office/drawing/2014/main" id="{00000000-0008-0000-0000-00001F040000}"/>
            </a:ext>
          </a:extLst>
        </xdr:cNvPr>
        <xdr:cNvPicPr preferRelativeResize="0">
          <a:picLocks noChangeArrowheads="1"/>
        </xdr:cNvPicPr>
      </xdr:nvPicPr>
      <xdr:blipFill>
        <a:blip xmlns:r="http://schemas.openxmlformats.org/officeDocument/2006/relationships" r:embed="rId346" cstate="email">
          <a:extLst>
            <a:ext uri="{28A0092B-C50C-407E-A947-70E740481C1C}">
              <a14:useLocalDpi xmlns:a14="http://schemas.microsoft.com/office/drawing/2010/main"/>
            </a:ext>
          </a:extLst>
        </a:blip>
        <a:stretch>
          <a:fillRect/>
        </a:stretch>
      </xdr:blipFill>
      <xdr:spPr bwMode="auto">
        <a:xfrm>
          <a:off x="355600" y="1236615055"/>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4022</xdr:row>
      <xdr:rowOff>127900</xdr:rowOff>
    </xdr:from>
    <xdr:to>
      <xdr:col>2</xdr:col>
      <xdr:colOff>301150</xdr:colOff>
      <xdr:row>4024</xdr:row>
      <xdr:rowOff>100526</xdr:rowOff>
    </xdr:to>
    <xdr:pic>
      <xdr:nvPicPr>
        <xdr:cNvPr id="2083" name="Picture 93126">
          <a:extLst>
            <a:ext uri="{FF2B5EF4-FFF2-40B4-BE49-F238E27FC236}">
              <a16:creationId xmlns="" xmlns:a16="http://schemas.microsoft.com/office/drawing/2014/main" id="{00000000-0008-0000-0000-00001F040000}"/>
            </a:ext>
          </a:extLst>
        </xdr:cNvPr>
        <xdr:cNvPicPr preferRelativeResize="0">
          <a:picLocks noChangeArrowheads="1"/>
        </xdr:cNvPicPr>
      </xdr:nvPicPr>
      <xdr:blipFill>
        <a:blip xmlns:r="http://schemas.openxmlformats.org/officeDocument/2006/relationships" r:embed="rId347" cstate="email">
          <a:extLst>
            <a:ext uri="{28A0092B-C50C-407E-A947-70E740481C1C}">
              <a14:useLocalDpi xmlns:a14="http://schemas.microsoft.com/office/drawing/2010/main"/>
            </a:ext>
          </a:extLst>
        </a:blip>
        <a:stretch>
          <a:fillRect/>
        </a:stretch>
      </xdr:blipFill>
      <xdr:spPr bwMode="auto">
        <a:xfrm>
          <a:off x="355600" y="1238987500"/>
          <a:ext cx="1260000" cy="19062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1571</xdr:row>
      <xdr:rowOff>127180</xdr:rowOff>
    </xdr:from>
    <xdr:to>
      <xdr:col>2</xdr:col>
      <xdr:colOff>301149</xdr:colOff>
      <xdr:row>1573</xdr:row>
      <xdr:rowOff>101243</xdr:rowOff>
    </xdr:to>
    <xdr:pic>
      <xdr:nvPicPr>
        <xdr:cNvPr id="1428" name="Picture 103109">
          <a:extLst>
            <a:ext uri="{FF2B5EF4-FFF2-40B4-BE49-F238E27FC236}">
              <a16:creationId xmlns="" xmlns:a16="http://schemas.microsoft.com/office/drawing/2014/main" id="{00000000-0008-0000-0000-00002A070000}"/>
            </a:ext>
          </a:extLst>
        </xdr:cNvPr>
        <xdr:cNvPicPr preferRelativeResize="0">
          <a:picLocks noChangeArrowheads="1"/>
        </xdr:cNvPicPr>
      </xdr:nvPicPr>
      <xdr:blipFill>
        <a:blip xmlns:r="http://schemas.openxmlformats.org/officeDocument/2006/relationships" r:embed="rId348" cstate="email">
          <a:extLst>
            <a:ext uri="{28A0092B-C50C-407E-A947-70E740481C1C}">
              <a14:useLocalDpi xmlns:a14="http://schemas.microsoft.com/office/drawing/2010/main"/>
            </a:ext>
          </a:extLst>
        </a:blip>
        <a:stretch>
          <a:fillRect/>
        </a:stretch>
      </xdr:blipFill>
      <xdr:spPr bwMode="auto">
        <a:xfrm>
          <a:off x="355600" y="16957855"/>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1547</xdr:row>
      <xdr:rowOff>127180</xdr:rowOff>
    </xdr:from>
    <xdr:to>
      <xdr:col>2</xdr:col>
      <xdr:colOff>301149</xdr:colOff>
      <xdr:row>1549</xdr:row>
      <xdr:rowOff>101246</xdr:rowOff>
    </xdr:to>
    <xdr:pic>
      <xdr:nvPicPr>
        <xdr:cNvPr id="1616" name="Picture 103109">
          <a:extLst>
            <a:ext uri="{FF2B5EF4-FFF2-40B4-BE49-F238E27FC236}">
              <a16:creationId xmlns="" xmlns:a16="http://schemas.microsoft.com/office/drawing/2014/main" id="{00000000-0008-0000-0000-00002A070000}"/>
            </a:ext>
          </a:extLst>
        </xdr:cNvPr>
        <xdr:cNvPicPr preferRelativeResize="0">
          <a:picLocks noChangeArrowheads="1"/>
        </xdr:cNvPicPr>
      </xdr:nvPicPr>
      <xdr:blipFill>
        <a:blip xmlns:r="http://schemas.openxmlformats.org/officeDocument/2006/relationships" r:embed="rId349" cstate="email">
          <a:extLst>
            <a:ext uri="{28A0092B-C50C-407E-A947-70E740481C1C}">
              <a14:useLocalDpi xmlns:a14="http://schemas.microsoft.com/office/drawing/2010/main"/>
            </a:ext>
          </a:extLst>
        </a:blip>
        <a:stretch>
          <a:fillRect/>
        </a:stretch>
      </xdr:blipFill>
      <xdr:spPr bwMode="auto">
        <a:xfrm>
          <a:off x="355600" y="3870505"/>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1551</xdr:row>
      <xdr:rowOff>127180</xdr:rowOff>
    </xdr:from>
    <xdr:to>
      <xdr:col>2</xdr:col>
      <xdr:colOff>301149</xdr:colOff>
      <xdr:row>1553</xdr:row>
      <xdr:rowOff>101243</xdr:rowOff>
    </xdr:to>
    <xdr:pic>
      <xdr:nvPicPr>
        <xdr:cNvPr id="1832" name="Picture 103109">
          <a:extLst>
            <a:ext uri="{FF2B5EF4-FFF2-40B4-BE49-F238E27FC236}">
              <a16:creationId xmlns="" xmlns:a16="http://schemas.microsoft.com/office/drawing/2014/main" id="{00000000-0008-0000-0000-00002A070000}"/>
            </a:ext>
          </a:extLst>
        </xdr:cNvPr>
        <xdr:cNvPicPr preferRelativeResize="0">
          <a:picLocks noChangeArrowheads="1"/>
        </xdr:cNvPicPr>
      </xdr:nvPicPr>
      <xdr:blipFill>
        <a:blip xmlns:r="http://schemas.openxmlformats.org/officeDocument/2006/relationships" r:embed="rId350" cstate="email">
          <a:extLst>
            <a:ext uri="{28A0092B-C50C-407E-A947-70E740481C1C}">
              <a14:useLocalDpi xmlns:a14="http://schemas.microsoft.com/office/drawing/2010/main"/>
            </a:ext>
          </a:extLst>
        </a:blip>
        <a:stretch>
          <a:fillRect/>
        </a:stretch>
      </xdr:blipFill>
      <xdr:spPr bwMode="auto">
        <a:xfrm>
          <a:off x="355600" y="5975530"/>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1555</xdr:row>
      <xdr:rowOff>127180</xdr:rowOff>
    </xdr:from>
    <xdr:to>
      <xdr:col>2</xdr:col>
      <xdr:colOff>301149</xdr:colOff>
      <xdr:row>1557</xdr:row>
      <xdr:rowOff>101245</xdr:rowOff>
    </xdr:to>
    <xdr:pic>
      <xdr:nvPicPr>
        <xdr:cNvPr id="1833" name="Picture 103109">
          <a:extLst>
            <a:ext uri="{FF2B5EF4-FFF2-40B4-BE49-F238E27FC236}">
              <a16:creationId xmlns="" xmlns:a16="http://schemas.microsoft.com/office/drawing/2014/main" id="{00000000-0008-0000-0000-00002A070000}"/>
            </a:ext>
          </a:extLst>
        </xdr:cNvPr>
        <xdr:cNvPicPr preferRelativeResize="0">
          <a:picLocks noChangeArrowheads="1"/>
        </xdr:cNvPicPr>
      </xdr:nvPicPr>
      <xdr:blipFill>
        <a:blip xmlns:r="http://schemas.openxmlformats.org/officeDocument/2006/relationships" r:embed="rId351" cstate="email">
          <a:extLst>
            <a:ext uri="{28A0092B-C50C-407E-A947-70E740481C1C}">
              <a14:useLocalDpi xmlns:a14="http://schemas.microsoft.com/office/drawing/2010/main"/>
            </a:ext>
          </a:extLst>
        </a:blip>
        <a:stretch>
          <a:fillRect/>
        </a:stretch>
      </xdr:blipFill>
      <xdr:spPr bwMode="auto">
        <a:xfrm>
          <a:off x="355600" y="8347255"/>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1559</xdr:row>
      <xdr:rowOff>127180</xdr:rowOff>
    </xdr:from>
    <xdr:to>
      <xdr:col>2</xdr:col>
      <xdr:colOff>301149</xdr:colOff>
      <xdr:row>1561</xdr:row>
      <xdr:rowOff>101244</xdr:rowOff>
    </xdr:to>
    <xdr:pic>
      <xdr:nvPicPr>
        <xdr:cNvPr id="1834" name="Picture 103109">
          <a:extLst>
            <a:ext uri="{FF2B5EF4-FFF2-40B4-BE49-F238E27FC236}">
              <a16:creationId xmlns="" xmlns:a16="http://schemas.microsoft.com/office/drawing/2014/main" id="{00000000-0008-0000-0000-00002A070000}"/>
            </a:ext>
          </a:extLst>
        </xdr:cNvPr>
        <xdr:cNvPicPr preferRelativeResize="0">
          <a:picLocks noChangeArrowheads="1"/>
        </xdr:cNvPicPr>
      </xdr:nvPicPr>
      <xdr:blipFill>
        <a:blip xmlns:r="http://schemas.openxmlformats.org/officeDocument/2006/relationships" r:embed="rId352" cstate="email">
          <a:extLst>
            <a:ext uri="{28A0092B-C50C-407E-A947-70E740481C1C}">
              <a14:useLocalDpi xmlns:a14="http://schemas.microsoft.com/office/drawing/2010/main"/>
            </a:ext>
          </a:extLst>
        </a:blip>
        <a:stretch>
          <a:fillRect/>
        </a:stretch>
      </xdr:blipFill>
      <xdr:spPr bwMode="auto">
        <a:xfrm>
          <a:off x="355600" y="10718980"/>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1563</xdr:row>
      <xdr:rowOff>127180</xdr:rowOff>
    </xdr:from>
    <xdr:to>
      <xdr:col>2</xdr:col>
      <xdr:colOff>301149</xdr:colOff>
      <xdr:row>1565</xdr:row>
      <xdr:rowOff>101243</xdr:rowOff>
    </xdr:to>
    <xdr:pic>
      <xdr:nvPicPr>
        <xdr:cNvPr id="2077" name="Picture 103109">
          <a:extLst>
            <a:ext uri="{FF2B5EF4-FFF2-40B4-BE49-F238E27FC236}">
              <a16:creationId xmlns="" xmlns:a16="http://schemas.microsoft.com/office/drawing/2014/main" id="{00000000-0008-0000-0000-00002A070000}"/>
            </a:ext>
          </a:extLst>
        </xdr:cNvPr>
        <xdr:cNvPicPr preferRelativeResize="0">
          <a:picLocks noChangeArrowheads="1"/>
        </xdr:cNvPicPr>
      </xdr:nvPicPr>
      <xdr:blipFill>
        <a:blip xmlns:r="http://schemas.openxmlformats.org/officeDocument/2006/relationships" r:embed="rId353" cstate="email">
          <a:extLst>
            <a:ext uri="{28A0092B-C50C-407E-A947-70E740481C1C}">
              <a14:useLocalDpi xmlns:a14="http://schemas.microsoft.com/office/drawing/2010/main"/>
            </a:ext>
          </a:extLst>
        </a:blip>
        <a:stretch>
          <a:fillRect/>
        </a:stretch>
      </xdr:blipFill>
      <xdr:spPr bwMode="auto">
        <a:xfrm>
          <a:off x="355600" y="13090705"/>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1567</xdr:row>
      <xdr:rowOff>127180</xdr:rowOff>
    </xdr:from>
    <xdr:to>
      <xdr:col>2</xdr:col>
      <xdr:colOff>301149</xdr:colOff>
      <xdr:row>1569</xdr:row>
      <xdr:rowOff>101241</xdr:rowOff>
    </xdr:to>
    <xdr:pic>
      <xdr:nvPicPr>
        <xdr:cNvPr id="2080" name="Picture 103109">
          <a:extLst>
            <a:ext uri="{FF2B5EF4-FFF2-40B4-BE49-F238E27FC236}">
              <a16:creationId xmlns="" xmlns:a16="http://schemas.microsoft.com/office/drawing/2014/main" id="{00000000-0008-0000-0000-00002A070000}"/>
            </a:ext>
          </a:extLst>
        </xdr:cNvPr>
        <xdr:cNvPicPr preferRelativeResize="0">
          <a:picLocks noChangeArrowheads="1"/>
        </xdr:cNvPicPr>
      </xdr:nvPicPr>
      <xdr:blipFill>
        <a:blip xmlns:r="http://schemas.openxmlformats.org/officeDocument/2006/relationships" r:embed="rId354" cstate="email">
          <a:extLst>
            <a:ext uri="{28A0092B-C50C-407E-A947-70E740481C1C}">
              <a14:useLocalDpi xmlns:a14="http://schemas.microsoft.com/office/drawing/2010/main"/>
            </a:ext>
          </a:extLst>
        </a:blip>
        <a:stretch>
          <a:fillRect/>
        </a:stretch>
      </xdr:blipFill>
      <xdr:spPr bwMode="auto">
        <a:xfrm>
          <a:off x="355600" y="15462430"/>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2938</xdr:row>
      <xdr:rowOff>127000</xdr:rowOff>
    </xdr:from>
    <xdr:to>
      <xdr:col>2</xdr:col>
      <xdr:colOff>301150</xdr:colOff>
      <xdr:row>2940</xdr:row>
      <xdr:rowOff>91898</xdr:rowOff>
    </xdr:to>
    <xdr:pic>
      <xdr:nvPicPr>
        <xdr:cNvPr id="2258" name="Рисунок 3">
          <a:extLst>
            <a:ext uri="{FF2B5EF4-FFF2-40B4-BE49-F238E27FC236}">
              <a16:creationId xmlns="" xmlns:a16="http://schemas.microsoft.com/office/drawing/2014/main" id="{00000000-0008-0000-0000-000068070000}"/>
            </a:ext>
          </a:extLst>
        </xdr:cNvPr>
        <xdr:cNvPicPr preferRelativeResize="0">
          <a:picLocks/>
        </xdr:cNvPicPr>
      </xdr:nvPicPr>
      <xdr:blipFill>
        <a:blip xmlns:r="http://schemas.openxmlformats.org/officeDocument/2006/relationships" r:embed="rId355" cstate="email">
          <a:extLst>
            <a:ext uri="{28A0092B-C50C-407E-A947-70E740481C1C}">
              <a14:useLocalDpi xmlns:a14="http://schemas.microsoft.com/office/drawing/2010/main"/>
            </a:ext>
          </a:extLst>
        </a:blip>
        <a:stretch>
          <a:fillRect/>
        </a:stretch>
      </xdr:blipFill>
      <xdr:spPr bwMode="auto">
        <a:xfrm>
          <a:off x="355600" y="8797798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2934</xdr:row>
      <xdr:rowOff>127000</xdr:rowOff>
    </xdr:from>
    <xdr:to>
      <xdr:col>2</xdr:col>
      <xdr:colOff>301150</xdr:colOff>
      <xdr:row>2936</xdr:row>
      <xdr:rowOff>91898</xdr:rowOff>
    </xdr:to>
    <xdr:pic>
      <xdr:nvPicPr>
        <xdr:cNvPr id="2289" name="Рисунок 3">
          <a:extLst>
            <a:ext uri="{FF2B5EF4-FFF2-40B4-BE49-F238E27FC236}">
              <a16:creationId xmlns="" xmlns:a16="http://schemas.microsoft.com/office/drawing/2014/main" id="{00000000-0008-0000-0000-000068070000}"/>
            </a:ext>
          </a:extLst>
        </xdr:cNvPr>
        <xdr:cNvPicPr preferRelativeResize="0">
          <a:picLocks/>
        </xdr:cNvPicPr>
      </xdr:nvPicPr>
      <xdr:blipFill>
        <a:blip xmlns:r="http://schemas.openxmlformats.org/officeDocument/2006/relationships" r:embed="rId356" cstate="email">
          <a:extLst>
            <a:ext uri="{28A0092B-C50C-407E-A947-70E740481C1C}">
              <a14:useLocalDpi xmlns:a14="http://schemas.microsoft.com/office/drawing/2010/main"/>
            </a:ext>
          </a:extLst>
        </a:blip>
        <a:stretch>
          <a:fillRect/>
        </a:stretch>
      </xdr:blipFill>
      <xdr:spPr bwMode="auto">
        <a:xfrm>
          <a:off x="355600" y="87739855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2930</xdr:row>
      <xdr:rowOff>127000</xdr:rowOff>
    </xdr:from>
    <xdr:to>
      <xdr:col>2</xdr:col>
      <xdr:colOff>301150</xdr:colOff>
      <xdr:row>2932</xdr:row>
      <xdr:rowOff>91903</xdr:rowOff>
    </xdr:to>
    <xdr:pic>
      <xdr:nvPicPr>
        <xdr:cNvPr id="2290" name="Рисунок 3">
          <a:extLst>
            <a:ext uri="{FF2B5EF4-FFF2-40B4-BE49-F238E27FC236}">
              <a16:creationId xmlns="" xmlns:a16="http://schemas.microsoft.com/office/drawing/2014/main" id="{00000000-0008-0000-0000-000068070000}"/>
            </a:ext>
          </a:extLst>
        </xdr:cNvPr>
        <xdr:cNvPicPr preferRelativeResize="0">
          <a:picLocks/>
        </xdr:cNvPicPr>
      </xdr:nvPicPr>
      <xdr:blipFill>
        <a:blip xmlns:r="http://schemas.openxmlformats.org/officeDocument/2006/relationships" r:embed="rId357" cstate="email">
          <a:extLst>
            <a:ext uri="{28A0092B-C50C-407E-A947-70E740481C1C}">
              <a14:useLocalDpi xmlns:a14="http://schemas.microsoft.com/office/drawing/2010/main"/>
            </a:ext>
          </a:extLst>
        </a:blip>
        <a:stretch>
          <a:fillRect/>
        </a:stretch>
      </xdr:blipFill>
      <xdr:spPr bwMode="auto">
        <a:xfrm>
          <a:off x="355600" y="87263605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2925</xdr:row>
      <xdr:rowOff>127000</xdr:rowOff>
    </xdr:from>
    <xdr:to>
      <xdr:col>2</xdr:col>
      <xdr:colOff>301150</xdr:colOff>
      <xdr:row>2927</xdr:row>
      <xdr:rowOff>91900</xdr:rowOff>
    </xdr:to>
    <xdr:pic>
      <xdr:nvPicPr>
        <xdr:cNvPr id="2291" name="Рисунок 3">
          <a:extLst>
            <a:ext uri="{FF2B5EF4-FFF2-40B4-BE49-F238E27FC236}">
              <a16:creationId xmlns="" xmlns:a16="http://schemas.microsoft.com/office/drawing/2014/main" id="{00000000-0008-0000-0000-000068070000}"/>
            </a:ext>
          </a:extLst>
        </xdr:cNvPr>
        <xdr:cNvPicPr preferRelativeResize="0">
          <a:picLocks/>
        </xdr:cNvPicPr>
      </xdr:nvPicPr>
      <xdr:blipFill>
        <a:blip xmlns:r="http://schemas.openxmlformats.org/officeDocument/2006/relationships" r:embed="rId358" cstate="email">
          <a:extLst>
            <a:ext uri="{28A0092B-C50C-407E-A947-70E740481C1C}">
              <a14:useLocalDpi xmlns:a14="http://schemas.microsoft.com/office/drawing/2010/main"/>
            </a:ext>
          </a:extLst>
        </a:blip>
        <a:stretch>
          <a:fillRect/>
        </a:stretch>
      </xdr:blipFill>
      <xdr:spPr bwMode="auto">
        <a:xfrm>
          <a:off x="355600" y="86996905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2909</xdr:row>
      <xdr:rowOff>127000</xdr:rowOff>
    </xdr:from>
    <xdr:to>
      <xdr:col>2</xdr:col>
      <xdr:colOff>301150</xdr:colOff>
      <xdr:row>2911</xdr:row>
      <xdr:rowOff>91903</xdr:rowOff>
    </xdr:to>
    <xdr:pic>
      <xdr:nvPicPr>
        <xdr:cNvPr id="2292" name="Рисунок 3">
          <a:extLst>
            <a:ext uri="{FF2B5EF4-FFF2-40B4-BE49-F238E27FC236}">
              <a16:creationId xmlns="" xmlns:a16="http://schemas.microsoft.com/office/drawing/2014/main" id="{00000000-0008-0000-0000-000068070000}"/>
            </a:ext>
          </a:extLst>
        </xdr:cNvPr>
        <xdr:cNvPicPr preferRelativeResize="0">
          <a:picLocks/>
        </xdr:cNvPicPr>
      </xdr:nvPicPr>
      <xdr:blipFill>
        <a:blip xmlns:r="http://schemas.openxmlformats.org/officeDocument/2006/relationships" r:embed="rId359" cstate="email">
          <a:extLst>
            <a:ext uri="{28A0092B-C50C-407E-A947-70E740481C1C}">
              <a14:useLocalDpi xmlns:a14="http://schemas.microsoft.com/office/drawing/2010/main"/>
            </a:ext>
          </a:extLst>
        </a:blip>
        <a:stretch>
          <a:fillRect/>
        </a:stretch>
      </xdr:blipFill>
      <xdr:spPr bwMode="auto">
        <a:xfrm>
          <a:off x="355600" y="8533003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2913</xdr:row>
      <xdr:rowOff>127000</xdr:rowOff>
    </xdr:from>
    <xdr:to>
      <xdr:col>2</xdr:col>
      <xdr:colOff>301150</xdr:colOff>
      <xdr:row>2915</xdr:row>
      <xdr:rowOff>91900</xdr:rowOff>
    </xdr:to>
    <xdr:pic>
      <xdr:nvPicPr>
        <xdr:cNvPr id="2293" name="Рисунок 3">
          <a:extLst>
            <a:ext uri="{FF2B5EF4-FFF2-40B4-BE49-F238E27FC236}">
              <a16:creationId xmlns="" xmlns:a16="http://schemas.microsoft.com/office/drawing/2014/main" id="{00000000-0008-0000-0000-000068070000}"/>
            </a:ext>
          </a:extLst>
        </xdr:cNvPr>
        <xdr:cNvPicPr preferRelativeResize="0">
          <a:picLocks/>
        </xdr:cNvPicPr>
      </xdr:nvPicPr>
      <xdr:blipFill>
        <a:blip xmlns:r="http://schemas.openxmlformats.org/officeDocument/2006/relationships" r:embed="rId360" cstate="email">
          <a:extLst>
            <a:ext uri="{28A0092B-C50C-407E-A947-70E740481C1C}">
              <a14:useLocalDpi xmlns:a14="http://schemas.microsoft.com/office/drawing/2010/main"/>
            </a:ext>
          </a:extLst>
        </a:blip>
        <a:stretch>
          <a:fillRect/>
        </a:stretch>
      </xdr:blipFill>
      <xdr:spPr bwMode="auto">
        <a:xfrm>
          <a:off x="355600" y="86044405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2917</xdr:row>
      <xdr:rowOff>127000</xdr:rowOff>
    </xdr:from>
    <xdr:to>
      <xdr:col>2</xdr:col>
      <xdr:colOff>301150</xdr:colOff>
      <xdr:row>2919</xdr:row>
      <xdr:rowOff>91899</xdr:rowOff>
    </xdr:to>
    <xdr:pic>
      <xdr:nvPicPr>
        <xdr:cNvPr id="2310" name="Рисунок 3">
          <a:extLst>
            <a:ext uri="{FF2B5EF4-FFF2-40B4-BE49-F238E27FC236}">
              <a16:creationId xmlns="" xmlns:a16="http://schemas.microsoft.com/office/drawing/2014/main" id="{00000000-0008-0000-0000-000068070000}"/>
            </a:ext>
          </a:extLst>
        </xdr:cNvPr>
        <xdr:cNvPicPr preferRelativeResize="0">
          <a:picLocks/>
        </xdr:cNvPicPr>
      </xdr:nvPicPr>
      <xdr:blipFill>
        <a:blip xmlns:r="http://schemas.openxmlformats.org/officeDocument/2006/relationships" r:embed="rId361" cstate="email">
          <a:extLst>
            <a:ext uri="{28A0092B-C50C-407E-A947-70E740481C1C}">
              <a14:useLocalDpi xmlns:a14="http://schemas.microsoft.com/office/drawing/2010/main"/>
            </a:ext>
          </a:extLst>
        </a:blip>
        <a:stretch>
          <a:fillRect/>
        </a:stretch>
      </xdr:blipFill>
      <xdr:spPr bwMode="auto">
        <a:xfrm>
          <a:off x="355600" y="8628253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2921</xdr:row>
      <xdr:rowOff>127000</xdr:rowOff>
    </xdr:from>
    <xdr:to>
      <xdr:col>2</xdr:col>
      <xdr:colOff>301150</xdr:colOff>
      <xdr:row>2923</xdr:row>
      <xdr:rowOff>89358</xdr:rowOff>
    </xdr:to>
    <xdr:pic>
      <xdr:nvPicPr>
        <xdr:cNvPr id="2331" name="Рисунок 3"/>
        <xdr:cNvPicPr>
          <a:picLocks noChangeAspect="1"/>
        </xdr:cNvPicPr>
      </xdr:nvPicPr>
      <xdr:blipFill>
        <a:blip xmlns:r="http://schemas.openxmlformats.org/officeDocument/2006/relationships" r:embed="rId362" cstate="email">
          <a:extLst>
            <a:ext uri="{28A0092B-C50C-407E-A947-70E740481C1C}">
              <a14:useLocalDpi xmlns:a14="http://schemas.microsoft.com/office/drawing/2010/main"/>
            </a:ext>
          </a:extLst>
        </a:blip>
        <a:srcRect/>
        <a:stretch>
          <a:fillRect/>
        </a:stretch>
      </xdr:blipFill>
      <xdr:spPr bwMode="auto">
        <a:xfrm>
          <a:off x="355600" y="867587800"/>
          <a:ext cx="1260000" cy="1905459"/>
        </a:xfrm>
        <a:prstGeom prst="rect">
          <a:avLst/>
        </a:prstGeom>
        <a:noFill/>
        <a:ln w="317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355719</xdr:colOff>
      <xdr:row>4005</xdr:row>
      <xdr:rowOff>127361</xdr:rowOff>
    </xdr:from>
    <xdr:to>
      <xdr:col>2</xdr:col>
      <xdr:colOff>301029</xdr:colOff>
      <xdr:row>4007</xdr:row>
      <xdr:rowOff>101066</xdr:rowOff>
    </xdr:to>
    <xdr:pic>
      <xdr:nvPicPr>
        <xdr:cNvPr id="2234" name="Picture 93126">
          <a:extLst>
            <a:ext uri="{FF2B5EF4-FFF2-40B4-BE49-F238E27FC236}">
              <a16:creationId xmlns="" xmlns:a16="http://schemas.microsoft.com/office/drawing/2014/main" id="{00000000-0008-0000-0000-00001F040000}"/>
            </a:ext>
          </a:extLst>
        </xdr:cNvPr>
        <xdr:cNvPicPr preferRelativeResize="0">
          <a:picLocks noChangeArrowheads="1"/>
        </xdr:cNvPicPr>
      </xdr:nvPicPr>
      <xdr:blipFill>
        <a:blip xmlns:r="http://schemas.openxmlformats.org/officeDocument/2006/relationships" r:embed="rId363" cstate="email">
          <a:extLst>
            <a:ext uri="{28A0092B-C50C-407E-A947-70E740481C1C}">
              <a14:useLocalDpi xmlns:a14="http://schemas.microsoft.com/office/drawing/2010/main"/>
            </a:ext>
          </a:extLst>
        </a:blip>
        <a:stretch>
          <a:fillRect/>
        </a:stretch>
      </xdr:blipFill>
      <xdr:spPr bwMode="auto">
        <a:xfrm>
          <a:off x="355719" y="1318454036"/>
          <a:ext cx="1259760" cy="190727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355719</xdr:colOff>
      <xdr:row>3997</xdr:row>
      <xdr:rowOff>127361</xdr:rowOff>
    </xdr:from>
    <xdr:to>
      <xdr:col>2</xdr:col>
      <xdr:colOff>301029</xdr:colOff>
      <xdr:row>3999</xdr:row>
      <xdr:rowOff>101060</xdr:rowOff>
    </xdr:to>
    <xdr:pic>
      <xdr:nvPicPr>
        <xdr:cNvPr id="2263" name="Picture 93126">
          <a:extLst>
            <a:ext uri="{FF2B5EF4-FFF2-40B4-BE49-F238E27FC236}">
              <a16:creationId xmlns="" xmlns:a16="http://schemas.microsoft.com/office/drawing/2014/main" id="{00000000-0008-0000-0000-00001F040000}"/>
            </a:ext>
          </a:extLst>
        </xdr:cNvPr>
        <xdr:cNvPicPr preferRelativeResize="0">
          <a:picLocks noChangeArrowheads="1"/>
        </xdr:cNvPicPr>
      </xdr:nvPicPr>
      <xdr:blipFill>
        <a:blip xmlns:r="http://schemas.openxmlformats.org/officeDocument/2006/relationships" r:embed="rId364" cstate="email">
          <a:extLst>
            <a:ext uri="{28A0092B-C50C-407E-A947-70E740481C1C}">
              <a14:useLocalDpi xmlns:a14="http://schemas.microsoft.com/office/drawing/2010/main"/>
            </a:ext>
          </a:extLst>
        </a:blip>
        <a:stretch>
          <a:fillRect/>
        </a:stretch>
      </xdr:blipFill>
      <xdr:spPr bwMode="auto">
        <a:xfrm>
          <a:off x="355719" y="1298251511"/>
          <a:ext cx="1259760" cy="190727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355719</xdr:colOff>
      <xdr:row>3985</xdr:row>
      <xdr:rowOff>127361</xdr:rowOff>
    </xdr:from>
    <xdr:to>
      <xdr:col>2</xdr:col>
      <xdr:colOff>301028</xdr:colOff>
      <xdr:row>3987</xdr:row>
      <xdr:rowOff>101061</xdr:rowOff>
    </xdr:to>
    <xdr:pic>
      <xdr:nvPicPr>
        <xdr:cNvPr id="2316" name="Picture 93126">
          <a:extLst>
            <a:ext uri="{FF2B5EF4-FFF2-40B4-BE49-F238E27FC236}">
              <a16:creationId xmlns="" xmlns:a16="http://schemas.microsoft.com/office/drawing/2014/main" id="{00000000-0008-0000-0000-00001F040000}"/>
            </a:ext>
          </a:extLst>
        </xdr:cNvPr>
        <xdr:cNvPicPr preferRelativeResize="0">
          <a:picLocks noChangeArrowheads="1"/>
        </xdr:cNvPicPr>
      </xdr:nvPicPr>
      <xdr:blipFill>
        <a:blip xmlns:r="http://schemas.openxmlformats.org/officeDocument/2006/relationships" r:embed="rId365" cstate="email">
          <a:extLst>
            <a:ext uri="{28A0092B-C50C-407E-A947-70E740481C1C}">
              <a14:useLocalDpi xmlns:a14="http://schemas.microsoft.com/office/drawing/2010/main"/>
            </a:ext>
          </a:extLst>
        </a:blip>
        <a:stretch>
          <a:fillRect/>
        </a:stretch>
      </xdr:blipFill>
      <xdr:spPr bwMode="auto">
        <a:xfrm>
          <a:off x="355719" y="1304223686"/>
          <a:ext cx="1259759" cy="190727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355719</xdr:colOff>
      <xdr:row>3969</xdr:row>
      <xdr:rowOff>127361</xdr:rowOff>
    </xdr:from>
    <xdr:to>
      <xdr:col>2</xdr:col>
      <xdr:colOff>301028</xdr:colOff>
      <xdr:row>3971</xdr:row>
      <xdr:rowOff>101061</xdr:rowOff>
    </xdr:to>
    <xdr:pic>
      <xdr:nvPicPr>
        <xdr:cNvPr id="2332" name="Picture 93126">
          <a:extLst>
            <a:ext uri="{FF2B5EF4-FFF2-40B4-BE49-F238E27FC236}">
              <a16:creationId xmlns="" xmlns:a16="http://schemas.microsoft.com/office/drawing/2014/main" id="{00000000-0008-0000-0000-00001F040000}"/>
            </a:ext>
          </a:extLst>
        </xdr:cNvPr>
        <xdr:cNvPicPr preferRelativeResize="0">
          <a:picLocks noChangeArrowheads="1"/>
        </xdr:cNvPicPr>
      </xdr:nvPicPr>
      <xdr:blipFill>
        <a:blip xmlns:r="http://schemas.openxmlformats.org/officeDocument/2006/relationships" r:embed="rId366" cstate="email">
          <a:extLst>
            <a:ext uri="{28A0092B-C50C-407E-A947-70E740481C1C}">
              <a14:useLocalDpi xmlns:a14="http://schemas.microsoft.com/office/drawing/2010/main"/>
            </a:ext>
          </a:extLst>
        </a:blip>
        <a:stretch>
          <a:fillRect/>
        </a:stretch>
      </xdr:blipFill>
      <xdr:spPr bwMode="auto">
        <a:xfrm>
          <a:off x="355719" y="1298251511"/>
          <a:ext cx="1259759" cy="190727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355719</xdr:colOff>
      <xdr:row>3973</xdr:row>
      <xdr:rowOff>127361</xdr:rowOff>
    </xdr:from>
    <xdr:to>
      <xdr:col>2</xdr:col>
      <xdr:colOff>301028</xdr:colOff>
      <xdr:row>3975</xdr:row>
      <xdr:rowOff>101063</xdr:rowOff>
    </xdr:to>
    <xdr:pic>
      <xdr:nvPicPr>
        <xdr:cNvPr id="2337" name="Picture 93126">
          <a:extLst>
            <a:ext uri="{FF2B5EF4-FFF2-40B4-BE49-F238E27FC236}">
              <a16:creationId xmlns="" xmlns:a16="http://schemas.microsoft.com/office/drawing/2014/main" id="{00000000-0008-0000-0000-00001F040000}"/>
            </a:ext>
          </a:extLst>
        </xdr:cNvPr>
        <xdr:cNvPicPr preferRelativeResize="0">
          <a:picLocks noChangeArrowheads="1"/>
        </xdr:cNvPicPr>
      </xdr:nvPicPr>
      <xdr:blipFill>
        <a:blip xmlns:r="http://schemas.openxmlformats.org/officeDocument/2006/relationships" r:embed="rId367" cstate="email">
          <a:extLst>
            <a:ext uri="{28A0092B-C50C-407E-A947-70E740481C1C}">
              <a14:useLocalDpi xmlns:a14="http://schemas.microsoft.com/office/drawing/2010/main"/>
            </a:ext>
          </a:extLst>
        </a:blip>
        <a:stretch>
          <a:fillRect/>
        </a:stretch>
      </xdr:blipFill>
      <xdr:spPr bwMode="auto">
        <a:xfrm>
          <a:off x="355719" y="1300356536"/>
          <a:ext cx="1259759" cy="190727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355719</xdr:colOff>
      <xdr:row>3977</xdr:row>
      <xdr:rowOff>127361</xdr:rowOff>
    </xdr:from>
    <xdr:to>
      <xdr:col>2</xdr:col>
      <xdr:colOff>301028</xdr:colOff>
      <xdr:row>3979</xdr:row>
      <xdr:rowOff>101059</xdr:rowOff>
    </xdr:to>
    <xdr:pic>
      <xdr:nvPicPr>
        <xdr:cNvPr id="2338" name="Picture 93126">
          <a:extLst>
            <a:ext uri="{FF2B5EF4-FFF2-40B4-BE49-F238E27FC236}">
              <a16:creationId xmlns="" xmlns:a16="http://schemas.microsoft.com/office/drawing/2014/main" id="{00000000-0008-0000-0000-00001F040000}"/>
            </a:ext>
          </a:extLst>
        </xdr:cNvPr>
        <xdr:cNvPicPr preferRelativeResize="0">
          <a:picLocks noChangeArrowheads="1"/>
        </xdr:cNvPicPr>
      </xdr:nvPicPr>
      <xdr:blipFill>
        <a:blip xmlns:r="http://schemas.openxmlformats.org/officeDocument/2006/relationships" r:embed="rId368" cstate="email">
          <a:extLst>
            <a:ext uri="{28A0092B-C50C-407E-A947-70E740481C1C}">
              <a14:useLocalDpi xmlns:a14="http://schemas.microsoft.com/office/drawing/2010/main"/>
            </a:ext>
          </a:extLst>
        </a:blip>
        <a:stretch>
          <a:fillRect/>
        </a:stretch>
      </xdr:blipFill>
      <xdr:spPr bwMode="auto">
        <a:xfrm>
          <a:off x="355719" y="1302728261"/>
          <a:ext cx="1259759" cy="190727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355719</xdr:colOff>
      <xdr:row>3993</xdr:row>
      <xdr:rowOff>127361</xdr:rowOff>
    </xdr:from>
    <xdr:to>
      <xdr:col>2</xdr:col>
      <xdr:colOff>301028</xdr:colOff>
      <xdr:row>3995</xdr:row>
      <xdr:rowOff>101061</xdr:rowOff>
    </xdr:to>
    <xdr:pic>
      <xdr:nvPicPr>
        <xdr:cNvPr id="2339" name="Picture 93126">
          <a:extLst>
            <a:ext uri="{FF2B5EF4-FFF2-40B4-BE49-F238E27FC236}">
              <a16:creationId xmlns="" xmlns:a16="http://schemas.microsoft.com/office/drawing/2014/main" id="{00000000-0008-0000-0000-00001F040000}"/>
            </a:ext>
          </a:extLst>
        </xdr:cNvPr>
        <xdr:cNvPicPr preferRelativeResize="0">
          <a:picLocks noChangeArrowheads="1"/>
        </xdr:cNvPicPr>
      </xdr:nvPicPr>
      <xdr:blipFill>
        <a:blip xmlns:r="http://schemas.openxmlformats.org/officeDocument/2006/relationships" r:embed="rId369" cstate="email">
          <a:extLst>
            <a:ext uri="{28A0092B-C50C-407E-A947-70E740481C1C}">
              <a14:useLocalDpi xmlns:a14="http://schemas.microsoft.com/office/drawing/2010/main"/>
            </a:ext>
          </a:extLst>
        </a:blip>
        <a:stretch>
          <a:fillRect/>
        </a:stretch>
      </xdr:blipFill>
      <xdr:spPr bwMode="auto">
        <a:xfrm>
          <a:off x="355719" y="1308967136"/>
          <a:ext cx="1259759" cy="190727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355719</xdr:colOff>
      <xdr:row>3989</xdr:row>
      <xdr:rowOff>127361</xdr:rowOff>
    </xdr:from>
    <xdr:to>
      <xdr:col>2</xdr:col>
      <xdr:colOff>301028</xdr:colOff>
      <xdr:row>3991</xdr:row>
      <xdr:rowOff>101062</xdr:rowOff>
    </xdr:to>
    <xdr:pic>
      <xdr:nvPicPr>
        <xdr:cNvPr id="2340" name="Picture 93126">
          <a:extLst>
            <a:ext uri="{FF2B5EF4-FFF2-40B4-BE49-F238E27FC236}">
              <a16:creationId xmlns="" xmlns:a16="http://schemas.microsoft.com/office/drawing/2014/main" id="{00000000-0008-0000-0000-00001F040000}"/>
            </a:ext>
          </a:extLst>
        </xdr:cNvPr>
        <xdr:cNvPicPr preferRelativeResize="0">
          <a:picLocks noChangeArrowheads="1"/>
        </xdr:cNvPicPr>
      </xdr:nvPicPr>
      <xdr:blipFill>
        <a:blip xmlns:r="http://schemas.openxmlformats.org/officeDocument/2006/relationships" r:embed="rId370" cstate="email">
          <a:extLst>
            <a:ext uri="{28A0092B-C50C-407E-A947-70E740481C1C}">
              <a14:useLocalDpi xmlns:a14="http://schemas.microsoft.com/office/drawing/2010/main"/>
            </a:ext>
          </a:extLst>
        </a:blip>
        <a:stretch>
          <a:fillRect/>
        </a:stretch>
      </xdr:blipFill>
      <xdr:spPr bwMode="auto">
        <a:xfrm>
          <a:off x="355719" y="1307471711"/>
          <a:ext cx="1259759" cy="190727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355719</xdr:colOff>
      <xdr:row>3981</xdr:row>
      <xdr:rowOff>127361</xdr:rowOff>
    </xdr:from>
    <xdr:to>
      <xdr:col>2</xdr:col>
      <xdr:colOff>301029</xdr:colOff>
      <xdr:row>3983</xdr:row>
      <xdr:rowOff>101059</xdr:rowOff>
    </xdr:to>
    <xdr:pic>
      <xdr:nvPicPr>
        <xdr:cNvPr id="2341" name="Picture 93126">
          <a:extLst>
            <a:ext uri="{FF2B5EF4-FFF2-40B4-BE49-F238E27FC236}">
              <a16:creationId xmlns="" xmlns:a16="http://schemas.microsoft.com/office/drawing/2014/main" id="{00000000-0008-0000-0000-00001F040000}"/>
            </a:ext>
          </a:extLst>
        </xdr:cNvPr>
        <xdr:cNvPicPr preferRelativeResize="0">
          <a:picLocks noChangeArrowheads="1"/>
        </xdr:cNvPicPr>
      </xdr:nvPicPr>
      <xdr:blipFill>
        <a:blip xmlns:r="http://schemas.openxmlformats.org/officeDocument/2006/relationships" r:embed="rId371" cstate="email">
          <a:extLst>
            <a:ext uri="{28A0092B-C50C-407E-A947-70E740481C1C}">
              <a14:useLocalDpi xmlns:a14="http://schemas.microsoft.com/office/drawing/2010/main"/>
            </a:ext>
          </a:extLst>
        </a:blip>
        <a:stretch>
          <a:fillRect/>
        </a:stretch>
      </xdr:blipFill>
      <xdr:spPr bwMode="auto">
        <a:xfrm>
          <a:off x="355719" y="1314586886"/>
          <a:ext cx="1259760" cy="190727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355719</xdr:colOff>
      <xdr:row>4001</xdr:row>
      <xdr:rowOff>127361</xdr:rowOff>
    </xdr:from>
    <xdr:to>
      <xdr:col>2</xdr:col>
      <xdr:colOff>301029</xdr:colOff>
      <xdr:row>4003</xdr:row>
      <xdr:rowOff>101064</xdr:rowOff>
    </xdr:to>
    <xdr:pic>
      <xdr:nvPicPr>
        <xdr:cNvPr id="2342" name="Picture 93126">
          <a:extLst>
            <a:ext uri="{FF2B5EF4-FFF2-40B4-BE49-F238E27FC236}">
              <a16:creationId xmlns="" xmlns:a16="http://schemas.microsoft.com/office/drawing/2014/main" id="{00000000-0008-0000-0000-00001F040000}"/>
            </a:ext>
          </a:extLst>
        </xdr:cNvPr>
        <xdr:cNvPicPr preferRelativeResize="0">
          <a:picLocks noChangeArrowheads="1"/>
        </xdr:cNvPicPr>
      </xdr:nvPicPr>
      <xdr:blipFill>
        <a:blip xmlns:r="http://schemas.openxmlformats.org/officeDocument/2006/relationships" r:embed="rId372" cstate="email">
          <a:extLst>
            <a:ext uri="{28A0092B-C50C-407E-A947-70E740481C1C}">
              <a14:useLocalDpi xmlns:a14="http://schemas.microsoft.com/office/drawing/2010/main"/>
            </a:ext>
          </a:extLst>
        </a:blip>
        <a:stretch>
          <a:fillRect/>
        </a:stretch>
      </xdr:blipFill>
      <xdr:spPr bwMode="auto">
        <a:xfrm>
          <a:off x="355719" y="1316958611"/>
          <a:ext cx="1259760" cy="190727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2880</xdr:row>
      <xdr:rowOff>127000</xdr:rowOff>
    </xdr:from>
    <xdr:to>
      <xdr:col>2</xdr:col>
      <xdr:colOff>301150</xdr:colOff>
      <xdr:row>2882</xdr:row>
      <xdr:rowOff>101428</xdr:rowOff>
    </xdr:to>
    <xdr:pic>
      <xdr:nvPicPr>
        <xdr:cNvPr id="2397" name="Picture 103109">
          <a:extLst>
            <a:ext uri="{FF2B5EF4-FFF2-40B4-BE49-F238E27FC236}">
              <a16:creationId xmlns="" xmlns:a16="http://schemas.microsoft.com/office/drawing/2014/main" id="{00000000-0008-0000-0000-000089050000}"/>
            </a:ext>
          </a:extLst>
        </xdr:cNvPr>
        <xdr:cNvPicPr preferRelativeResize="0">
          <a:picLocks noChangeArrowheads="1"/>
        </xdr:cNvPicPr>
      </xdr:nvPicPr>
      <xdr:blipFill>
        <a:blip xmlns:r="http://schemas.openxmlformats.org/officeDocument/2006/relationships" r:embed="rId373" cstate="email">
          <a:extLst>
            <a:ext uri="{28A0092B-C50C-407E-A947-70E740481C1C}">
              <a14:useLocalDpi xmlns:a14="http://schemas.microsoft.com/office/drawing/2010/main"/>
            </a:ext>
          </a:extLst>
        </a:blip>
        <a:stretch>
          <a:fillRect/>
        </a:stretch>
      </xdr:blipFill>
      <xdr:spPr bwMode="auto">
        <a:xfrm>
          <a:off x="355600" y="7044817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2884</xdr:row>
      <xdr:rowOff>127000</xdr:rowOff>
    </xdr:from>
    <xdr:to>
      <xdr:col>2</xdr:col>
      <xdr:colOff>301150</xdr:colOff>
      <xdr:row>2886</xdr:row>
      <xdr:rowOff>101424</xdr:rowOff>
    </xdr:to>
    <xdr:pic>
      <xdr:nvPicPr>
        <xdr:cNvPr id="2398" name="Picture 103109">
          <a:extLst>
            <a:ext uri="{FF2B5EF4-FFF2-40B4-BE49-F238E27FC236}">
              <a16:creationId xmlns="" xmlns:a16="http://schemas.microsoft.com/office/drawing/2014/main" id="{00000000-0008-0000-0000-0000B3050000}"/>
            </a:ext>
          </a:extLst>
        </xdr:cNvPr>
        <xdr:cNvPicPr preferRelativeResize="0">
          <a:picLocks noChangeArrowheads="1"/>
        </xdr:cNvPicPr>
      </xdr:nvPicPr>
      <xdr:blipFill>
        <a:blip xmlns:r="http://schemas.openxmlformats.org/officeDocument/2006/relationships" r:embed="rId374" cstate="email">
          <a:extLst>
            <a:ext uri="{28A0092B-C50C-407E-A947-70E740481C1C}">
              <a14:useLocalDpi xmlns:a14="http://schemas.microsoft.com/office/drawing/2010/main"/>
            </a:ext>
          </a:extLst>
        </a:blip>
        <a:stretch>
          <a:fillRect/>
        </a:stretch>
      </xdr:blipFill>
      <xdr:spPr bwMode="auto">
        <a:xfrm>
          <a:off x="355600" y="82496342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2888</xdr:row>
      <xdr:rowOff>126999</xdr:rowOff>
    </xdr:from>
    <xdr:to>
      <xdr:col>2</xdr:col>
      <xdr:colOff>301150</xdr:colOff>
      <xdr:row>2890</xdr:row>
      <xdr:rowOff>101425</xdr:rowOff>
    </xdr:to>
    <xdr:pic>
      <xdr:nvPicPr>
        <xdr:cNvPr id="2399" name="Picture 103109">
          <a:extLst>
            <a:ext uri="{FF2B5EF4-FFF2-40B4-BE49-F238E27FC236}">
              <a16:creationId xmlns="" xmlns:a16="http://schemas.microsoft.com/office/drawing/2014/main" id="{00000000-0008-0000-0000-0000B7050000}"/>
            </a:ext>
          </a:extLst>
        </xdr:cNvPr>
        <xdr:cNvPicPr preferRelativeResize="0">
          <a:picLocks noChangeArrowheads="1"/>
        </xdr:cNvPicPr>
      </xdr:nvPicPr>
      <xdr:blipFill>
        <a:blip xmlns:r="http://schemas.openxmlformats.org/officeDocument/2006/relationships" r:embed="rId375" cstate="email">
          <a:extLst>
            <a:ext uri="{28A0092B-C50C-407E-A947-70E740481C1C}">
              <a14:useLocalDpi xmlns:a14="http://schemas.microsoft.com/office/drawing/2010/main"/>
            </a:ext>
          </a:extLst>
        </a:blip>
        <a:stretch>
          <a:fillRect/>
        </a:stretch>
      </xdr:blipFill>
      <xdr:spPr bwMode="auto">
        <a:xfrm>
          <a:off x="355600" y="709263249"/>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2892</xdr:row>
      <xdr:rowOff>127000</xdr:rowOff>
    </xdr:from>
    <xdr:to>
      <xdr:col>2</xdr:col>
      <xdr:colOff>301150</xdr:colOff>
      <xdr:row>2894</xdr:row>
      <xdr:rowOff>101421</xdr:rowOff>
    </xdr:to>
    <xdr:pic>
      <xdr:nvPicPr>
        <xdr:cNvPr id="2404" name="Picture 103109">
          <a:extLst>
            <a:ext uri="{FF2B5EF4-FFF2-40B4-BE49-F238E27FC236}">
              <a16:creationId xmlns="" xmlns:a16="http://schemas.microsoft.com/office/drawing/2014/main" id="{00000000-0008-0000-0000-0000B8050000}"/>
            </a:ext>
          </a:extLst>
        </xdr:cNvPr>
        <xdr:cNvPicPr preferRelativeResize="0">
          <a:picLocks noChangeArrowheads="1"/>
        </xdr:cNvPicPr>
      </xdr:nvPicPr>
      <xdr:blipFill>
        <a:blip xmlns:r="http://schemas.openxmlformats.org/officeDocument/2006/relationships" r:embed="rId376" cstate="email">
          <a:extLst>
            <a:ext uri="{28A0092B-C50C-407E-A947-70E740481C1C}">
              <a14:useLocalDpi xmlns:a14="http://schemas.microsoft.com/office/drawing/2010/main"/>
            </a:ext>
          </a:extLst>
        </a:blip>
        <a:stretch>
          <a:fillRect/>
        </a:stretch>
      </xdr:blipFill>
      <xdr:spPr bwMode="auto">
        <a:xfrm>
          <a:off x="355600" y="71163497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2896</xdr:row>
      <xdr:rowOff>127000</xdr:rowOff>
    </xdr:from>
    <xdr:to>
      <xdr:col>2</xdr:col>
      <xdr:colOff>301150</xdr:colOff>
      <xdr:row>2898</xdr:row>
      <xdr:rowOff>101421</xdr:rowOff>
    </xdr:to>
    <xdr:pic>
      <xdr:nvPicPr>
        <xdr:cNvPr id="2405" name="Picture 103109">
          <a:extLst>
            <a:ext uri="{FF2B5EF4-FFF2-40B4-BE49-F238E27FC236}">
              <a16:creationId xmlns="" xmlns:a16="http://schemas.microsoft.com/office/drawing/2014/main" id="{00000000-0008-0000-0000-0000B9050000}"/>
            </a:ext>
          </a:extLst>
        </xdr:cNvPr>
        <xdr:cNvPicPr preferRelativeResize="0">
          <a:picLocks noChangeArrowheads="1"/>
        </xdr:cNvPicPr>
      </xdr:nvPicPr>
      <xdr:blipFill>
        <a:blip xmlns:r="http://schemas.openxmlformats.org/officeDocument/2006/relationships" r:embed="rId377" cstate="email">
          <a:extLst>
            <a:ext uri="{28A0092B-C50C-407E-A947-70E740481C1C}">
              <a14:useLocalDpi xmlns:a14="http://schemas.microsoft.com/office/drawing/2010/main"/>
            </a:ext>
          </a:extLst>
        </a:blip>
        <a:stretch>
          <a:fillRect/>
        </a:stretch>
      </xdr:blipFill>
      <xdr:spPr bwMode="auto">
        <a:xfrm>
          <a:off x="355600" y="7140067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2900</xdr:row>
      <xdr:rowOff>126999</xdr:rowOff>
    </xdr:from>
    <xdr:to>
      <xdr:col>2</xdr:col>
      <xdr:colOff>301150</xdr:colOff>
      <xdr:row>2902</xdr:row>
      <xdr:rowOff>101422</xdr:rowOff>
    </xdr:to>
    <xdr:pic>
      <xdr:nvPicPr>
        <xdr:cNvPr id="2407" name="Picture 103109">
          <a:extLst>
            <a:ext uri="{FF2B5EF4-FFF2-40B4-BE49-F238E27FC236}">
              <a16:creationId xmlns="" xmlns:a16="http://schemas.microsoft.com/office/drawing/2014/main" id="{00000000-0008-0000-0000-0000BC050000}"/>
            </a:ext>
          </a:extLst>
        </xdr:cNvPr>
        <xdr:cNvPicPr preferRelativeResize="0">
          <a:picLocks noChangeArrowheads="1"/>
        </xdr:cNvPicPr>
      </xdr:nvPicPr>
      <xdr:blipFill>
        <a:blip xmlns:r="http://schemas.openxmlformats.org/officeDocument/2006/relationships" r:embed="rId378" cstate="email">
          <a:extLst>
            <a:ext uri="{28A0092B-C50C-407E-A947-70E740481C1C}">
              <a14:useLocalDpi xmlns:a14="http://schemas.microsoft.com/office/drawing/2010/main"/>
            </a:ext>
          </a:extLst>
        </a:blip>
        <a:stretch>
          <a:fillRect/>
        </a:stretch>
      </xdr:blipFill>
      <xdr:spPr bwMode="auto">
        <a:xfrm>
          <a:off x="355600" y="716378424"/>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2904</xdr:row>
      <xdr:rowOff>127000</xdr:rowOff>
    </xdr:from>
    <xdr:to>
      <xdr:col>2</xdr:col>
      <xdr:colOff>301150</xdr:colOff>
      <xdr:row>2906</xdr:row>
      <xdr:rowOff>101426</xdr:rowOff>
    </xdr:to>
    <xdr:pic>
      <xdr:nvPicPr>
        <xdr:cNvPr id="2411" name="Picture 103109">
          <a:extLst>
            <a:ext uri="{FF2B5EF4-FFF2-40B4-BE49-F238E27FC236}">
              <a16:creationId xmlns="" xmlns:a16="http://schemas.microsoft.com/office/drawing/2014/main" id="{00000000-0008-0000-0000-0000C7050000}"/>
            </a:ext>
          </a:extLst>
        </xdr:cNvPr>
        <xdr:cNvPicPr preferRelativeResize="0">
          <a:picLocks noChangeArrowheads="1"/>
        </xdr:cNvPicPr>
      </xdr:nvPicPr>
      <xdr:blipFill>
        <a:blip xmlns:r="http://schemas.openxmlformats.org/officeDocument/2006/relationships" r:embed="rId379" cstate="email">
          <a:extLst>
            <a:ext uri="{28A0092B-C50C-407E-A947-70E740481C1C}">
              <a14:useLocalDpi xmlns:a14="http://schemas.microsoft.com/office/drawing/2010/main"/>
            </a:ext>
          </a:extLst>
        </a:blip>
        <a:stretch>
          <a:fillRect/>
        </a:stretch>
      </xdr:blipFill>
      <xdr:spPr bwMode="auto">
        <a:xfrm>
          <a:off x="355600" y="8432038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1530</xdr:row>
      <xdr:rowOff>127000</xdr:rowOff>
    </xdr:from>
    <xdr:to>
      <xdr:col>2</xdr:col>
      <xdr:colOff>301150</xdr:colOff>
      <xdr:row>1532</xdr:row>
      <xdr:rowOff>101422</xdr:rowOff>
    </xdr:to>
    <xdr:pic>
      <xdr:nvPicPr>
        <xdr:cNvPr id="1560" name="Picture 103109">
          <a:extLst>
            <a:ext uri="{FF2B5EF4-FFF2-40B4-BE49-F238E27FC236}">
              <a16:creationId xmlns="" xmlns:a16="http://schemas.microsoft.com/office/drawing/2014/main" id="{00000000-0008-0000-0000-0000C1070000}"/>
            </a:ext>
          </a:extLst>
        </xdr:cNvPr>
        <xdr:cNvPicPr preferRelativeResize="0">
          <a:picLocks noChangeArrowheads="1"/>
        </xdr:cNvPicPr>
      </xdr:nvPicPr>
      <xdr:blipFill>
        <a:blip xmlns:r="http://schemas.openxmlformats.org/officeDocument/2006/relationships" r:embed="rId380" cstate="email">
          <a:extLst>
            <a:ext uri="{28A0092B-C50C-407E-A947-70E740481C1C}">
              <a14:useLocalDpi xmlns:a14="http://schemas.microsoft.com/office/drawing/2010/main"/>
            </a:ext>
          </a:extLst>
        </a:blip>
        <a:stretch>
          <a:fillRect/>
        </a:stretch>
      </xdr:blipFill>
      <xdr:spPr bwMode="auto">
        <a:xfrm>
          <a:off x="355600" y="2727325"/>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1542</xdr:row>
      <xdr:rowOff>127180</xdr:rowOff>
    </xdr:from>
    <xdr:to>
      <xdr:col>2</xdr:col>
      <xdr:colOff>301150</xdr:colOff>
      <xdr:row>1544</xdr:row>
      <xdr:rowOff>101245</xdr:rowOff>
    </xdr:to>
    <xdr:pic>
      <xdr:nvPicPr>
        <xdr:cNvPr id="1812" name="Picture 103109">
          <a:extLst>
            <a:ext uri="{FF2B5EF4-FFF2-40B4-BE49-F238E27FC236}">
              <a16:creationId xmlns="" xmlns:a16="http://schemas.microsoft.com/office/drawing/2014/main" id="{00000000-0008-0000-0000-0000D6070000}"/>
            </a:ext>
          </a:extLst>
        </xdr:cNvPr>
        <xdr:cNvPicPr preferRelativeResize="0">
          <a:picLocks noChangeArrowheads="1"/>
        </xdr:cNvPicPr>
      </xdr:nvPicPr>
      <xdr:blipFill>
        <a:blip xmlns:r="http://schemas.openxmlformats.org/officeDocument/2006/relationships" r:embed="rId381" cstate="email">
          <a:extLst>
            <a:ext uri="{28A0092B-C50C-407E-A947-70E740481C1C}">
              <a14:useLocalDpi xmlns:a14="http://schemas.microsoft.com/office/drawing/2010/main"/>
            </a:ext>
          </a:extLst>
        </a:blip>
        <a:stretch>
          <a:fillRect/>
        </a:stretch>
      </xdr:blipFill>
      <xdr:spPr bwMode="auto">
        <a:xfrm>
          <a:off x="355600" y="9842680"/>
          <a:ext cx="1260000"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1534</xdr:row>
      <xdr:rowOff>127180</xdr:rowOff>
    </xdr:from>
    <xdr:to>
      <xdr:col>2</xdr:col>
      <xdr:colOff>301150</xdr:colOff>
      <xdr:row>1536</xdr:row>
      <xdr:rowOff>101245</xdr:rowOff>
    </xdr:to>
    <xdr:pic>
      <xdr:nvPicPr>
        <xdr:cNvPr id="1873" name="Picture 103109">
          <a:extLst>
            <a:ext uri="{FF2B5EF4-FFF2-40B4-BE49-F238E27FC236}">
              <a16:creationId xmlns="" xmlns:a16="http://schemas.microsoft.com/office/drawing/2014/main" id="{00000000-0008-0000-0000-0000D6070000}"/>
            </a:ext>
          </a:extLst>
        </xdr:cNvPr>
        <xdr:cNvPicPr preferRelativeResize="0">
          <a:picLocks noChangeArrowheads="1"/>
        </xdr:cNvPicPr>
      </xdr:nvPicPr>
      <xdr:blipFill>
        <a:blip xmlns:r="http://schemas.openxmlformats.org/officeDocument/2006/relationships" r:embed="rId382" cstate="email">
          <a:extLst>
            <a:ext uri="{28A0092B-C50C-407E-A947-70E740481C1C}">
              <a14:useLocalDpi xmlns:a14="http://schemas.microsoft.com/office/drawing/2010/main"/>
            </a:ext>
          </a:extLst>
        </a:blip>
        <a:stretch>
          <a:fillRect/>
        </a:stretch>
      </xdr:blipFill>
      <xdr:spPr bwMode="auto">
        <a:xfrm>
          <a:off x="355600" y="8347255"/>
          <a:ext cx="1260000"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1526</xdr:row>
      <xdr:rowOff>127180</xdr:rowOff>
    </xdr:from>
    <xdr:to>
      <xdr:col>2</xdr:col>
      <xdr:colOff>301150</xdr:colOff>
      <xdr:row>1528</xdr:row>
      <xdr:rowOff>101244</xdr:rowOff>
    </xdr:to>
    <xdr:pic>
      <xdr:nvPicPr>
        <xdr:cNvPr id="1875" name="Picture 103109">
          <a:extLst>
            <a:ext uri="{FF2B5EF4-FFF2-40B4-BE49-F238E27FC236}">
              <a16:creationId xmlns="" xmlns:a16="http://schemas.microsoft.com/office/drawing/2014/main" id="{00000000-0008-0000-0000-0000C1070000}"/>
            </a:ext>
          </a:extLst>
        </xdr:cNvPr>
        <xdr:cNvPicPr preferRelativeResize="0">
          <a:picLocks noChangeArrowheads="1"/>
        </xdr:cNvPicPr>
      </xdr:nvPicPr>
      <xdr:blipFill>
        <a:blip xmlns:r="http://schemas.openxmlformats.org/officeDocument/2006/relationships" r:embed="rId383" cstate="email">
          <a:extLst>
            <a:ext uri="{28A0092B-C50C-407E-A947-70E740481C1C}">
              <a14:useLocalDpi xmlns:a14="http://schemas.microsoft.com/office/drawing/2010/main"/>
            </a:ext>
          </a:extLst>
        </a:blip>
        <a:stretch>
          <a:fillRect/>
        </a:stretch>
      </xdr:blipFill>
      <xdr:spPr bwMode="auto">
        <a:xfrm>
          <a:off x="355600" y="2727505"/>
          <a:ext cx="1260000"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1538</xdr:row>
      <xdr:rowOff>127181</xdr:rowOff>
    </xdr:from>
    <xdr:to>
      <xdr:col>2</xdr:col>
      <xdr:colOff>301149</xdr:colOff>
      <xdr:row>1539</xdr:row>
      <xdr:rowOff>1815744</xdr:rowOff>
    </xdr:to>
    <xdr:pic>
      <xdr:nvPicPr>
        <xdr:cNvPr id="1920" name="Picture 103109">
          <a:extLst>
            <a:ext uri="{FF2B5EF4-FFF2-40B4-BE49-F238E27FC236}">
              <a16:creationId xmlns="" xmlns:a16="http://schemas.microsoft.com/office/drawing/2014/main" id="{00000000-0008-0000-0000-0000D6070000}"/>
            </a:ext>
          </a:extLst>
        </xdr:cNvPr>
        <xdr:cNvPicPr preferRelativeResize="0">
          <a:picLocks noChangeArrowheads="1"/>
        </xdr:cNvPicPr>
      </xdr:nvPicPr>
      <xdr:blipFill>
        <a:blip xmlns:r="http://schemas.openxmlformats.org/officeDocument/2006/relationships" r:embed="rId384" cstate="email">
          <a:extLst>
            <a:ext uri="{28A0092B-C50C-407E-A947-70E740481C1C}">
              <a14:useLocalDpi xmlns:a14="http://schemas.microsoft.com/office/drawing/2010/main"/>
            </a:ext>
          </a:extLst>
        </a:blip>
        <a:stretch>
          <a:fillRect/>
        </a:stretch>
      </xdr:blipFill>
      <xdr:spPr bwMode="auto">
        <a:xfrm>
          <a:off x="355600" y="12214406"/>
          <a:ext cx="1259999" cy="1907638"/>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355601</xdr:colOff>
      <xdr:row>4373</xdr:row>
      <xdr:rowOff>127000</xdr:rowOff>
    </xdr:from>
    <xdr:to>
      <xdr:col>2</xdr:col>
      <xdr:colOff>301148</xdr:colOff>
      <xdr:row>4375</xdr:row>
      <xdr:rowOff>101421</xdr:rowOff>
    </xdr:to>
    <xdr:pic>
      <xdr:nvPicPr>
        <xdr:cNvPr id="1923" name="Рисунок 7">
          <a:extLst>
            <a:ext uri="{FF2B5EF4-FFF2-40B4-BE49-F238E27FC236}">
              <a16:creationId xmlns="" xmlns:a16="http://schemas.microsoft.com/office/drawing/2014/main" id="{00000000-0008-0000-0000-000055080000}"/>
            </a:ext>
          </a:extLst>
        </xdr:cNvPr>
        <xdr:cNvPicPr preferRelativeResize="0">
          <a:picLocks/>
        </xdr:cNvPicPr>
      </xdr:nvPicPr>
      <xdr:blipFill>
        <a:blip xmlns:r="http://schemas.openxmlformats.org/officeDocument/2006/relationships" r:embed="rId385" cstate="email">
          <a:extLst>
            <a:ext uri="{28A0092B-C50C-407E-A947-70E740481C1C}">
              <a14:useLocalDpi xmlns:a14="http://schemas.microsoft.com/office/drawing/2010/main"/>
            </a:ext>
          </a:extLst>
        </a:blip>
        <a:stretch>
          <a:fillRect/>
        </a:stretch>
      </xdr:blipFill>
      <xdr:spPr bwMode="auto">
        <a:xfrm>
          <a:off x="355601" y="1797465925"/>
          <a:ext cx="1259997" cy="1907996"/>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4369</xdr:row>
      <xdr:rowOff>127000</xdr:rowOff>
    </xdr:from>
    <xdr:to>
      <xdr:col>2</xdr:col>
      <xdr:colOff>301150</xdr:colOff>
      <xdr:row>4371</xdr:row>
      <xdr:rowOff>101418</xdr:rowOff>
    </xdr:to>
    <xdr:pic>
      <xdr:nvPicPr>
        <xdr:cNvPr id="1930" name="Рисунок 7">
          <a:extLst>
            <a:ext uri="{FF2B5EF4-FFF2-40B4-BE49-F238E27FC236}">
              <a16:creationId xmlns="" xmlns:a16="http://schemas.microsoft.com/office/drawing/2014/main" id="{00000000-0008-0000-0000-000055080000}"/>
            </a:ext>
          </a:extLst>
        </xdr:cNvPr>
        <xdr:cNvPicPr preferRelativeResize="0">
          <a:picLocks/>
        </xdr:cNvPicPr>
      </xdr:nvPicPr>
      <xdr:blipFill>
        <a:blip xmlns:r="http://schemas.openxmlformats.org/officeDocument/2006/relationships" r:embed="rId386" cstate="email">
          <a:extLst>
            <a:ext uri="{28A0092B-C50C-407E-A947-70E740481C1C}">
              <a14:useLocalDpi xmlns:a14="http://schemas.microsoft.com/office/drawing/2010/main"/>
            </a:ext>
          </a:extLst>
        </a:blip>
        <a:stretch>
          <a:fillRect/>
        </a:stretch>
      </xdr:blipFill>
      <xdr:spPr bwMode="auto">
        <a:xfrm>
          <a:off x="355600" y="1795970500"/>
          <a:ext cx="1260000" cy="1907996"/>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1501</xdr:row>
      <xdr:rowOff>127180</xdr:rowOff>
    </xdr:from>
    <xdr:to>
      <xdr:col>2</xdr:col>
      <xdr:colOff>301149</xdr:colOff>
      <xdr:row>1503</xdr:row>
      <xdr:rowOff>101249</xdr:rowOff>
    </xdr:to>
    <xdr:pic>
      <xdr:nvPicPr>
        <xdr:cNvPr id="1985" name="Picture 103109">
          <a:extLst>
            <a:ext uri="{FF2B5EF4-FFF2-40B4-BE49-F238E27FC236}">
              <a16:creationId xmlns="" xmlns:a16="http://schemas.microsoft.com/office/drawing/2014/main" id="{00000000-0008-0000-0000-0000C1070000}"/>
            </a:ext>
          </a:extLst>
        </xdr:cNvPr>
        <xdr:cNvPicPr preferRelativeResize="0">
          <a:picLocks noChangeArrowheads="1"/>
        </xdr:cNvPicPr>
      </xdr:nvPicPr>
      <xdr:blipFill>
        <a:blip xmlns:r="http://schemas.openxmlformats.org/officeDocument/2006/relationships" r:embed="rId387" cstate="email">
          <a:extLst>
            <a:ext uri="{28A0092B-C50C-407E-A947-70E740481C1C}">
              <a14:useLocalDpi xmlns:a14="http://schemas.microsoft.com/office/drawing/2010/main"/>
            </a:ext>
          </a:extLst>
        </a:blip>
        <a:stretch>
          <a:fillRect/>
        </a:stretch>
      </xdr:blipFill>
      <xdr:spPr bwMode="auto">
        <a:xfrm>
          <a:off x="355600" y="3870505"/>
          <a:ext cx="1259999"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1505</xdr:row>
      <xdr:rowOff>127180</xdr:rowOff>
    </xdr:from>
    <xdr:to>
      <xdr:col>2</xdr:col>
      <xdr:colOff>301149</xdr:colOff>
      <xdr:row>1507</xdr:row>
      <xdr:rowOff>101248</xdr:rowOff>
    </xdr:to>
    <xdr:pic>
      <xdr:nvPicPr>
        <xdr:cNvPr id="2006" name="Picture 103109">
          <a:extLst>
            <a:ext uri="{FF2B5EF4-FFF2-40B4-BE49-F238E27FC236}">
              <a16:creationId xmlns="" xmlns:a16="http://schemas.microsoft.com/office/drawing/2014/main" id="{00000000-0008-0000-0000-0000C1070000}"/>
            </a:ext>
          </a:extLst>
        </xdr:cNvPr>
        <xdr:cNvPicPr preferRelativeResize="0">
          <a:picLocks noChangeArrowheads="1"/>
        </xdr:cNvPicPr>
      </xdr:nvPicPr>
      <xdr:blipFill>
        <a:blip xmlns:r="http://schemas.openxmlformats.org/officeDocument/2006/relationships" r:embed="rId388" cstate="email">
          <a:extLst>
            <a:ext uri="{28A0092B-C50C-407E-A947-70E740481C1C}">
              <a14:useLocalDpi xmlns:a14="http://schemas.microsoft.com/office/drawing/2010/main"/>
            </a:ext>
          </a:extLst>
        </a:blip>
        <a:stretch>
          <a:fillRect/>
        </a:stretch>
      </xdr:blipFill>
      <xdr:spPr bwMode="auto">
        <a:xfrm>
          <a:off x="355600" y="5975530"/>
          <a:ext cx="1259999"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1509</xdr:row>
      <xdr:rowOff>127180</xdr:rowOff>
    </xdr:from>
    <xdr:to>
      <xdr:col>2</xdr:col>
      <xdr:colOff>301149</xdr:colOff>
      <xdr:row>1511</xdr:row>
      <xdr:rowOff>101247</xdr:rowOff>
    </xdr:to>
    <xdr:pic>
      <xdr:nvPicPr>
        <xdr:cNvPr id="2137" name="Picture 103109">
          <a:extLst>
            <a:ext uri="{FF2B5EF4-FFF2-40B4-BE49-F238E27FC236}">
              <a16:creationId xmlns="" xmlns:a16="http://schemas.microsoft.com/office/drawing/2014/main" id="{00000000-0008-0000-0000-0000C1070000}"/>
            </a:ext>
          </a:extLst>
        </xdr:cNvPr>
        <xdr:cNvPicPr preferRelativeResize="0">
          <a:picLocks noChangeArrowheads="1"/>
        </xdr:cNvPicPr>
      </xdr:nvPicPr>
      <xdr:blipFill>
        <a:blip xmlns:r="http://schemas.openxmlformats.org/officeDocument/2006/relationships" r:embed="rId389" cstate="email">
          <a:extLst>
            <a:ext uri="{28A0092B-C50C-407E-A947-70E740481C1C}">
              <a14:useLocalDpi xmlns:a14="http://schemas.microsoft.com/office/drawing/2010/main"/>
            </a:ext>
          </a:extLst>
        </a:blip>
        <a:stretch>
          <a:fillRect/>
        </a:stretch>
      </xdr:blipFill>
      <xdr:spPr bwMode="auto">
        <a:xfrm>
          <a:off x="355600" y="8347255"/>
          <a:ext cx="1259999"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1513</xdr:row>
      <xdr:rowOff>127180</xdr:rowOff>
    </xdr:from>
    <xdr:to>
      <xdr:col>2</xdr:col>
      <xdr:colOff>301149</xdr:colOff>
      <xdr:row>1515</xdr:row>
      <xdr:rowOff>101248</xdr:rowOff>
    </xdr:to>
    <xdr:pic>
      <xdr:nvPicPr>
        <xdr:cNvPr id="2138" name="Picture 103109">
          <a:extLst>
            <a:ext uri="{FF2B5EF4-FFF2-40B4-BE49-F238E27FC236}">
              <a16:creationId xmlns="" xmlns:a16="http://schemas.microsoft.com/office/drawing/2014/main" id="{00000000-0008-0000-0000-0000C1070000}"/>
            </a:ext>
          </a:extLst>
        </xdr:cNvPr>
        <xdr:cNvPicPr preferRelativeResize="0">
          <a:picLocks noChangeArrowheads="1"/>
        </xdr:cNvPicPr>
      </xdr:nvPicPr>
      <xdr:blipFill>
        <a:blip xmlns:r="http://schemas.openxmlformats.org/officeDocument/2006/relationships" r:embed="rId390" cstate="email">
          <a:extLst>
            <a:ext uri="{28A0092B-C50C-407E-A947-70E740481C1C}">
              <a14:useLocalDpi xmlns:a14="http://schemas.microsoft.com/office/drawing/2010/main"/>
            </a:ext>
          </a:extLst>
        </a:blip>
        <a:stretch>
          <a:fillRect/>
        </a:stretch>
      </xdr:blipFill>
      <xdr:spPr bwMode="auto">
        <a:xfrm>
          <a:off x="355600" y="10718980"/>
          <a:ext cx="1259999"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1517</xdr:row>
      <xdr:rowOff>127180</xdr:rowOff>
    </xdr:from>
    <xdr:to>
      <xdr:col>2</xdr:col>
      <xdr:colOff>301149</xdr:colOff>
      <xdr:row>1519</xdr:row>
      <xdr:rowOff>101242</xdr:rowOff>
    </xdr:to>
    <xdr:pic>
      <xdr:nvPicPr>
        <xdr:cNvPr id="2142" name="Picture 103109">
          <a:extLst>
            <a:ext uri="{FF2B5EF4-FFF2-40B4-BE49-F238E27FC236}">
              <a16:creationId xmlns="" xmlns:a16="http://schemas.microsoft.com/office/drawing/2014/main" id="{00000000-0008-0000-0000-0000C1070000}"/>
            </a:ext>
          </a:extLst>
        </xdr:cNvPr>
        <xdr:cNvPicPr preferRelativeResize="0">
          <a:picLocks noChangeArrowheads="1"/>
        </xdr:cNvPicPr>
      </xdr:nvPicPr>
      <xdr:blipFill>
        <a:blip xmlns:r="http://schemas.openxmlformats.org/officeDocument/2006/relationships" r:embed="rId391" cstate="email">
          <a:extLst>
            <a:ext uri="{28A0092B-C50C-407E-A947-70E740481C1C}">
              <a14:useLocalDpi xmlns:a14="http://schemas.microsoft.com/office/drawing/2010/main"/>
            </a:ext>
          </a:extLst>
        </a:blip>
        <a:stretch>
          <a:fillRect/>
        </a:stretch>
      </xdr:blipFill>
      <xdr:spPr bwMode="auto">
        <a:xfrm>
          <a:off x="355600" y="15462430"/>
          <a:ext cx="1259999"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1521</xdr:row>
      <xdr:rowOff>127180</xdr:rowOff>
    </xdr:from>
    <xdr:to>
      <xdr:col>2</xdr:col>
      <xdr:colOff>301149</xdr:colOff>
      <xdr:row>1523</xdr:row>
      <xdr:rowOff>101241</xdr:rowOff>
    </xdr:to>
    <xdr:pic>
      <xdr:nvPicPr>
        <xdr:cNvPr id="2415" name="Picture 103109">
          <a:extLst>
            <a:ext uri="{FF2B5EF4-FFF2-40B4-BE49-F238E27FC236}">
              <a16:creationId xmlns="" xmlns:a16="http://schemas.microsoft.com/office/drawing/2014/main" id="{00000000-0008-0000-0000-0000C1070000}"/>
            </a:ext>
          </a:extLst>
        </xdr:cNvPr>
        <xdr:cNvPicPr preferRelativeResize="0">
          <a:picLocks noChangeArrowheads="1"/>
        </xdr:cNvPicPr>
      </xdr:nvPicPr>
      <xdr:blipFill>
        <a:blip xmlns:r="http://schemas.openxmlformats.org/officeDocument/2006/relationships" r:embed="rId392" cstate="email">
          <a:extLst>
            <a:ext uri="{28A0092B-C50C-407E-A947-70E740481C1C}">
              <a14:useLocalDpi xmlns:a14="http://schemas.microsoft.com/office/drawing/2010/main"/>
            </a:ext>
          </a:extLst>
        </a:blip>
        <a:stretch>
          <a:fillRect/>
        </a:stretch>
      </xdr:blipFill>
      <xdr:spPr bwMode="auto">
        <a:xfrm>
          <a:off x="355600" y="17834155"/>
          <a:ext cx="1259999"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2875</xdr:row>
      <xdr:rowOff>127180</xdr:rowOff>
    </xdr:from>
    <xdr:to>
      <xdr:col>2</xdr:col>
      <xdr:colOff>301150</xdr:colOff>
      <xdr:row>2877</xdr:row>
      <xdr:rowOff>101247</xdr:rowOff>
    </xdr:to>
    <xdr:pic>
      <xdr:nvPicPr>
        <xdr:cNvPr id="2416" name="Picture 103109">
          <a:extLst>
            <a:ext uri="{FF2B5EF4-FFF2-40B4-BE49-F238E27FC236}">
              <a16:creationId xmlns="" xmlns:a16="http://schemas.microsoft.com/office/drawing/2014/main" id="{00000000-0008-0000-0000-000089050000}"/>
            </a:ext>
          </a:extLst>
        </xdr:cNvPr>
        <xdr:cNvPicPr preferRelativeResize="0">
          <a:picLocks noChangeArrowheads="1"/>
        </xdr:cNvPicPr>
      </xdr:nvPicPr>
      <xdr:blipFill>
        <a:blip xmlns:r="http://schemas.openxmlformats.org/officeDocument/2006/relationships" r:embed="rId393" cstate="email">
          <a:extLst>
            <a:ext uri="{28A0092B-C50C-407E-A947-70E740481C1C}">
              <a14:useLocalDpi xmlns:a14="http://schemas.microsoft.com/office/drawing/2010/main"/>
            </a:ext>
          </a:extLst>
        </a:blip>
        <a:stretch>
          <a:fillRect/>
        </a:stretch>
      </xdr:blipFill>
      <xdr:spPr bwMode="auto">
        <a:xfrm>
          <a:off x="355600" y="737971780"/>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2871</xdr:row>
      <xdr:rowOff>127180</xdr:rowOff>
    </xdr:from>
    <xdr:to>
      <xdr:col>2</xdr:col>
      <xdr:colOff>301149</xdr:colOff>
      <xdr:row>2873</xdr:row>
      <xdr:rowOff>101245</xdr:rowOff>
    </xdr:to>
    <xdr:pic>
      <xdr:nvPicPr>
        <xdr:cNvPr id="2417" name="Picture 103109">
          <a:extLst>
            <a:ext uri="{FF2B5EF4-FFF2-40B4-BE49-F238E27FC236}">
              <a16:creationId xmlns="" xmlns:a16="http://schemas.microsoft.com/office/drawing/2014/main" id="{00000000-0008-0000-0000-000089050000}"/>
            </a:ext>
          </a:extLst>
        </xdr:cNvPr>
        <xdr:cNvPicPr preferRelativeResize="0">
          <a:picLocks noChangeArrowheads="1"/>
        </xdr:cNvPicPr>
      </xdr:nvPicPr>
      <xdr:blipFill>
        <a:blip xmlns:r="http://schemas.openxmlformats.org/officeDocument/2006/relationships" r:embed="rId394" cstate="email">
          <a:extLst>
            <a:ext uri="{28A0092B-C50C-407E-A947-70E740481C1C}">
              <a14:useLocalDpi xmlns:a14="http://schemas.microsoft.com/office/drawing/2010/main"/>
            </a:ext>
          </a:extLst>
        </a:blip>
        <a:stretch>
          <a:fillRect/>
        </a:stretch>
      </xdr:blipFill>
      <xdr:spPr bwMode="auto">
        <a:xfrm>
          <a:off x="355600" y="742715230"/>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2863</xdr:row>
      <xdr:rowOff>127180</xdr:rowOff>
    </xdr:from>
    <xdr:to>
      <xdr:col>2</xdr:col>
      <xdr:colOff>301150</xdr:colOff>
      <xdr:row>2865</xdr:row>
      <xdr:rowOff>101248</xdr:rowOff>
    </xdr:to>
    <xdr:pic>
      <xdr:nvPicPr>
        <xdr:cNvPr id="2418" name="Picture 103109">
          <a:extLst>
            <a:ext uri="{FF2B5EF4-FFF2-40B4-BE49-F238E27FC236}">
              <a16:creationId xmlns="" xmlns:a16="http://schemas.microsoft.com/office/drawing/2014/main" id="{00000000-0008-0000-0000-000089050000}"/>
            </a:ext>
          </a:extLst>
        </xdr:cNvPr>
        <xdr:cNvPicPr preferRelativeResize="0">
          <a:picLocks noChangeArrowheads="1"/>
        </xdr:cNvPicPr>
      </xdr:nvPicPr>
      <xdr:blipFill>
        <a:blip xmlns:r="http://schemas.openxmlformats.org/officeDocument/2006/relationships" r:embed="rId395" cstate="email">
          <a:extLst>
            <a:ext uri="{28A0092B-C50C-407E-A947-70E740481C1C}">
              <a14:useLocalDpi xmlns:a14="http://schemas.microsoft.com/office/drawing/2010/main"/>
            </a:ext>
          </a:extLst>
        </a:blip>
        <a:stretch>
          <a:fillRect/>
        </a:stretch>
      </xdr:blipFill>
      <xdr:spPr bwMode="auto">
        <a:xfrm>
          <a:off x="355600" y="736743055"/>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2859</xdr:row>
      <xdr:rowOff>127180</xdr:rowOff>
    </xdr:from>
    <xdr:to>
      <xdr:col>2</xdr:col>
      <xdr:colOff>301149</xdr:colOff>
      <xdr:row>2861</xdr:row>
      <xdr:rowOff>101248</xdr:rowOff>
    </xdr:to>
    <xdr:pic>
      <xdr:nvPicPr>
        <xdr:cNvPr id="2419" name="Picture 103109">
          <a:extLst>
            <a:ext uri="{FF2B5EF4-FFF2-40B4-BE49-F238E27FC236}">
              <a16:creationId xmlns="" xmlns:a16="http://schemas.microsoft.com/office/drawing/2014/main" id="{00000000-0008-0000-0000-000089050000}"/>
            </a:ext>
          </a:extLst>
        </xdr:cNvPr>
        <xdr:cNvPicPr preferRelativeResize="0">
          <a:picLocks noChangeArrowheads="1"/>
        </xdr:cNvPicPr>
      </xdr:nvPicPr>
      <xdr:blipFill>
        <a:blip xmlns:r="http://schemas.openxmlformats.org/officeDocument/2006/relationships" r:embed="rId396" cstate="email">
          <a:extLst>
            <a:ext uri="{28A0092B-C50C-407E-A947-70E740481C1C}">
              <a14:useLocalDpi xmlns:a14="http://schemas.microsoft.com/office/drawing/2010/main"/>
            </a:ext>
          </a:extLst>
        </a:blip>
        <a:stretch>
          <a:fillRect/>
        </a:stretch>
      </xdr:blipFill>
      <xdr:spPr bwMode="auto">
        <a:xfrm>
          <a:off x="355600" y="735600055"/>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2867</xdr:row>
      <xdr:rowOff>127180</xdr:rowOff>
    </xdr:from>
    <xdr:to>
      <xdr:col>2</xdr:col>
      <xdr:colOff>301149</xdr:colOff>
      <xdr:row>2869</xdr:row>
      <xdr:rowOff>101241</xdr:rowOff>
    </xdr:to>
    <xdr:pic>
      <xdr:nvPicPr>
        <xdr:cNvPr id="2420" name="Picture 103109">
          <a:extLst>
            <a:ext uri="{FF2B5EF4-FFF2-40B4-BE49-F238E27FC236}">
              <a16:creationId xmlns="" xmlns:a16="http://schemas.microsoft.com/office/drawing/2014/main" id="{00000000-0008-0000-0000-000089050000}"/>
            </a:ext>
          </a:extLst>
        </xdr:cNvPr>
        <xdr:cNvPicPr preferRelativeResize="0">
          <a:picLocks noChangeArrowheads="1"/>
        </xdr:cNvPicPr>
      </xdr:nvPicPr>
      <xdr:blipFill>
        <a:blip xmlns:r="http://schemas.openxmlformats.org/officeDocument/2006/relationships" r:embed="rId397" cstate="email">
          <a:extLst>
            <a:ext uri="{28A0092B-C50C-407E-A947-70E740481C1C}">
              <a14:useLocalDpi xmlns:a14="http://schemas.microsoft.com/office/drawing/2010/main"/>
            </a:ext>
          </a:extLst>
        </a:blip>
        <a:stretch>
          <a:fillRect/>
        </a:stretch>
      </xdr:blipFill>
      <xdr:spPr bwMode="auto">
        <a:xfrm>
          <a:off x="355600" y="741219805"/>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2855</xdr:row>
      <xdr:rowOff>127000</xdr:rowOff>
    </xdr:from>
    <xdr:to>
      <xdr:col>2</xdr:col>
      <xdr:colOff>301150</xdr:colOff>
      <xdr:row>2857</xdr:row>
      <xdr:rowOff>101428</xdr:rowOff>
    </xdr:to>
    <xdr:pic>
      <xdr:nvPicPr>
        <xdr:cNvPr id="2421" name="Picture 103109">
          <a:extLst>
            <a:ext uri="{FF2B5EF4-FFF2-40B4-BE49-F238E27FC236}">
              <a16:creationId xmlns="" xmlns:a16="http://schemas.microsoft.com/office/drawing/2014/main" id="{00000000-0008-0000-0000-000089050000}"/>
            </a:ext>
          </a:extLst>
        </xdr:cNvPr>
        <xdr:cNvPicPr preferRelativeResize="0">
          <a:picLocks noChangeArrowheads="1"/>
        </xdr:cNvPicPr>
      </xdr:nvPicPr>
      <xdr:blipFill>
        <a:blip xmlns:r="http://schemas.openxmlformats.org/officeDocument/2006/relationships" r:embed="rId398" cstate="email">
          <a:extLst>
            <a:ext uri="{28A0092B-C50C-407E-A947-70E740481C1C}">
              <a14:useLocalDpi xmlns:a14="http://schemas.microsoft.com/office/drawing/2010/main"/>
            </a:ext>
          </a:extLst>
        </a:blip>
        <a:stretch>
          <a:fillRect/>
        </a:stretch>
      </xdr:blipFill>
      <xdr:spPr bwMode="auto">
        <a:xfrm>
          <a:off x="355600" y="8075803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1497</xdr:row>
      <xdr:rowOff>127181</xdr:rowOff>
    </xdr:from>
    <xdr:to>
      <xdr:col>2</xdr:col>
      <xdr:colOff>301149</xdr:colOff>
      <xdr:row>1499</xdr:row>
      <xdr:rowOff>101244</xdr:rowOff>
    </xdr:to>
    <xdr:pic>
      <xdr:nvPicPr>
        <xdr:cNvPr id="2431" name="Picture 103109">
          <a:extLst>
            <a:ext uri="{FF2B5EF4-FFF2-40B4-BE49-F238E27FC236}">
              <a16:creationId xmlns="" xmlns:a16="http://schemas.microsoft.com/office/drawing/2014/main" id="{00000000-0008-0000-0000-0000C1070000}"/>
            </a:ext>
          </a:extLst>
        </xdr:cNvPr>
        <xdr:cNvPicPr preferRelativeResize="0">
          <a:picLocks noChangeArrowheads="1"/>
        </xdr:cNvPicPr>
      </xdr:nvPicPr>
      <xdr:blipFill>
        <a:blip xmlns:r="http://schemas.openxmlformats.org/officeDocument/2006/relationships" r:embed="rId399" cstate="email">
          <a:extLst>
            <a:ext uri="{28A0092B-C50C-407E-A947-70E740481C1C}">
              <a14:useLocalDpi xmlns:a14="http://schemas.microsoft.com/office/drawing/2010/main"/>
            </a:ext>
          </a:extLst>
        </a:blip>
        <a:stretch>
          <a:fillRect/>
        </a:stretch>
      </xdr:blipFill>
      <xdr:spPr bwMode="auto">
        <a:xfrm>
          <a:off x="355600" y="10718981"/>
          <a:ext cx="1259999" cy="1907638"/>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2849</xdr:row>
      <xdr:rowOff>127000</xdr:rowOff>
    </xdr:from>
    <xdr:to>
      <xdr:col>2</xdr:col>
      <xdr:colOff>301150</xdr:colOff>
      <xdr:row>2852</xdr:row>
      <xdr:rowOff>101425</xdr:rowOff>
    </xdr:to>
    <xdr:pic>
      <xdr:nvPicPr>
        <xdr:cNvPr id="2436" name="Picture 103109">
          <a:extLst>
            <a:ext uri="{FF2B5EF4-FFF2-40B4-BE49-F238E27FC236}">
              <a16:creationId xmlns="" xmlns:a16="http://schemas.microsoft.com/office/drawing/2014/main" id="{00000000-0008-0000-0000-000089050000}"/>
            </a:ext>
          </a:extLst>
        </xdr:cNvPr>
        <xdr:cNvPicPr preferRelativeResize="0">
          <a:picLocks noChangeArrowheads="1"/>
        </xdr:cNvPicPr>
      </xdr:nvPicPr>
      <xdr:blipFill>
        <a:blip xmlns:r="http://schemas.openxmlformats.org/officeDocument/2006/relationships" r:embed="rId400" cstate="email">
          <a:extLst>
            <a:ext uri="{28A0092B-C50C-407E-A947-70E740481C1C}">
              <a14:useLocalDpi xmlns:a14="http://schemas.microsoft.com/office/drawing/2010/main"/>
            </a:ext>
          </a:extLst>
        </a:blip>
        <a:stretch>
          <a:fillRect/>
        </a:stretch>
      </xdr:blipFill>
      <xdr:spPr bwMode="auto">
        <a:xfrm>
          <a:off x="355600" y="80492282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2849</xdr:row>
      <xdr:rowOff>127000</xdr:rowOff>
    </xdr:from>
    <xdr:to>
      <xdr:col>18</xdr:col>
      <xdr:colOff>520225</xdr:colOff>
      <xdr:row>2852</xdr:row>
      <xdr:rowOff>101425</xdr:rowOff>
    </xdr:to>
    <xdr:pic>
      <xdr:nvPicPr>
        <xdr:cNvPr id="2439" name="Picture 103109">
          <a:extLst>
            <a:ext uri="{FF2B5EF4-FFF2-40B4-BE49-F238E27FC236}">
              <a16:creationId xmlns="" xmlns:a16="http://schemas.microsoft.com/office/drawing/2014/main" id="{00000000-0008-0000-0000-000089050000}"/>
            </a:ext>
          </a:extLst>
        </xdr:cNvPr>
        <xdr:cNvPicPr preferRelativeResize="0">
          <a:picLocks noChangeArrowheads="1"/>
        </xdr:cNvPicPr>
      </xdr:nvPicPr>
      <xdr:blipFill>
        <a:blip xmlns:r="http://schemas.openxmlformats.org/officeDocument/2006/relationships" r:embed="rId401" cstate="email">
          <a:extLst>
            <a:ext uri="{28A0092B-C50C-407E-A947-70E740481C1C}">
              <a14:useLocalDpi xmlns:a14="http://schemas.microsoft.com/office/drawing/2010/main"/>
            </a:ext>
          </a:extLst>
        </a:blip>
        <a:stretch>
          <a:fillRect/>
        </a:stretch>
      </xdr:blipFill>
      <xdr:spPr bwMode="auto">
        <a:xfrm>
          <a:off x="6946900" y="80492282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2839</xdr:row>
      <xdr:rowOff>127000</xdr:rowOff>
    </xdr:from>
    <xdr:to>
      <xdr:col>2</xdr:col>
      <xdr:colOff>301150</xdr:colOff>
      <xdr:row>2842</xdr:row>
      <xdr:rowOff>101429</xdr:rowOff>
    </xdr:to>
    <xdr:pic>
      <xdr:nvPicPr>
        <xdr:cNvPr id="2440" name="Picture 103109">
          <a:extLst>
            <a:ext uri="{FF2B5EF4-FFF2-40B4-BE49-F238E27FC236}">
              <a16:creationId xmlns="" xmlns:a16="http://schemas.microsoft.com/office/drawing/2014/main" id="{00000000-0008-0000-0000-000089050000}"/>
            </a:ext>
          </a:extLst>
        </xdr:cNvPr>
        <xdr:cNvPicPr preferRelativeResize="0">
          <a:picLocks noChangeArrowheads="1"/>
        </xdr:cNvPicPr>
      </xdr:nvPicPr>
      <xdr:blipFill>
        <a:blip xmlns:r="http://schemas.openxmlformats.org/officeDocument/2006/relationships" r:embed="rId402" cstate="email">
          <a:extLst>
            <a:ext uri="{28A0092B-C50C-407E-A947-70E740481C1C}">
              <a14:useLocalDpi xmlns:a14="http://schemas.microsoft.com/office/drawing/2010/main"/>
            </a:ext>
          </a:extLst>
        </a:blip>
        <a:stretch>
          <a:fillRect/>
        </a:stretch>
      </xdr:blipFill>
      <xdr:spPr bwMode="auto">
        <a:xfrm>
          <a:off x="355600" y="79995077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2839</xdr:row>
      <xdr:rowOff>127000</xdr:rowOff>
    </xdr:from>
    <xdr:to>
      <xdr:col>18</xdr:col>
      <xdr:colOff>520225</xdr:colOff>
      <xdr:row>2842</xdr:row>
      <xdr:rowOff>101429</xdr:rowOff>
    </xdr:to>
    <xdr:pic>
      <xdr:nvPicPr>
        <xdr:cNvPr id="2441" name="Picture 103109">
          <a:extLst>
            <a:ext uri="{FF2B5EF4-FFF2-40B4-BE49-F238E27FC236}">
              <a16:creationId xmlns="" xmlns:a16="http://schemas.microsoft.com/office/drawing/2014/main" id="{00000000-0008-0000-0000-000089050000}"/>
            </a:ext>
          </a:extLst>
        </xdr:cNvPr>
        <xdr:cNvPicPr preferRelativeResize="0">
          <a:picLocks noChangeArrowheads="1"/>
        </xdr:cNvPicPr>
      </xdr:nvPicPr>
      <xdr:blipFill>
        <a:blip xmlns:r="http://schemas.openxmlformats.org/officeDocument/2006/relationships" r:embed="rId403" cstate="email">
          <a:extLst>
            <a:ext uri="{28A0092B-C50C-407E-A947-70E740481C1C}">
              <a14:useLocalDpi xmlns:a14="http://schemas.microsoft.com/office/drawing/2010/main"/>
            </a:ext>
          </a:extLst>
        </a:blip>
        <a:stretch>
          <a:fillRect/>
        </a:stretch>
      </xdr:blipFill>
      <xdr:spPr bwMode="auto">
        <a:xfrm>
          <a:off x="6946900" y="79995077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2834</xdr:row>
      <xdr:rowOff>127000</xdr:rowOff>
    </xdr:from>
    <xdr:to>
      <xdr:col>2</xdr:col>
      <xdr:colOff>301150</xdr:colOff>
      <xdr:row>2837</xdr:row>
      <xdr:rowOff>101426</xdr:rowOff>
    </xdr:to>
    <xdr:pic>
      <xdr:nvPicPr>
        <xdr:cNvPr id="2442" name="Picture 103109">
          <a:extLst>
            <a:ext uri="{FF2B5EF4-FFF2-40B4-BE49-F238E27FC236}">
              <a16:creationId xmlns="" xmlns:a16="http://schemas.microsoft.com/office/drawing/2014/main" id="{00000000-0008-0000-0000-000089050000}"/>
            </a:ext>
          </a:extLst>
        </xdr:cNvPr>
        <xdr:cNvPicPr preferRelativeResize="0">
          <a:picLocks noChangeArrowheads="1"/>
        </xdr:cNvPicPr>
      </xdr:nvPicPr>
      <xdr:blipFill>
        <a:blip xmlns:r="http://schemas.openxmlformats.org/officeDocument/2006/relationships" r:embed="rId404" cstate="email">
          <a:extLst>
            <a:ext uri="{28A0092B-C50C-407E-A947-70E740481C1C}">
              <a14:useLocalDpi xmlns:a14="http://schemas.microsoft.com/office/drawing/2010/main"/>
            </a:ext>
          </a:extLst>
        </a:blip>
        <a:stretch>
          <a:fillRect/>
        </a:stretch>
      </xdr:blipFill>
      <xdr:spPr bwMode="auto">
        <a:xfrm>
          <a:off x="355600" y="79757905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2834</xdr:row>
      <xdr:rowOff>127000</xdr:rowOff>
    </xdr:from>
    <xdr:to>
      <xdr:col>18</xdr:col>
      <xdr:colOff>520225</xdr:colOff>
      <xdr:row>2837</xdr:row>
      <xdr:rowOff>101426</xdr:rowOff>
    </xdr:to>
    <xdr:pic>
      <xdr:nvPicPr>
        <xdr:cNvPr id="2443" name="Picture 103109">
          <a:extLst>
            <a:ext uri="{FF2B5EF4-FFF2-40B4-BE49-F238E27FC236}">
              <a16:creationId xmlns="" xmlns:a16="http://schemas.microsoft.com/office/drawing/2014/main" id="{00000000-0008-0000-0000-000089050000}"/>
            </a:ext>
          </a:extLst>
        </xdr:cNvPr>
        <xdr:cNvPicPr preferRelativeResize="0">
          <a:picLocks noChangeArrowheads="1"/>
        </xdr:cNvPicPr>
      </xdr:nvPicPr>
      <xdr:blipFill>
        <a:blip xmlns:r="http://schemas.openxmlformats.org/officeDocument/2006/relationships" r:embed="rId405" cstate="email">
          <a:extLst>
            <a:ext uri="{28A0092B-C50C-407E-A947-70E740481C1C}">
              <a14:useLocalDpi xmlns:a14="http://schemas.microsoft.com/office/drawing/2010/main"/>
            </a:ext>
          </a:extLst>
        </a:blip>
        <a:stretch>
          <a:fillRect/>
        </a:stretch>
      </xdr:blipFill>
      <xdr:spPr bwMode="auto">
        <a:xfrm>
          <a:off x="6946900" y="79757905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2829</xdr:row>
      <xdr:rowOff>127000</xdr:rowOff>
    </xdr:from>
    <xdr:to>
      <xdr:col>2</xdr:col>
      <xdr:colOff>301150</xdr:colOff>
      <xdr:row>2832</xdr:row>
      <xdr:rowOff>101428</xdr:rowOff>
    </xdr:to>
    <xdr:pic>
      <xdr:nvPicPr>
        <xdr:cNvPr id="2444" name="Picture 103109">
          <a:extLst>
            <a:ext uri="{FF2B5EF4-FFF2-40B4-BE49-F238E27FC236}">
              <a16:creationId xmlns="" xmlns:a16="http://schemas.microsoft.com/office/drawing/2014/main" id="{00000000-0008-0000-0000-000089050000}"/>
            </a:ext>
          </a:extLst>
        </xdr:cNvPr>
        <xdr:cNvPicPr preferRelativeResize="0">
          <a:picLocks noChangeArrowheads="1"/>
        </xdr:cNvPicPr>
      </xdr:nvPicPr>
      <xdr:blipFill>
        <a:blip xmlns:r="http://schemas.openxmlformats.org/officeDocument/2006/relationships" r:embed="rId406" cstate="email">
          <a:extLst>
            <a:ext uri="{28A0092B-C50C-407E-A947-70E740481C1C}">
              <a14:useLocalDpi xmlns:a14="http://schemas.microsoft.com/office/drawing/2010/main"/>
            </a:ext>
          </a:extLst>
        </a:blip>
        <a:stretch>
          <a:fillRect/>
        </a:stretch>
      </xdr:blipFill>
      <xdr:spPr bwMode="auto">
        <a:xfrm>
          <a:off x="355600" y="79520732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2829</xdr:row>
      <xdr:rowOff>127000</xdr:rowOff>
    </xdr:from>
    <xdr:to>
      <xdr:col>18</xdr:col>
      <xdr:colOff>520225</xdr:colOff>
      <xdr:row>2832</xdr:row>
      <xdr:rowOff>101428</xdr:rowOff>
    </xdr:to>
    <xdr:pic>
      <xdr:nvPicPr>
        <xdr:cNvPr id="2445" name="Picture 103109">
          <a:extLst>
            <a:ext uri="{FF2B5EF4-FFF2-40B4-BE49-F238E27FC236}">
              <a16:creationId xmlns="" xmlns:a16="http://schemas.microsoft.com/office/drawing/2014/main" id="{00000000-0008-0000-0000-000089050000}"/>
            </a:ext>
          </a:extLst>
        </xdr:cNvPr>
        <xdr:cNvPicPr preferRelativeResize="0">
          <a:picLocks noChangeArrowheads="1"/>
        </xdr:cNvPicPr>
      </xdr:nvPicPr>
      <xdr:blipFill>
        <a:blip xmlns:r="http://schemas.openxmlformats.org/officeDocument/2006/relationships" r:embed="rId407" cstate="email">
          <a:extLst>
            <a:ext uri="{28A0092B-C50C-407E-A947-70E740481C1C}">
              <a14:useLocalDpi xmlns:a14="http://schemas.microsoft.com/office/drawing/2010/main"/>
            </a:ext>
          </a:extLst>
        </a:blip>
        <a:stretch>
          <a:fillRect/>
        </a:stretch>
      </xdr:blipFill>
      <xdr:spPr bwMode="auto">
        <a:xfrm>
          <a:off x="6946900" y="79520732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2844</xdr:row>
      <xdr:rowOff>127000</xdr:rowOff>
    </xdr:from>
    <xdr:to>
      <xdr:col>2</xdr:col>
      <xdr:colOff>301150</xdr:colOff>
      <xdr:row>2847</xdr:row>
      <xdr:rowOff>63327</xdr:rowOff>
    </xdr:to>
    <xdr:pic>
      <xdr:nvPicPr>
        <xdr:cNvPr id="2446" name="Picture 103109">
          <a:extLst>
            <a:ext uri="{FF2B5EF4-FFF2-40B4-BE49-F238E27FC236}">
              <a16:creationId xmlns="" xmlns:a16="http://schemas.microsoft.com/office/drawing/2014/main" id="{00000000-0008-0000-0000-000089050000}"/>
            </a:ext>
          </a:extLst>
        </xdr:cNvPr>
        <xdr:cNvPicPr preferRelativeResize="0">
          <a:picLocks noChangeArrowheads="1"/>
        </xdr:cNvPicPr>
      </xdr:nvPicPr>
      <xdr:blipFill>
        <a:blip xmlns:r="http://schemas.openxmlformats.org/officeDocument/2006/relationships" r:embed="rId408" cstate="email">
          <a:extLst>
            <a:ext uri="{28A0092B-C50C-407E-A947-70E740481C1C}">
              <a14:useLocalDpi xmlns:a14="http://schemas.microsoft.com/office/drawing/2010/main"/>
            </a:ext>
          </a:extLst>
        </a:blip>
        <a:stretch>
          <a:fillRect/>
        </a:stretch>
      </xdr:blipFill>
      <xdr:spPr bwMode="auto">
        <a:xfrm>
          <a:off x="355600" y="8023225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2844</xdr:row>
      <xdr:rowOff>127000</xdr:rowOff>
    </xdr:from>
    <xdr:to>
      <xdr:col>18</xdr:col>
      <xdr:colOff>520225</xdr:colOff>
      <xdr:row>2847</xdr:row>
      <xdr:rowOff>63327</xdr:rowOff>
    </xdr:to>
    <xdr:pic>
      <xdr:nvPicPr>
        <xdr:cNvPr id="2447" name="Picture 103109">
          <a:extLst>
            <a:ext uri="{FF2B5EF4-FFF2-40B4-BE49-F238E27FC236}">
              <a16:creationId xmlns="" xmlns:a16="http://schemas.microsoft.com/office/drawing/2014/main" id="{00000000-0008-0000-0000-000089050000}"/>
            </a:ext>
          </a:extLst>
        </xdr:cNvPr>
        <xdr:cNvPicPr preferRelativeResize="0">
          <a:picLocks noChangeArrowheads="1"/>
        </xdr:cNvPicPr>
      </xdr:nvPicPr>
      <xdr:blipFill>
        <a:blip xmlns:r="http://schemas.openxmlformats.org/officeDocument/2006/relationships" r:embed="rId409" cstate="email">
          <a:extLst>
            <a:ext uri="{28A0092B-C50C-407E-A947-70E740481C1C}">
              <a14:useLocalDpi xmlns:a14="http://schemas.microsoft.com/office/drawing/2010/main"/>
            </a:ext>
          </a:extLst>
        </a:blip>
        <a:stretch>
          <a:fillRect/>
        </a:stretch>
      </xdr:blipFill>
      <xdr:spPr bwMode="auto">
        <a:xfrm>
          <a:off x="6946900" y="8023225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3964</xdr:row>
      <xdr:rowOff>127000</xdr:rowOff>
    </xdr:from>
    <xdr:to>
      <xdr:col>2</xdr:col>
      <xdr:colOff>301150</xdr:colOff>
      <xdr:row>3966</xdr:row>
      <xdr:rowOff>101424</xdr:rowOff>
    </xdr:to>
    <xdr:pic>
      <xdr:nvPicPr>
        <xdr:cNvPr id="2448"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410" cstate="email">
          <a:extLst>
            <a:ext uri="{28A0092B-C50C-407E-A947-70E740481C1C}">
              <a14:useLocalDpi xmlns:a14="http://schemas.microsoft.com/office/drawing/2010/main"/>
            </a:ext>
          </a:extLst>
        </a:blip>
        <a:stretch>
          <a:fillRect/>
        </a:stretch>
      </xdr:blipFill>
      <xdr:spPr bwMode="auto">
        <a:xfrm>
          <a:off x="355600" y="1381280575"/>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3960</xdr:row>
      <xdr:rowOff>127359</xdr:rowOff>
    </xdr:from>
    <xdr:to>
      <xdr:col>2</xdr:col>
      <xdr:colOff>301150</xdr:colOff>
      <xdr:row>3962</xdr:row>
      <xdr:rowOff>101423</xdr:rowOff>
    </xdr:to>
    <xdr:pic>
      <xdr:nvPicPr>
        <xdr:cNvPr id="2449"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411" cstate="email">
          <a:extLst>
            <a:ext uri="{28A0092B-C50C-407E-A947-70E740481C1C}">
              <a14:useLocalDpi xmlns:a14="http://schemas.microsoft.com/office/drawing/2010/main"/>
            </a:ext>
          </a:extLst>
        </a:blip>
        <a:stretch>
          <a:fillRect/>
        </a:stretch>
      </xdr:blipFill>
      <xdr:spPr bwMode="auto">
        <a:xfrm>
          <a:off x="355600" y="1388396109"/>
          <a:ext cx="1260000"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3952</xdr:row>
      <xdr:rowOff>127359</xdr:rowOff>
    </xdr:from>
    <xdr:to>
      <xdr:col>2</xdr:col>
      <xdr:colOff>301150</xdr:colOff>
      <xdr:row>3954</xdr:row>
      <xdr:rowOff>101425</xdr:rowOff>
    </xdr:to>
    <xdr:pic>
      <xdr:nvPicPr>
        <xdr:cNvPr id="2452"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412" cstate="email">
          <a:extLst>
            <a:ext uri="{28A0092B-C50C-407E-A947-70E740481C1C}">
              <a14:useLocalDpi xmlns:a14="http://schemas.microsoft.com/office/drawing/2010/main"/>
            </a:ext>
          </a:extLst>
        </a:blip>
        <a:stretch>
          <a:fillRect/>
        </a:stretch>
      </xdr:blipFill>
      <xdr:spPr bwMode="auto">
        <a:xfrm>
          <a:off x="355600" y="1380052209"/>
          <a:ext cx="1260000"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3956</xdr:row>
      <xdr:rowOff>127359</xdr:rowOff>
    </xdr:from>
    <xdr:to>
      <xdr:col>2</xdr:col>
      <xdr:colOff>301149</xdr:colOff>
      <xdr:row>3958</xdr:row>
      <xdr:rowOff>101426</xdr:rowOff>
    </xdr:to>
    <xdr:pic>
      <xdr:nvPicPr>
        <xdr:cNvPr id="2453"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413" cstate="email">
          <a:extLst>
            <a:ext uri="{28A0092B-C50C-407E-A947-70E740481C1C}">
              <a14:useLocalDpi xmlns:a14="http://schemas.microsoft.com/office/drawing/2010/main"/>
            </a:ext>
          </a:extLst>
        </a:blip>
        <a:stretch>
          <a:fillRect/>
        </a:stretch>
      </xdr:blipFill>
      <xdr:spPr bwMode="auto">
        <a:xfrm>
          <a:off x="355600" y="1388396109"/>
          <a:ext cx="1259999"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oneCellAnchor>
    <xdr:from>
      <xdr:col>1</xdr:col>
      <xdr:colOff>355600</xdr:colOff>
      <xdr:row>3923</xdr:row>
      <xdr:rowOff>127179</xdr:rowOff>
    </xdr:from>
    <xdr:ext cx="1260000" cy="1908000"/>
    <xdr:pic>
      <xdr:nvPicPr>
        <xdr:cNvPr id="2455" name="Рисунок 330">
          <a:extLst>
            <a:ext uri="{FF2B5EF4-FFF2-40B4-BE49-F238E27FC236}">
              <a16:creationId xmlns="" xmlns:a16="http://schemas.microsoft.com/office/drawing/2014/main" id="{00000000-0008-0000-0000-000014070000}"/>
            </a:ext>
          </a:extLst>
        </xdr:cNvPr>
        <xdr:cNvPicPr preferRelativeResize="0">
          <a:picLocks/>
        </xdr:cNvPicPr>
      </xdr:nvPicPr>
      <xdr:blipFill>
        <a:blip xmlns:r="http://schemas.openxmlformats.org/officeDocument/2006/relationships" r:embed="rId414" cstate="email">
          <a:extLst>
            <a:ext uri="{28A0092B-C50C-407E-A947-70E740481C1C}">
              <a14:useLocalDpi xmlns:a14="http://schemas.microsoft.com/office/drawing/2010/main"/>
            </a:ext>
          </a:extLst>
        </a:blip>
        <a:stretch>
          <a:fillRect/>
        </a:stretch>
      </xdr:blipFill>
      <xdr:spPr bwMode="auto">
        <a:xfrm>
          <a:off x="355600" y="1378909029"/>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355600</xdr:colOff>
      <xdr:row>3931</xdr:row>
      <xdr:rowOff>127179</xdr:rowOff>
    </xdr:from>
    <xdr:ext cx="1260000" cy="1907640"/>
    <xdr:pic>
      <xdr:nvPicPr>
        <xdr:cNvPr id="2456" name="Рисунок 330">
          <a:extLst>
            <a:ext uri="{FF2B5EF4-FFF2-40B4-BE49-F238E27FC236}">
              <a16:creationId xmlns="" xmlns:a16="http://schemas.microsoft.com/office/drawing/2014/main" id="{00000000-0008-0000-0000-000080070000}"/>
            </a:ext>
          </a:extLst>
        </xdr:cNvPr>
        <xdr:cNvPicPr preferRelativeResize="0">
          <a:picLocks/>
        </xdr:cNvPicPr>
      </xdr:nvPicPr>
      <xdr:blipFill>
        <a:blip xmlns:r="http://schemas.openxmlformats.org/officeDocument/2006/relationships" r:embed="rId415" cstate="email">
          <a:extLst>
            <a:ext uri="{28A0092B-C50C-407E-A947-70E740481C1C}">
              <a14:useLocalDpi xmlns:a14="http://schemas.microsoft.com/office/drawing/2010/main"/>
            </a:ext>
          </a:extLst>
        </a:blip>
        <a:stretch>
          <a:fillRect/>
        </a:stretch>
      </xdr:blipFill>
      <xdr:spPr bwMode="auto">
        <a:xfrm>
          <a:off x="355600" y="1849072554"/>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355600</xdr:colOff>
      <xdr:row>3935</xdr:row>
      <xdr:rowOff>127179</xdr:rowOff>
    </xdr:from>
    <xdr:ext cx="1260000" cy="1907640"/>
    <xdr:pic>
      <xdr:nvPicPr>
        <xdr:cNvPr id="2457" name="Рисунок 330">
          <a:extLst>
            <a:ext uri="{FF2B5EF4-FFF2-40B4-BE49-F238E27FC236}">
              <a16:creationId xmlns="" xmlns:a16="http://schemas.microsoft.com/office/drawing/2014/main" id="{00000000-0008-0000-0000-000083070000}"/>
            </a:ext>
          </a:extLst>
        </xdr:cNvPr>
        <xdr:cNvPicPr preferRelativeResize="0">
          <a:picLocks/>
        </xdr:cNvPicPr>
      </xdr:nvPicPr>
      <xdr:blipFill>
        <a:blip xmlns:r="http://schemas.openxmlformats.org/officeDocument/2006/relationships" r:embed="rId416" cstate="email">
          <a:extLst>
            <a:ext uri="{28A0092B-C50C-407E-A947-70E740481C1C}">
              <a14:useLocalDpi xmlns:a14="http://schemas.microsoft.com/office/drawing/2010/main"/>
            </a:ext>
          </a:extLst>
        </a:blip>
        <a:stretch>
          <a:fillRect/>
        </a:stretch>
      </xdr:blipFill>
      <xdr:spPr bwMode="auto">
        <a:xfrm>
          <a:off x="355600" y="1851444279"/>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355600</xdr:colOff>
      <xdr:row>3943</xdr:row>
      <xdr:rowOff>127179</xdr:rowOff>
    </xdr:from>
    <xdr:ext cx="1259999" cy="1907640"/>
    <xdr:pic>
      <xdr:nvPicPr>
        <xdr:cNvPr id="2458" name="Рисунок 330">
          <a:extLst>
            <a:ext uri="{FF2B5EF4-FFF2-40B4-BE49-F238E27FC236}">
              <a16:creationId xmlns="" xmlns:a16="http://schemas.microsoft.com/office/drawing/2014/main" id="{00000000-0008-0000-0000-00008A070000}"/>
            </a:ext>
          </a:extLst>
        </xdr:cNvPr>
        <xdr:cNvPicPr preferRelativeResize="0">
          <a:picLocks/>
        </xdr:cNvPicPr>
      </xdr:nvPicPr>
      <xdr:blipFill>
        <a:blip xmlns:r="http://schemas.openxmlformats.org/officeDocument/2006/relationships" r:embed="rId417" cstate="email">
          <a:extLst>
            <a:ext uri="{28A0092B-C50C-407E-A947-70E740481C1C}">
              <a14:useLocalDpi xmlns:a14="http://schemas.microsoft.com/office/drawing/2010/main"/>
            </a:ext>
          </a:extLst>
        </a:blip>
        <a:stretch>
          <a:fillRect/>
        </a:stretch>
      </xdr:blipFill>
      <xdr:spPr bwMode="auto">
        <a:xfrm>
          <a:off x="355600" y="1390767654"/>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355600</xdr:colOff>
      <xdr:row>3947</xdr:row>
      <xdr:rowOff>127179</xdr:rowOff>
    </xdr:from>
    <xdr:ext cx="1259999" cy="1907640"/>
    <xdr:pic>
      <xdr:nvPicPr>
        <xdr:cNvPr id="2460" name="Рисунок 330">
          <a:extLst>
            <a:ext uri="{FF2B5EF4-FFF2-40B4-BE49-F238E27FC236}">
              <a16:creationId xmlns="" xmlns:a16="http://schemas.microsoft.com/office/drawing/2014/main" id="{00000000-0008-0000-0000-00008A070000}"/>
            </a:ext>
          </a:extLst>
        </xdr:cNvPr>
        <xdr:cNvPicPr preferRelativeResize="0">
          <a:picLocks/>
        </xdr:cNvPicPr>
      </xdr:nvPicPr>
      <xdr:blipFill>
        <a:blip xmlns:r="http://schemas.openxmlformats.org/officeDocument/2006/relationships" r:embed="rId418" cstate="email">
          <a:extLst>
            <a:ext uri="{28A0092B-C50C-407E-A947-70E740481C1C}">
              <a14:useLocalDpi xmlns:a14="http://schemas.microsoft.com/office/drawing/2010/main"/>
            </a:ext>
          </a:extLst>
        </a:blip>
        <a:stretch>
          <a:fillRect/>
        </a:stretch>
      </xdr:blipFill>
      <xdr:spPr bwMode="auto">
        <a:xfrm>
          <a:off x="355600" y="1856187729"/>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355600</xdr:colOff>
      <xdr:row>3939</xdr:row>
      <xdr:rowOff>127179</xdr:rowOff>
    </xdr:from>
    <xdr:ext cx="1260000" cy="1907640"/>
    <xdr:pic>
      <xdr:nvPicPr>
        <xdr:cNvPr id="2461" name="Рисунок 330">
          <a:extLst>
            <a:ext uri="{FF2B5EF4-FFF2-40B4-BE49-F238E27FC236}">
              <a16:creationId xmlns="" xmlns:a16="http://schemas.microsoft.com/office/drawing/2014/main" id="{00000000-0008-0000-0000-00008A070000}"/>
            </a:ext>
          </a:extLst>
        </xdr:cNvPr>
        <xdr:cNvPicPr preferRelativeResize="0">
          <a:picLocks/>
        </xdr:cNvPicPr>
      </xdr:nvPicPr>
      <xdr:blipFill>
        <a:blip xmlns:r="http://schemas.openxmlformats.org/officeDocument/2006/relationships" r:embed="rId419" cstate="email">
          <a:extLst>
            <a:ext uri="{28A0092B-C50C-407E-A947-70E740481C1C}">
              <a14:useLocalDpi xmlns:a14="http://schemas.microsoft.com/office/drawing/2010/main"/>
            </a:ext>
          </a:extLst>
        </a:blip>
        <a:stretch>
          <a:fillRect/>
        </a:stretch>
      </xdr:blipFill>
      <xdr:spPr bwMode="auto">
        <a:xfrm>
          <a:off x="355600" y="1389272229"/>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355600</xdr:colOff>
      <xdr:row>3927</xdr:row>
      <xdr:rowOff>127000</xdr:rowOff>
    </xdr:from>
    <xdr:ext cx="1260000" cy="1908000"/>
    <xdr:pic>
      <xdr:nvPicPr>
        <xdr:cNvPr id="2462" name="Рисунок 330">
          <a:extLst>
            <a:ext uri="{FF2B5EF4-FFF2-40B4-BE49-F238E27FC236}">
              <a16:creationId xmlns="" xmlns:a16="http://schemas.microsoft.com/office/drawing/2014/main" id="{00000000-0008-0000-0000-000014070000}"/>
            </a:ext>
          </a:extLst>
        </xdr:cNvPr>
        <xdr:cNvPicPr preferRelativeResize="0">
          <a:picLocks/>
        </xdr:cNvPicPr>
      </xdr:nvPicPr>
      <xdr:blipFill>
        <a:blip xmlns:r="http://schemas.openxmlformats.org/officeDocument/2006/relationships" r:embed="rId420" cstate="email">
          <a:extLst>
            <a:ext uri="{28A0092B-C50C-407E-A947-70E740481C1C}">
              <a14:useLocalDpi xmlns:a14="http://schemas.microsoft.com/office/drawing/2010/main"/>
            </a:ext>
          </a:extLst>
        </a:blip>
        <a:stretch>
          <a:fillRect/>
        </a:stretch>
      </xdr:blipFill>
      <xdr:spPr bwMode="auto">
        <a:xfrm>
          <a:off x="355600" y="138215687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355600</xdr:colOff>
      <xdr:row>1492</xdr:row>
      <xdr:rowOff>127181</xdr:rowOff>
    </xdr:from>
    <xdr:to>
      <xdr:col>2</xdr:col>
      <xdr:colOff>301148</xdr:colOff>
      <xdr:row>1494</xdr:row>
      <xdr:rowOff>101242</xdr:rowOff>
    </xdr:to>
    <xdr:pic>
      <xdr:nvPicPr>
        <xdr:cNvPr id="1418" name="Picture 103109">
          <a:extLst>
            <a:ext uri="{FF2B5EF4-FFF2-40B4-BE49-F238E27FC236}">
              <a16:creationId xmlns="" xmlns:a16="http://schemas.microsoft.com/office/drawing/2014/main" id="{00000000-0008-0000-0000-0000C1070000}"/>
            </a:ext>
          </a:extLst>
        </xdr:cNvPr>
        <xdr:cNvPicPr preferRelativeResize="0">
          <a:picLocks noChangeArrowheads="1"/>
        </xdr:cNvPicPr>
      </xdr:nvPicPr>
      <xdr:blipFill>
        <a:blip xmlns:r="http://schemas.openxmlformats.org/officeDocument/2006/relationships" r:embed="rId421" cstate="email">
          <a:extLst>
            <a:ext uri="{28A0092B-C50C-407E-A947-70E740481C1C}">
              <a14:useLocalDpi xmlns:a14="http://schemas.microsoft.com/office/drawing/2010/main"/>
            </a:ext>
          </a:extLst>
        </a:blip>
        <a:stretch>
          <a:fillRect/>
        </a:stretch>
      </xdr:blipFill>
      <xdr:spPr bwMode="auto">
        <a:xfrm>
          <a:off x="355600" y="19329581"/>
          <a:ext cx="1259998" cy="1907638"/>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1468</xdr:row>
      <xdr:rowOff>127000</xdr:rowOff>
    </xdr:from>
    <xdr:to>
      <xdr:col>2</xdr:col>
      <xdr:colOff>301150</xdr:colOff>
      <xdr:row>1470</xdr:row>
      <xdr:rowOff>101425</xdr:rowOff>
    </xdr:to>
    <xdr:pic>
      <xdr:nvPicPr>
        <xdr:cNvPr id="1422" name="Picture 103109">
          <a:extLst>
            <a:ext uri="{FF2B5EF4-FFF2-40B4-BE49-F238E27FC236}">
              <a16:creationId xmlns="" xmlns:a16="http://schemas.microsoft.com/office/drawing/2014/main" id="{00000000-0008-0000-0000-0000C1070000}"/>
            </a:ext>
          </a:extLst>
        </xdr:cNvPr>
        <xdr:cNvPicPr preferRelativeResize="0">
          <a:picLocks noChangeArrowheads="1"/>
        </xdr:cNvPicPr>
      </xdr:nvPicPr>
      <xdr:blipFill>
        <a:blip xmlns:r="http://schemas.openxmlformats.org/officeDocument/2006/relationships" r:embed="rId422" cstate="email">
          <a:extLst>
            <a:ext uri="{28A0092B-C50C-407E-A947-70E740481C1C}">
              <a14:useLocalDpi xmlns:a14="http://schemas.microsoft.com/office/drawing/2010/main"/>
            </a:ext>
          </a:extLst>
        </a:blip>
        <a:stretch>
          <a:fillRect/>
        </a:stretch>
      </xdr:blipFill>
      <xdr:spPr bwMode="auto">
        <a:xfrm>
          <a:off x="355600" y="2715559"/>
          <a:ext cx="1256638" cy="1913042"/>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355719</xdr:colOff>
      <xdr:row>1472</xdr:row>
      <xdr:rowOff>127181</xdr:rowOff>
    </xdr:from>
    <xdr:to>
      <xdr:col>2</xdr:col>
      <xdr:colOff>301029</xdr:colOff>
      <xdr:row>1474</xdr:row>
      <xdr:rowOff>101243</xdr:rowOff>
    </xdr:to>
    <xdr:pic>
      <xdr:nvPicPr>
        <xdr:cNvPr id="2066" name="Picture 103109">
          <a:extLst>
            <a:ext uri="{FF2B5EF4-FFF2-40B4-BE49-F238E27FC236}">
              <a16:creationId xmlns="" xmlns:a16="http://schemas.microsoft.com/office/drawing/2014/main" id="{00000000-0008-0000-0000-0000C1070000}"/>
            </a:ext>
          </a:extLst>
        </xdr:cNvPr>
        <xdr:cNvPicPr preferRelativeResize="0">
          <a:picLocks noChangeArrowheads="1"/>
        </xdr:cNvPicPr>
      </xdr:nvPicPr>
      <xdr:blipFill>
        <a:blip xmlns:r="http://schemas.openxmlformats.org/officeDocument/2006/relationships" r:embed="rId423" cstate="email">
          <a:extLst>
            <a:ext uri="{28A0092B-C50C-407E-A947-70E740481C1C}">
              <a14:useLocalDpi xmlns:a14="http://schemas.microsoft.com/office/drawing/2010/main"/>
            </a:ext>
          </a:extLst>
        </a:blip>
        <a:stretch>
          <a:fillRect/>
        </a:stretch>
      </xdr:blipFill>
      <xdr:spPr bwMode="auto">
        <a:xfrm>
          <a:off x="355719" y="8347256"/>
          <a:ext cx="1259760" cy="1907638"/>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355719</xdr:colOff>
      <xdr:row>1476</xdr:row>
      <xdr:rowOff>127181</xdr:rowOff>
    </xdr:from>
    <xdr:to>
      <xdr:col>2</xdr:col>
      <xdr:colOff>301029</xdr:colOff>
      <xdr:row>1478</xdr:row>
      <xdr:rowOff>101243</xdr:rowOff>
    </xdr:to>
    <xdr:pic>
      <xdr:nvPicPr>
        <xdr:cNvPr id="2468" name="Picture 103109">
          <a:extLst>
            <a:ext uri="{FF2B5EF4-FFF2-40B4-BE49-F238E27FC236}">
              <a16:creationId xmlns="" xmlns:a16="http://schemas.microsoft.com/office/drawing/2014/main" id="{00000000-0008-0000-0000-0000C1070000}"/>
            </a:ext>
          </a:extLst>
        </xdr:cNvPr>
        <xdr:cNvPicPr preferRelativeResize="0">
          <a:picLocks noChangeArrowheads="1"/>
        </xdr:cNvPicPr>
      </xdr:nvPicPr>
      <xdr:blipFill>
        <a:blip xmlns:r="http://schemas.openxmlformats.org/officeDocument/2006/relationships" r:embed="rId424" cstate="email">
          <a:extLst>
            <a:ext uri="{28A0092B-C50C-407E-A947-70E740481C1C}">
              <a14:useLocalDpi xmlns:a14="http://schemas.microsoft.com/office/drawing/2010/main"/>
            </a:ext>
          </a:extLst>
        </a:blip>
        <a:stretch>
          <a:fillRect/>
        </a:stretch>
      </xdr:blipFill>
      <xdr:spPr bwMode="auto">
        <a:xfrm>
          <a:off x="355719" y="10718981"/>
          <a:ext cx="1259760" cy="1907638"/>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355719</xdr:colOff>
      <xdr:row>1480</xdr:row>
      <xdr:rowOff>127181</xdr:rowOff>
    </xdr:from>
    <xdr:to>
      <xdr:col>2</xdr:col>
      <xdr:colOff>301029</xdr:colOff>
      <xdr:row>1482</xdr:row>
      <xdr:rowOff>101244</xdr:rowOff>
    </xdr:to>
    <xdr:pic>
      <xdr:nvPicPr>
        <xdr:cNvPr id="2469" name="Picture 103109">
          <a:extLst>
            <a:ext uri="{FF2B5EF4-FFF2-40B4-BE49-F238E27FC236}">
              <a16:creationId xmlns="" xmlns:a16="http://schemas.microsoft.com/office/drawing/2014/main" id="{00000000-0008-0000-0000-0000C1070000}"/>
            </a:ext>
          </a:extLst>
        </xdr:cNvPr>
        <xdr:cNvPicPr preferRelativeResize="0">
          <a:picLocks noChangeArrowheads="1"/>
        </xdr:cNvPicPr>
      </xdr:nvPicPr>
      <xdr:blipFill>
        <a:blip xmlns:r="http://schemas.openxmlformats.org/officeDocument/2006/relationships" r:embed="rId425" cstate="email">
          <a:extLst>
            <a:ext uri="{28A0092B-C50C-407E-A947-70E740481C1C}">
              <a14:useLocalDpi xmlns:a14="http://schemas.microsoft.com/office/drawing/2010/main"/>
            </a:ext>
          </a:extLst>
        </a:blip>
        <a:stretch>
          <a:fillRect/>
        </a:stretch>
      </xdr:blipFill>
      <xdr:spPr bwMode="auto">
        <a:xfrm>
          <a:off x="355719" y="13090706"/>
          <a:ext cx="1259760" cy="1907638"/>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355719</xdr:colOff>
      <xdr:row>1484</xdr:row>
      <xdr:rowOff>127181</xdr:rowOff>
    </xdr:from>
    <xdr:to>
      <xdr:col>2</xdr:col>
      <xdr:colOff>301029</xdr:colOff>
      <xdr:row>1486</xdr:row>
      <xdr:rowOff>101243</xdr:rowOff>
    </xdr:to>
    <xdr:pic>
      <xdr:nvPicPr>
        <xdr:cNvPr id="2470" name="Picture 103109">
          <a:extLst>
            <a:ext uri="{FF2B5EF4-FFF2-40B4-BE49-F238E27FC236}">
              <a16:creationId xmlns="" xmlns:a16="http://schemas.microsoft.com/office/drawing/2014/main" id="{00000000-0008-0000-0000-0000C1070000}"/>
            </a:ext>
          </a:extLst>
        </xdr:cNvPr>
        <xdr:cNvPicPr preferRelativeResize="0">
          <a:picLocks noChangeArrowheads="1"/>
        </xdr:cNvPicPr>
      </xdr:nvPicPr>
      <xdr:blipFill>
        <a:blip xmlns:r="http://schemas.openxmlformats.org/officeDocument/2006/relationships" r:embed="rId426" cstate="email">
          <a:extLst>
            <a:ext uri="{28A0092B-C50C-407E-A947-70E740481C1C}">
              <a14:useLocalDpi xmlns:a14="http://schemas.microsoft.com/office/drawing/2010/main"/>
            </a:ext>
          </a:extLst>
        </a:blip>
        <a:stretch>
          <a:fillRect/>
        </a:stretch>
      </xdr:blipFill>
      <xdr:spPr bwMode="auto">
        <a:xfrm>
          <a:off x="355719" y="15462431"/>
          <a:ext cx="1259760" cy="1907638"/>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355719</xdr:colOff>
      <xdr:row>1488</xdr:row>
      <xdr:rowOff>127181</xdr:rowOff>
    </xdr:from>
    <xdr:to>
      <xdr:col>2</xdr:col>
      <xdr:colOff>301029</xdr:colOff>
      <xdr:row>1490</xdr:row>
      <xdr:rowOff>101239</xdr:rowOff>
    </xdr:to>
    <xdr:pic>
      <xdr:nvPicPr>
        <xdr:cNvPr id="2472" name="Picture 103109">
          <a:extLst>
            <a:ext uri="{FF2B5EF4-FFF2-40B4-BE49-F238E27FC236}">
              <a16:creationId xmlns="" xmlns:a16="http://schemas.microsoft.com/office/drawing/2014/main" id="{00000000-0008-0000-0000-0000C1070000}"/>
            </a:ext>
          </a:extLst>
        </xdr:cNvPr>
        <xdr:cNvPicPr preferRelativeResize="0">
          <a:picLocks noChangeArrowheads="1"/>
        </xdr:cNvPicPr>
      </xdr:nvPicPr>
      <xdr:blipFill>
        <a:blip xmlns:r="http://schemas.openxmlformats.org/officeDocument/2006/relationships" r:embed="rId427" cstate="email">
          <a:extLst>
            <a:ext uri="{28A0092B-C50C-407E-A947-70E740481C1C}">
              <a14:useLocalDpi xmlns:a14="http://schemas.microsoft.com/office/drawing/2010/main"/>
            </a:ext>
          </a:extLst>
        </a:blip>
        <a:stretch>
          <a:fillRect/>
        </a:stretch>
      </xdr:blipFill>
      <xdr:spPr bwMode="auto">
        <a:xfrm>
          <a:off x="355719" y="17834156"/>
          <a:ext cx="1259760" cy="1907638"/>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oneCellAnchor>
    <xdr:from>
      <xdr:col>1</xdr:col>
      <xdr:colOff>355600</xdr:colOff>
      <xdr:row>3914</xdr:row>
      <xdr:rowOff>127359</xdr:rowOff>
    </xdr:from>
    <xdr:ext cx="1260000" cy="1907640"/>
    <xdr:pic>
      <xdr:nvPicPr>
        <xdr:cNvPr id="2476" name="Рисунок 330">
          <a:extLst>
            <a:ext uri="{FF2B5EF4-FFF2-40B4-BE49-F238E27FC236}">
              <a16:creationId xmlns="" xmlns:a16="http://schemas.microsoft.com/office/drawing/2014/main" id="{00000000-0008-0000-0000-000014070000}"/>
            </a:ext>
          </a:extLst>
        </xdr:cNvPr>
        <xdr:cNvPicPr preferRelativeResize="0">
          <a:picLocks/>
        </xdr:cNvPicPr>
      </xdr:nvPicPr>
      <xdr:blipFill>
        <a:blip xmlns:r="http://schemas.openxmlformats.org/officeDocument/2006/relationships" r:embed="rId428" cstate="email">
          <a:extLst>
            <a:ext uri="{28A0092B-C50C-407E-A947-70E740481C1C}">
              <a14:useLocalDpi xmlns:a14="http://schemas.microsoft.com/office/drawing/2010/main"/>
            </a:ext>
          </a:extLst>
        </a:blip>
        <a:stretch>
          <a:fillRect/>
        </a:stretch>
      </xdr:blipFill>
      <xdr:spPr bwMode="auto">
        <a:xfrm>
          <a:off x="355600" y="1403788509"/>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355600</xdr:colOff>
      <xdr:row>3918</xdr:row>
      <xdr:rowOff>127359</xdr:rowOff>
    </xdr:from>
    <xdr:ext cx="1260000" cy="1907640"/>
    <xdr:pic>
      <xdr:nvPicPr>
        <xdr:cNvPr id="2490" name="Рисунок 330">
          <a:extLst>
            <a:ext uri="{FF2B5EF4-FFF2-40B4-BE49-F238E27FC236}">
              <a16:creationId xmlns="" xmlns:a16="http://schemas.microsoft.com/office/drawing/2014/main" id="{00000000-0008-0000-0000-000014070000}"/>
            </a:ext>
          </a:extLst>
        </xdr:cNvPr>
        <xdr:cNvPicPr preferRelativeResize="0">
          <a:picLocks/>
        </xdr:cNvPicPr>
      </xdr:nvPicPr>
      <xdr:blipFill>
        <a:blip xmlns:r="http://schemas.openxmlformats.org/officeDocument/2006/relationships" r:embed="rId429" cstate="email">
          <a:extLst>
            <a:ext uri="{28A0092B-C50C-407E-A947-70E740481C1C}">
              <a14:useLocalDpi xmlns:a14="http://schemas.microsoft.com/office/drawing/2010/main"/>
            </a:ext>
          </a:extLst>
        </a:blip>
        <a:stretch>
          <a:fillRect/>
        </a:stretch>
      </xdr:blipFill>
      <xdr:spPr bwMode="auto">
        <a:xfrm>
          <a:off x="355600" y="1413275409"/>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355600</xdr:colOff>
      <xdr:row>2818</xdr:row>
      <xdr:rowOff>127000</xdr:rowOff>
    </xdr:from>
    <xdr:to>
      <xdr:col>2</xdr:col>
      <xdr:colOff>301150</xdr:colOff>
      <xdr:row>2821</xdr:row>
      <xdr:rowOff>91899</xdr:rowOff>
    </xdr:to>
    <xdr:pic>
      <xdr:nvPicPr>
        <xdr:cNvPr id="2493" name="Picture 103109">
          <a:extLst>
            <a:ext uri="{FF2B5EF4-FFF2-40B4-BE49-F238E27FC236}">
              <a16:creationId xmlns="" xmlns:a16="http://schemas.microsoft.com/office/drawing/2014/main" id="{00000000-0008-0000-0000-000089050000}"/>
            </a:ext>
          </a:extLst>
        </xdr:cNvPr>
        <xdr:cNvPicPr preferRelativeResize="0">
          <a:picLocks noChangeArrowheads="1"/>
        </xdr:cNvPicPr>
      </xdr:nvPicPr>
      <xdr:blipFill>
        <a:blip xmlns:r="http://schemas.openxmlformats.org/officeDocument/2006/relationships" r:embed="rId430" cstate="email">
          <a:extLst>
            <a:ext uri="{28A0092B-C50C-407E-A947-70E740481C1C}">
              <a14:useLocalDpi xmlns:a14="http://schemas.microsoft.com/office/drawing/2010/main"/>
            </a:ext>
          </a:extLst>
        </a:blip>
        <a:stretch>
          <a:fillRect/>
        </a:stretch>
      </xdr:blipFill>
      <xdr:spPr bwMode="auto">
        <a:xfrm>
          <a:off x="355600" y="78543467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2818</xdr:row>
      <xdr:rowOff>127000</xdr:rowOff>
    </xdr:from>
    <xdr:to>
      <xdr:col>18</xdr:col>
      <xdr:colOff>520225</xdr:colOff>
      <xdr:row>2821</xdr:row>
      <xdr:rowOff>91899</xdr:rowOff>
    </xdr:to>
    <xdr:pic>
      <xdr:nvPicPr>
        <xdr:cNvPr id="2494" name="Picture 103109">
          <a:extLst>
            <a:ext uri="{FF2B5EF4-FFF2-40B4-BE49-F238E27FC236}">
              <a16:creationId xmlns="" xmlns:a16="http://schemas.microsoft.com/office/drawing/2014/main" id="{00000000-0008-0000-0000-000089050000}"/>
            </a:ext>
          </a:extLst>
        </xdr:cNvPr>
        <xdr:cNvPicPr preferRelativeResize="0">
          <a:picLocks noChangeArrowheads="1"/>
        </xdr:cNvPicPr>
      </xdr:nvPicPr>
      <xdr:blipFill>
        <a:blip xmlns:r="http://schemas.openxmlformats.org/officeDocument/2006/relationships" r:embed="rId431" cstate="email">
          <a:extLst>
            <a:ext uri="{28A0092B-C50C-407E-A947-70E740481C1C}">
              <a14:useLocalDpi xmlns:a14="http://schemas.microsoft.com/office/drawing/2010/main"/>
            </a:ext>
          </a:extLst>
        </a:blip>
        <a:stretch>
          <a:fillRect/>
        </a:stretch>
      </xdr:blipFill>
      <xdr:spPr bwMode="auto">
        <a:xfrm>
          <a:off x="6946900" y="78543467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2823</xdr:row>
      <xdr:rowOff>127000</xdr:rowOff>
    </xdr:from>
    <xdr:to>
      <xdr:col>2</xdr:col>
      <xdr:colOff>301150</xdr:colOff>
      <xdr:row>2826</xdr:row>
      <xdr:rowOff>101424</xdr:rowOff>
    </xdr:to>
    <xdr:pic>
      <xdr:nvPicPr>
        <xdr:cNvPr id="2497" name="Picture 103109">
          <a:extLst>
            <a:ext uri="{FF2B5EF4-FFF2-40B4-BE49-F238E27FC236}">
              <a16:creationId xmlns="" xmlns:a16="http://schemas.microsoft.com/office/drawing/2014/main" id="{00000000-0008-0000-0000-000089050000}"/>
            </a:ext>
          </a:extLst>
        </xdr:cNvPr>
        <xdr:cNvPicPr preferRelativeResize="0">
          <a:picLocks noChangeArrowheads="1"/>
        </xdr:cNvPicPr>
      </xdr:nvPicPr>
      <xdr:blipFill>
        <a:blip xmlns:r="http://schemas.openxmlformats.org/officeDocument/2006/relationships" r:embed="rId432" cstate="email">
          <a:extLst>
            <a:ext uri="{28A0092B-C50C-407E-A947-70E740481C1C}">
              <a14:useLocalDpi xmlns:a14="http://schemas.microsoft.com/office/drawing/2010/main"/>
            </a:ext>
          </a:extLst>
        </a:blip>
        <a:stretch>
          <a:fillRect/>
        </a:stretch>
      </xdr:blipFill>
      <xdr:spPr bwMode="auto">
        <a:xfrm>
          <a:off x="355600" y="79017812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2823</xdr:row>
      <xdr:rowOff>142878</xdr:rowOff>
    </xdr:from>
    <xdr:to>
      <xdr:col>18</xdr:col>
      <xdr:colOff>520784</xdr:colOff>
      <xdr:row>2826</xdr:row>
      <xdr:rowOff>117298</xdr:rowOff>
    </xdr:to>
    <xdr:pic>
      <xdr:nvPicPr>
        <xdr:cNvPr id="2498" name="Picture 103109">
          <a:extLst>
            <a:ext uri="{FF2B5EF4-FFF2-40B4-BE49-F238E27FC236}">
              <a16:creationId xmlns="" xmlns:a16="http://schemas.microsoft.com/office/drawing/2014/main" id="{00000000-0008-0000-0000-000089050000}"/>
            </a:ext>
          </a:extLst>
        </xdr:cNvPr>
        <xdr:cNvPicPr preferRelativeResize="0">
          <a:picLocks noChangeArrowheads="1"/>
        </xdr:cNvPicPr>
      </xdr:nvPicPr>
      <xdr:blipFill>
        <a:blip xmlns:r="http://schemas.openxmlformats.org/officeDocument/2006/relationships" r:embed="rId433" cstate="email">
          <a:extLst>
            <a:ext uri="{28A0092B-C50C-407E-A947-70E740481C1C}">
              <a14:useLocalDpi xmlns:a14="http://schemas.microsoft.com/office/drawing/2010/main"/>
            </a:ext>
          </a:extLst>
        </a:blip>
        <a:stretch>
          <a:fillRect/>
        </a:stretch>
      </xdr:blipFill>
      <xdr:spPr bwMode="auto">
        <a:xfrm>
          <a:off x="6951382" y="796007054"/>
          <a:ext cx="1256637" cy="1913039"/>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1455</xdr:row>
      <xdr:rowOff>127180</xdr:rowOff>
    </xdr:from>
    <xdr:to>
      <xdr:col>2</xdr:col>
      <xdr:colOff>301150</xdr:colOff>
      <xdr:row>1457</xdr:row>
      <xdr:rowOff>101248</xdr:rowOff>
    </xdr:to>
    <xdr:pic>
      <xdr:nvPicPr>
        <xdr:cNvPr id="2575" name="Picture 103109">
          <a:extLst>
            <a:ext uri="{FF2B5EF4-FFF2-40B4-BE49-F238E27FC236}">
              <a16:creationId xmlns="" xmlns:a16="http://schemas.microsoft.com/office/drawing/2014/main" id="{00000000-0008-0000-0000-000049060000}"/>
            </a:ext>
          </a:extLst>
        </xdr:cNvPr>
        <xdr:cNvPicPr preferRelativeResize="0">
          <a:picLocks noChangeArrowheads="1"/>
        </xdr:cNvPicPr>
      </xdr:nvPicPr>
      <xdr:blipFill>
        <a:blip xmlns:r="http://schemas.openxmlformats.org/officeDocument/2006/relationships" r:embed="rId434" cstate="email">
          <a:extLst>
            <a:ext uri="{28A0092B-C50C-407E-A947-70E740481C1C}">
              <a14:useLocalDpi xmlns:a14="http://schemas.microsoft.com/office/drawing/2010/main"/>
            </a:ext>
          </a:extLst>
        </a:blip>
        <a:stretch>
          <a:fillRect/>
        </a:stretch>
      </xdr:blipFill>
      <xdr:spPr bwMode="auto">
        <a:xfrm>
          <a:off x="355600" y="72555280"/>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1459</xdr:row>
      <xdr:rowOff>129947</xdr:rowOff>
    </xdr:from>
    <xdr:to>
      <xdr:col>2</xdr:col>
      <xdr:colOff>301148</xdr:colOff>
      <xdr:row>1461</xdr:row>
      <xdr:rowOff>104005</xdr:rowOff>
    </xdr:to>
    <xdr:pic>
      <xdr:nvPicPr>
        <xdr:cNvPr id="2579" name="Picture 103109">
          <a:extLst>
            <a:ext uri="{FF2B5EF4-FFF2-40B4-BE49-F238E27FC236}">
              <a16:creationId xmlns="" xmlns:a16="http://schemas.microsoft.com/office/drawing/2014/main" id="{00000000-0008-0000-0000-000049060000}"/>
            </a:ext>
          </a:extLst>
        </xdr:cNvPr>
        <xdr:cNvPicPr preferRelativeResize="0">
          <a:picLocks noChangeArrowheads="1"/>
        </xdr:cNvPicPr>
      </xdr:nvPicPr>
      <xdr:blipFill>
        <a:blip xmlns:r="http://schemas.openxmlformats.org/officeDocument/2006/relationships" r:embed="rId435" cstate="email">
          <a:extLst>
            <a:ext uri="{28A0092B-C50C-407E-A947-70E740481C1C}">
              <a14:useLocalDpi xmlns:a14="http://schemas.microsoft.com/office/drawing/2010/main"/>
            </a:ext>
          </a:extLst>
        </a:blip>
        <a:stretch>
          <a:fillRect/>
        </a:stretch>
      </xdr:blipFill>
      <xdr:spPr bwMode="auto">
        <a:xfrm>
          <a:off x="355600" y="82044947"/>
          <a:ext cx="1259998" cy="190763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1463</xdr:row>
      <xdr:rowOff>129947</xdr:rowOff>
    </xdr:from>
    <xdr:to>
      <xdr:col>2</xdr:col>
      <xdr:colOff>301148</xdr:colOff>
      <xdr:row>1465</xdr:row>
      <xdr:rowOff>104006</xdr:rowOff>
    </xdr:to>
    <xdr:pic>
      <xdr:nvPicPr>
        <xdr:cNvPr id="2581" name="Picture 103109">
          <a:extLst>
            <a:ext uri="{FF2B5EF4-FFF2-40B4-BE49-F238E27FC236}">
              <a16:creationId xmlns="" xmlns:a16="http://schemas.microsoft.com/office/drawing/2014/main" id="{00000000-0008-0000-0000-000049060000}"/>
            </a:ext>
          </a:extLst>
        </xdr:cNvPr>
        <xdr:cNvPicPr preferRelativeResize="0">
          <a:picLocks noChangeArrowheads="1"/>
        </xdr:cNvPicPr>
      </xdr:nvPicPr>
      <xdr:blipFill>
        <a:blip xmlns:r="http://schemas.openxmlformats.org/officeDocument/2006/relationships" r:embed="rId436" cstate="email">
          <a:extLst>
            <a:ext uri="{28A0092B-C50C-407E-A947-70E740481C1C}">
              <a14:useLocalDpi xmlns:a14="http://schemas.microsoft.com/office/drawing/2010/main"/>
            </a:ext>
          </a:extLst>
        </a:blip>
        <a:stretch>
          <a:fillRect/>
        </a:stretch>
      </xdr:blipFill>
      <xdr:spPr bwMode="auto">
        <a:xfrm>
          <a:off x="355600" y="86788397"/>
          <a:ext cx="1259998" cy="190763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2813</xdr:row>
      <xdr:rowOff>127179</xdr:rowOff>
    </xdr:from>
    <xdr:to>
      <xdr:col>2</xdr:col>
      <xdr:colOff>301149</xdr:colOff>
      <xdr:row>2815</xdr:row>
      <xdr:rowOff>82193</xdr:rowOff>
    </xdr:to>
    <xdr:pic>
      <xdr:nvPicPr>
        <xdr:cNvPr id="2582" name="Picture 103198">
          <a:extLst>
            <a:ext uri="{FF2B5EF4-FFF2-40B4-BE49-F238E27FC236}">
              <a16:creationId xmlns="" xmlns:a16="http://schemas.microsoft.com/office/drawing/2014/main" id="{00000000-0008-0000-0000-0000F0060000}"/>
            </a:ext>
          </a:extLst>
        </xdr:cNvPr>
        <xdr:cNvPicPr preferRelativeResize="0">
          <a:picLocks noChangeArrowheads="1"/>
        </xdr:cNvPicPr>
      </xdr:nvPicPr>
      <xdr:blipFill>
        <a:blip xmlns:r="http://schemas.openxmlformats.org/officeDocument/2006/relationships" r:embed="rId437" cstate="email">
          <a:extLst>
            <a:ext uri="{28A0092B-C50C-407E-A947-70E740481C1C}">
              <a14:useLocalDpi xmlns:a14="http://schemas.microsoft.com/office/drawing/2010/main"/>
            </a:ext>
          </a:extLst>
        </a:blip>
        <a:stretch>
          <a:fillRect/>
        </a:stretch>
      </xdr:blipFill>
      <xdr:spPr bwMode="auto">
        <a:xfrm>
          <a:off x="355600" y="862187304"/>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2785</xdr:row>
      <xdr:rowOff>127179</xdr:rowOff>
    </xdr:from>
    <xdr:to>
      <xdr:col>2</xdr:col>
      <xdr:colOff>301149</xdr:colOff>
      <xdr:row>2787</xdr:row>
      <xdr:rowOff>82193</xdr:rowOff>
    </xdr:to>
    <xdr:pic>
      <xdr:nvPicPr>
        <xdr:cNvPr id="2583" name="Picture 103198">
          <a:extLst>
            <a:ext uri="{FF2B5EF4-FFF2-40B4-BE49-F238E27FC236}">
              <a16:creationId xmlns="" xmlns:a16="http://schemas.microsoft.com/office/drawing/2014/main" id="{00000000-0008-0000-0000-0000F0060000}"/>
            </a:ext>
          </a:extLst>
        </xdr:cNvPr>
        <xdr:cNvPicPr preferRelativeResize="0">
          <a:picLocks noChangeArrowheads="1"/>
        </xdr:cNvPicPr>
      </xdr:nvPicPr>
      <xdr:blipFill>
        <a:blip xmlns:r="http://schemas.openxmlformats.org/officeDocument/2006/relationships" r:embed="rId438" cstate="email">
          <a:extLst>
            <a:ext uri="{28A0092B-C50C-407E-A947-70E740481C1C}">
              <a14:useLocalDpi xmlns:a14="http://schemas.microsoft.com/office/drawing/2010/main"/>
            </a:ext>
          </a:extLst>
        </a:blip>
        <a:stretch>
          <a:fillRect/>
        </a:stretch>
      </xdr:blipFill>
      <xdr:spPr bwMode="auto">
        <a:xfrm>
          <a:off x="355600" y="846594879"/>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2789</xdr:row>
      <xdr:rowOff>127179</xdr:rowOff>
    </xdr:from>
    <xdr:to>
      <xdr:col>2</xdr:col>
      <xdr:colOff>301149</xdr:colOff>
      <xdr:row>2791</xdr:row>
      <xdr:rowOff>82191</xdr:rowOff>
    </xdr:to>
    <xdr:pic>
      <xdr:nvPicPr>
        <xdr:cNvPr id="2584" name="Picture 103198">
          <a:extLst>
            <a:ext uri="{FF2B5EF4-FFF2-40B4-BE49-F238E27FC236}">
              <a16:creationId xmlns="" xmlns:a16="http://schemas.microsoft.com/office/drawing/2014/main" id="{00000000-0008-0000-0000-0000F0060000}"/>
            </a:ext>
          </a:extLst>
        </xdr:cNvPr>
        <xdr:cNvPicPr preferRelativeResize="0">
          <a:picLocks noChangeArrowheads="1"/>
        </xdr:cNvPicPr>
      </xdr:nvPicPr>
      <xdr:blipFill>
        <a:blip xmlns:r="http://schemas.openxmlformats.org/officeDocument/2006/relationships" r:embed="rId439" cstate="email">
          <a:extLst>
            <a:ext uri="{28A0092B-C50C-407E-A947-70E740481C1C}">
              <a14:useLocalDpi xmlns:a14="http://schemas.microsoft.com/office/drawing/2010/main"/>
            </a:ext>
          </a:extLst>
        </a:blip>
        <a:stretch>
          <a:fillRect/>
        </a:stretch>
      </xdr:blipFill>
      <xdr:spPr bwMode="auto">
        <a:xfrm>
          <a:off x="355600" y="848718954"/>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2793</xdr:row>
      <xdr:rowOff>127179</xdr:rowOff>
    </xdr:from>
    <xdr:to>
      <xdr:col>2</xdr:col>
      <xdr:colOff>301149</xdr:colOff>
      <xdr:row>2795</xdr:row>
      <xdr:rowOff>82194</xdr:rowOff>
    </xdr:to>
    <xdr:pic>
      <xdr:nvPicPr>
        <xdr:cNvPr id="2585" name="Picture 103198">
          <a:extLst>
            <a:ext uri="{FF2B5EF4-FFF2-40B4-BE49-F238E27FC236}">
              <a16:creationId xmlns="" xmlns:a16="http://schemas.microsoft.com/office/drawing/2014/main" id="{00000000-0008-0000-0000-0000F0060000}"/>
            </a:ext>
          </a:extLst>
        </xdr:cNvPr>
        <xdr:cNvPicPr preferRelativeResize="0">
          <a:picLocks noChangeArrowheads="1"/>
        </xdr:cNvPicPr>
      </xdr:nvPicPr>
      <xdr:blipFill>
        <a:blip xmlns:r="http://schemas.openxmlformats.org/officeDocument/2006/relationships" r:embed="rId440" cstate="email">
          <a:extLst>
            <a:ext uri="{28A0092B-C50C-407E-A947-70E740481C1C}">
              <a14:useLocalDpi xmlns:a14="http://schemas.microsoft.com/office/drawing/2010/main"/>
            </a:ext>
          </a:extLst>
        </a:blip>
        <a:stretch>
          <a:fillRect/>
        </a:stretch>
      </xdr:blipFill>
      <xdr:spPr bwMode="auto">
        <a:xfrm>
          <a:off x="355600" y="851109729"/>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2797</xdr:row>
      <xdr:rowOff>127179</xdr:rowOff>
    </xdr:from>
    <xdr:to>
      <xdr:col>2</xdr:col>
      <xdr:colOff>301149</xdr:colOff>
      <xdr:row>2799</xdr:row>
      <xdr:rowOff>82196</xdr:rowOff>
    </xdr:to>
    <xdr:pic>
      <xdr:nvPicPr>
        <xdr:cNvPr id="2586" name="Picture 103198">
          <a:extLst>
            <a:ext uri="{FF2B5EF4-FFF2-40B4-BE49-F238E27FC236}">
              <a16:creationId xmlns="" xmlns:a16="http://schemas.microsoft.com/office/drawing/2014/main" id="{00000000-0008-0000-0000-0000F0060000}"/>
            </a:ext>
          </a:extLst>
        </xdr:cNvPr>
        <xdr:cNvPicPr preferRelativeResize="0">
          <a:picLocks noChangeArrowheads="1"/>
        </xdr:cNvPicPr>
      </xdr:nvPicPr>
      <xdr:blipFill>
        <a:blip xmlns:r="http://schemas.openxmlformats.org/officeDocument/2006/relationships" r:embed="rId441" cstate="email">
          <a:extLst>
            <a:ext uri="{28A0092B-C50C-407E-A947-70E740481C1C}">
              <a14:useLocalDpi xmlns:a14="http://schemas.microsoft.com/office/drawing/2010/main"/>
            </a:ext>
          </a:extLst>
        </a:blip>
        <a:stretch>
          <a:fillRect/>
        </a:stretch>
      </xdr:blipFill>
      <xdr:spPr bwMode="auto">
        <a:xfrm>
          <a:off x="355600" y="853500504"/>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2801</xdr:row>
      <xdr:rowOff>127179</xdr:rowOff>
    </xdr:from>
    <xdr:to>
      <xdr:col>2</xdr:col>
      <xdr:colOff>301149</xdr:colOff>
      <xdr:row>2803</xdr:row>
      <xdr:rowOff>82192</xdr:rowOff>
    </xdr:to>
    <xdr:pic>
      <xdr:nvPicPr>
        <xdr:cNvPr id="2587" name="Picture 103198">
          <a:extLst>
            <a:ext uri="{FF2B5EF4-FFF2-40B4-BE49-F238E27FC236}">
              <a16:creationId xmlns="" xmlns:a16="http://schemas.microsoft.com/office/drawing/2014/main" id="{00000000-0008-0000-0000-0000F0060000}"/>
            </a:ext>
          </a:extLst>
        </xdr:cNvPr>
        <xdr:cNvPicPr preferRelativeResize="0">
          <a:picLocks noChangeArrowheads="1"/>
        </xdr:cNvPicPr>
      </xdr:nvPicPr>
      <xdr:blipFill>
        <a:blip xmlns:r="http://schemas.openxmlformats.org/officeDocument/2006/relationships" r:embed="rId442" cstate="email">
          <a:extLst>
            <a:ext uri="{28A0092B-C50C-407E-A947-70E740481C1C}">
              <a14:useLocalDpi xmlns:a14="http://schemas.microsoft.com/office/drawing/2010/main"/>
            </a:ext>
          </a:extLst>
        </a:blip>
        <a:stretch>
          <a:fillRect/>
        </a:stretch>
      </xdr:blipFill>
      <xdr:spPr bwMode="auto">
        <a:xfrm>
          <a:off x="355600" y="855891279"/>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2805</xdr:row>
      <xdr:rowOff>127179</xdr:rowOff>
    </xdr:from>
    <xdr:to>
      <xdr:col>2</xdr:col>
      <xdr:colOff>301149</xdr:colOff>
      <xdr:row>2807</xdr:row>
      <xdr:rowOff>82189</xdr:rowOff>
    </xdr:to>
    <xdr:pic>
      <xdr:nvPicPr>
        <xdr:cNvPr id="2589" name="Picture 103198">
          <a:extLst>
            <a:ext uri="{FF2B5EF4-FFF2-40B4-BE49-F238E27FC236}">
              <a16:creationId xmlns="" xmlns:a16="http://schemas.microsoft.com/office/drawing/2014/main" id="{00000000-0008-0000-0000-0000F0060000}"/>
            </a:ext>
          </a:extLst>
        </xdr:cNvPr>
        <xdr:cNvPicPr preferRelativeResize="0">
          <a:picLocks noChangeArrowheads="1"/>
        </xdr:cNvPicPr>
      </xdr:nvPicPr>
      <xdr:blipFill>
        <a:blip xmlns:r="http://schemas.openxmlformats.org/officeDocument/2006/relationships" r:embed="rId443" cstate="email">
          <a:extLst>
            <a:ext uri="{28A0092B-C50C-407E-A947-70E740481C1C}">
              <a14:useLocalDpi xmlns:a14="http://schemas.microsoft.com/office/drawing/2010/main"/>
            </a:ext>
          </a:extLst>
        </a:blip>
        <a:stretch>
          <a:fillRect/>
        </a:stretch>
      </xdr:blipFill>
      <xdr:spPr bwMode="auto">
        <a:xfrm>
          <a:off x="355600" y="858282054"/>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2809</xdr:row>
      <xdr:rowOff>127179</xdr:rowOff>
    </xdr:from>
    <xdr:to>
      <xdr:col>2</xdr:col>
      <xdr:colOff>301149</xdr:colOff>
      <xdr:row>2811</xdr:row>
      <xdr:rowOff>82196</xdr:rowOff>
    </xdr:to>
    <xdr:pic>
      <xdr:nvPicPr>
        <xdr:cNvPr id="2590" name="Picture 103198">
          <a:extLst>
            <a:ext uri="{FF2B5EF4-FFF2-40B4-BE49-F238E27FC236}">
              <a16:creationId xmlns="" xmlns:a16="http://schemas.microsoft.com/office/drawing/2014/main" id="{00000000-0008-0000-0000-0000F0060000}"/>
            </a:ext>
          </a:extLst>
        </xdr:cNvPr>
        <xdr:cNvPicPr preferRelativeResize="0">
          <a:picLocks noChangeArrowheads="1"/>
        </xdr:cNvPicPr>
      </xdr:nvPicPr>
      <xdr:blipFill>
        <a:blip xmlns:r="http://schemas.openxmlformats.org/officeDocument/2006/relationships" r:embed="rId444" cstate="email">
          <a:extLst>
            <a:ext uri="{28A0092B-C50C-407E-A947-70E740481C1C}">
              <a14:useLocalDpi xmlns:a14="http://schemas.microsoft.com/office/drawing/2010/main"/>
            </a:ext>
          </a:extLst>
        </a:blip>
        <a:stretch>
          <a:fillRect/>
        </a:stretch>
      </xdr:blipFill>
      <xdr:spPr bwMode="auto">
        <a:xfrm>
          <a:off x="355600" y="860672829"/>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1450</xdr:row>
      <xdr:rowOff>130667</xdr:rowOff>
    </xdr:from>
    <xdr:to>
      <xdr:col>2</xdr:col>
      <xdr:colOff>301147</xdr:colOff>
      <xdr:row>1452</xdr:row>
      <xdr:rowOff>103286</xdr:rowOff>
    </xdr:to>
    <xdr:pic>
      <xdr:nvPicPr>
        <xdr:cNvPr id="2591" name="Picture 103109">
          <a:extLst>
            <a:ext uri="{FF2B5EF4-FFF2-40B4-BE49-F238E27FC236}">
              <a16:creationId xmlns="" xmlns:a16="http://schemas.microsoft.com/office/drawing/2014/main" id="{00000000-0008-0000-0000-000049060000}"/>
            </a:ext>
          </a:extLst>
        </xdr:cNvPr>
        <xdr:cNvPicPr preferRelativeResize="0">
          <a:picLocks noChangeArrowheads="1"/>
        </xdr:cNvPicPr>
      </xdr:nvPicPr>
      <xdr:blipFill>
        <a:blip xmlns:r="http://schemas.openxmlformats.org/officeDocument/2006/relationships" r:embed="rId445" cstate="email">
          <a:extLst>
            <a:ext uri="{28A0092B-C50C-407E-A947-70E740481C1C}">
              <a14:useLocalDpi xmlns:a14="http://schemas.microsoft.com/office/drawing/2010/main"/>
            </a:ext>
          </a:extLst>
        </a:blip>
        <a:stretch>
          <a:fillRect/>
        </a:stretch>
      </xdr:blipFill>
      <xdr:spPr bwMode="auto">
        <a:xfrm>
          <a:off x="355600" y="69901292"/>
          <a:ext cx="1259997" cy="190619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1426</xdr:row>
      <xdr:rowOff>129947</xdr:rowOff>
    </xdr:from>
    <xdr:to>
      <xdr:col>2</xdr:col>
      <xdr:colOff>301147</xdr:colOff>
      <xdr:row>1428</xdr:row>
      <xdr:rowOff>104009</xdr:rowOff>
    </xdr:to>
    <xdr:pic>
      <xdr:nvPicPr>
        <xdr:cNvPr id="2592" name="Picture 103109">
          <a:extLst>
            <a:ext uri="{FF2B5EF4-FFF2-40B4-BE49-F238E27FC236}">
              <a16:creationId xmlns="" xmlns:a16="http://schemas.microsoft.com/office/drawing/2014/main" id="{00000000-0008-0000-0000-000049060000}"/>
            </a:ext>
          </a:extLst>
        </xdr:cNvPr>
        <xdr:cNvPicPr preferRelativeResize="0">
          <a:picLocks noChangeArrowheads="1"/>
        </xdr:cNvPicPr>
      </xdr:nvPicPr>
      <xdr:blipFill>
        <a:blip xmlns:r="http://schemas.openxmlformats.org/officeDocument/2006/relationships" r:embed="rId446" cstate="email">
          <a:extLst>
            <a:ext uri="{28A0092B-C50C-407E-A947-70E740481C1C}">
              <a14:useLocalDpi xmlns:a14="http://schemas.microsoft.com/office/drawing/2010/main"/>
            </a:ext>
          </a:extLst>
        </a:blip>
        <a:stretch>
          <a:fillRect/>
        </a:stretch>
      </xdr:blipFill>
      <xdr:spPr bwMode="auto">
        <a:xfrm>
          <a:off x="355600" y="53298497"/>
          <a:ext cx="1259997" cy="190763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1430</xdr:row>
      <xdr:rowOff>129947</xdr:rowOff>
    </xdr:from>
    <xdr:to>
      <xdr:col>2</xdr:col>
      <xdr:colOff>301147</xdr:colOff>
      <xdr:row>1432</xdr:row>
      <xdr:rowOff>104012</xdr:rowOff>
    </xdr:to>
    <xdr:pic>
      <xdr:nvPicPr>
        <xdr:cNvPr id="2598" name="Picture 103109">
          <a:extLst>
            <a:ext uri="{FF2B5EF4-FFF2-40B4-BE49-F238E27FC236}">
              <a16:creationId xmlns="" xmlns:a16="http://schemas.microsoft.com/office/drawing/2014/main" id="{00000000-0008-0000-0000-000049060000}"/>
            </a:ext>
          </a:extLst>
        </xdr:cNvPr>
        <xdr:cNvPicPr preferRelativeResize="0">
          <a:picLocks noChangeArrowheads="1"/>
        </xdr:cNvPicPr>
      </xdr:nvPicPr>
      <xdr:blipFill>
        <a:blip xmlns:r="http://schemas.openxmlformats.org/officeDocument/2006/relationships" r:embed="rId447" cstate="email">
          <a:extLst>
            <a:ext uri="{28A0092B-C50C-407E-A947-70E740481C1C}">
              <a14:useLocalDpi xmlns:a14="http://schemas.microsoft.com/office/drawing/2010/main"/>
            </a:ext>
          </a:extLst>
        </a:blip>
        <a:stretch>
          <a:fillRect/>
        </a:stretch>
      </xdr:blipFill>
      <xdr:spPr bwMode="auto">
        <a:xfrm>
          <a:off x="355600" y="58041947"/>
          <a:ext cx="1259997" cy="190763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1434</xdr:row>
      <xdr:rowOff>129947</xdr:rowOff>
    </xdr:from>
    <xdr:to>
      <xdr:col>2</xdr:col>
      <xdr:colOff>301147</xdr:colOff>
      <xdr:row>1436</xdr:row>
      <xdr:rowOff>104008</xdr:rowOff>
    </xdr:to>
    <xdr:pic>
      <xdr:nvPicPr>
        <xdr:cNvPr id="2599" name="Picture 103109">
          <a:extLst>
            <a:ext uri="{FF2B5EF4-FFF2-40B4-BE49-F238E27FC236}">
              <a16:creationId xmlns="" xmlns:a16="http://schemas.microsoft.com/office/drawing/2014/main" id="{00000000-0008-0000-0000-000049060000}"/>
            </a:ext>
          </a:extLst>
        </xdr:cNvPr>
        <xdr:cNvPicPr preferRelativeResize="0">
          <a:picLocks noChangeArrowheads="1"/>
        </xdr:cNvPicPr>
      </xdr:nvPicPr>
      <xdr:blipFill>
        <a:blip xmlns:r="http://schemas.openxmlformats.org/officeDocument/2006/relationships" r:embed="rId448" cstate="email">
          <a:extLst>
            <a:ext uri="{28A0092B-C50C-407E-A947-70E740481C1C}">
              <a14:useLocalDpi xmlns:a14="http://schemas.microsoft.com/office/drawing/2010/main"/>
            </a:ext>
          </a:extLst>
        </a:blip>
        <a:stretch>
          <a:fillRect/>
        </a:stretch>
      </xdr:blipFill>
      <xdr:spPr bwMode="auto">
        <a:xfrm>
          <a:off x="355600" y="60413672"/>
          <a:ext cx="1259997" cy="190763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1438</xdr:row>
      <xdr:rowOff>129947</xdr:rowOff>
    </xdr:from>
    <xdr:to>
      <xdr:col>2</xdr:col>
      <xdr:colOff>301147</xdr:colOff>
      <xdr:row>1440</xdr:row>
      <xdr:rowOff>104008</xdr:rowOff>
    </xdr:to>
    <xdr:pic>
      <xdr:nvPicPr>
        <xdr:cNvPr id="2600" name="Picture 103109">
          <a:extLst>
            <a:ext uri="{FF2B5EF4-FFF2-40B4-BE49-F238E27FC236}">
              <a16:creationId xmlns="" xmlns:a16="http://schemas.microsoft.com/office/drawing/2014/main" id="{00000000-0008-0000-0000-000049060000}"/>
            </a:ext>
          </a:extLst>
        </xdr:cNvPr>
        <xdr:cNvPicPr preferRelativeResize="0">
          <a:picLocks noChangeArrowheads="1"/>
        </xdr:cNvPicPr>
      </xdr:nvPicPr>
      <xdr:blipFill>
        <a:blip xmlns:r="http://schemas.openxmlformats.org/officeDocument/2006/relationships" r:embed="rId449" cstate="email">
          <a:extLst>
            <a:ext uri="{28A0092B-C50C-407E-A947-70E740481C1C}">
              <a14:useLocalDpi xmlns:a14="http://schemas.microsoft.com/office/drawing/2010/main"/>
            </a:ext>
          </a:extLst>
        </a:blip>
        <a:stretch>
          <a:fillRect/>
        </a:stretch>
      </xdr:blipFill>
      <xdr:spPr bwMode="auto">
        <a:xfrm>
          <a:off x="355600" y="62785397"/>
          <a:ext cx="1259997" cy="190763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1442</xdr:row>
      <xdr:rowOff>129947</xdr:rowOff>
    </xdr:from>
    <xdr:to>
      <xdr:col>2</xdr:col>
      <xdr:colOff>301147</xdr:colOff>
      <xdr:row>1444</xdr:row>
      <xdr:rowOff>104007</xdr:rowOff>
    </xdr:to>
    <xdr:pic>
      <xdr:nvPicPr>
        <xdr:cNvPr id="2601" name="Picture 103109">
          <a:extLst>
            <a:ext uri="{FF2B5EF4-FFF2-40B4-BE49-F238E27FC236}">
              <a16:creationId xmlns="" xmlns:a16="http://schemas.microsoft.com/office/drawing/2014/main" id="{00000000-0008-0000-0000-000049060000}"/>
            </a:ext>
          </a:extLst>
        </xdr:cNvPr>
        <xdr:cNvPicPr preferRelativeResize="0">
          <a:picLocks noChangeArrowheads="1"/>
        </xdr:cNvPicPr>
      </xdr:nvPicPr>
      <xdr:blipFill>
        <a:blip xmlns:r="http://schemas.openxmlformats.org/officeDocument/2006/relationships" r:embed="rId450" cstate="email">
          <a:extLst>
            <a:ext uri="{28A0092B-C50C-407E-A947-70E740481C1C}">
              <a14:useLocalDpi xmlns:a14="http://schemas.microsoft.com/office/drawing/2010/main"/>
            </a:ext>
          </a:extLst>
        </a:blip>
        <a:stretch>
          <a:fillRect/>
        </a:stretch>
      </xdr:blipFill>
      <xdr:spPr bwMode="auto">
        <a:xfrm>
          <a:off x="355600" y="65157122"/>
          <a:ext cx="1259997" cy="190763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1446</xdr:row>
      <xdr:rowOff>129947</xdr:rowOff>
    </xdr:from>
    <xdr:to>
      <xdr:col>2</xdr:col>
      <xdr:colOff>301147</xdr:colOff>
      <xdr:row>1448</xdr:row>
      <xdr:rowOff>104006</xdr:rowOff>
    </xdr:to>
    <xdr:pic>
      <xdr:nvPicPr>
        <xdr:cNvPr id="2602" name="Picture 103109">
          <a:extLst>
            <a:ext uri="{FF2B5EF4-FFF2-40B4-BE49-F238E27FC236}">
              <a16:creationId xmlns="" xmlns:a16="http://schemas.microsoft.com/office/drawing/2014/main" id="{00000000-0008-0000-0000-000049060000}"/>
            </a:ext>
          </a:extLst>
        </xdr:cNvPr>
        <xdr:cNvPicPr preferRelativeResize="0">
          <a:picLocks noChangeArrowheads="1"/>
        </xdr:cNvPicPr>
      </xdr:nvPicPr>
      <xdr:blipFill>
        <a:blip xmlns:r="http://schemas.openxmlformats.org/officeDocument/2006/relationships" r:embed="rId451" cstate="email">
          <a:extLst>
            <a:ext uri="{28A0092B-C50C-407E-A947-70E740481C1C}">
              <a14:useLocalDpi xmlns:a14="http://schemas.microsoft.com/office/drawing/2010/main"/>
            </a:ext>
          </a:extLst>
        </a:blip>
        <a:stretch>
          <a:fillRect/>
        </a:stretch>
      </xdr:blipFill>
      <xdr:spPr bwMode="auto">
        <a:xfrm>
          <a:off x="355600" y="67528847"/>
          <a:ext cx="1259997" cy="190763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1380</xdr:row>
      <xdr:rowOff>127180</xdr:rowOff>
    </xdr:from>
    <xdr:to>
      <xdr:col>2</xdr:col>
      <xdr:colOff>301150</xdr:colOff>
      <xdr:row>1383</xdr:row>
      <xdr:rowOff>110767</xdr:rowOff>
    </xdr:to>
    <xdr:pic>
      <xdr:nvPicPr>
        <xdr:cNvPr id="2604" name="Picture 103109">
          <a:extLst>
            <a:ext uri="{FF2B5EF4-FFF2-40B4-BE49-F238E27FC236}">
              <a16:creationId xmlns="" xmlns:a16="http://schemas.microsoft.com/office/drawing/2014/main" id="{00000000-0008-0000-0000-000049060000}"/>
            </a:ext>
          </a:extLst>
        </xdr:cNvPr>
        <xdr:cNvPicPr preferRelativeResize="0">
          <a:picLocks noChangeArrowheads="1"/>
        </xdr:cNvPicPr>
      </xdr:nvPicPr>
      <xdr:blipFill>
        <a:blip xmlns:r="http://schemas.openxmlformats.org/officeDocument/2006/relationships" r:embed="rId452" cstate="email">
          <a:extLst>
            <a:ext uri="{28A0092B-C50C-407E-A947-70E740481C1C}">
              <a14:useLocalDpi xmlns:a14="http://schemas.microsoft.com/office/drawing/2010/main"/>
            </a:ext>
          </a:extLst>
        </a:blip>
        <a:stretch>
          <a:fillRect/>
        </a:stretch>
      </xdr:blipFill>
      <xdr:spPr bwMode="auto">
        <a:xfrm>
          <a:off x="355600" y="29387980"/>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1385</xdr:row>
      <xdr:rowOff>127180</xdr:rowOff>
    </xdr:from>
    <xdr:to>
      <xdr:col>2</xdr:col>
      <xdr:colOff>301150</xdr:colOff>
      <xdr:row>1388</xdr:row>
      <xdr:rowOff>110768</xdr:rowOff>
    </xdr:to>
    <xdr:pic>
      <xdr:nvPicPr>
        <xdr:cNvPr id="2605" name="Picture 103109">
          <a:extLst>
            <a:ext uri="{FF2B5EF4-FFF2-40B4-BE49-F238E27FC236}">
              <a16:creationId xmlns="" xmlns:a16="http://schemas.microsoft.com/office/drawing/2014/main" id="{00000000-0008-0000-0000-000049060000}"/>
            </a:ext>
          </a:extLst>
        </xdr:cNvPr>
        <xdr:cNvPicPr preferRelativeResize="0">
          <a:picLocks noChangeArrowheads="1"/>
        </xdr:cNvPicPr>
      </xdr:nvPicPr>
      <xdr:blipFill>
        <a:blip xmlns:r="http://schemas.openxmlformats.org/officeDocument/2006/relationships" r:embed="rId453" cstate="email">
          <a:extLst>
            <a:ext uri="{28A0092B-C50C-407E-A947-70E740481C1C}">
              <a14:useLocalDpi xmlns:a14="http://schemas.microsoft.com/office/drawing/2010/main"/>
            </a:ext>
          </a:extLst>
        </a:blip>
        <a:stretch>
          <a:fillRect/>
        </a:stretch>
      </xdr:blipFill>
      <xdr:spPr bwMode="auto">
        <a:xfrm>
          <a:off x="355600" y="31750180"/>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1390</xdr:row>
      <xdr:rowOff>127180</xdr:rowOff>
    </xdr:from>
    <xdr:to>
      <xdr:col>2</xdr:col>
      <xdr:colOff>301150</xdr:colOff>
      <xdr:row>1393</xdr:row>
      <xdr:rowOff>110768</xdr:rowOff>
    </xdr:to>
    <xdr:pic>
      <xdr:nvPicPr>
        <xdr:cNvPr id="2606" name="Picture 103109">
          <a:extLst>
            <a:ext uri="{FF2B5EF4-FFF2-40B4-BE49-F238E27FC236}">
              <a16:creationId xmlns="" xmlns:a16="http://schemas.microsoft.com/office/drawing/2014/main" id="{00000000-0008-0000-0000-000049060000}"/>
            </a:ext>
          </a:extLst>
        </xdr:cNvPr>
        <xdr:cNvPicPr preferRelativeResize="0">
          <a:picLocks noChangeArrowheads="1"/>
        </xdr:cNvPicPr>
      </xdr:nvPicPr>
      <xdr:blipFill>
        <a:blip xmlns:r="http://schemas.openxmlformats.org/officeDocument/2006/relationships" r:embed="rId454" cstate="email">
          <a:extLst>
            <a:ext uri="{28A0092B-C50C-407E-A947-70E740481C1C}">
              <a14:useLocalDpi xmlns:a14="http://schemas.microsoft.com/office/drawing/2010/main"/>
            </a:ext>
          </a:extLst>
        </a:blip>
        <a:stretch>
          <a:fillRect/>
        </a:stretch>
      </xdr:blipFill>
      <xdr:spPr bwMode="auto">
        <a:xfrm>
          <a:off x="355600" y="34112380"/>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1395</xdr:row>
      <xdr:rowOff>127180</xdr:rowOff>
    </xdr:from>
    <xdr:to>
      <xdr:col>2</xdr:col>
      <xdr:colOff>301150</xdr:colOff>
      <xdr:row>1398</xdr:row>
      <xdr:rowOff>110774</xdr:rowOff>
    </xdr:to>
    <xdr:pic>
      <xdr:nvPicPr>
        <xdr:cNvPr id="2607" name="Picture 103109">
          <a:extLst>
            <a:ext uri="{FF2B5EF4-FFF2-40B4-BE49-F238E27FC236}">
              <a16:creationId xmlns="" xmlns:a16="http://schemas.microsoft.com/office/drawing/2014/main" id="{00000000-0008-0000-0000-000049060000}"/>
            </a:ext>
          </a:extLst>
        </xdr:cNvPr>
        <xdr:cNvPicPr preferRelativeResize="0">
          <a:picLocks noChangeArrowheads="1"/>
        </xdr:cNvPicPr>
      </xdr:nvPicPr>
      <xdr:blipFill>
        <a:blip xmlns:r="http://schemas.openxmlformats.org/officeDocument/2006/relationships" r:embed="rId455" cstate="email">
          <a:extLst>
            <a:ext uri="{28A0092B-C50C-407E-A947-70E740481C1C}">
              <a14:useLocalDpi xmlns:a14="http://schemas.microsoft.com/office/drawing/2010/main"/>
            </a:ext>
          </a:extLst>
        </a:blip>
        <a:stretch>
          <a:fillRect/>
        </a:stretch>
      </xdr:blipFill>
      <xdr:spPr bwMode="auto">
        <a:xfrm>
          <a:off x="355600" y="36474580"/>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1400</xdr:row>
      <xdr:rowOff>127000</xdr:rowOff>
    </xdr:from>
    <xdr:to>
      <xdr:col>2</xdr:col>
      <xdr:colOff>301150</xdr:colOff>
      <xdr:row>1403</xdr:row>
      <xdr:rowOff>110954</xdr:rowOff>
    </xdr:to>
    <xdr:pic>
      <xdr:nvPicPr>
        <xdr:cNvPr id="2608" name="Picture 103109">
          <a:extLst>
            <a:ext uri="{FF2B5EF4-FFF2-40B4-BE49-F238E27FC236}">
              <a16:creationId xmlns="" xmlns:a16="http://schemas.microsoft.com/office/drawing/2014/main" id="{00000000-0008-0000-0000-000049060000}"/>
            </a:ext>
          </a:extLst>
        </xdr:cNvPr>
        <xdr:cNvPicPr preferRelativeResize="0">
          <a:picLocks noChangeArrowheads="1"/>
        </xdr:cNvPicPr>
      </xdr:nvPicPr>
      <xdr:blipFill>
        <a:blip xmlns:r="http://schemas.openxmlformats.org/officeDocument/2006/relationships" r:embed="rId456" cstate="email">
          <a:extLst>
            <a:ext uri="{28A0092B-C50C-407E-A947-70E740481C1C}">
              <a14:useLocalDpi xmlns:a14="http://schemas.microsoft.com/office/drawing/2010/main"/>
            </a:ext>
          </a:extLst>
        </a:blip>
        <a:stretch>
          <a:fillRect/>
        </a:stretch>
      </xdr:blipFill>
      <xdr:spPr bwMode="auto">
        <a:xfrm>
          <a:off x="355600" y="9231947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1405</xdr:row>
      <xdr:rowOff>127180</xdr:rowOff>
    </xdr:from>
    <xdr:to>
      <xdr:col>2</xdr:col>
      <xdr:colOff>301150</xdr:colOff>
      <xdr:row>1408</xdr:row>
      <xdr:rowOff>110769</xdr:rowOff>
    </xdr:to>
    <xdr:pic>
      <xdr:nvPicPr>
        <xdr:cNvPr id="2609" name="Picture 103109">
          <a:extLst>
            <a:ext uri="{FF2B5EF4-FFF2-40B4-BE49-F238E27FC236}">
              <a16:creationId xmlns="" xmlns:a16="http://schemas.microsoft.com/office/drawing/2014/main" id="{00000000-0008-0000-0000-000049060000}"/>
            </a:ext>
          </a:extLst>
        </xdr:cNvPr>
        <xdr:cNvPicPr preferRelativeResize="0">
          <a:picLocks noChangeArrowheads="1"/>
        </xdr:cNvPicPr>
      </xdr:nvPicPr>
      <xdr:blipFill>
        <a:blip xmlns:r="http://schemas.openxmlformats.org/officeDocument/2006/relationships" r:embed="rId457" cstate="email">
          <a:extLst>
            <a:ext uri="{28A0092B-C50C-407E-A947-70E740481C1C}">
              <a14:useLocalDpi xmlns:a14="http://schemas.microsoft.com/office/drawing/2010/main"/>
            </a:ext>
          </a:extLst>
        </a:blip>
        <a:stretch>
          <a:fillRect/>
        </a:stretch>
      </xdr:blipFill>
      <xdr:spPr bwMode="auto">
        <a:xfrm>
          <a:off x="355600" y="41198980"/>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1410</xdr:row>
      <xdr:rowOff>127180</xdr:rowOff>
    </xdr:from>
    <xdr:to>
      <xdr:col>2</xdr:col>
      <xdr:colOff>301150</xdr:colOff>
      <xdr:row>1413</xdr:row>
      <xdr:rowOff>110767</xdr:rowOff>
    </xdr:to>
    <xdr:pic>
      <xdr:nvPicPr>
        <xdr:cNvPr id="2610" name="Picture 103109">
          <a:extLst>
            <a:ext uri="{FF2B5EF4-FFF2-40B4-BE49-F238E27FC236}">
              <a16:creationId xmlns="" xmlns:a16="http://schemas.microsoft.com/office/drawing/2014/main" id="{00000000-0008-0000-0000-000049060000}"/>
            </a:ext>
          </a:extLst>
        </xdr:cNvPr>
        <xdr:cNvPicPr preferRelativeResize="0">
          <a:picLocks noChangeArrowheads="1"/>
        </xdr:cNvPicPr>
      </xdr:nvPicPr>
      <xdr:blipFill>
        <a:blip xmlns:r="http://schemas.openxmlformats.org/officeDocument/2006/relationships" r:embed="rId458" cstate="email">
          <a:extLst>
            <a:ext uri="{28A0092B-C50C-407E-A947-70E740481C1C}">
              <a14:useLocalDpi xmlns:a14="http://schemas.microsoft.com/office/drawing/2010/main"/>
            </a:ext>
          </a:extLst>
        </a:blip>
        <a:stretch>
          <a:fillRect/>
        </a:stretch>
      </xdr:blipFill>
      <xdr:spPr bwMode="auto">
        <a:xfrm>
          <a:off x="355600" y="43561180"/>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1415</xdr:row>
      <xdr:rowOff>127180</xdr:rowOff>
    </xdr:from>
    <xdr:to>
      <xdr:col>2</xdr:col>
      <xdr:colOff>301150</xdr:colOff>
      <xdr:row>1418</xdr:row>
      <xdr:rowOff>110769</xdr:rowOff>
    </xdr:to>
    <xdr:pic>
      <xdr:nvPicPr>
        <xdr:cNvPr id="2611" name="Picture 103109">
          <a:extLst>
            <a:ext uri="{FF2B5EF4-FFF2-40B4-BE49-F238E27FC236}">
              <a16:creationId xmlns="" xmlns:a16="http://schemas.microsoft.com/office/drawing/2014/main" id="{00000000-0008-0000-0000-000049060000}"/>
            </a:ext>
          </a:extLst>
        </xdr:cNvPr>
        <xdr:cNvPicPr preferRelativeResize="0">
          <a:picLocks noChangeArrowheads="1"/>
        </xdr:cNvPicPr>
      </xdr:nvPicPr>
      <xdr:blipFill>
        <a:blip xmlns:r="http://schemas.openxmlformats.org/officeDocument/2006/relationships" r:embed="rId459" cstate="email">
          <a:extLst>
            <a:ext uri="{28A0092B-C50C-407E-A947-70E740481C1C}">
              <a14:useLocalDpi xmlns:a14="http://schemas.microsoft.com/office/drawing/2010/main"/>
            </a:ext>
          </a:extLst>
        </a:blip>
        <a:stretch>
          <a:fillRect/>
        </a:stretch>
      </xdr:blipFill>
      <xdr:spPr bwMode="auto">
        <a:xfrm>
          <a:off x="355600" y="45923380"/>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1420</xdr:row>
      <xdr:rowOff>127180</xdr:rowOff>
    </xdr:from>
    <xdr:to>
      <xdr:col>2</xdr:col>
      <xdr:colOff>301150</xdr:colOff>
      <xdr:row>1423</xdr:row>
      <xdr:rowOff>110769</xdr:rowOff>
    </xdr:to>
    <xdr:pic>
      <xdr:nvPicPr>
        <xdr:cNvPr id="2612" name="Picture 103109">
          <a:extLst>
            <a:ext uri="{FF2B5EF4-FFF2-40B4-BE49-F238E27FC236}">
              <a16:creationId xmlns="" xmlns:a16="http://schemas.microsoft.com/office/drawing/2014/main" id="{00000000-0008-0000-0000-000049060000}"/>
            </a:ext>
          </a:extLst>
        </xdr:cNvPr>
        <xdr:cNvPicPr preferRelativeResize="0">
          <a:picLocks noChangeArrowheads="1"/>
        </xdr:cNvPicPr>
      </xdr:nvPicPr>
      <xdr:blipFill>
        <a:blip xmlns:r="http://schemas.openxmlformats.org/officeDocument/2006/relationships" r:embed="rId460" cstate="email">
          <a:extLst>
            <a:ext uri="{28A0092B-C50C-407E-A947-70E740481C1C}">
              <a14:useLocalDpi xmlns:a14="http://schemas.microsoft.com/office/drawing/2010/main"/>
            </a:ext>
          </a:extLst>
        </a:blip>
        <a:stretch>
          <a:fillRect/>
        </a:stretch>
      </xdr:blipFill>
      <xdr:spPr bwMode="auto">
        <a:xfrm>
          <a:off x="355600" y="48285580"/>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2756</xdr:row>
      <xdr:rowOff>127180</xdr:rowOff>
    </xdr:from>
    <xdr:to>
      <xdr:col>2</xdr:col>
      <xdr:colOff>301149</xdr:colOff>
      <xdr:row>2758</xdr:row>
      <xdr:rowOff>82199</xdr:rowOff>
    </xdr:to>
    <xdr:pic>
      <xdr:nvPicPr>
        <xdr:cNvPr id="2624" name="Picture 103198">
          <a:extLst>
            <a:ext uri="{FF2B5EF4-FFF2-40B4-BE49-F238E27FC236}">
              <a16:creationId xmlns="" xmlns:a16="http://schemas.microsoft.com/office/drawing/2014/main" id="{00000000-0008-0000-0000-0000F0060000}"/>
            </a:ext>
          </a:extLst>
        </xdr:cNvPr>
        <xdr:cNvPicPr preferRelativeResize="0">
          <a:picLocks noChangeArrowheads="1"/>
        </xdr:cNvPicPr>
      </xdr:nvPicPr>
      <xdr:blipFill>
        <a:blip xmlns:r="http://schemas.openxmlformats.org/officeDocument/2006/relationships" r:embed="rId461" cstate="email">
          <a:extLst>
            <a:ext uri="{28A0092B-C50C-407E-A947-70E740481C1C}">
              <a14:useLocalDpi xmlns:a14="http://schemas.microsoft.com/office/drawing/2010/main"/>
            </a:ext>
          </a:extLst>
        </a:blip>
        <a:stretch>
          <a:fillRect/>
        </a:stretch>
      </xdr:blipFill>
      <xdr:spPr bwMode="auto">
        <a:xfrm>
          <a:off x="355600" y="909688480"/>
          <a:ext cx="1259999"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2760</xdr:row>
      <xdr:rowOff>127180</xdr:rowOff>
    </xdr:from>
    <xdr:to>
      <xdr:col>2</xdr:col>
      <xdr:colOff>301149</xdr:colOff>
      <xdr:row>2762</xdr:row>
      <xdr:rowOff>101245</xdr:rowOff>
    </xdr:to>
    <xdr:pic>
      <xdr:nvPicPr>
        <xdr:cNvPr id="2625" name="Picture 103198">
          <a:extLst>
            <a:ext uri="{FF2B5EF4-FFF2-40B4-BE49-F238E27FC236}">
              <a16:creationId xmlns="" xmlns:a16="http://schemas.microsoft.com/office/drawing/2014/main" id="{00000000-0008-0000-0000-0000F0060000}"/>
            </a:ext>
          </a:extLst>
        </xdr:cNvPr>
        <xdr:cNvPicPr preferRelativeResize="0">
          <a:picLocks noChangeArrowheads="1"/>
        </xdr:cNvPicPr>
      </xdr:nvPicPr>
      <xdr:blipFill>
        <a:blip xmlns:r="http://schemas.openxmlformats.org/officeDocument/2006/relationships" r:embed="rId462" cstate="email">
          <a:extLst>
            <a:ext uri="{28A0092B-C50C-407E-A947-70E740481C1C}">
              <a14:useLocalDpi xmlns:a14="http://schemas.microsoft.com/office/drawing/2010/main"/>
            </a:ext>
          </a:extLst>
        </a:blip>
        <a:stretch>
          <a:fillRect/>
        </a:stretch>
      </xdr:blipFill>
      <xdr:spPr bwMode="auto">
        <a:xfrm>
          <a:off x="355600" y="911812555"/>
          <a:ext cx="1259999"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2764</xdr:row>
      <xdr:rowOff>127180</xdr:rowOff>
    </xdr:from>
    <xdr:to>
      <xdr:col>2</xdr:col>
      <xdr:colOff>301149</xdr:colOff>
      <xdr:row>2766</xdr:row>
      <xdr:rowOff>101240</xdr:rowOff>
    </xdr:to>
    <xdr:pic>
      <xdr:nvPicPr>
        <xdr:cNvPr id="2626" name="Picture 103198">
          <a:extLst>
            <a:ext uri="{FF2B5EF4-FFF2-40B4-BE49-F238E27FC236}">
              <a16:creationId xmlns="" xmlns:a16="http://schemas.microsoft.com/office/drawing/2014/main" id="{00000000-0008-0000-0000-0000F0060000}"/>
            </a:ext>
          </a:extLst>
        </xdr:cNvPr>
        <xdr:cNvPicPr preferRelativeResize="0">
          <a:picLocks noChangeArrowheads="1"/>
        </xdr:cNvPicPr>
      </xdr:nvPicPr>
      <xdr:blipFill>
        <a:blip xmlns:r="http://schemas.openxmlformats.org/officeDocument/2006/relationships" r:embed="rId463" cstate="email">
          <a:extLst>
            <a:ext uri="{28A0092B-C50C-407E-A947-70E740481C1C}">
              <a14:useLocalDpi xmlns:a14="http://schemas.microsoft.com/office/drawing/2010/main"/>
            </a:ext>
          </a:extLst>
        </a:blip>
        <a:stretch>
          <a:fillRect/>
        </a:stretch>
      </xdr:blipFill>
      <xdr:spPr bwMode="auto">
        <a:xfrm>
          <a:off x="355600" y="914203330"/>
          <a:ext cx="1259999"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2768</xdr:row>
      <xdr:rowOff>127180</xdr:rowOff>
    </xdr:from>
    <xdr:to>
      <xdr:col>2</xdr:col>
      <xdr:colOff>301149</xdr:colOff>
      <xdr:row>2770</xdr:row>
      <xdr:rowOff>101241</xdr:rowOff>
    </xdr:to>
    <xdr:pic>
      <xdr:nvPicPr>
        <xdr:cNvPr id="2627" name="Picture 103198">
          <a:extLst>
            <a:ext uri="{FF2B5EF4-FFF2-40B4-BE49-F238E27FC236}">
              <a16:creationId xmlns="" xmlns:a16="http://schemas.microsoft.com/office/drawing/2014/main" id="{00000000-0008-0000-0000-0000F0060000}"/>
            </a:ext>
          </a:extLst>
        </xdr:cNvPr>
        <xdr:cNvPicPr preferRelativeResize="0">
          <a:picLocks noChangeArrowheads="1"/>
        </xdr:cNvPicPr>
      </xdr:nvPicPr>
      <xdr:blipFill>
        <a:blip xmlns:r="http://schemas.openxmlformats.org/officeDocument/2006/relationships" r:embed="rId464" cstate="email">
          <a:extLst>
            <a:ext uri="{28A0092B-C50C-407E-A947-70E740481C1C}">
              <a14:useLocalDpi xmlns:a14="http://schemas.microsoft.com/office/drawing/2010/main"/>
            </a:ext>
          </a:extLst>
        </a:blip>
        <a:stretch>
          <a:fillRect/>
        </a:stretch>
      </xdr:blipFill>
      <xdr:spPr bwMode="auto">
        <a:xfrm>
          <a:off x="355600" y="916594105"/>
          <a:ext cx="1259999"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2772</xdr:row>
      <xdr:rowOff>127180</xdr:rowOff>
    </xdr:from>
    <xdr:to>
      <xdr:col>2</xdr:col>
      <xdr:colOff>301149</xdr:colOff>
      <xdr:row>2774</xdr:row>
      <xdr:rowOff>101243</xdr:rowOff>
    </xdr:to>
    <xdr:pic>
      <xdr:nvPicPr>
        <xdr:cNvPr id="2628" name="Picture 103198">
          <a:extLst>
            <a:ext uri="{FF2B5EF4-FFF2-40B4-BE49-F238E27FC236}">
              <a16:creationId xmlns="" xmlns:a16="http://schemas.microsoft.com/office/drawing/2014/main" id="{00000000-0008-0000-0000-0000F0060000}"/>
            </a:ext>
          </a:extLst>
        </xdr:cNvPr>
        <xdr:cNvPicPr preferRelativeResize="0">
          <a:picLocks noChangeArrowheads="1"/>
        </xdr:cNvPicPr>
      </xdr:nvPicPr>
      <xdr:blipFill>
        <a:blip xmlns:r="http://schemas.openxmlformats.org/officeDocument/2006/relationships" r:embed="rId465" cstate="email">
          <a:extLst>
            <a:ext uri="{28A0092B-C50C-407E-A947-70E740481C1C}">
              <a14:useLocalDpi xmlns:a14="http://schemas.microsoft.com/office/drawing/2010/main"/>
            </a:ext>
          </a:extLst>
        </a:blip>
        <a:stretch>
          <a:fillRect/>
        </a:stretch>
      </xdr:blipFill>
      <xdr:spPr bwMode="auto">
        <a:xfrm>
          <a:off x="355600" y="918984880"/>
          <a:ext cx="1259999"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2776</xdr:row>
      <xdr:rowOff>127180</xdr:rowOff>
    </xdr:from>
    <xdr:to>
      <xdr:col>2</xdr:col>
      <xdr:colOff>301149</xdr:colOff>
      <xdr:row>2778</xdr:row>
      <xdr:rowOff>82189</xdr:rowOff>
    </xdr:to>
    <xdr:pic>
      <xdr:nvPicPr>
        <xdr:cNvPr id="2629" name="Picture 103198">
          <a:extLst>
            <a:ext uri="{FF2B5EF4-FFF2-40B4-BE49-F238E27FC236}">
              <a16:creationId xmlns="" xmlns:a16="http://schemas.microsoft.com/office/drawing/2014/main" id="{00000000-0008-0000-0000-0000F0060000}"/>
            </a:ext>
          </a:extLst>
        </xdr:cNvPr>
        <xdr:cNvPicPr preferRelativeResize="0">
          <a:picLocks noChangeArrowheads="1"/>
        </xdr:cNvPicPr>
      </xdr:nvPicPr>
      <xdr:blipFill>
        <a:blip xmlns:r="http://schemas.openxmlformats.org/officeDocument/2006/relationships" r:embed="rId466" cstate="email">
          <a:extLst>
            <a:ext uri="{28A0092B-C50C-407E-A947-70E740481C1C}">
              <a14:useLocalDpi xmlns:a14="http://schemas.microsoft.com/office/drawing/2010/main"/>
            </a:ext>
          </a:extLst>
        </a:blip>
        <a:stretch>
          <a:fillRect/>
        </a:stretch>
      </xdr:blipFill>
      <xdr:spPr bwMode="auto">
        <a:xfrm>
          <a:off x="355600" y="921375655"/>
          <a:ext cx="1259999"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2780</xdr:row>
      <xdr:rowOff>127180</xdr:rowOff>
    </xdr:from>
    <xdr:to>
      <xdr:col>2</xdr:col>
      <xdr:colOff>301149</xdr:colOff>
      <xdr:row>2782</xdr:row>
      <xdr:rowOff>82194</xdr:rowOff>
    </xdr:to>
    <xdr:pic>
      <xdr:nvPicPr>
        <xdr:cNvPr id="2630" name="Picture 103198">
          <a:extLst>
            <a:ext uri="{FF2B5EF4-FFF2-40B4-BE49-F238E27FC236}">
              <a16:creationId xmlns="" xmlns:a16="http://schemas.microsoft.com/office/drawing/2014/main" id="{00000000-0008-0000-0000-0000F0060000}"/>
            </a:ext>
          </a:extLst>
        </xdr:cNvPr>
        <xdr:cNvPicPr preferRelativeResize="0">
          <a:picLocks noChangeArrowheads="1"/>
        </xdr:cNvPicPr>
      </xdr:nvPicPr>
      <xdr:blipFill>
        <a:blip xmlns:r="http://schemas.openxmlformats.org/officeDocument/2006/relationships" r:embed="rId467" cstate="email">
          <a:extLst>
            <a:ext uri="{28A0092B-C50C-407E-A947-70E740481C1C}">
              <a14:useLocalDpi xmlns:a14="http://schemas.microsoft.com/office/drawing/2010/main"/>
            </a:ext>
          </a:extLst>
        </a:blip>
        <a:stretch>
          <a:fillRect/>
        </a:stretch>
      </xdr:blipFill>
      <xdr:spPr bwMode="auto">
        <a:xfrm>
          <a:off x="355600" y="923766430"/>
          <a:ext cx="1259999"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3909</xdr:row>
      <xdr:rowOff>127180</xdr:rowOff>
    </xdr:from>
    <xdr:to>
      <xdr:col>2</xdr:col>
      <xdr:colOff>301150</xdr:colOff>
      <xdr:row>3911</xdr:row>
      <xdr:rowOff>101605</xdr:rowOff>
    </xdr:to>
    <xdr:pic>
      <xdr:nvPicPr>
        <xdr:cNvPr id="2634" name="Рисунок 8">
          <a:extLst>
            <a:ext uri="{FF2B5EF4-FFF2-40B4-BE49-F238E27FC236}">
              <a16:creationId xmlns="" xmlns:a16="http://schemas.microsoft.com/office/drawing/2014/main" id="{00000000-0008-0000-0000-000019050000}"/>
            </a:ext>
          </a:extLst>
        </xdr:cNvPr>
        <xdr:cNvPicPr preferRelativeResize="0">
          <a:picLocks noChangeArrowheads="1"/>
        </xdr:cNvPicPr>
      </xdr:nvPicPr>
      <xdr:blipFill>
        <a:blip xmlns:r="http://schemas.openxmlformats.org/officeDocument/2006/relationships" r:embed="rId468" cstate="email">
          <a:extLst>
            <a:ext uri="{28A0092B-C50C-407E-A947-70E740481C1C}">
              <a14:useLocalDpi xmlns:a14="http://schemas.microsoft.com/office/drawing/2010/main"/>
            </a:ext>
          </a:extLst>
        </a:blip>
        <a:stretch>
          <a:fillRect/>
        </a:stretch>
      </xdr:blipFill>
      <xdr:spPr bwMode="auto">
        <a:xfrm>
          <a:off x="355600" y="160142255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3905</xdr:row>
      <xdr:rowOff>127000</xdr:rowOff>
    </xdr:from>
    <xdr:to>
      <xdr:col>2</xdr:col>
      <xdr:colOff>301150</xdr:colOff>
      <xdr:row>3907</xdr:row>
      <xdr:rowOff>101421</xdr:rowOff>
    </xdr:to>
    <xdr:pic>
      <xdr:nvPicPr>
        <xdr:cNvPr id="2636" name="Рисунок 8">
          <a:extLst>
            <a:ext uri="{FF2B5EF4-FFF2-40B4-BE49-F238E27FC236}">
              <a16:creationId xmlns="" xmlns:a16="http://schemas.microsoft.com/office/drawing/2014/main" id="{00000000-0008-0000-0000-000019050000}"/>
            </a:ext>
          </a:extLst>
        </xdr:cNvPr>
        <xdr:cNvPicPr preferRelativeResize="0">
          <a:picLocks noChangeArrowheads="1"/>
        </xdr:cNvPicPr>
      </xdr:nvPicPr>
      <xdr:blipFill>
        <a:blip xmlns:r="http://schemas.openxmlformats.org/officeDocument/2006/relationships" r:embed="rId469" cstate="email">
          <a:extLst>
            <a:ext uri="{28A0092B-C50C-407E-A947-70E740481C1C}">
              <a14:useLocalDpi xmlns:a14="http://schemas.microsoft.com/office/drawing/2010/main"/>
            </a:ext>
          </a:extLst>
        </a:blip>
        <a:stretch>
          <a:fillRect/>
        </a:stretch>
      </xdr:blipFill>
      <xdr:spPr bwMode="auto">
        <a:xfrm>
          <a:off x="355600" y="159905065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2751</xdr:row>
      <xdr:rowOff>127180</xdr:rowOff>
    </xdr:from>
    <xdr:to>
      <xdr:col>2</xdr:col>
      <xdr:colOff>301148</xdr:colOff>
      <xdr:row>2752</xdr:row>
      <xdr:rowOff>1819108</xdr:rowOff>
    </xdr:to>
    <xdr:pic>
      <xdr:nvPicPr>
        <xdr:cNvPr id="1674" name="Picture 103198">
          <a:extLst>
            <a:ext uri="{FF2B5EF4-FFF2-40B4-BE49-F238E27FC236}">
              <a16:creationId xmlns="" xmlns:a16="http://schemas.microsoft.com/office/drawing/2014/main" id="{00000000-0008-0000-0000-0000F0060000}"/>
            </a:ext>
          </a:extLst>
        </xdr:cNvPr>
        <xdr:cNvPicPr preferRelativeResize="0">
          <a:picLocks noChangeArrowheads="1"/>
        </xdr:cNvPicPr>
      </xdr:nvPicPr>
      <xdr:blipFill>
        <a:blip xmlns:r="http://schemas.openxmlformats.org/officeDocument/2006/relationships" r:embed="rId470" cstate="email">
          <a:extLst>
            <a:ext uri="{28A0092B-C50C-407E-A947-70E740481C1C}">
              <a14:useLocalDpi xmlns:a14="http://schemas.microsoft.com/office/drawing/2010/main"/>
            </a:ext>
          </a:extLst>
        </a:blip>
        <a:stretch>
          <a:fillRect/>
        </a:stretch>
      </xdr:blipFill>
      <xdr:spPr bwMode="auto">
        <a:xfrm>
          <a:off x="355600" y="922871080"/>
          <a:ext cx="1259998"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2731</xdr:row>
      <xdr:rowOff>127000</xdr:rowOff>
    </xdr:from>
    <xdr:to>
      <xdr:col>2</xdr:col>
      <xdr:colOff>301150</xdr:colOff>
      <xdr:row>2733</xdr:row>
      <xdr:rowOff>101422</xdr:rowOff>
    </xdr:to>
    <xdr:pic>
      <xdr:nvPicPr>
        <xdr:cNvPr id="2639" name="Picture 103198">
          <a:extLst>
            <a:ext uri="{FF2B5EF4-FFF2-40B4-BE49-F238E27FC236}">
              <a16:creationId xmlns="" xmlns:a16="http://schemas.microsoft.com/office/drawing/2014/main" id="{00000000-0008-0000-0000-0000F0060000}"/>
            </a:ext>
          </a:extLst>
        </xdr:cNvPr>
        <xdr:cNvPicPr preferRelativeResize="0">
          <a:picLocks noChangeArrowheads="1"/>
        </xdr:cNvPicPr>
      </xdr:nvPicPr>
      <xdr:blipFill>
        <a:blip xmlns:r="http://schemas.openxmlformats.org/officeDocument/2006/relationships" r:embed="rId471" cstate="email">
          <a:extLst>
            <a:ext uri="{28A0092B-C50C-407E-A947-70E740481C1C}">
              <a14:useLocalDpi xmlns:a14="http://schemas.microsoft.com/office/drawing/2010/main"/>
            </a:ext>
          </a:extLst>
        </a:blip>
        <a:stretch>
          <a:fillRect/>
        </a:stretch>
      </xdr:blipFill>
      <xdr:spPr bwMode="auto">
        <a:xfrm>
          <a:off x="355600" y="81861025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2735</xdr:row>
      <xdr:rowOff>127180</xdr:rowOff>
    </xdr:from>
    <xdr:to>
      <xdr:col>2</xdr:col>
      <xdr:colOff>301148</xdr:colOff>
      <xdr:row>2737</xdr:row>
      <xdr:rowOff>104600</xdr:rowOff>
    </xdr:to>
    <xdr:pic>
      <xdr:nvPicPr>
        <xdr:cNvPr id="2640" name="Picture 103198">
          <a:extLst>
            <a:ext uri="{FF2B5EF4-FFF2-40B4-BE49-F238E27FC236}">
              <a16:creationId xmlns="" xmlns:a16="http://schemas.microsoft.com/office/drawing/2014/main" id="{00000000-0008-0000-0000-0000F0060000}"/>
            </a:ext>
          </a:extLst>
        </xdr:cNvPr>
        <xdr:cNvPicPr preferRelativeResize="0">
          <a:picLocks noChangeArrowheads="1"/>
        </xdr:cNvPicPr>
      </xdr:nvPicPr>
      <xdr:blipFill>
        <a:blip xmlns:r="http://schemas.openxmlformats.org/officeDocument/2006/relationships" r:embed="rId472" cstate="email">
          <a:extLst>
            <a:ext uri="{28A0092B-C50C-407E-A947-70E740481C1C}">
              <a14:useLocalDpi xmlns:a14="http://schemas.microsoft.com/office/drawing/2010/main"/>
            </a:ext>
          </a:extLst>
        </a:blip>
        <a:stretch>
          <a:fillRect/>
        </a:stretch>
      </xdr:blipFill>
      <xdr:spPr bwMode="auto">
        <a:xfrm>
          <a:off x="355600" y="914184280"/>
          <a:ext cx="1259998"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2739</xdr:row>
      <xdr:rowOff>127180</xdr:rowOff>
    </xdr:from>
    <xdr:to>
      <xdr:col>2</xdr:col>
      <xdr:colOff>301148</xdr:colOff>
      <xdr:row>2741</xdr:row>
      <xdr:rowOff>101246</xdr:rowOff>
    </xdr:to>
    <xdr:pic>
      <xdr:nvPicPr>
        <xdr:cNvPr id="2641" name="Picture 103198">
          <a:extLst>
            <a:ext uri="{FF2B5EF4-FFF2-40B4-BE49-F238E27FC236}">
              <a16:creationId xmlns="" xmlns:a16="http://schemas.microsoft.com/office/drawing/2014/main" id="{00000000-0008-0000-0000-0000F0060000}"/>
            </a:ext>
          </a:extLst>
        </xdr:cNvPr>
        <xdr:cNvPicPr preferRelativeResize="0">
          <a:picLocks noChangeArrowheads="1"/>
        </xdr:cNvPicPr>
      </xdr:nvPicPr>
      <xdr:blipFill>
        <a:blip xmlns:r="http://schemas.openxmlformats.org/officeDocument/2006/relationships" r:embed="rId473" cstate="email">
          <a:extLst>
            <a:ext uri="{28A0092B-C50C-407E-A947-70E740481C1C}">
              <a14:useLocalDpi xmlns:a14="http://schemas.microsoft.com/office/drawing/2010/main"/>
            </a:ext>
          </a:extLst>
        </a:blip>
        <a:stretch>
          <a:fillRect/>
        </a:stretch>
      </xdr:blipFill>
      <xdr:spPr bwMode="auto">
        <a:xfrm>
          <a:off x="355600" y="916575055"/>
          <a:ext cx="1259998"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2743</xdr:row>
      <xdr:rowOff>127180</xdr:rowOff>
    </xdr:from>
    <xdr:to>
      <xdr:col>2</xdr:col>
      <xdr:colOff>301148</xdr:colOff>
      <xdr:row>2744</xdr:row>
      <xdr:rowOff>1819105</xdr:rowOff>
    </xdr:to>
    <xdr:pic>
      <xdr:nvPicPr>
        <xdr:cNvPr id="2642" name="Picture 103198">
          <a:extLst>
            <a:ext uri="{FF2B5EF4-FFF2-40B4-BE49-F238E27FC236}">
              <a16:creationId xmlns="" xmlns:a16="http://schemas.microsoft.com/office/drawing/2014/main" id="{00000000-0008-0000-0000-0000F0060000}"/>
            </a:ext>
          </a:extLst>
        </xdr:cNvPr>
        <xdr:cNvPicPr preferRelativeResize="0">
          <a:picLocks noChangeArrowheads="1"/>
        </xdr:cNvPicPr>
      </xdr:nvPicPr>
      <xdr:blipFill>
        <a:blip xmlns:r="http://schemas.openxmlformats.org/officeDocument/2006/relationships" r:embed="rId474" cstate="email">
          <a:extLst>
            <a:ext uri="{28A0092B-C50C-407E-A947-70E740481C1C}">
              <a14:useLocalDpi xmlns:a14="http://schemas.microsoft.com/office/drawing/2010/main"/>
            </a:ext>
          </a:extLst>
        </a:blip>
        <a:stretch>
          <a:fillRect/>
        </a:stretch>
      </xdr:blipFill>
      <xdr:spPr bwMode="auto">
        <a:xfrm>
          <a:off x="355600" y="918965830"/>
          <a:ext cx="1259998"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2747</xdr:row>
      <xdr:rowOff>127180</xdr:rowOff>
    </xdr:from>
    <xdr:to>
      <xdr:col>2</xdr:col>
      <xdr:colOff>301148</xdr:colOff>
      <xdr:row>2749</xdr:row>
      <xdr:rowOff>104605</xdr:rowOff>
    </xdr:to>
    <xdr:pic>
      <xdr:nvPicPr>
        <xdr:cNvPr id="2643" name="Picture 103198">
          <a:extLst>
            <a:ext uri="{FF2B5EF4-FFF2-40B4-BE49-F238E27FC236}">
              <a16:creationId xmlns="" xmlns:a16="http://schemas.microsoft.com/office/drawing/2014/main" id="{00000000-0008-0000-0000-0000F0060000}"/>
            </a:ext>
          </a:extLst>
        </xdr:cNvPr>
        <xdr:cNvPicPr preferRelativeResize="0">
          <a:picLocks noChangeArrowheads="1"/>
        </xdr:cNvPicPr>
      </xdr:nvPicPr>
      <xdr:blipFill>
        <a:blip xmlns:r="http://schemas.openxmlformats.org/officeDocument/2006/relationships" r:embed="rId475" cstate="email">
          <a:extLst>
            <a:ext uri="{28A0092B-C50C-407E-A947-70E740481C1C}">
              <a14:useLocalDpi xmlns:a14="http://schemas.microsoft.com/office/drawing/2010/main"/>
            </a:ext>
          </a:extLst>
        </a:blip>
        <a:stretch>
          <a:fillRect/>
        </a:stretch>
      </xdr:blipFill>
      <xdr:spPr bwMode="auto">
        <a:xfrm>
          <a:off x="355600" y="921356605"/>
          <a:ext cx="1259998"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1380</xdr:row>
      <xdr:rowOff>127000</xdr:rowOff>
    </xdr:from>
    <xdr:to>
      <xdr:col>18</xdr:col>
      <xdr:colOff>520225</xdr:colOff>
      <xdr:row>1382</xdr:row>
      <xdr:rowOff>1141890</xdr:rowOff>
    </xdr:to>
    <xdr:pic>
      <xdr:nvPicPr>
        <xdr:cNvPr id="2645" name="Picture 103109">
          <a:extLst>
            <a:ext uri="{FF2B5EF4-FFF2-40B4-BE49-F238E27FC236}">
              <a16:creationId xmlns="" xmlns:a16="http://schemas.microsoft.com/office/drawing/2014/main" id="{00000000-0008-0000-0000-000049060000}"/>
            </a:ext>
          </a:extLst>
        </xdr:cNvPr>
        <xdr:cNvPicPr preferRelativeResize="0">
          <a:picLocks noChangeArrowheads="1"/>
        </xdr:cNvPicPr>
      </xdr:nvPicPr>
      <xdr:blipFill>
        <a:blip xmlns:r="http://schemas.openxmlformats.org/officeDocument/2006/relationships" r:embed="rId476" cstate="email">
          <a:extLst>
            <a:ext uri="{28A0092B-C50C-407E-A947-70E740481C1C}">
              <a14:useLocalDpi xmlns:a14="http://schemas.microsoft.com/office/drawing/2010/main"/>
            </a:ext>
          </a:extLst>
        </a:blip>
        <a:stretch>
          <a:fillRect/>
        </a:stretch>
      </xdr:blipFill>
      <xdr:spPr bwMode="auto">
        <a:xfrm>
          <a:off x="7383318" y="543000045"/>
          <a:ext cx="1259134" cy="1465164"/>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1400</xdr:row>
      <xdr:rowOff>127000</xdr:rowOff>
    </xdr:from>
    <xdr:to>
      <xdr:col>18</xdr:col>
      <xdr:colOff>520225</xdr:colOff>
      <xdr:row>1403</xdr:row>
      <xdr:rowOff>110954</xdr:rowOff>
    </xdr:to>
    <xdr:pic>
      <xdr:nvPicPr>
        <xdr:cNvPr id="2648" name="Picture 103109">
          <a:extLst>
            <a:ext uri="{FF2B5EF4-FFF2-40B4-BE49-F238E27FC236}">
              <a16:creationId xmlns="" xmlns:a16="http://schemas.microsoft.com/office/drawing/2014/main" id="{00000000-0008-0000-0000-000049060000}"/>
            </a:ext>
          </a:extLst>
        </xdr:cNvPr>
        <xdr:cNvPicPr preferRelativeResize="0">
          <a:picLocks noChangeArrowheads="1"/>
        </xdr:cNvPicPr>
      </xdr:nvPicPr>
      <xdr:blipFill>
        <a:blip xmlns:r="http://schemas.openxmlformats.org/officeDocument/2006/relationships" r:embed="rId477" cstate="email">
          <a:extLst>
            <a:ext uri="{28A0092B-C50C-407E-A947-70E740481C1C}">
              <a14:useLocalDpi xmlns:a14="http://schemas.microsoft.com/office/drawing/2010/main"/>
            </a:ext>
          </a:extLst>
        </a:blip>
        <a:stretch>
          <a:fillRect/>
        </a:stretch>
      </xdr:blipFill>
      <xdr:spPr bwMode="auto">
        <a:xfrm>
          <a:off x="7383318" y="552559682"/>
          <a:ext cx="1259134" cy="192359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1405</xdr:row>
      <xdr:rowOff>127000</xdr:rowOff>
    </xdr:from>
    <xdr:to>
      <xdr:col>18</xdr:col>
      <xdr:colOff>520225</xdr:colOff>
      <xdr:row>1408</xdr:row>
      <xdr:rowOff>110949</xdr:rowOff>
    </xdr:to>
    <xdr:pic>
      <xdr:nvPicPr>
        <xdr:cNvPr id="2649" name="Picture 103109">
          <a:extLst>
            <a:ext uri="{FF2B5EF4-FFF2-40B4-BE49-F238E27FC236}">
              <a16:creationId xmlns="" xmlns:a16="http://schemas.microsoft.com/office/drawing/2014/main" id="{00000000-0008-0000-0000-000049060000}"/>
            </a:ext>
          </a:extLst>
        </xdr:cNvPr>
        <xdr:cNvPicPr preferRelativeResize="0">
          <a:picLocks noChangeArrowheads="1"/>
        </xdr:cNvPicPr>
      </xdr:nvPicPr>
      <xdr:blipFill>
        <a:blip xmlns:r="http://schemas.openxmlformats.org/officeDocument/2006/relationships" r:embed="rId478" cstate="email">
          <a:extLst>
            <a:ext uri="{28A0092B-C50C-407E-A947-70E740481C1C}">
              <a14:useLocalDpi xmlns:a14="http://schemas.microsoft.com/office/drawing/2010/main"/>
            </a:ext>
          </a:extLst>
        </a:blip>
        <a:stretch>
          <a:fillRect/>
        </a:stretch>
      </xdr:blipFill>
      <xdr:spPr bwMode="auto">
        <a:xfrm>
          <a:off x="7383318" y="554949591"/>
          <a:ext cx="1259134" cy="1923585"/>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1410</xdr:row>
      <xdr:rowOff>127000</xdr:rowOff>
    </xdr:from>
    <xdr:to>
      <xdr:col>18</xdr:col>
      <xdr:colOff>520225</xdr:colOff>
      <xdr:row>1413</xdr:row>
      <xdr:rowOff>110947</xdr:rowOff>
    </xdr:to>
    <xdr:pic>
      <xdr:nvPicPr>
        <xdr:cNvPr id="2650" name="Picture 103109">
          <a:extLst>
            <a:ext uri="{FF2B5EF4-FFF2-40B4-BE49-F238E27FC236}">
              <a16:creationId xmlns="" xmlns:a16="http://schemas.microsoft.com/office/drawing/2014/main" id="{00000000-0008-0000-0000-000049060000}"/>
            </a:ext>
          </a:extLst>
        </xdr:cNvPr>
        <xdr:cNvPicPr preferRelativeResize="0">
          <a:picLocks noChangeArrowheads="1"/>
        </xdr:cNvPicPr>
      </xdr:nvPicPr>
      <xdr:blipFill>
        <a:blip xmlns:r="http://schemas.openxmlformats.org/officeDocument/2006/relationships" r:embed="rId479" cstate="email">
          <a:extLst>
            <a:ext uri="{28A0092B-C50C-407E-A947-70E740481C1C}">
              <a14:useLocalDpi xmlns:a14="http://schemas.microsoft.com/office/drawing/2010/main"/>
            </a:ext>
          </a:extLst>
        </a:blip>
        <a:stretch>
          <a:fillRect/>
        </a:stretch>
      </xdr:blipFill>
      <xdr:spPr bwMode="auto">
        <a:xfrm>
          <a:off x="7383318" y="557339500"/>
          <a:ext cx="1259134" cy="1923583"/>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1415</xdr:row>
      <xdr:rowOff>127000</xdr:rowOff>
    </xdr:from>
    <xdr:to>
      <xdr:col>18</xdr:col>
      <xdr:colOff>520225</xdr:colOff>
      <xdr:row>1418</xdr:row>
      <xdr:rowOff>110949</xdr:rowOff>
    </xdr:to>
    <xdr:pic>
      <xdr:nvPicPr>
        <xdr:cNvPr id="2651" name="Picture 103109">
          <a:extLst>
            <a:ext uri="{FF2B5EF4-FFF2-40B4-BE49-F238E27FC236}">
              <a16:creationId xmlns="" xmlns:a16="http://schemas.microsoft.com/office/drawing/2014/main" id="{00000000-0008-0000-0000-000049060000}"/>
            </a:ext>
          </a:extLst>
        </xdr:cNvPr>
        <xdr:cNvPicPr preferRelativeResize="0">
          <a:picLocks noChangeArrowheads="1"/>
        </xdr:cNvPicPr>
      </xdr:nvPicPr>
      <xdr:blipFill>
        <a:blip xmlns:r="http://schemas.openxmlformats.org/officeDocument/2006/relationships" r:embed="rId480" cstate="email">
          <a:extLst>
            <a:ext uri="{28A0092B-C50C-407E-A947-70E740481C1C}">
              <a14:useLocalDpi xmlns:a14="http://schemas.microsoft.com/office/drawing/2010/main"/>
            </a:ext>
          </a:extLst>
        </a:blip>
        <a:stretch>
          <a:fillRect/>
        </a:stretch>
      </xdr:blipFill>
      <xdr:spPr bwMode="auto">
        <a:xfrm>
          <a:off x="7383318" y="559729409"/>
          <a:ext cx="1259134" cy="192358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1420</xdr:row>
      <xdr:rowOff>127000</xdr:rowOff>
    </xdr:from>
    <xdr:to>
      <xdr:col>18</xdr:col>
      <xdr:colOff>520225</xdr:colOff>
      <xdr:row>1423</xdr:row>
      <xdr:rowOff>110949</xdr:rowOff>
    </xdr:to>
    <xdr:pic>
      <xdr:nvPicPr>
        <xdr:cNvPr id="2652" name="Picture 103109">
          <a:extLst>
            <a:ext uri="{FF2B5EF4-FFF2-40B4-BE49-F238E27FC236}">
              <a16:creationId xmlns="" xmlns:a16="http://schemas.microsoft.com/office/drawing/2014/main" id="{00000000-0008-0000-0000-000049060000}"/>
            </a:ext>
          </a:extLst>
        </xdr:cNvPr>
        <xdr:cNvPicPr preferRelativeResize="0">
          <a:picLocks noChangeArrowheads="1"/>
        </xdr:cNvPicPr>
      </xdr:nvPicPr>
      <xdr:blipFill>
        <a:blip xmlns:r="http://schemas.openxmlformats.org/officeDocument/2006/relationships" r:embed="rId481" cstate="email">
          <a:extLst>
            <a:ext uri="{28A0092B-C50C-407E-A947-70E740481C1C}">
              <a14:useLocalDpi xmlns:a14="http://schemas.microsoft.com/office/drawing/2010/main"/>
            </a:ext>
          </a:extLst>
        </a:blip>
        <a:stretch>
          <a:fillRect/>
        </a:stretch>
      </xdr:blipFill>
      <xdr:spPr bwMode="auto">
        <a:xfrm>
          <a:off x="7383318" y="562119318"/>
          <a:ext cx="1259134" cy="192358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1374</xdr:row>
      <xdr:rowOff>127180</xdr:rowOff>
    </xdr:from>
    <xdr:to>
      <xdr:col>2</xdr:col>
      <xdr:colOff>304512</xdr:colOff>
      <xdr:row>1377</xdr:row>
      <xdr:rowOff>96563</xdr:rowOff>
    </xdr:to>
    <xdr:pic>
      <xdr:nvPicPr>
        <xdr:cNvPr id="1453" name="Picture 103119">
          <a:extLst>
            <a:ext uri="{FF2B5EF4-FFF2-40B4-BE49-F238E27FC236}">
              <a16:creationId xmlns="" xmlns:a16="http://schemas.microsoft.com/office/drawing/2014/main" id="{00000000-0008-0000-0000-000097070000}"/>
            </a:ext>
          </a:extLst>
        </xdr:cNvPr>
        <xdr:cNvPicPr preferRelativeResize="0">
          <a:picLocks noChangeArrowheads="1"/>
        </xdr:cNvPicPr>
      </xdr:nvPicPr>
      <xdr:blipFill>
        <a:blip xmlns:r="http://schemas.openxmlformats.org/officeDocument/2006/relationships" r:embed="rId482" cstate="email">
          <a:extLst>
            <a:ext uri="{28A0092B-C50C-407E-A947-70E740481C1C}">
              <a14:useLocalDpi xmlns:a14="http://schemas.microsoft.com/office/drawing/2010/main"/>
            </a:ext>
          </a:extLst>
        </a:blip>
        <a:stretch>
          <a:fillRect/>
        </a:stretch>
      </xdr:blipFill>
      <xdr:spPr bwMode="auto">
        <a:xfrm>
          <a:off x="355600" y="37274680"/>
          <a:ext cx="1260000" cy="1908001"/>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1359</xdr:row>
      <xdr:rowOff>127179</xdr:rowOff>
    </xdr:from>
    <xdr:to>
      <xdr:col>2</xdr:col>
      <xdr:colOff>304512</xdr:colOff>
      <xdr:row>1361</xdr:row>
      <xdr:rowOff>1586946</xdr:rowOff>
    </xdr:to>
    <xdr:pic>
      <xdr:nvPicPr>
        <xdr:cNvPr id="1460" name="Picture 103119">
          <a:extLst>
            <a:ext uri="{FF2B5EF4-FFF2-40B4-BE49-F238E27FC236}">
              <a16:creationId xmlns="" xmlns:a16="http://schemas.microsoft.com/office/drawing/2014/main" id="{00000000-0008-0000-0000-000098070000}"/>
            </a:ext>
          </a:extLst>
        </xdr:cNvPr>
        <xdr:cNvPicPr preferRelativeResize="0">
          <a:picLocks noChangeArrowheads="1"/>
        </xdr:cNvPicPr>
      </xdr:nvPicPr>
      <xdr:blipFill>
        <a:blip xmlns:r="http://schemas.openxmlformats.org/officeDocument/2006/relationships" r:embed="rId483" cstate="email">
          <a:extLst>
            <a:ext uri="{28A0092B-C50C-407E-A947-70E740481C1C}">
              <a14:useLocalDpi xmlns:a14="http://schemas.microsoft.com/office/drawing/2010/main"/>
            </a:ext>
          </a:extLst>
        </a:blip>
        <a:stretch>
          <a:fillRect/>
        </a:stretch>
      </xdr:blipFill>
      <xdr:spPr bwMode="auto">
        <a:xfrm>
          <a:off x="355600" y="31783797"/>
          <a:ext cx="1260000" cy="1907999"/>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1369</xdr:row>
      <xdr:rowOff>127177</xdr:rowOff>
    </xdr:from>
    <xdr:to>
      <xdr:col>2</xdr:col>
      <xdr:colOff>304512</xdr:colOff>
      <xdr:row>1372</xdr:row>
      <xdr:rowOff>56220</xdr:rowOff>
    </xdr:to>
    <xdr:pic>
      <xdr:nvPicPr>
        <xdr:cNvPr id="1461" name="Picture 103119">
          <a:extLst>
            <a:ext uri="{FF2B5EF4-FFF2-40B4-BE49-F238E27FC236}">
              <a16:creationId xmlns="" xmlns:a16="http://schemas.microsoft.com/office/drawing/2014/main" id="{00000000-0008-0000-0000-00009E070000}"/>
            </a:ext>
          </a:extLst>
        </xdr:cNvPr>
        <xdr:cNvPicPr preferRelativeResize="0">
          <a:picLocks noChangeArrowheads="1"/>
        </xdr:cNvPicPr>
      </xdr:nvPicPr>
      <xdr:blipFill>
        <a:blip xmlns:r="http://schemas.openxmlformats.org/officeDocument/2006/relationships" r:embed="rId484" cstate="email">
          <a:extLst>
            <a:ext uri="{28A0092B-C50C-407E-A947-70E740481C1C}">
              <a14:useLocalDpi xmlns:a14="http://schemas.microsoft.com/office/drawing/2010/main"/>
            </a:ext>
          </a:extLst>
        </a:blip>
        <a:stretch>
          <a:fillRect/>
        </a:stretch>
      </xdr:blipFill>
      <xdr:spPr bwMode="auto">
        <a:xfrm>
          <a:off x="355600" y="12263148"/>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1344</xdr:row>
      <xdr:rowOff>127000</xdr:rowOff>
    </xdr:from>
    <xdr:to>
      <xdr:col>2</xdr:col>
      <xdr:colOff>301150</xdr:colOff>
      <xdr:row>1347</xdr:row>
      <xdr:rowOff>110949</xdr:rowOff>
    </xdr:to>
    <xdr:pic>
      <xdr:nvPicPr>
        <xdr:cNvPr id="1469" name="Picture 103119">
          <a:extLst>
            <a:ext uri="{FF2B5EF4-FFF2-40B4-BE49-F238E27FC236}">
              <a16:creationId xmlns="" xmlns:a16="http://schemas.microsoft.com/office/drawing/2014/main" id="{00000000-0008-0000-0000-0000A2070000}"/>
            </a:ext>
          </a:extLst>
        </xdr:cNvPr>
        <xdr:cNvPicPr preferRelativeResize="0">
          <a:picLocks noChangeArrowheads="1"/>
        </xdr:cNvPicPr>
      </xdr:nvPicPr>
      <xdr:blipFill>
        <a:blip xmlns:r="http://schemas.openxmlformats.org/officeDocument/2006/relationships" r:embed="rId485" cstate="email">
          <a:extLst>
            <a:ext uri="{28A0092B-C50C-407E-A947-70E740481C1C}">
              <a14:useLocalDpi xmlns:a14="http://schemas.microsoft.com/office/drawing/2010/main"/>
            </a:ext>
          </a:extLst>
        </a:blip>
        <a:stretch>
          <a:fillRect/>
        </a:stretch>
      </xdr:blipFill>
      <xdr:spPr bwMode="auto">
        <a:xfrm>
          <a:off x="355600" y="26875441"/>
          <a:ext cx="1256638" cy="192256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1339</xdr:row>
      <xdr:rowOff>126999</xdr:rowOff>
    </xdr:from>
    <xdr:to>
      <xdr:col>2</xdr:col>
      <xdr:colOff>301150</xdr:colOff>
      <xdr:row>1342</xdr:row>
      <xdr:rowOff>96381</xdr:rowOff>
    </xdr:to>
    <xdr:pic>
      <xdr:nvPicPr>
        <xdr:cNvPr id="1475" name="Picture 103119">
          <a:extLst>
            <a:ext uri="{FF2B5EF4-FFF2-40B4-BE49-F238E27FC236}">
              <a16:creationId xmlns="" xmlns:a16="http://schemas.microsoft.com/office/drawing/2014/main" id="{00000000-0008-0000-0000-0000A5070000}"/>
            </a:ext>
          </a:extLst>
        </xdr:cNvPr>
        <xdr:cNvPicPr preferRelativeResize="0">
          <a:picLocks noChangeArrowheads="1"/>
        </xdr:cNvPicPr>
      </xdr:nvPicPr>
      <xdr:blipFill>
        <a:blip xmlns:r="http://schemas.openxmlformats.org/officeDocument/2006/relationships" r:embed="rId486" cstate="email">
          <a:extLst>
            <a:ext uri="{28A0092B-C50C-407E-A947-70E740481C1C}">
              <a14:useLocalDpi xmlns:a14="http://schemas.microsoft.com/office/drawing/2010/main"/>
            </a:ext>
          </a:extLst>
        </a:blip>
        <a:stretch>
          <a:fillRect/>
        </a:stretch>
      </xdr:blipFill>
      <xdr:spPr bwMode="auto">
        <a:xfrm>
          <a:off x="355600" y="24488587"/>
          <a:ext cx="1256638"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1339</xdr:row>
      <xdr:rowOff>127000</xdr:rowOff>
    </xdr:from>
    <xdr:to>
      <xdr:col>18</xdr:col>
      <xdr:colOff>520225</xdr:colOff>
      <xdr:row>1342</xdr:row>
      <xdr:rowOff>110950</xdr:rowOff>
    </xdr:to>
    <xdr:pic>
      <xdr:nvPicPr>
        <xdr:cNvPr id="1476" name="Picture 103119">
          <a:extLst>
            <a:ext uri="{FF2B5EF4-FFF2-40B4-BE49-F238E27FC236}">
              <a16:creationId xmlns="" xmlns:a16="http://schemas.microsoft.com/office/drawing/2014/main" id="{00000000-0008-0000-0000-0000AB070000}"/>
            </a:ext>
          </a:extLst>
        </xdr:cNvPr>
        <xdr:cNvPicPr preferRelativeResize="0">
          <a:picLocks noChangeArrowheads="1"/>
        </xdr:cNvPicPr>
      </xdr:nvPicPr>
      <xdr:blipFill>
        <a:blip xmlns:r="http://schemas.openxmlformats.org/officeDocument/2006/relationships" r:embed="rId487" cstate="email">
          <a:extLst>
            <a:ext uri="{28A0092B-C50C-407E-A947-70E740481C1C}">
              <a14:useLocalDpi xmlns:a14="http://schemas.microsoft.com/office/drawing/2010/main"/>
            </a:ext>
          </a:extLst>
        </a:blip>
        <a:stretch>
          <a:fillRect/>
        </a:stretch>
      </xdr:blipFill>
      <xdr:spPr bwMode="auto">
        <a:xfrm>
          <a:off x="7383318" y="495478955"/>
          <a:ext cx="1259134" cy="1923587"/>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1344</xdr:row>
      <xdr:rowOff>127000</xdr:rowOff>
    </xdr:from>
    <xdr:to>
      <xdr:col>18</xdr:col>
      <xdr:colOff>520225</xdr:colOff>
      <xdr:row>1347</xdr:row>
      <xdr:rowOff>110949</xdr:rowOff>
    </xdr:to>
    <xdr:pic>
      <xdr:nvPicPr>
        <xdr:cNvPr id="1479" name="Picture 103119">
          <a:extLst>
            <a:ext uri="{FF2B5EF4-FFF2-40B4-BE49-F238E27FC236}">
              <a16:creationId xmlns="" xmlns:a16="http://schemas.microsoft.com/office/drawing/2014/main" id="{00000000-0008-0000-0000-0000C2070000}"/>
            </a:ext>
          </a:extLst>
        </xdr:cNvPr>
        <xdr:cNvPicPr preferRelativeResize="0">
          <a:picLocks noChangeArrowheads="1"/>
        </xdr:cNvPicPr>
      </xdr:nvPicPr>
      <xdr:blipFill>
        <a:blip xmlns:r="http://schemas.openxmlformats.org/officeDocument/2006/relationships" r:embed="rId488" cstate="email">
          <a:extLst>
            <a:ext uri="{28A0092B-C50C-407E-A947-70E740481C1C}">
              <a14:useLocalDpi xmlns:a14="http://schemas.microsoft.com/office/drawing/2010/main"/>
            </a:ext>
          </a:extLst>
        </a:blip>
        <a:stretch>
          <a:fillRect/>
        </a:stretch>
      </xdr:blipFill>
      <xdr:spPr bwMode="auto">
        <a:xfrm>
          <a:off x="7383318" y="497868864"/>
          <a:ext cx="1259134" cy="192358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1359</xdr:row>
      <xdr:rowOff>126999</xdr:rowOff>
    </xdr:from>
    <xdr:to>
      <xdr:col>18</xdr:col>
      <xdr:colOff>524147</xdr:colOff>
      <xdr:row>1361</xdr:row>
      <xdr:rowOff>1586767</xdr:rowOff>
    </xdr:to>
    <xdr:pic>
      <xdr:nvPicPr>
        <xdr:cNvPr id="1482" name="Picture 103119">
          <a:extLst>
            <a:ext uri="{FF2B5EF4-FFF2-40B4-BE49-F238E27FC236}">
              <a16:creationId xmlns="" xmlns:a16="http://schemas.microsoft.com/office/drawing/2014/main" id="{00000000-0008-0000-0000-0000C5070000}"/>
            </a:ext>
          </a:extLst>
        </xdr:cNvPr>
        <xdr:cNvPicPr preferRelativeResize="0">
          <a:picLocks noChangeArrowheads="1"/>
        </xdr:cNvPicPr>
      </xdr:nvPicPr>
      <xdr:blipFill>
        <a:blip xmlns:r="http://schemas.openxmlformats.org/officeDocument/2006/relationships" r:embed="rId489" cstate="email">
          <a:extLst>
            <a:ext uri="{28A0092B-C50C-407E-A947-70E740481C1C}">
              <a14:useLocalDpi xmlns:a14="http://schemas.microsoft.com/office/drawing/2010/main"/>
            </a:ext>
          </a:extLst>
        </a:blip>
        <a:stretch>
          <a:fillRect/>
        </a:stretch>
      </xdr:blipFill>
      <xdr:spPr bwMode="auto">
        <a:xfrm>
          <a:off x="7383318" y="505454226"/>
          <a:ext cx="1263056" cy="19100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1374</xdr:row>
      <xdr:rowOff>126999</xdr:rowOff>
    </xdr:from>
    <xdr:to>
      <xdr:col>18</xdr:col>
      <xdr:colOff>524147</xdr:colOff>
      <xdr:row>1377</xdr:row>
      <xdr:rowOff>96382</xdr:rowOff>
    </xdr:to>
    <xdr:pic>
      <xdr:nvPicPr>
        <xdr:cNvPr id="1485" name="Picture 103119">
          <a:extLst>
            <a:ext uri="{FF2B5EF4-FFF2-40B4-BE49-F238E27FC236}">
              <a16:creationId xmlns="" xmlns:a16="http://schemas.microsoft.com/office/drawing/2014/main" id="{00000000-0008-0000-0000-0000C6070000}"/>
            </a:ext>
          </a:extLst>
        </xdr:cNvPr>
        <xdr:cNvPicPr preferRelativeResize="0">
          <a:picLocks noChangeArrowheads="1"/>
        </xdr:cNvPicPr>
      </xdr:nvPicPr>
      <xdr:blipFill>
        <a:blip xmlns:r="http://schemas.openxmlformats.org/officeDocument/2006/relationships" r:embed="rId490" cstate="email">
          <a:extLst>
            <a:ext uri="{28A0092B-C50C-407E-A947-70E740481C1C}">
              <a14:useLocalDpi xmlns:a14="http://schemas.microsoft.com/office/drawing/2010/main"/>
            </a:ext>
          </a:extLst>
        </a:blip>
        <a:stretch>
          <a:fillRect/>
        </a:stretch>
      </xdr:blipFill>
      <xdr:spPr bwMode="auto">
        <a:xfrm>
          <a:off x="7383318" y="513143499"/>
          <a:ext cx="1263056" cy="190902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1349</xdr:row>
      <xdr:rowOff>127000</xdr:rowOff>
    </xdr:from>
    <xdr:to>
      <xdr:col>2</xdr:col>
      <xdr:colOff>301150</xdr:colOff>
      <xdr:row>1352</xdr:row>
      <xdr:rowOff>106466</xdr:rowOff>
    </xdr:to>
    <xdr:pic>
      <xdr:nvPicPr>
        <xdr:cNvPr id="1490" name="Picture 103119">
          <a:extLst>
            <a:ext uri="{FF2B5EF4-FFF2-40B4-BE49-F238E27FC236}">
              <a16:creationId xmlns="" xmlns:a16="http://schemas.microsoft.com/office/drawing/2014/main" id="{00000000-0008-0000-0000-0000D3070000}"/>
            </a:ext>
          </a:extLst>
        </xdr:cNvPr>
        <xdr:cNvPicPr preferRelativeResize="0">
          <a:picLocks noChangeArrowheads="1"/>
        </xdr:cNvPicPr>
      </xdr:nvPicPr>
      <xdr:blipFill>
        <a:blip xmlns:r="http://schemas.openxmlformats.org/officeDocument/2006/relationships" r:embed="rId491" cstate="email">
          <a:extLst>
            <a:ext uri="{28A0092B-C50C-407E-A947-70E740481C1C}">
              <a14:useLocalDpi xmlns:a14="http://schemas.microsoft.com/office/drawing/2010/main"/>
            </a:ext>
          </a:extLst>
        </a:blip>
        <a:stretch>
          <a:fillRect/>
        </a:stretch>
      </xdr:blipFill>
      <xdr:spPr bwMode="auto">
        <a:xfrm>
          <a:off x="355600" y="29262294"/>
          <a:ext cx="1256638" cy="191808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1349</xdr:row>
      <xdr:rowOff>127000</xdr:rowOff>
    </xdr:from>
    <xdr:to>
      <xdr:col>18</xdr:col>
      <xdr:colOff>520225</xdr:colOff>
      <xdr:row>1352</xdr:row>
      <xdr:rowOff>106466</xdr:rowOff>
    </xdr:to>
    <xdr:pic>
      <xdr:nvPicPr>
        <xdr:cNvPr id="1496" name="Picture 103119">
          <a:extLst>
            <a:ext uri="{FF2B5EF4-FFF2-40B4-BE49-F238E27FC236}">
              <a16:creationId xmlns="" xmlns:a16="http://schemas.microsoft.com/office/drawing/2014/main" id="{00000000-0008-0000-0000-0000D4070000}"/>
            </a:ext>
          </a:extLst>
        </xdr:cNvPr>
        <xdr:cNvPicPr preferRelativeResize="0">
          <a:picLocks noChangeArrowheads="1"/>
        </xdr:cNvPicPr>
      </xdr:nvPicPr>
      <xdr:blipFill>
        <a:blip xmlns:r="http://schemas.openxmlformats.org/officeDocument/2006/relationships" r:embed="rId492" cstate="email">
          <a:extLst>
            <a:ext uri="{28A0092B-C50C-407E-A947-70E740481C1C}">
              <a14:useLocalDpi xmlns:a14="http://schemas.microsoft.com/office/drawing/2010/main"/>
            </a:ext>
          </a:extLst>
        </a:blip>
        <a:stretch>
          <a:fillRect/>
        </a:stretch>
      </xdr:blipFill>
      <xdr:spPr bwMode="auto">
        <a:xfrm>
          <a:off x="7383318" y="500258773"/>
          <a:ext cx="1259134" cy="1919103"/>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3880</xdr:row>
      <xdr:rowOff>127361</xdr:rowOff>
    </xdr:from>
    <xdr:to>
      <xdr:col>2</xdr:col>
      <xdr:colOff>301149</xdr:colOff>
      <xdr:row>3882</xdr:row>
      <xdr:rowOff>101425</xdr:rowOff>
    </xdr:to>
    <xdr:pic>
      <xdr:nvPicPr>
        <xdr:cNvPr id="1252"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493" cstate="email">
          <a:extLst>
            <a:ext uri="{28A0092B-C50C-407E-A947-70E740481C1C}">
              <a14:useLocalDpi xmlns:a14="http://schemas.microsoft.com/office/drawing/2010/main"/>
            </a:ext>
          </a:extLst>
        </a:blip>
        <a:stretch>
          <a:fillRect/>
        </a:stretch>
      </xdr:blipFill>
      <xdr:spPr bwMode="auto">
        <a:xfrm>
          <a:off x="355600" y="1321921136"/>
          <a:ext cx="1259999"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3884</xdr:row>
      <xdr:rowOff>127361</xdr:rowOff>
    </xdr:from>
    <xdr:to>
      <xdr:col>2</xdr:col>
      <xdr:colOff>301149</xdr:colOff>
      <xdr:row>3886</xdr:row>
      <xdr:rowOff>101425</xdr:rowOff>
    </xdr:to>
    <xdr:pic>
      <xdr:nvPicPr>
        <xdr:cNvPr id="1255"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494" cstate="email">
          <a:extLst>
            <a:ext uri="{28A0092B-C50C-407E-A947-70E740481C1C}">
              <a14:useLocalDpi xmlns:a14="http://schemas.microsoft.com/office/drawing/2010/main"/>
            </a:ext>
          </a:extLst>
        </a:blip>
        <a:stretch>
          <a:fillRect/>
        </a:stretch>
      </xdr:blipFill>
      <xdr:spPr bwMode="auto">
        <a:xfrm>
          <a:off x="355600" y="1326702686"/>
          <a:ext cx="1259999"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3888</xdr:row>
      <xdr:rowOff>127361</xdr:rowOff>
    </xdr:from>
    <xdr:to>
      <xdr:col>2</xdr:col>
      <xdr:colOff>301149</xdr:colOff>
      <xdr:row>3890</xdr:row>
      <xdr:rowOff>101423</xdr:rowOff>
    </xdr:to>
    <xdr:pic>
      <xdr:nvPicPr>
        <xdr:cNvPr id="1258"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495" cstate="email">
          <a:extLst>
            <a:ext uri="{28A0092B-C50C-407E-A947-70E740481C1C}">
              <a14:useLocalDpi xmlns:a14="http://schemas.microsoft.com/office/drawing/2010/main"/>
            </a:ext>
          </a:extLst>
        </a:blip>
        <a:stretch>
          <a:fillRect/>
        </a:stretch>
      </xdr:blipFill>
      <xdr:spPr bwMode="auto">
        <a:xfrm>
          <a:off x="355600" y="1329093461"/>
          <a:ext cx="1259999"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3892</xdr:row>
      <xdr:rowOff>127361</xdr:rowOff>
    </xdr:from>
    <xdr:to>
      <xdr:col>2</xdr:col>
      <xdr:colOff>301149</xdr:colOff>
      <xdr:row>3894</xdr:row>
      <xdr:rowOff>101424</xdr:rowOff>
    </xdr:to>
    <xdr:pic>
      <xdr:nvPicPr>
        <xdr:cNvPr id="1259"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496" cstate="email">
          <a:extLst>
            <a:ext uri="{28A0092B-C50C-407E-A947-70E740481C1C}">
              <a14:useLocalDpi xmlns:a14="http://schemas.microsoft.com/office/drawing/2010/main"/>
            </a:ext>
          </a:extLst>
        </a:blip>
        <a:stretch>
          <a:fillRect/>
        </a:stretch>
      </xdr:blipFill>
      <xdr:spPr bwMode="auto">
        <a:xfrm>
          <a:off x="355600" y="1331484236"/>
          <a:ext cx="1259999"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3896</xdr:row>
      <xdr:rowOff>127361</xdr:rowOff>
    </xdr:from>
    <xdr:to>
      <xdr:col>2</xdr:col>
      <xdr:colOff>301149</xdr:colOff>
      <xdr:row>3898</xdr:row>
      <xdr:rowOff>101422</xdr:rowOff>
    </xdr:to>
    <xdr:pic>
      <xdr:nvPicPr>
        <xdr:cNvPr id="1262"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497" cstate="email">
          <a:extLst>
            <a:ext uri="{28A0092B-C50C-407E-A947-70E740481C1C}">
              <a14:useLocalDpi xmlns:a14="http://schemas.microsoft.com/office/drawing/2010/main"/>
            </a:ext>
          </a:extLst>
        </a:blip>
        <a:stretch>
          <a:fillRect/>
        </a:stretch>
      </xdr:blipFill>
      <xdr:spPr bwMode="auto">
        <a:xfrm>
          <a:off x="355600" y="1333875011"/>
          <a:ext cx="1259999"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3900</xdr:row>
      <xdr:rowOff>127361</xdr:rowOff>
    </xdr:from>
    <xdr:to>
      <xdr:col>2</xdr:col>
      <xdr:colOff>301149</xdr:colOff>
      <xdr:row>3902</xdr:row>
      <xdr:rowOff>101423</xdr:rowOff>
    </xdr:to>
    <xdr:pic>
      <xdr:nvPicPr>
        <xdr:cNvPr id="1263"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498" cstate="email">
          <a:extLst>
            <a:ext uri="{28A0092B-C50C-407E-A947-70E740481C1C}">
              <a14:useLocalDpi xmlns:a14="http://schemas.microsoft.com/office/drawing/2010/main"/>
            </a:ext>
          </a:extLst>
        </a:blip>
        <a:stretch>
          <a:fillRect/>
        </a:stretch>
      </xdr:blipFill>
      <xdr:spPr bwMode="auto">
        <a:xfrm>
          <a:off x="355600" y="1336265786"/>
          <a:ext cx="1259999"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1314</xdr:row>
      <xdr:rowOff>127180</xdr:rowOff>
    </xdr:from>
    <xdr:to>
      <xdr:col>2</xdr:col>
      <xdr:colOff>301150</xdr:colOff>
      <xdr:row>1316</xdr:row>
      <xdr:rowOff>101244</xdr:rowOff>
    </xdr:to>
    <xdr:pic>
      <xdr:nvPicPr>
        <xdr:cNvPr id="1289" name="Picture 103119">
          <a:extLst>
            <a:ext uri="{FF2B5EF4-FFF2-40B4-BE49-F238E27FC236}">
              <a16:creationId xmlns="" xmlns:a16="http://schemas.microsoft.com/office/drawing/2014/main" id="{00000000-0008-0000-0000-0000A5070000}"/>
            </a:ext>
          </a:extLst>
        </xdr:cNvPr>
        <xdr:cNvPicPr preferRelativeResize="0">
          <a:picLocks noChangeArrowheads="1"/>
        </xdr:cNvPicPr>
      </xdr:nvPicPr>
      <xdr:blipFill>
        <a:blip xmlns:r="http://schemas.openxmlformats.org/officeDocument/2006/relationships" r:embed="rId499" cstate="email">
          <a:extLst>
            <a:ext uri="{28A0092B-C50C-407E-A947-70E740481C1C}">
              <a14:useLocalDpi xmlns:a14="http://schemas.microsoft.com/office/drawing/2010/main"/>
            </a:ext>
          </a:extLst>
        </a:blip>
        <a:stretch>
          <a:fillRect/>
        </a:stretch>
      </xdr:blipFill>
      <xdr:spPr bwMode="auto">
        <a:xfrm>
          <a:off x="355600" y="2715739"/>
          <a:ext cx="1256638" cy="1912682"/>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1318</xdr:row>
      <xdr:rowOff>127000</xdr:rowOff>
    </xdr:from>
    <xdr:to>
      <xdr:col>2</xdr:col>
      <xdr:colOff>301150</xdr:colOff>
      <xdr:row>1320</xdr:row>
      <xdr:rowOff>101423</xdr:rowOff>
    </xdr:to>
    <xdr:pic>
      <xdr:nvPicPr>
        <xdr:cNvPr id="1308" name="Picture 103119">
          <a:extLst>
            <a:ext uri="{FF2B5EF4-FFF2-40B4-BE49-F238E27FC236}">
              <a16:creationId xmlns="" xmlns:a16="http://schemas.microsoft.com/office/drawing/2014/main" id="{00000000-0008-0000-0000-0000A5070000}"/>
            </a:ext>
          </a:extLst>
        </xdr:cNvPr>
        <xdr:cNvPicPr preferRelativeResize="0">
          <a:picLocks noChangeArrowheads="1"/>
        </xdr:cNvPicPr>
      </xdr:nvPicPr>
      <xdr:blipFill>
        <a:blip xmlns:r="http://schemas.openxmlformats.org/officeDocument/2006/relationships" r:embed="rId500" cstate="email">
          <a:extLst>
            <a:ext uri="{28A0092B-C50C-407E-A947-70E740481C1C}">
              <a14:useLocalDpi xmlns:a14="http://schemas.microsoft.com/office/drawing/2010/main"/>
            </a:ext>
          </a:extLst>
        </a:blip>
        <a:stretch>
          <a:fillRect/>
        </a:stretch>
      </xdr:blipFill>
      <xdr:spPr bwMode="auto">
        <a:xfrm>
          <a:off x="355600" y="98425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1322</xdr:row>
      <xdr:rowOff>127000</xdr:rowOff>
    </xdr:from>
    <xdr:to>
      <xdr:col>2</xdr:col>
      <xdr:colOff>301150</xdr:colOff>
      <xdr:row>1324</xdr:row>
      <xdr:rowOff>101427</xdr:rowOff>
    </xdr:to>
    <xdr:pic>
      <xdr:nvPicPr>
        <xdr:cNvPr id="1313" name="Picture 103119">
          <a:extLst>
            <a:ext uri="{FF2B5EF4-FFF2-40B4-BE49-F238E27FC236}">
              <a16:creationId xmlns="" xmlns:a16="http://schemas.microsoft.com/office/drawing/2014/main" id="{00000000-0008-0000-0000-0000A5070000}"/>
            </a:ext>
          </a:extLst>
        </xdr:cNvPr>
        <xdr:cNvPicPr preferRelativeResize="0">
          <a:picLocks noChangeArrowheads="1"/>
        </xdr:cNvPicPr>
      </xdr:nvPicPr>
      <xdr:blipFill>
        <a:blip xmlns:r="http://schemas.openxmlformats.org/officeDocument/2006/relationships" r:embed="rId501" cstate="email">
          <a:extLst>
            <a:ext uri="{28A0092B-C50C-407E-A947-70E740481C1C}">
              <a14:useLocalDpi xmlns:a14="http://schemas.microsoft.com/office/drawing/2010/main"/>
            </a:ext>
          </a:extLst>
        </a:blip>
        <a:stretch>
          <a:fillRect/>
        </a:stretch>
      </xdr:blipFill>
      <xdr:spPr bwMode="auto">
        <a:xfrm>
          <a:off x="355600" y="1221422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1326</xdr:row>
      <xdr:rowOff>132246</xdr:rowOff>
    </xdr:from>
    <xdr:to>
      <xdr:col>2</xdr:col>
      <xdr:colOff>301150</xdr:colOff>
      <xdr:row>1328</xdr:row>
      <xdr:rowOff>96178</xdr:rowOff>
    </xdr:to>
    <xdr:pic>
      <xdr:nvPicPr>
        <xdr:cNvPr id="1351" name="Picture 103119">
          <a:extLst>
            <a:ext uri="{FF2B5EF4-FFF2-40B4-BE49-F238E27FC236}">
              <a16:creationId xmlns="" xmlns:a16="http://schemas.microsoft.com/office/drawing/2014/main" id="{00000000-0008-0000-0000-0000A5070000}"/>
            </a:ext>
          </a:extLst>
        </xdr:cNvPr>
        <xdr:cNvPicPr preferRelativeResize="0">
          <a:picLocks noChangeArrowheads="1"/>
        </xdr:cNvPicPr>
      </xdr:nvPicPr>
      <xdr:blipFill>
        <a:blip xmlns:r="http://schemas.openxmlformats.org/officeDocument/2006/relationships" r:embed="rId502" cstate="email">
          <a:extLst>
            <a:ext uri="{28A0092B-C50C-407E-A947-70E740481C1C}">
              <a14:useLocalDpi xmlns:a14="http://schemas.microsoft.com/office/drawing/2010/main"/>
            </a:ext>
          </a:extLst>
        </a:blip>
        <a:stretch>
          <a:fillRect/>
        </a:stretch>
      </xdr:blipFill>
      <xdr:spPr bwMode="auto">
        <a:xfrm>
          <a:off x="355600" y="19428775"/>
          <a:ext cx="1256638" cy="1902549"/>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1330</xdr:row>
      <xdr:rowOff>132247</xdr:rowOff>
    </xdr:from>
    <xdr:to>
      <xdr:col>2</xdr:col>
      <xdr:colOff>301150</xdr:colOff>
      <xdr:row>1332</xdr:row>
      <xdr:rowOff>96180</xdr:rowOff>
    </xdr:to>
    <xdr:pic>
      <xdr:nvPicPr>
        <xdr:cNvPr id="1355" name="Picture 103119">
          <a:extLst>
            <a:ext uri="{FF2B5EF4-FFF2-40B4-BE49-F238E27FC236}">
              <a16:creationId xmlns="" xmlns:a16="http://schemas.microsoft.com/office/drawing/2014/main" id="{00000000-0008-0000-0000-0000A5070000}"/>
            </a:ext>
          </a:extLst>
        </xdr:cNvPr>
        <xdr:cNvPicPr preferRelativeResize="0">
          <a:picLocks noChangeArrowheads="1"/>
        </xdr:cNvPicPr>
      </xdr:nvPicPr>
      <xdr:blipFill>
        <a:blip xmlns:r="http://schemas.openxmlformats.org/officeDocument/2006/relationships" r:embed="rId503" cstate="email">
          <a:extLst>
            <a:ext uri="{28A0092B-C50C-407E-A947-70E740481C1C}">
              <a14:useLocalDpi xmlns:a14="http://schemas.microsoft.com/office/drawing/2010/main"/>
            </a:ext>
          </a:extLst>
        </a:blip>
        <a:stretch>
          <a:fillRect/>
        </a:stretch>
      </xdr:blipFill>
      <xdr:spPr bwMode="auto">
        <a:xfrm>
          <a:off x="355600" y="21815629"/>
          <a:ext cx="1256638" cy="1902549"/>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1334</xdr:row>
      <xdr:rowOff>132247</xdr:rowOff>
    </xdr:from>
    <xdr:to>
      <xdr:col>2</xdr:col>
      <xdr:colOff>301149</xdr:colOff>
      <xdr:row>1336</xdr:row>
      <xdr:rowOff>96179</xdr:rowOff>
    </xdr:to>
    <xdr:pic>
      <xdr:nvPicPr>
        <xdr:cNvPr id="1357" name="Picture 103119">
          <a:extLst>
            <a:ext uri="{FF2B5EF4-FFF2-40B4-BE49-F238E27FC236}">
              <a16:creationId xmlns="" xmlns:a16="http://schemas.microsoft.com/office/drawing/2014/main" id="{00000000-0008-0000-0000-0000A5070000}"/>
            </a:ext>
          </a:extLst>
        </xdr:cNvPr>
        <xdr:cNvPicPr preferRelativeResize="0">
          <a:picLocks noChangeArrowheads="1"/>
        </xdr:cNvPicPr>
      </xdr:nvPicPr>
      <xdr:blipFill>
        <a:blip xmlns:r="http://schemas.openxmlformats.org/officeDocument/2006/relationships" r:embed="rId504" cstate="email">
          <a:extLst>
            <a:ext uri="{28A0092B-C50C-407E-A947-70E740481C1C}">
              <a14:useLocalDpi xmlns:a14="http://schemas.microsoft.com/office/drawing/2010/main"/>
            </a:ext>
          </a:extLst>
        </a:blip>
        <a:stretch>
          <a:fillRect/>
        </a:stretch>
      </xdr:blipFill>
      <xdr:spPr bwMode="auto">
        <a:xfrm>
          <a:off x="355600" y="24202482"/>
          <a:ext cx="1256637" cy="1902549"/>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2705</xdr:row>
      <xdr:rowOff>135486</xdr:rowOff>
    </xdr:from>
    <xdr:to>
      <xdr:col>2</xdr:col>
      <xdr:colOff>301150</xdr:colOff>
      <xdr:row>2708</xdr:row>
      <xdr:rowOff>97981</xdr:rowOff>
    </xdr:to>
    <xdr:pic>
      <xdr:nvPicPr>
        <xdr:cNvPr id="1298" name="Picture 103119">
          <a:extLst>
            <a:ext uri="{FF2B5EF4-FFF2-40B4-BE49-F238E27FC236}">
              <a16:creationId xmlns="" xmlns:a16="http://schemas.microsoft.com/office/drawing/2014/main" id="{00000000-0008-0000-0000-00002D060000}"/>
            </a:ext>
          </a:extLst>
        </xdr:cNvPr>
        <xdr:cNvPicPr preferRelativeResize="0">
          <a:picLocks noChangeArrowheads="1"/>
        </xdr:cNvPicPr>
      </xdr:nvPicPr>
      <xdr:blipFill>
        <a:blip xmlns:r="http://schemas.openxmlformats.org/officeDocument/2006/relationships" r:embed="rId505" cstate="email">
          <a:extLst>
            <a:ext uri="{28A0092B-C50C-407E-A947-70E740481C1C}">
              <a14:useLocalDpi xmlns:a14="http://schemas.microsoft.com/office/drawing/2010/main"/>
            </a:ext>
          </a:extLst>
        </a:blip>
        <a:stretch>
          <a:fillRect/>
        </a:stretch>
      </xdr:blipFill>
      <xdr:spPr bwMode="auto">
        <a:xfrm>
          <a:off x="355600" y="814455751"/>
          <a:ext cx="1256638" cy="1901113"/>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2705</xdr:row>
      <xdr:rowOff>127000</xdr:rowOff>
    </xdr:from>
    <xdr:to>
      <xdr:col>18</xdr:col>
      <xdr:colOff>520225</xdr:colOff>
      <xdr:row>2708</xdr:row>
      <xdr:rowOff>106467</xdr:rowOff>
    </xdr:to>
    <xdr:pic>
      <xdr:nvPicPr>
        <xdr:cNvPr id="1303" name="Picture 103119">
          <a:extLst>
            <a:ext uri="{FF2B5EF4-FFF2-40B4-BE49-F238E27FC236}">
              <a16:creationId xmlns="" xmlns:a16="http://schemas.microsoft.com/office/drawing/2014/main" id="{00000000-0008-0000-0000-00002D060000}"/>
            </a:ext>
          </a:extLst>
        </xdr:cNvPr>
        <xdr:cNvPicPr preferRelativeResize="0">
          <a:picLocks noChangeArrowheads="1"/>
        </xdr:cNvPicPr>
      </xdr:nvPicPr>
      <xdr:blipFill>
        <a:blip xmlns:r="http://schemas.openxmlformats.org/officeDocument/2006/relationships" r:embed="rId506" cstate="email">
          <a:extLst>
            <a:ext uri="{28A0092B-C50C-407E-A947-70E740481C1C}">
              <a14:useLocalDpi xmlns:a14="http://schemas.microsoft.com/office/drawing/2010/main"/>
            </a:ext>
          </a:extLst>
        </a:blip>
        <a:stretch>
          <a:fillRect/>
        </a:stretch>
      </xdr:blipFill>
      <xdr:spPr bwMode="auto">
        <a:xfrm>
          <a:off x="7899400" y="80848517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356075</xdr:colOff>
      <xdr:row>2710</xdr:row>
      <xdr:rowOff>135486</xdr:rowOff>
    </xdr:from>
    <xdr:to>
      <xdr:col>2</xdr:col>
      <xdr:colOff>300675</xdr:colOff>
      <xdr:row>2712</xdr:row>
      <xdr:rowOff>97980</xdr:rowOff>
    </xdr:to>
    <xdr:pic>
      <xdr:nvPicPr>
        <xdr:cNvPr id="1307" name="Picture 103119">
          <a:extLst>
            <a:ext uri="{FF2B5EF4-FFF2-40B4-BE49-F238E27FC236}">
              <a16:creationId xmlns="" xmlns:a16="http://schemas.microsoft.com/office/drawing/2014/main" id="{00000000-0008-0000-0000-00002D060000}"/>
            </a:ext>
          </a:extLst>
        </xdr:cNvPr>
        <xdr:cNvPicPr preferRelativeResize="0">
          <a:picLocks noChangeArrowheads="1"/>
        </xdr:cNvPicPr>
      </xdr:nvPicPr>
      <xdr:blipFill>
        <a:blip xmlns:r="http://schemas.openxmlformats.org/officeDocument/2006/relationships" r:embed="rId507" cstate="email">
          <a:extLst>
            <a:ext uri="{28A0092B-C50C-407E-A947-70E740481C1C}">
              <a14:useLocalDpi xmlns:a14="http://schemas.microsoft.com/office/drawing/2010/main"/>
            </a:ext>
          </a:extLst>
        </a:blip>
        <a:stretch>
          <a:fillRect/>
        </a:stretch>
      </xdr:blipFill>
      <xdr:spPr bwMode="auto">
        <a:xfrm>
          <a:off x="356075" y="816842604"/>
          <a:ext cx="1255688" cy="1901113"/>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2714</xdr:row>
      <xdr:rowOff>135486</xdr:rowOff>
    </xdr:from>
    <xdr:to>
      <xdr:col>2</xdr:col>
      <xdr:colOff>301149</xdr:colOff>
      <xdr:row>2716</xdr:row>
      <xdr:rowOff>97980</xdr:rowOff>
    </xdr:to>
    <xdr:pic>
      <xdr:nvPicPr>
        <xdr:cNvPr id="1314" name="Picture 103119">
          <a:extLst>
            <a:ext uri="{FF2B5EF4-FFF2-40B4-BE49-F238E27FC236}">
              <a16:creationId xmlns="" xmlns:a16="http://schemas.microsoft.com/office/drawing/2014/main" id="{00000000-0008-0000-0000-00002D060000}"/>
            </a:ext>
          </a:extLst>
        </xdr:cNvPr>
        <xdr:cNvPicPr preferRelativeResize="0">
          <a:picLocks noChangeArrowheads="1"/>
        </xdr:cNvPicPr>
      </xdr:nvPicPr>
      <xdr:blipFill>
        <a:blip xmlns:r="http://schemas.openxmlformats.org/officeDocument/2006/relationships" r:embed="rId508" cstate="email">
          <a:extLst>
            <a:ext uri="{28A0092B-C50C-407E-A947-70E740481C1C}">
              <a14:useLocalDpi xmlns:a14="http://schemas.microsoft.com/office/drawing/2010/main"/>
            </a:ext>
          </a:extLst>
        </a:blip>
        <a:stretch>
          <a:fillRect/>
        </a:stretch>
      </xdr:blipFill>
      <xdr:spPr bwMode="auto">
        <a:xfrm>
          <a:off x="355600" y="819229457"/>
          <a:ext cx="1256637" cy="1901113"/>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356075</xdr:colOff>
      <xdr:row>2718</xdr:row>
      <xdr:rowOff>135486</xdr:rowOff>
    </xdr:from>
    <xdr:to>
      <xdr:col>2</xdr:col>
      <xdr:colOff>300675</xdr:colOff>
      <xdr:row>2720</xdr:row>
      <xdr:rowOff>97976</xdr:rowOff>
    </xdr:to>
    <xdr:pic>
      <xdr:nvPicPr>
        <xdr:cNvPr id="1344" name="Picture 103119">
          <a:extLst>
            <a:ext uri="{FF2B5EF4-FFF2-40B4-BE49-F238E27FC236}">
              <a16:creationId xmlns="" xmlns:a16="http://schemas.microsoft.com/office/drawing/2014/main" id="{00000000-0008-0000-0000-00002D060000}"/>
            </a:ext>
          </a:extLst>
        </xdr:cNvPr>
        <xdr:cNvPicPr preferRelativeResize="0">
          <a:picLocks noChangeArrowheads="1"/>
        </xdr:cNvPicPr>
      </xdr:nvPicPr>
      <xdr:blipFill>
        <a:blip xmlns:r="http://schemas.openxmlformats.org/officeDocument/2006/relationships" r:embed="rId509" cstate="email">
          <a:extLst>
            <a:ext uri="{28A0092B-C50C-407E-A947-70E740481C1C}">
              <a14:useLocalDpi xmlns:a14="http://schemas.microsoft.com/office/drawing/2010/main"/>
            </a:ext>
          </a:extLst>
        </a:blip>
        <a:stretch>
          <a:fillRect/>
        </a:stretch>
      </xdr:blipFill>
      <xdr:spPr bwMode="auto">
        <a:xfrm>
          <a:off x="356075" y="824003162"/>
          <a:ext cx="1255688" cy="1901113"/>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356075</xdr:colOff>
      <xdr:row>2722</xdr:row>
      <xdr:rowOff>135486</xdr:rowOff>
    </xdr:from>
    <xdr:to>
      <xdr:col>2</xdr:col>
      <xdr:colOff>300675</xdr:colOff>
      <xdr:row>2724</xdr:row>
      <xdr:rowOff>97982</xdr:rowOff>
    </xdr:to>
    <xdr:pic>
      <xdr:nvPicPr>
        <xdr:cNvPr id="1345" name="Picture 103119">
          <a:extLst>
            <a:ext uri="{FF2B5EF4-FFF2-40B4-BE49-F238E27FC236}">
              <a16:creationId xmlns="" xmlns:a16="http://schemas.microsoft.com/office/drawing/2014/main" id="{00000000-0008-0000-0000-00002D060000}"/>
            </a:ext>
          </a:extLst>
        </xdr:cNvPr>
        <xdr:cNvPicPr preferRelativeResize="0">
          <a:picLocks noChangeArrowheads="1"/>
        </xdr:cNvPicPr>
      </xdr:nvPicPr>
      <xdr:blipFill>
        <a:blip xmlns:r="http://schemas.openxmlformats.org/officeDocument/2006/relationships" r:embed="rId510" cstate="email">
          <a:extLst>
            <a:ext uri="{28A0092B-C50C-407E-A947-70E740481C1C}">
              <a14:useLocalDpi xmlns:a14="http://schemas.microsoft.com/office/drawing/2010/main"/>
            </a:ext>
          </a:extLst>
        </a:blip>
        <a:stretch>
          <a:fillRect/>
        </a:stretch>
      </xdr:blipFill>
      <xdr:spPr bwMode="auto">
        <a:xfrm>
          <a:off x="356075" y="826390015"/>
          <a:ext cx="1255688" cy="1901113"/>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356075</xdr:colOff>
      <xdr:row>2726</xdr:row>
      <xdr:rowOff>135486</xdr:rowOff>
    </xdr:from>
    <xdr:to>
      <xdr:col>2</xdr:col>
      <xdr:colOff>300675</xdr:colOff>
      <xdr:row>2728</xdr:row>
      <xdr:rowOff>97983</xdr:rowOff>
    </xdr:to>
    <xdr:pic>
      <xdr:nvPicPr>
        <xdr:cNvPr id="1353" name="Picture 103119">
          <a:extLst>
            <a:ext uri="{FF2B5EF4-FFF2-40B4-BE49-F238E27FC236}">
              <a16:creationId xmlns="" xmlns:a16="http://schemas.microsoft.com/office/drawing/2014/main" id="{00000000-0008-0000-0000-00002D060000}"/>
            </a:ext>
          </a:extLst>
        </xdr:cNvPr>
        <xdr:cNvPicPr preferRelativeResize="0">
          <a:picLocks noChangeArrowheads="1"/>
        </xdr:cNvPicPr>
      </xdr:nvPicPr>
      <xdr:blipFill>
        <a:blip xmlns:r="http://schemas.openxmlformats.org/officeDocument/2006/relationships" r:embed="rId511" cstate="email">
          <a:extLst>
            <a:ext uri="{28A0092B-C50C-407E-A947-70E740481C1C}">
              <a14:useLocalDpi xmlns:a14="http://schemas.microsoft.com/office/drawing/2010/main"/>
            </a:ext>
          </a:extLst>
        </a:blip>
        <a:stretch>
          <a:fillRect/>
        </a:stretch>
      </xdr:blipFill>
      <xdr:spPr bwMode="auto">
        <a:xfrm>
          <a:off x="356075" y="828776868"/>
          <a:ext cx="1255688" cy="1901113"/>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3849</xdr:row>
      <xdr:rowOff>127361</xdr:rowOff>
    </xdr:from>
    <xdr:to>
      <xdr:col>2</xdr:col>
      <xdr:colOff>301148</xdr:colOff>
      <xdr:row>3852</xdr:row>
      <xdr:rowOff>110947</xdr:rowOff>
    </xdr:to>
    <xdr:pic>
      <xdr:nvPicPr>
        <xdr:cNvPr id="1311"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512" cstate="email">
          <a:extLst>
            <a:ext uri="{28A0092B-C50C-407E-A947-70E740481C1C}">
              <a14:useLocalDpi xmlns:a14="http://schemas.microsoft.com/office/drawing/2010/main"/>
            </a:ext>
          </a:extLst>
        </a:blip>
        <a:stretch>
          <a:fillRect/>
        </a:stretch>
      </xdr:blipFill>
      <xdr:spPr bwMode="auto">
        <a:xfrm>
          <a:off x="355600" y="1374041936"/>
          <a:ext cx="1259998"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3854</xdr:row>
      <xdr:rowOff>127361</xdr:rowOff>
    </xdr:from>
    <xdr:to>
      <xdr:col>2</xdr:col>
      <xdr:colOff>301148</xdr:colOff>
      <xdr:row>3857</xdr:row>
      <xdr:rowOff>110950</xdr:rowOff>
    </xdr:to>
    <xdr:pic>
      <xdr:nvPicPr>
        <xdr:cNvPr id="1359"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513" cstate="email">
          <a:extLst>
            <a:ext uri="{28A0092B-C50C-407E-A947-70E740481C1C}">
              <a14:useLocalDpi xmlns:a14="http://schemas.microsoft.com/office/drawing/2010/main"/>
            </a:ext>
          </a:extLst>
        </a:blip>
        <a:stretch>
          <a:fillRect/>
        </a:stretch>
      </xdr:blipFill>
      <xdr:spPr bwMode="auto">
        <a:xfrm>
          <a:off x="355600" y="1376404136"/>
          <a:ext cx="1259998"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3859</xdr:row>
      <xdr:rowOff>127361</xdr:rowOff>
    </xdr:from>
    <xdr:to>
      <xdr:col>2</xdr:col>
      <xdr:colOff>301148</xdr:colOff>
      <xdr:row>3862</xdr:row>
      <xdr:rowOff>110950</xdr:rowOff>
    </xdr:to>
    <xdr:pic>
      <xdr:nvPicPr>
        <xdr:cNvPr id="1362"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514" cstate="email">
          <a:extLst>
            <a:ext uri="{28A0092B-C50C-407E-A947-70E740481C1C}">
              <a14:useLocalDpi xmlns:a14="http://schemas.microsoft.com/office/drawing/2010/main"/>
            </a:ext>
          </a:extLst>
        </a:blip>
        <a:stretch>
          <a:fillRect/>
        </a:stretch>
      </xdr:blipFill>
      <xdr:spPr bwMode="auto">
        <a:xfrm>
          <a:off x="355600" y="1378766336"/>
          <a:ext cx="1259998"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3864</xdr:row>
      <xdr:rowOff>127361</xdr:rowOff>
    </xdr:from>
    <xdr:to>
      <xdr:col>2</xdr:col>
      <xdr:colOff>301148</xdr:colOff>
      <xdr:row>3867</xdr:row>
      <xdr:rowOff>110948</xdr:rowOff>
    </xdr:to>
    <xdr:pic>
      <xdr:nvPicPr>
        <xdr:cNvPr id="1365"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515" cstate="email">
          <a:extLst>
            <a:ext uri="{28A0092B-C50C-407E-A947-70E740481C1C}">
              <a14:useLocalDpi xmlns:a14="http://schemas.microsoft.com/office/drawing/2010/main"/>
            </a:ext>
          </a:extLst>
        </a:blip>
        <a:stretch>
          <a:fillRect/>
        </a:stretch>
      </xdr:blipFill>
      <xdr:spPr bwMode="auto">
        <a:xfrm>
          <a:off x="355600" y="1381128536"/>
          <a:ext cx="1259998"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3849</xdr:row>
      <xdr:rowOff>127180</xdr:rowOff>
    </xdr:from>
    <xdr:to>
      <xdr:col>18</xdr:col>
      <xdr:colOff>520225</xdr:colOff>
      <xdr:row>3852</xdr:row>
      <xdr:rowOff>110768</xdr:rowOff>
    </xdr:to>
    <xdr:pic>
      <xdr:nvPicPr>
        <xdr:cNvPr id="1370"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516" cstate="email">
          <a:extLst>
            <a:ext uri="{28A0092B-C50C-407E-A947-70E740481C1C}">
              <a14:useLocalDpi xmlns:a14="http://schemas.microsoft.com/office/drawing/2010/main"/>
            </a:ext>
          </a:extLst>
        </a:blip>
        <a:stretch>
          <a:fillRect/>
        </a:stretch>
      </xdr:blipFill>
      <xdr:spPr bwMode="auto">
        <a:xfrm>
          <a:off x="7394575" y="1374041755"/>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3854</xdr:row>
      <xdr:rowOff>127180</xdr:rowOff>
    </xdr:from>
    <xdr:to>
      <xdr:col>18</xdr:col>
      <xdr:colOff>520225</xdr:colOff>
      <xdr:row>3857</xdr:row>
      <xdr:rowOff>110771</xdr:rowOff>
    </xdr:to>
    <xdr:pic>
      <xdr:nvPicPr>
        <xdr:cNvPr id="1373"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517" cstate="email">
          <a:extLst>
            <a:ext uri="{28A0092B-C50C-407E-A947-70E740481C1C}">
              <a14:useLocalDpi xmlns:a14="http://schemas.microsoft.com/office/drawing/2010/main"/>
            </a:ext>
          </a:extLst>
        </a:blip>
        <a:stretch>
          <a:fillRect/>
        </a:stretch>
      </xdr:blipFill>
      <xdr:spPr bwMode="auto">
        <a:xfrm>
          <a:off x="7394575" y="1376403955"/>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3859</xdr:row>
      <xdr:rowOff>127180</xdr:rowOff>
    </xdr:from>
    <xdr:to>
      <xdr:col>18</xdr:col>
      <xdr:colOff>520225</xdr:colOff>
      <xdr:row>3862</xdr:row>
      <xdr:rowOff>110771</xdr:rowOff>
    </xdr:to>
    <xdr:pic>
      <xdr:nvPicPr>
        <xdr:cNvPr id="1374"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518" cstate="email">
          <a:extLst>
            <a:ext uri="{28A0092B-C50C-407E-A947-70E740481C1C}">
              <a14:useLocalDpi xmlns:a14="http://schemas.microsoft.com/office/drawing/2010/main"/>
            </a:ext>
          </a:extLst>
        </a:blip>
        <a:stretch>
          <a:fillRect/>
        </a:stretch>
      </xdr:blipFill>
      <xdr:spPr bwMode="auto">
        <a:xfrm>
          <a:off x="7394575" y="1378766155"/>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3869</xdr:row>
      <xdr:rowOff>127361</xdr:rowOff>
    </xdr:from>
    <xdr:to>
      <xdr:col>2</xdr:col>
      <xdr:colOff>301148</xdr:colOff>
      <xdr:row>3872</xdr:row>
      <xdr:rowOff>110951</xdr:rowOff>
    </xdr:to>
    <xdr:pic>
      <xdr:nvPicPr>
        <xdr:cNvPr id="1375"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519" cstate="email">
          <a:extLst>
            <a:ext uri="{28A0092B-C50C-407E-A947-70E740481C1C}">
              <a14:useLocalDpi xmlns:a14="http://schemas.microsoft.com/office/drawing/2010/main"/>
            </a:ext>
          </a:extLst>
        </a:blip>
        <a:stretch>
          <a:fillRect/>
        </a:stretch>
      </xdr:blipFill>
      <xdr:spPr bwMode="auto">
        <a:xfrm>
          <a:off x="355600" y="1383490736"/>
          <a:ext cx="1259998"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3864</xdr:row>
      <xdr:rowOff>127180</xdr:rowOff>
    </xdr:from>
    <xdr:to>
      <xdr:col>18</xdr:col>
      <xdr:colOff>520225</xdr:colOff>
      <xdr:row>3867</xdr:row>
      <xdr:rowOff>110769</xdr:rowOff>
    </xdr:to>
    <xdr:pic>
      <xdr:nvPicPr>
        <xdr:cNvPr id="1381"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520" cstate="email">
          <a:extLst>
            <a:ext uri="{28A0092B-C50C-407E-A947-70E740481C1C}">
              <a14:useLocalDpi xmlns:a14="http://schemas.microsoft.com/office/drawing/2010/main"/>
            </a:ext>
          </a:extLst>
        </a:blip>
        <a:stretch>
          <a:fillRect/>
        </a:stretch>
      </xdr:blipFill>
      <xdr:spPr bwMode="auto">
        <a:xfrm>
          <a:off x="7394575" y="1381128355"/>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3869</xdr:row>
      <xdr:rowOff>127180</xdr:rowOff>
    </xdr:from>
    <xdr:to>
      <xdr:col>18</xdr:col>
      <xdr:colOff>520225</xdr:colOff>
      <xdr:row>3872</xdr:row>
      <xdr:rowOff>110772</xdr:rowOff>
    </xdr:to>
    <xdr:pic>
      <xdr:nvPicPr>
        <xdr:cNvPr id="1382"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521" cstate="email">
          <a:extLst>
            <a:ext uri="{28A0092B-C50C-407E-A947-70E740481C1C}">
              <a14:useLocalDpi xmlns:a14="http://schemas.microsoft.com/office/drawing/2010/main"/>
            </a:ext>
          </a:extLst>
        </a:blip>
        <a:stretch>
          <a:fillRect/>
        </a:stretch>
      </xdr:blipFill>
      <xdr:spPr bwMode="auto">
        <a:xfrm>
          <a:off x="7394575" y="1383490555"/>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3874</xdr:row>
      <xdr:rowOff>127361</xdr:rowOff>
    </xdr:from>
    <xdr:to>
      <xdr:col>2</xdr:col>
      <xdr:colOff>301148</xdr:colOff>
      <xdr:row>3877</xdr:row>
      <xdr:rowOff>110949</xdr:rowOff>
    </xdr:to>
    <xdr:pic>
      <xdr:nvPicPr>
        <xdr:cNvPr id="1390"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522" cstate="email">
          <a:extLst>
            <a:ext uri="{28A0092B-C50C-407E-A947-70E740481C1C}">
              <a14:useLocalDpi xmlns:a14="http://schemas.microsoft.com/office/drawing/2010/main"/>
            </a:ext>
          </a:extLst>
        </a:blip>
        <a:stretch>
          <a:fillRect/>
        </a:stretch>
      </xdr:blipFill>
      <xdr:spPr bwMode="auto">
        <a:xfrm>
          <a:off x="355600" y="1385852936"/>
          <a:ext cx="1259998"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3874</xdr:row>
      <xdr:rowOff>127180</xdr:rowOff>
    </xdr:from>
    <xdr:to>
      <xdr:col>18</xdr:col>
      <xdr:colOff>520225</xdr:colOff>
      <xdr:row>3877</xdr:row>
      <xdr:rowOff>110770</xdr:rowOff>
    </xdr:to>
    <xdr:pic>
      <xdr:nvPicPr>
        <xdr:cNvPr id="1393"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523" cstate="email">
          <a:extLst>
            <a:ext uri="{28A0092B-C50C-407E-A947-70E740481C1C}">
              <a14:useLocalDpi xmlns:a14="http://schemas.microsoft.com/office/drawing/2010/main"/>
            </a:ext>
          </a:extLst>
        </a:blip>
        <a:stretch>
          <a:fillRect/>
        </a:stretch>
      </xdr:blipFill>
      <xdr:spPr bwMode="auto">
        <a:xfrm>
          <a:off x="7394575" y="1385852755"/>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362566</xdr:colOff>
      <xdr:row>2692</xdr:row>
      <xdr:rowOff>135486</xdr:rowOff>
    </xdr:from>
    <xdr:to>
      <xdr:col>2</xdr:col>
      <xdr:colOff>294183</xdr:colOff>
      <xdr:row>2694</xdr:row>
      <xdr:rowOff>145605</xdr:rowOff>
    </xdr:to>
    <xdr:pic>
      <xdr:nvPicPr>
        <xdr:cNvPr id="1410" name="Picture 103119">
          <a:extLst>
            <a:ext uri="{FF2B5EF4-FFF2-40B4-BE49-F238E27FC236}">
              <a16:creationId xmlns="" xmlns:a16="http://schemas.microsoft.com/office/drawing/2014/main" id="{00000000-0008-0000-0000-00002D060000}"/>
            </a:ext>
          </a:extLst>
        </xdr:cNvPr>
        <xdr:cNvPicPr preferRelativeResize="0">
          <a:picLocks noChangeArrowheads="1"/>
        </xdr:cNvPicPr>
      </xdr:nvPicPr>
      <xdr:blipFill>
        <a:blip xmlns:r="http://schemas.openxmlformats.org/officeDocument/2006/relationships" r:embed="rId524" cstate="email">
          <a:extLst>
            <a:ext uri="{28A0092B-C50C-407E-A947-70E740481C1C}">
              <a14:useLocalDpi xmlns:a14="http://schemas.microsoft.com/office/drawing/2010/main"/>
            </a:ext>
          </a:extLst>
        </a:blip>
        <a:stretch>
          <a:fillRect/>
        </a:stretch>
      </xdr:blipFill>
      <xdr:spPr bwMode="auto">
        <a:xfrm>
          <a:off x="362566" y="776737311"/>
          <a:ext cx="1246067" cy="1886545"/>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362566</xdr:colOff>
      <xdr:row>2696</xdr:row>
      <xdr:rowOff>135486</xdr:rowOff>
    </xdr:from>
    <xdr:to>
      <xdr:col>2</xdr:col>
      <xdr:colOff>294183</xdr:colOff>
      <xdr:row>2698</xdr:row>
      <xdr:rowOff>145606</xdr:rowOff>
    </xdr:to>
    <xdr:pic>
      <xdr:nvPicPr>
        <xdr:cNvPr id="1411" name="Picture 103119">
          <a:extLst>
            <a:ext uri="{FF2B5EF4-FFF2-40B4-BE49-F238E27FC236}">
              <a16:creationId xmlns="" xmlns:a16="http://schemas.microsoft.com/office/drawing/2014/main" id="{00000000-0008-0000-0000-00002D060000}"/>
            </a:ext>
          </a:extLst>
        </xdr:cNvPr>
        <xdr:cNvPicPr preferRelativeResize="0">
          <a:picLocks noChangeArrowheads="1"/>
        </xdr:cNvPicPr>
      </xdr:nvPicPr>
      <xdr:blipFill>
        <a:blip xmlns:r="http://schemas.openxmlformats.org/officeDocument/2006/relationships" r:embed="rId525" cstate="email">
          <a:extLst>
            <a:ext uri="{28A0092B-C50C-407E-A947-70E740481C1C}">
              <a14:useLocalDpi xmlns:a14="http://schemas.microsoft.com/office/drawing/2010/main"/>
            </a:ext>
          </a:extLst>
        </a:blip>
        <a:stretch>
          <a:fillRect/>
        </a:stretch>
      </xdr:blipFill>
      <xdr:spPr bwMode="auto">
        <a:xfrm>
          <a:off x="362566" y="777613611"/>
          <a:ext cx="1246067" cy="188654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362566</xdr:colOff>
      <xdr:row>2700</xdr:row>
      <xdr:rowOff>135486</xdr:rowOff>
    </xdr:from>
    <xdr:to>
      <xdr:col>2</xdr:col>
      <xdr:colOff>294183</xdr:colOff>
      <xdr:row>2702</xdr:row>
      <xdr:rowOff>145605</xdr:rowOff>
    </xdr:to>
    <xdr:pic>
      <xdr:nvPicPr>
        <xdr:cNvPr id="1414" name="Picture 103119">
          <a:extLst>
            <a:ext uri="{FF2B5EF4-FFF2-40B4-BE49-F238E27FC236}">
              <a16:creationId xmlns="" xmlns:a16="http://schemas.microsoft.com/office/drawing/2014/main" id="{00000000-0008-0000-0000-00002D060000}"/>
            </a:ext>
          </a:extLst>
        </xdr:cNvPr>
        <xdr:cNvPicPr preferRelativeResize="0">
          <a:picLocks noChangeArrowheads="1"/>
        </xdr:cNvPicPr>
      </xdr:nvPicPr>
      <xdr:blipFill>
        <a:blip xmlns:r="http://schemas.openxmlformats.org/officeDocument/2006/relationships" r:embed="rId526" cstate="email">
          <a:extLst>
            <a:ext uri="{28A0092B-C50C-407E-A947-70E740481C1C}">
              <a14:useLocalDpi xmlns:a14="http://schemas.microsoft.com/office/drawing/2010/main"/>
            </a:ext>
          </a:extLst>
        </a:blip>
        <a:stretch>
          <a:fillRect/>
        </a:stretch>
      </xdr:blipFill>
      <xdr:spPr bwMode="auto">
        <a:xfrm>
          <a:off x="362566" y="779928186"/>
          <a:ext cx="1246067" cy="1886545"/>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362566</xdr:colOff>
      <xdr:row>2688</xdr:row>
      <xdr:rowOff>135486</xdr:rowOff>
    </xdr:from>
    <xdr:to>
      <xdr:col>2</xdr:col>
      <xdr:colOff>294183</xdr:colOff>
      <xdr:row>2690</xdr:row>
      <xdr:rowOff>145603</xdr:rowOff>
    </xdr:to>
    <xdr:pic>
      <xdr:nvPicPr>
        <xdr:cNvPr id="1421" name="Picture 103119">
          <a:extLst>
            <a:ext uri="{FF2B5EF4-FFF2-40B4-BE49-F238E27FC236}">
              <a16:creationId xmlns="" xmlns:a16="http://schemas.microsoft.com/office/drawing/2014/main" id="{00000000-0008-0000-0000-00002D060000}"/>
            </a:ext>
          </a:extLst>
        </xdr:cNvPr>
        <xdr:cNvPicPr preferRelativeResize="0">
          <a:picLocks noChangeArrowheads="1"/>
        </xdr:cNvPicPr>
      </xdr:nvPicPr>
      <xdr:blipFill>
        <a:blip xmlns:r="http://schemas.openxmlformats.org/officeDocument/2006/relationships" r:embed="rId527" cstate="email">
          <a:extLst>
            <a:ext uri="{28A0092B-C50C-407E-A947-70E740481C1C}">
              <a14:useLocalDpi xmlns:a14="http://schemas.microsoft.com/office/drawing/2010/main"/>
            </a:ext>
          </a:extLst>
        </a:blip>
        <a:stretch>
          <a:fillRect/>
        </a:stretch>
      </xdr:blipFill>
      <xdr:spPr bwMode="auto">
        <a:xfrm>
          <a:off x="362566" y="775565736"/>
          <a:ext cx="1246067" cy="1886545"/>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298450</xdr:colOff>
      <xdr:row>1308</xdr:row>
      <xdr:rowOff>89260</xdr:rowOff>
    </xdr:from>
    <xdr:to>
      <xdr:col>2</xdr:col>
      <xdr:colOff>244000</xdr:colOff>
      <xdr:row>1310</xdr:row>
      <xdr:rowOff>1558753</xdr:rowOff>
    </xdr:to>
    <xdr:pic>
      <xdr:nvPicPr>
        <xdr:cNvPr id="1369" name="Picture 103119">
          <a:extLst>
            <a:ext uri="{FF2B5EF4-FFF2-40B4-BE49-F238E27FC236}">
              <a16:creationId xmlns="" xmlns:a16="http://schemas.microsoft.com/office/drawing/2014/main" id="{00000000-0008-0000-0000-0000D4060000}"/>
            </a:ext>
          </a:extLst>
        </xdr:cNvPr>
        <xdr:cNvPicPr preferRelativeResize="0">
          <a:picLocks noChangeArrowheads="1"/>
        </xdr:cNvPicPr>
      </xdr:nvPicPr>
      <xdr:blipFill>
        <a:blip xmlns:r="http://schemas.openxmlformats.org/officeDocument/2006/relationships" r:embed="rId528" cstate="email">
          <a:extLst>
            <a:ext uri="{28A0092B-C50C-407E-A947-70E740481C1C}">
              <a14:useLocalDpi xmlns:a14="http://schemas.microsoft.com/office/drawing/2010/main"/>
            </a:ext>
          </a:extLst>
        </a:blip>
        <a:stretch>
          <a:fillRect/>
        </a:stretch>
      </xdr:blipFill>
      <xdr:spPr bwMode="auto">
        <a:xfrm>
          <a:off x="298450" y="160604560"/>
          <a:ext cx="1260000" cy="190764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231775</xdr:colOff>
      <xdr:row>1278</xdr:row>
      <xdr:rowOff>127360</xdr:rowOff>
    </xdr:from>
    <xdr:to>
      <xdr:col>2</xdr:col>
      <xdr:colOff>177325</xdr:colOff>
      <xdr:row>1280</xdr:row>
      <xdr:rowOff>1596850</xdr:rowOff>
    </xdr:to>
    <xdr:pic>
      <xdr:nvPicPr>
        <xdr:cNvPr id="1450" name="Picture 103119">
          <a:extLst>
            <a:ext uri="{FF2B5EF4-FFF2-40B4-BE49-F238E27FC236}">
              <a16:creationId xmlns="" xmlns:a16="http://schemas.microsoft.com/office/drawing/2014/main" id="{00000000-0008-0000-0000-0000D4060000}"/>
            </a:ext>
          </a:extLst>
        </xdr:cNvPr>
        <xdr:cNvPicPr preferRelativeResize="0">
          <a:picLocks noChangeArrowheads="1"/>
        </xdr:cNvPicPr>
      </xdr:nvPicPr>
      <xdr:blipFill>
        <a:blip xmlns:r="http://schemas.openxmlformats.org/officeDocument/2006/relationships" r:embed="rId529" cstate="email">
          <a:extLst>
            <a:ext uri="{28A0092B-C50C-407E-A947-70E740481C1C}">
              <a14:useLocalDpi xmlns:a14="http://schemas.microsoft.com/office/drawing/2010/main"/>
            </a:ext>
          </a:extLst>
        </a:blip>
        <a:stretch>
          <a:fillRect/>
        </a:stretch>
      </xdr:blipFill>
      <xdr:spPr bwMode="auto">
        <a:xfrm>
          <a:off x="231775" y="139916260"/>
          <a:ext cx="1260000" cy="190764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1284</xdr:row>
      <xdr:rowOff>127360</xdr:rowOff>
    </xdr:from>
    <xdr:to>
      <xdr:col>2</xdr:col>
      <xdr:colOff>301150</xdr:colOff>
      <xdr:row>1286</xdr:row>
      <xdr:rowOff>101425</xdr:rowOff>
    </xdr:to>
    <xdr:pic>
      <xdr:nvPicPr>
        <xdr:cNvPr id="1452" name="Picture 103119">
          <a:extLst>
            <a:ext uri="{FF2B5EF4-FFF2-40B4-BE49-F238E27FC236}">
              <a16:creationId xmlns="" xmlns:a16="http://schemas.microsoft.com/office/drawing/2014/main" id="{00000000-0008-0000-0000-0000D4060000}"/>
            </a:ext>
          </a:extLst>
        </xdr:cNvPr>
        <xdr:cNvPicPr preferRelativeResize="0">
          <a:picLocks noChangeArrowheads="1"/>
        </xdr:cNvPicPr>
      </xdr:nvPicPr>
      <xdr:blipFill>
        <a:blip xmlns:r="http://schemas.openxmlformats.org/officeDocument/2006/relationships" r:embed="rId530" cstate="email">
          <a:extLst>
            <a:ext uri="{28A0092B-C50C-407E-A947-70E740481C1C}">
              <a14:useLocalDpi xmlns:a14="http://schemas.microsoft.com/office/drawing/2010/main"/>
            </a:ext>
          </a:extLst>
        </a:blip>
        <a:stretch>
          <a:fillRect/>
        </a:stretch>
      </xdr:blipFill>
      <xdr:spPr bwMode="auto">
        <a:xfrm>
          <a:off x="355600" y="5975710"/>
          <a:ext cx="1260000" cy="190764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1289</xdr:row>
      <xdr:rowOff>127360</xdr:rowOff>
    </xdr:from>
    <xdr:to>
      <xdr:col>2</xdr:col>
      <xdr:colOff>301150</xdr:colOff>
      <xdr:row>1291</xdr:row>
      <xdr:rowOff>101424</xdr:rowOff>
    </xdr:to>
    <xdr:pic>
      <xdr:nvPicPr>
        <xdr:cNvPr id="1459" name="Picture 103119">
          <a:extLst>
            <a:ext uri="{FF2B5EF4-FFF2-40B4-BE49-F238E27FC236}">
              <a16:creationId xmlns="" xmlns:a16="http://schemas.microsoft.com/office/drawing/2014/main" id="{00000000-0008-0000-0000-0000D4060000}"/>
            </a:ext>
          </a:extLst>
        </xdr:cNvPr>
        <xdr:cNvPicPr preferRelativeResize="0">
          <a:picLocks noChangeArrowheads="1"/>
        </xdr:cNvPicPr>
      </xdr:nvPicPr>
      <xdr:blipFill>
        <a:blip xmlns:r="http://schemas.openxmlformats.org/officeDocument/2006/relationships" r:embed="rId531" cstate="email">
          <a:extLst>
            <a:ext uri="{28A0092B-C50C-407E-A947-70E740481C1C}">
              <a14:useLocalDpi xmlns:a14="http://schemas.microsoft.com/office/drawing/2010/main"/>
            </a:ext>
          </a:extLst>
        </a:blip>
        <a:stretch>
          <a:fillRect/>
        </a:stretch>
      </xdr:blipFill>
      <xdr:spPr bwMode="auto">
        <a:xfrm>
          <a:off x="355600" y="8347435"/>
          <a:ext cx="1260000" cy="190764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1294</xdr:row>
      <xdr:rowOff>127360</xdr:rowOff>
    </xdr:from>
    <xdr:to>
      <xdr:col>2</xdr:col>
      <xdr:colOff>301150</xdr:colOff>
      <xdr:row>1296</xdr:row>
      <xdr:rowOff>101427</xdr:rowOff>
    </xdr:to>
    <xdr:pic>
      <xdr:nvPicPr>
        <xdr:cNvPr id="1463" name="Picture 103119">
          <a:extLst>
            <a:ext uri="{FF2B5EF4-FFF2-40B4-BE49-F238E27FC236}">
              <a16:creationId xmlns="" xmlns:a16="http://schemas.microsoft.com/office/drawing/2014/main" id="{00000000-0008-0000-0000-0000D4060000}"/>
            </a:ext>
          </a:extLst>
        </xdr:cNvPr>
        <xdr:cNvPicPr preferRelativeResize="0">
          <a:picLocks noChangeArrowheads="1"/>
        </xdr:cNvPicPr>
      </xdr:nvPicPr>
      <xdr:blipFill>
        <a:blip xmlns:r="http://schemas.openxmlformats.org/officeDocument/2006/relationships" r:embed="rId532" cstate="email">
          <a:extLst>
            <a:ext uri="{28A0092B-C50C-407E-A947-70E740481C1C}">
              <a14:useLocalDpi xmlns:a14="http://schemas.microsoft.com/office/drawing/2010/main"/>
            </a:ext>
          </a:extLst>
        </a:blip>
        <a:stretch>
          <a:fillRect/>
        </a:stretch>
      </xdr:blipFill>
      <xdr:spPr bwMode="auto">
        <a:xfrm>
          <a:off x="355600" y="10719160"/>
          <a:ext cx="1260000" cy="190764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1299</xdr:row>
      <xdr:rowOff>127360</xdr:rowOff>
    </xdr:from>
    <xdr:to>
      <xdr:col>2</xdr:col>
      <xdr:colOff>301150</xdr:colOff>
      <xdr:row>1301</xdr:row>
      <xdr:rowOff>101429</xdr:rowOff>
    </xdr:to>
    <xdr:pic>
      <xdr:nvPicPr>
        <xdr:cNvPr id="1478" name="Picture 103119">
          <a:extLst>
            <a:ext uri="{FF2B5EF4-FFF2-40B4-BE49-F238E27FC236}">
              <a16:creationId xmlns="" xmlns:a16="http://schemas.microsoft.com/office/drawing/2014/main" id="{00000000-0008-0000-0000-0000D4060000}"/>
            </a:ext>
          </a:extLst>
        </xdr:cNvPr>
        <xdr:cNvPicPr preferRelativeResize="0">
          <a:picLocks noChangeArrowheads="1"/>
        </xdr:cNvPicPr>
      </xdr:nvPicPr>
      <xdr:blipFill>
        <a:blip xmlns:r="http://schemas.openxmlformats.org/officeDocument/2006/relationships" r:embed="rId533" cstate="email">
          <a:extLst>
            <a:ext uri="{28A0092B-C50C-407E-A947-70E740481C1C}">
              <a14:useLocalDpi xmlns:a14="http://schemas.microsoft.com/office/drawing/2010/main"/>
            </a:ext>
          </a:extLst>
        </a:blip>
        <a:stretch>
          <a:fillRect/>
        </a:stretch>
      </xdr:blipFill>
      <xdr:spPr bwMode="auto">
        <a:xfrm>
          <a:off x="355600" y="15462610"/>
          <a:ext cx="1260000" cy="190764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1304</xdr:row>
      <xdr:rowOff>127360</xdr:rowOff>
    </xdr:from>
    <xdr:to>
      <xdr:col>2</xdr:col>
      <xdr:colOff>301150</xdr:colOff>
      <xdr:row>1306</xdr:row>
      <xdr:rowOff>101425</xdr:rowOff>
    </xdr:to>
    <xdr:pic>
      <xdr:nvPicPr>
        <xdr:cNvPr id="1504" name="Picture 103119">
          <a:extLst>
            <a:ext uri="{FF2B5EF4-FFF2-40B4-BE49-F238E27FC236}">
              <a16:creationId xmlns="" xmlns:a16="http://schemas.microsoft.com/office/drawing/2014/main" id="{00000000-0008-0000-0000-0000D4060000}"/>
            </a:ext>
          </a:extLst>
        </xdr:cNvPr>
        <xdr:cNvPicPr preferRelativeResize="0">
          <a:picLocks noChangeArrowheads="1"/>
        </xdr:cNvPicPr>
      </xdr:nvPicPr>
      <xdr:blipFill>
        <a:blip xmlns:r="http://schemas.openxmlformats.org/officeDocument/2006/relationships" r:embed="rId534" cstate="email">
          <a:extLst>
            <a:ext uri="{28A0092B-C50C-407E-A947-70E740481C1C}">
              <a14:useLocalDpi xmlns:a14="http://schemas.microsoft.com/office/drawing/2010/main"/>
            </a:ext>
          </a:extLst>
        </a:blip>
        <a:stretch>
          <a:fillRect/>
        </a:stretch>
      </xdr:blipFill>
      <xdr:spPr bwMode="auto">
        <a:xfrm>
          <a:off x="355600" y="20206060"/>
          <a:ext cx="1260000" cy="190764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360493</xdr:colOff>
      <xdr:row>1354</xdr:row>
      <xdr:rowOff>127179</xdr:rowOff>
    </xdr:from>
    <xdr:to>
      <xdr:col>2</xdr:col>
      <xdr:colOff>299618</xdr:colOff>
      <xdr:row>1356</xdr:row>
      <xdr:rowOff>1586943</xdr:rowOff>
    </xdr:to>
    <xdr:pic>
      <xdr:nvPicPr>
        <xdr:cNvPr id="1509" name="Picture 103119">
          <a:extLst>
            <a:ext uri="{FF2B5EF4-FFF2-40B4-BE49-F238E27FC236}">
              <a16:creationId xmlns="" xmlns:a16="http://schemas.microsoft.com/office/drawing/2014/main" id="{00000000-0008-0000-0000-000098070000}"/>
            </a:ext>
          </a:extLst>
        </xdr:cNvPr>
        <xdr:cNvPicPr preferRelativeResize="0">
          <a:picLocks noChangeArrowheads="1"/>
        </xdr:cNvPicPr>
      </xdr:nvPicPr>
      <xdr:blipFill>
        <a:blip xmlns:r="http://schemas.openxmlformats.org/officeDocument/2006/relationships" r:embed="rId535" cstate="email">
          <a:extLst>
            <a:ext uri="{28A0092B-C50C-407E-A947-70E740481C1C}">
              <a14:useLocalDpi xmlns:a14="http://schemas.microsoft.com/office/drawing/2010/main"/>
            </a:ext>
          </a:extLst>
        </a:blip>
        <a:stretch>
          <a:fillRect/>
        </a:stretch>
      </xdr:blipFill>
      <xdr:spPr bwMode="auto">
        <a:xfrm>
          <a:off x="360493" y="69964479"/>
          <a:ext cx="1253575" cy="1897914"/>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1354</xdr:row>
      <xdr:rowOff>126999</xdr:rowOff>
    </xdr:from>
    <xdr:to>
      <xdr:col>18</xdr:col>
      <xdr:colOff>513801</xdr:colOff>
      <xdr:row>1356</xdr:row>
      <xdr:rowOff>1586764</xdr:rowOff>
    </xdr:to>
    <xdr:pic>
      <xdr:nvPicPr>
        <xdr:cNvPr id="1524" name="Picture 103119">
          <a:extLst>
            <a:ext uri="{FF2B5EF4-FFF2-40B4-BE49-F238E27FC236}">
              <a16:creationId xmlns="" xmlns:a16="http://schemas.microsoft.com/office/drawing/2014/main" id="{00000000-0008-0000-0000-0000C5070000}"/>
            </a:ext>
          </a:extLst>
        </xdr:cNvPr>
        <xdr:cNvPicPr preferRelativeResize="0">
          <a:picLocks noChangeArrowheads="1"/>
        </xdr:cNvPicPr>
      </xdr:nvPicPr>
      <xdr:blipFill>
        <a:blip xmlns:r="http://schemas.openxmlformats.org/officeDocument/2006/relationships" r:embed="rId536" cstate="email">
          <a:extLst>
            <a:ext uri="{28A0092B-C50C-407E-A947-70E740481C1C}">
              <a14:useLocalDpi xmlns:a14="http://schemas.microsoft.com/office/drawing/2010/main"/>
            </a:ext>
          </a:extLst>
        </a:blip>
        <a:stretch>
          <a:fillRect/>
        </a:stretch>
      </xdr:blipFill>
      <xdr:spPr bwMode="auto">
        <a:xfrm>
          <a:off x="7383318" y="502648681"/>
          <a:ext cx="1252710" cy="19100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1364</xdr:row>
      <xdr:rowOff>127177</xdr:rowOff>
    </xdr:from>
    <xdr:to>
      <xdr:col>2</xdr:col>
      <xdr:colOff>304512</xdr:colOff>
      <xdr:row>1367</xdr:row>
      <xdr:rowOff>56217</xdr:rowOff>
    </xdr:to>
    <xdr:pic>
      <xdr:nvPicPr>
        <xdr:cNvPr id="1526" name="Picture 103119">
          <a:extLst>
            <a:ext uri="{FF2B5EF4-FFF2-40B4-BE49-F238E27FC236}">
              <a16:creationId xmlns="" xmlns:a16="http://schemas.microsoft.com/office/drawing/2014/main" id="{00000000-0008-0000-0000-00009E070000}"/>
            </a:ext>
          </a:extLst>
        </xdr:cNvPr>
        <xdr:cNvPicPr preferRelativeResize="0">
          <a:picLocks noChangeArrowheads="1"/>
        </xdr:cNvPicPr>
      </xdr:nvPicPr>
      <xdr:blipFill>
        <a:blip xmlns:r="http://schemas.openxmlformats.org/officeDocument/2006/relationships" r:embed="rId484" cstate="email">
          <a:extLst>
            <a:ext uri="{28A0092B-C50C-407E-A947-70E740481C1C}">
              <a14:useLocalDpi xmlns:a14="http://schemas.microsoft.com/office/drawing/2010/main"/>
            </a:ext>
          </a:extLst>
        </a:blip>
        <a:stretch>
          <a:fillRect/>
        </a:stretch>
      </xdr:blipFill>
      <xdr:spPr bwMode="auto">
        <a:xfrm>
          <a:off x="355600" y="76622452"/>
          <a:ext cx="1263362" cy="1900717"/>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1369</xdr:row>
      <xdr:rowOff>98602</xdr:rowOff>
    </xdr:from>
    <xdr:to>
      <xdr:col>18</xdr:col>
      <xdr:colOff>515652</xdr:colOff>
      <xdr:row>1372</xdr:row>
      <xdr:rowOff>27645</xdr:rowOff>
    </xdr:to>
    <xdr:pic>
      <xdr:nvPicPr>
        <xdr:cNvPr id="1531" name="Picture 103119">
          <a:extLst>
            <a:ext uri="{FF2B5EF4-FFF2-40B4-BE49-F238E27FC236}">
              <a16:creationId xmlns="" xmlns:a16="http://schemas.microsoft.com/office/drawing/2014/main" id="{00000000-0008-0000-0000-00009E070000}"/>
            </a:ext>
          </a:extLst>
        </xdr:cNvPr>
        <xdr:cNvPicPr preferRelativeResize="0">
          <a:picLocks noChangeArrowheads="1"/>
        </xdr:cNvPicPr>
      </xdr:nvPicPr>
      <xdr:blipFill>
        <a:blip xmlns:r="http://schemas.openxmlformats.org/officeDocument/2006/relationships" r:embed="rId537" cstate="email">
          <a:extLst>
            <a:ext uri="{28A0092B-C50C-407E-A947-70E740481C1C}">
              <a14:useLocalDpi xmlns:a14="http://schemas.microsoft.com/office/drawing/2010/main"/>
            </a:ext>
          </a:extLst>
        </a:blip>
        <a:stretch>
          <a:fillRect/>
        </a:stretch>
      </xdr:blipFill>
      <xdr:spPr bwMode="auto">
        <a:xfrm>
          <a:off x="7383318" y="510673238"/>
          <a:ext cx="1254561" cy="1920634"/>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1257</xdr:row>
      <xdr:rowOff>127360</xdr:rowOff>
    </xdr:from>
    <xdr:to>
      <xdr:col>2</xdr:col>
      <xdr:colOff>301149</xdr:colOff>
      <xdr:row>1259</xdr:row>
      <xdr:rowOff>101426</xdr:rowOff>
    </xdr:to>
    <xdr:pic>
      <xdr:nvPicPr>
        <xdr:cNvPr id="1548" name="Picture 103119">
          <a:extLst>
            <a:ext uri="{FF2B5EF4-FFF2-40B4-BE49-F238E27FC236}">
              <a16:creationId xmlns="" xmlns:a16="http://schemas.microsoft.com/office/drawing/2014/main" id="{00000000-0008-0000-0000-0000D4060000}"/>
            </a:ext>
          </a:extLst>
        </xdr:cNvPr>
        <xdr:cNvPicPr preferRelativeResize="0">
          <a:picLocks noChangeArrowheads="1"/>
        </xdr:cNvPicPr>
      </xdr:nvPicPr>
      <xdr:blipFill>
        <a:blip xmlns:r="http://schemas.openxmlformats.org/officeDocument/2006/relationships" r:embed="rId538" cstate="email">
          <a:extLst>
            <a:ext uri="{28A0092B-C50C-407E-A947-70E740481C1C}">
              <a14:useLocalDpi xmlns:a14="http://schemas.microsoft.com/office/drawing/2010/main"/>
            </a:ext>
          </a:extLst>
        </a:blip>
        <a:stretch>
          <a:fillRect/>
        </a:stretch>
      </xdr:blipFill>
      <xdr:spPr bwMode="auto">
        <a:xfrm>
          <a:off x="355600" y="3870685"/>
          <a:ext cx="1259999" cy="190764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1261</xdr:row>
      <xdr:rowOff>127361</xdr:rowOff>
    </xdr:from>
    <xdr:to>
      <xdr:col>2</xdr:col>
      <xdr:colOff>301149</xdr:colOff>
      <xdr:row>1263</xdr:row>
      <xdr:rowOff>101425</xdr:rowOff>
    </xdr:to>
    <xdr:pic>
      <xdr:nvPicPr>
        <xdr:cNvPr id="1550" name="Picture 103119">
          <a:extLst>
            <a:ext uri="{FF2B5EF4-FFF2-40B4-BE49-F238E27FC236}">
              <a16:creationId xmlns="" xmlns:a16="http://schemas.microsoft.com/office/drawing/2014/main" id="{00000000-0008-0000-0000-0000D4060000}"/>
            </a:ext>
          </a:extLst>
        </xdr:cNvPr>
        <xdr:cNvPicPr preferRelativeResize="0">
          <a:picLocks noChangeArrowheads="1"/>
        </xdr:cNvPicPr>
      </xdr:nvPicPr>
      <xdr:blipFill>
        <a:blip xmlns:r="http://schemas.openxmlformats.org/officeDocument/2006/relationships" r:embed="rId539" cstate="email">
          <a:extLst>
            <a:ext uri="{28A0092B-C50C-407E-A947-70E740481C1C}">
              <a14:useLocalDpi xmlns:a14="http://schemas.microsoft.com/office/drawing/2010/main"/>
            </a:ext>
          </a:extLst>
        </a:blip>
        <a:stretch>
          <a:fillRect/>
        </a:stretch>
      </xdr:blipFill>
      <xdr:spPr bwMode="auto">
        <a:xfrm>
          <a:off x="355600" y="5099411"/>
          <a:ext cx="1259999" cy="1907638"/>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1265</xdr:row>
      <xdr:rowOff>127360</xdr:rowOff>
    </xdr:from>
    <xdr:to>
      <xdr:col>2</xdr:col>
      <xdr:colOff>301149</xdr:colOff>
      <xdr:row>1267</xdr:row>
      <xdr:rowOff>101425</xdr:rowOff>
    </xdr:to>
    <xdr:pic>
      <xdr:nvPicPr>
        <xdr:cNvPr id="1558" name="Picture 103119">
          <a:extLst>
            <a:ext uri="{FF2B5EF4-FFF2-40B4-BE49-F238E27FC236}">
              <a16:creationId xmlns="" xmlns:a16="http://schemas.microsoft.com/office/drawing/2014/main" id="{00000000-0008-0000-0000-0000D4060000}"/>
            </a:ext>
          </a:extLst>
        </xdr:cNvPr>
        <xdr:cNvPicPr preferRelativeResize="0">
          <a:picLocks noChangeArrowheads="1"/>
        </xdr:cNvPicPr>
      </xdr:nvPicPr>
      <xdr:blipFill>
        <a:blip xmlns:r="http://schemas.openxmlformats.org/officeDocument/2006/relationships" r:embed="rId540" cstate="email">
          <a:extLst>
            <a:ext uri="{28A0092B-C50C-407E-A947-70E740481C1C}">
              <a14:useLocalDpi xmlns:a14="http://schemas.microsoft.com/office/drawing/2010/main"/>
            </a:ext>
          </a:extLst>
        </a:blip>
        <a:stretch>
          <a:fillRect/>
        </a:stretch>
      </xdr:blipFill>
      <xdr:spPr bwMode="auto">
        <a:xfrm>
          <a:off x="355600" y="8347435"/>
          <a:ext cx="1259999" cy="190764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1269</xdr:row>
      <xdr:rowOff>127360</xdr:rowOff>
    </xdr:from>
    <xdr:to>
      <xdr:col>2</xdr:col>
      <xdr:colOff>301149</xdr:colOff>
      <xdr:row>1271</xdr:row>
      <xdr:rowOff>101426</xdr:rowOff>
    </xdr:to>
    <xdr:pic>
      <xdr:nvPicPr>
        <xdr:cNvPr id="1568" name="Picture 103119">
          <a:extLst>
            <a:ext uri="{FF2B5EF4-FFF2-40B4-BE49-F238E27FC236}">
              <a16:creationId xmlns="" xmlns:a16="http://schemas.microsoft.com/office/drawing/2014/main" id="{00000000-0008-0000-0000-0000D4060000}"/>
            </a:ext>
          </a:extLst>
        </xdr:cNvPr>
        <xdr:cNvPicPr preferRelativeResize="0">
          <a:picLocks noChangeArrowheads="1"/>
        </xdr:cNvPicPr>
      </xdr:nvPicPr>
      <xdr:blipFill>
        <a:blip xmlns:r="http://schemas.openxmlformats.org/officeDocument/2006/relationships" r:embed="rId541" cstate="email">
          <a:extLst>
            <a:ext uri="{28A0092B-C50C-407E-A947-70E740481C1C}">
              <a14:useLocalDpi xmlns:a14="http://schemas.microsoft.com/office/drawing/2010/main"/>
            </a:ext>
          </a:extLst>
        </a:blip>
        <a:stretch>
          <a:fillRect/>
        </a:stretch>
      </xdr:blipFill>
      <xdr:spPr bwMode="auto">
        <a:xfrm>
          <a:off x="355600" y="10719160"/>
          <a:ext cx="1259999" cy="190764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1273</xdr:row>
      <xdr:rowOff>127360</xdr:rowOff>
    </xdr:from>
    <xdr:to>
      <xdr:col>2</xdr:col>
      <xdr:colOff>301149</xdr:colOff>
      <xdr:row>1275</xdr:row>
      <xdr:rowOff>101426</xdr:rowOff>
    </xdr:to>
    <xdr:pic>
      <xdr:nvPicPr>
        <xdr:cNvPr id="1573" name="Picture 103119">
          <a:extLst>
            <a:ext uri="{FF2B5EF4-FFF2-40B4-BE49-F238E27FC236}">
              <a16:creationId xmlns="" xmlns:a16="http://schemas.microsoft.com/office/drawing/2014/main" id="{00000000-0008-0000-0000-0000D4060000}"/>
            </a:ext>
          </a:extLst>
        </xdr:cNvPr>
        <xdr:cNvPicPr preferRelativeResize="0">
          <a:picLocks noChangeArrowheads="1"/>
        </xdr:cNvPicPr>
      </xdr:nvPicPr>
      <xdr:blipFill>
        <a:blip xmlns:r="http://schemas.openxmlformats.org/officeDocument/2006/relationships" r:embed="rId542" cstate="email">
          <a:extLst>
            <a:ext uri="{28A0092B-C50C-407E-A947-70E740481C1C}">
              <a14:useLocalDpi xmlns:a14="http://schemas.microsoft.com/office/drawing/2010/main"/>
            </a:ext>
          </a:extLst>
        </a:blip>
        <a:stretch>
          <a:fillRect/>
        </a:stretch>
      </xdr:blipFill>
      <xdr:spPr bwMode="auto">
        <a:xfrm>
          <a:off x="355600" y="13090885"/>
          <a:ext cx="1259999" cy="190764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1252</xdr:row>
      <xdr:rowOff>127361</xdr:rowOff>
    </xdr:from>
    <xdr:to>
      <xdr:col>2</xdr:col>
      <xdr:colOff>301149</xdr:colOff>
      <xdr:row>1254</xdr:row>
      <xdr:rowOff>101423</xdr:rowOff>
    </xdr:to>
    <xdr:pic>
      <xdr:nvPicPr>
        <xdr:cNvPr id="1589" name="Picture 103119">
          <a:extLst>
            <a:ext uri="{FF2B5EF4-FFF2-40B4-BE49-F238E27FC236}">
              <a16:creationId xmlns="" xmlns:a16="http://schemas.microsoft.com/office/drawing/2014/main" id="{00000000-0008-0000-0000-0000D4060000}"/>
            </a:ext>
          </a:extLst>
        </xdr:cNvPr>
        <xdr:cNvPicPr preferRelativeResize="0">
          <a:picLocks noChangeArrowheads="1"/>
        </xdr:cNvPicPr>
      </xdr:nvPicPr>
      <xdr:blipFill>
        <a:blip xmlns:r="http://schemas.openxmlformats.org/officeDocument/2006/relationships" r:embed="rId543" cstate="email">
          <a:extLst>
            <a:ext uri="{28A0092B-C50C-407E-A947-70E740481C1C}">
              <a14:useLocalDpi xmlns:a14="http://schemas.microsoft.com/office/drawing/2010/main"/>
            </a:ext>
          </a:extLst>
        </a:blip>
        <a:stretch>
          <a:fillRect/>
        </a:stretch>
      </xdr:blipFill>
      <xdr:spPr bwMode="auto">
        <a:xfrm>
          <a:off x="355600" y="10719161"/>
          <a:ext cx="1259999" cy="1907638"/>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1243</xdr:row>
      <xdr:rowOff>128081</xdr:rowOff>
    </xdr:from>
    <xdr:to>
      <xdr:col>2</xdr:col>
      <xdr:colOff>301149</xdr:colOff>
      <xdr:row>1245</xdr:row>
      <xdr:rowOff>100707</xdr:rowOff>
    </xdr:to>
    <xdr:pic>
      <xdr:nvPicPr>
        <xdr:cNvPr id="1611" name="Picture 103119">
          <a:extLst>
            <a:ext uri="{FF2B5EF4-FFF2-40B4-BE49-F238E27FC236}">
              <a16:creationId xmlns="" xmlns:a16="http://schemas.microsoft.com/office/drawing/2014/main" id="{00000000-0008-0000-0000-0000D4060000}"/>
            </a:ext>
          </a:extLst>
        </xdr:cNvPr>
        <xdr:cNvPicPr preferRelativeResize="0">
          <a:picLocks noChangeArrowheads="1"/>
        </xdr:cNvPicPr>
      </xdr:nvPicPr>
      <xdr:blipFill>
        <a:blip xmlns:r="http://schemas.openxmlformats.org/officeDocument/2006/relationships" r:embed="rId544" cstate="email">
          <a:extLst>
            <a:ext uri="{28A0092B-C50C-407E-A947-70E740481C1C}">
              <a14:useLocalDpi xmlns:a14="http://schemas.microsoft.com/office/drawing/2010/main"/>
            </a:ext>
          </a:extLst>
        </a:blip>
        <a:stretch>
          <a:fillRect/>
        </a:stretch>
      </xdr:blipFill>
      <xdr:spPr bwMode="auto">
        <a:xfrm>
          <a:off x="355600" y="2728406"/>
          <a:ext cx="1259999" cy="1906198"/>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1247</xdr:row>
      <xdr:rowOff>128081</xdr:rowOff>
    </xdr:from>
    <xdr:to>
      <xdr:col>2</xdr:col>
      <xdr:colOff>301149</xdr:colOff>
      <xdr:row>1249</xdr:row>
      <xdr:rowOff>100702</xdr:rowOff>
    </xdr:to>
    <xdr:pic>
      <xdr:nvPicPr>
        <xdr:cNvPr id="1653" name="Picture 103119">
          <a:extLst>
            <a:ext uri="{FF2B5EF4-FFF2-40B4-BE49-F238E27FC236}">
              <a16:creationId xmlns="" xmlns:a16="http://schemas.microsoft.com/office/drawing/2014/main" id="{00000000-0008-0000-0000-0000D4060000}"/>
            </a:ext>
          </a:extLst>
        </xdr:cNvPr>
        <xdr:cNvPicPr preferRelativeResize="0">
          <a:picLocks noChangeArrowheads="1"/>
        </xdr:cNvPicPr>
      </xdr:nvPicPr>
      <xdr:blipFill>
        <a:blip xmlns:r="http://schemas.openxmlformats.org/officeDocument/2006/relationships" r:embed="rId545" cstate="email">
          <a:extLst>
            <a:ext uri="{28A0092B-C50C-407E-A947-70E740481C1C}">
              <a14:useLocalDpi xmlns:a14="http://schemas.microsoft.com/office/drawing/2010/main"/>
            </a:ext>
          </a:extLst>
        </a:blip>
        <a:stretch>
          <a:fillRect/>
        </a:stretch>
      </xdr:blipFill>
      <xdr:spPr bwMode="auto">
        <a:xfrm>
          <a:off x="355600" y="16958756"/>
          <a:ext cx="1259999" cy="1906198"/>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362566</xdr:colOff>
      <xdr:row>2663</xdr:row>
      <xdr:rowOff>135486</xdr:rowOff>
    </xdr:from>
    <xdr:to>
      <xdr:col>2</xdr:col>
      <xdr:colOff>294182</xdr:colOff>
      <xdr:row>2665</xdr:row>
      <xdr:rowOff>145609</xdr:rowOff>
    </xdr:to>
    <xdr:pic>
      <xdr:nvPicPr>
        <xdr:cNvPr id="1665" name="Picture 103119">
          <a:extLst>
            <a:ext uri="{FF2B5EF4-FFF2-40B4-BE49-F238E27FC236}">
              <a16:creationId xmlns="" xmlns:a16="http://schemas.microsoft.com/office/drawing/2014/main" id="{00000000-0008-0000-0000-00002D060000}"/>
            </a:ext>
          </a:extLst>
        </xdr:cNvPr>
        <xdr:cNvPicPr preferRelativeResize="0">
          <a:picLocks noChangeArrowheads="1"/>
        </xdr:cNvPicPr>
      </xdr:nvPicPr>
      <xdr:blipFill>
        <a:blip xmlns:r="http://schemas.openxmlformats.org/officeDocument/2006/relationships" r:embed="rId546" cstate="email">
          <a:extLst>
            <a:ext uri="{28A0092B-C50C-407E-A947-70E740481C1C}">
              <a14:useLocalDpi xmlns:a14="http://schemas.microsoft.com/office/drawing/2010/main"/>
            </a:ext>
          </a:extLst>
        </a:blip>
        <a:stretch>
          <a:fillRect/>
        </a:stretch>
      </xdr:blipFill>
      <xdr:spPr bwMode="auto">
        <a:xfrm>
          <a:off x="362566" y="870187086"/>
          <a:ext cx="1246066" cy="1886545"/>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362566</xdr:colOff>
      <xdr:row>2667</xdr:row>
      <xdr:rowOff>135486</xdr:rowOff>
    </xdr:from>
    <xdr:to>
      <xdr:col>2</xdr:col>
      <xdr:colOff>294182</xdr:colOff>
      <xdr:row>2669</xdr:row>
      <xdr:rowOff>145606</xdr:rowOff>
    </xdr:to>
    <xdr:pic>
      <xdr:nvPicPr>
        <xdr:cNvPr id="1670" name="Picture 103119">
          <a:extLst>
            <a:ext uri="{FF2B5EF4-FFF2-40B4-BE49-F238E27FC236}">
              <a16:creationId xmlns="" xmlns:a16="http://schemas.microsoft.com/office/drawing/2014/main" id="{00000000-0008-0000-0000-00002D060000}"/>
            </a:ext>
          </a:extLst>
        </xdr:cNvPr>
        <xdr:cNvPicPr preferRelativeResize="0">
          <a:picLocks noChangeArrowheads="1"/>
        </xdr:cNvPicPr>
      </xdr:nvPicPr>
      <xdr:blipFill>
        <a:blip xmlns:r="http://schemas.openxmlformats.org/officeDocument/2006/relationships" r:embed="rId547" cstate="email">
          <a:extLst>
            <a:ext uri="{28A0092B-C50C-407E-A947-70E740481C1C}">
              <a14:useLocalDpi xmlns:a14="http://schemas.microsoft.com/office/drawing/2010/main"/>
            </a:ext>
          </a:extLst>
        </a:blip>
        <a:stretch>
          <a:fillRect/>
        </a:stretch>
      </xdr:blipFill>
      <xdr:spPr bwMode="auto">
        <a:xfrm>
          <a:off x="362566" y="872234961"/>
          <a:ext cx="1246066" cy="1886545"/>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362566</xdr:colOff>
      <xdr:row>2671</xdr:row>
      <xdr:rowOff>135486</xdr:rowOff>
    </xdr:from>
    <xdr:to>
      <xdr:col>2</xdr:col>
      <xdr:colOff>294182</xdr:colOff>
      <xdr:row>2673</xdr:row>
      <xdr:rowOff>145609</xdr:rowOff>
    </xdr:to>
    <xdr:pic>
      <xdr:nvPicPr>
        <xdr:cNvPr id="1671" name="Picture 103119">
          <a:extLst>
            <a:ext uri="{FF2B5EF4-FFF2-40B4-BE49-F238E27FC236}">
              <a16:creationId xmlns="" xmlns:a16="http://schemas.microsoft.com/office/drawing/2014/main" id="{00000000-0008-0000-0000-00002D060000}"/>
            </a:ext>
          </a:extLst>
        </xdr:cNvPr>
        <xdr:cNvPicPr preferRelativeResize="0">
          <a:picLocks noChangeArrowheads="1"/>
        </xdr:cNvPicPr>
      </xdr:nvPicPr>
      <xdr:blipFill>
        <a:blip xmlns:r="http://schemas.openxmlformats.org/officeDocument/2006/relationships" r:embed="rId548" cstate="email">
          <a:extLst>
            <a:ext uri="{28A0092B-C50C-407E-A947-70E740481C1C}">
              <a14:useLocalDpi xmlns:a14="http://schemas.microsoft.com/office/drawing/2010/main"/>
            </a:ext>
          </a:extLst>
        </a:blip>
        <a:stretch>
          <a:fillRect/>
        </a:stretch>
      </xdr:blipFill>
      <xdr:spPr bwMode="auto">
        <a:xfrm>
          <a:off x="362566" y="874549536"/>
          <a:ext cx="1246066" cy="1886545"/>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362566</xdr:colOff>
      <xdr:row>2675</xdr:row>
      <xdr:rowOff>135486</xdr:rowOff>
    </xdr:from>
    <xdr:to>
      <xdr:col>2</xdr:col>
      <xdr:colOff>294182</xdr:colOff>
      <xdr:row>2677</xdr:row>
      <xdr:rowOff>145605</xdr:rowOff>
    </xdr:to>
    <xdr:pic>
      <xdr:nvPicPr>
        <xdr:cNvPr id="1679" name="Picture 103119">
          <a:extLst>
            <a:ext uri="{FF2B5EF4-FFF2-40B4-BE49-F238E27FC236}">
              <a16:creationId xmlns="" xmlns:a16="http://schemas.microsoft.com/office/drawing/2014/main" id="{00000000-0008-0000-0000-00002D060000}"/>
            </a:ext>
          </a:extLst>
        </xdr:cNvPr>
        <xdr:cNvPicPr preferRelativeResize="0">
          <a:picLocks noChangeArrowheads="1"/>
        </xdr:cNvPicPr>
      </xdr:nvPicPr>
      <xdr:blipFill>
        <a:blip xmlns:r="http://schemas.openxmlformats.org/officeDocument/2006/relationships" r:embed="rId549" cstate="email">
          <a:extLst>
            <a:ext uri="{28A0092B-C50C-407E-A947-70E740481C1C}">
              <a14:useLocalDpi xmlns:a14="http://schemas.microsoft.com/office/drawing/2010/main"/>
            </a:ext>
          </a:extLst>
        </a:blip>
        <a:stretch>
          <a:fillRect/>
        </a:stretch>
      </xdr:blipFill>
      <xdr:spPr bwMode="auto">
        <a:xfrm>
          <a:off x="362566" y="876864111"/>
          <a:ext cx="1246066" cy="1886545"/>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362566</xdr:colOff>
      <xdr:row>2679</xdr:row>
      <xdr:rowOff>135486</xdr:rowOff>
    </xdr:from>
    <xdr:to>
      <xdr:col>2</xdr:col>
      <xdr:colOff>294182</xdr:colOff>
      <xdr:row>2681</xdr:row>
      <xdr:rowOff>145606</xdr:rowOff>
    </xdr:to>
    <xdr:pic>
      <xdr:nvPicPr>
        <xdr:cNvPr id="1680" name="Picture 103119">
          <a:extLst>
            <a:ext uri="{FF2B5EF4-FFF2-40B4-BE49-F238E27FC236}">
              <a16:creationId xmlns="" xmlns:a16="http://schemas.microsoft.com/office/drawing/2014/main" id="{00000000-0008-0000-0000-00002D060000}"/>
            </a:ext>
          </a:extLst>
        </xdr:cNvPr>
        <xdr:cNvPicPr preferRelativeResize="0">
          <a:picLocks noChangeArrowheads="1"/>
        </xdr:cNvPicPr>
      </xdr:nvPicPr>
      <xdr:blipFill>
        <a:blip xmlns:r="http://schemas.openxmlformats.org/officeDocument/2006/relationships" r:embed="rId550" cstate="email">
          <a:extLst>
            <a:ext uri="{28A0092B-C50C-407E-A947-70E740481C1C}">
              <a14:useLocalDpi xmlns:a14="http://schemas.microsoft.com/office/drawing/2010/main"/>
            </a:ext>
          </a:extLst>
        </a:blip>
        <a:stretch>
          <a:fillRect/>
        </a:stretch>
      </xdr:blipFill>
      <xdr:spPr bwMode="auto">
        <a:xfrm>
          <a:off x="362566" y="879178686"/>
          <a:ext cx="1246066" cy="1886545"/>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362566</xdr:colOff>
      <xdr:row>2683</xdr:row>
      <xdr:rowOff>135486</xdr:rowOff>
    </xdr:from>
    <xdr:to>
      <xdr:col>2</xdr:col>
      <xdr:colOff>294182</xdr:colOff>
      <xdr:row>2685</xdr:row>
      <xdr:rowOff>145602</xdr:rowOff>
    </xdr:to>
    <xdr:pic>
      <xdr:nvPicPr>
        <xdr:cNvPr id="1692" name="Picture 103119">
          <a:extLst>
            <a:ext uri="{FF2B5EF4-FFF2-40B4-BE49-F238E27FC236}">
              <a16:creationId xmlns="" xmlns:a16="http://schemas.microsoft.com/office/drawing/2014/main" id="{00000000-0008-0000-0000-00002D060000}"/>
            </a:ext>
          </a:extLst>
        </xdr:cNvPr>
        <xdr:cNvPicPr preferRelativeResize="0">
          <a:picLocks noChangeArrowheads="1"/>
        </xdr:cNvPicPr>
      </xdr:nvPicPr>
      <xdr:blipFill>
        <a:blip xmlns:r="http://schemas.openxmlformats.org/officeDocument/2006/relationships" r:embed="rId551" cstate="email">
          <a:extLst>
            <a:ext uri="{28A0092B-C50C-407E-A947-70E740481C1C}">
              <a14:useLocalDpi xmlns:a14="http://schemas.microsoft.com/office/drawing/2010/main"/>
            </a:ext>
          </a:extLst>
        </a:blip>
        <a:stretch>
          <a:fillRect/>
        </a:stretch>
      </xdr:blipFill>
      <xdr:spPr bwMode="auto">
        <a:xfrm>
          <a:off x="362566" y="881493261"/>
          <a:ext cx="1246066" cy="1886545"/>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3844</xdr:row>
      <xdr:rowOff>127362</xdr:rowOff>
    </xdr:from>
    <xdr:to>
      <xdr:col>2</xdr:col>
      <xdr:colOff>301148</xdr:colOff>
      <xdr:row>3846</xdr:row>
      <xdr:rowOff>139524</xdr:rowOff>
    </xdr:to>
    <xdr:pic>
      <xdr:nvPicPr>
        <xdr:cNvPr id="1347"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552" cstate="email">
          <a:extLst>
            <a:ext uri="{28A0092B-C50C-407E-A947-70E740481C1C}">
              <a14:useLocalDpi xmlns:a14="http://schemas.microsoft.com/office/drawing/2010/main"/>
            </a:ext>
          </a:extLst>
        </a:blip>
        <a:stretch>
          <a:fillRect/>
        </a:stretch>
      </xdr:blipFill>
      <xdr:spPr bwMode="auto">
        <a:xfrm>
          <a:off x="355600" y="1480817187"/>
          <a:ext cx="1259998" cy="190763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3816</xdr:row>
      <xdr:rowOff>127362</xdr:rowOff>
    </xdr:from>
    <xdr:to>
      <xdr:col>2</xdr:col>
      <xdr:colOff>301148</xdr:colOff>
      <xdr:row>3818</xdr:row>
      <xdr:rowOff>139524</xdr:rowOff>
    </xdr:to>
    <xdr:pic>
      <xdr:nvPicPr>
        <xdr:cNvPr id="1695"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553" cstate="email">
          <a:extLst>
            <a:ext uri="{28A0092B-C50C-407E-A947-70E740481C1C}">
              <a14:useLocalDpi xmlns:a14="http://schemas.microsoft.com/office/drawing/2010/main"/>
            </a:ext>
          </a:extLst>
        </a:blip>
        <a:stretch>
          <a:fillRect/>
        </a:stretch>
      </xdr:blipFill>
      <xdr:spPr bwMode="auto">
        <a:xfrm>
          <a:off x="355600" y="1465624812"/>
          <a:ext cx="1259998" cy="190763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3820</xdr:row>
      <xdr:rowOff>127362</xdr:rowOff>
    </xdr:from>
    <xdr:to>
      <xdr:col>2</xdr:col>
      <xdr:colOff>301148</xdr:colOff>
      <xdr:row>3822</xdr:row>
      <xdr:rowOff>139521</xdr:rowOff>
    </xdr:to>
    <xdr:pic>
      <xdr:nvPicPr>
        <xdr:cNvPr id="1705"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554" cstate="email">
          <a:extLst>
            <a:ext uri="{28A0092B-C50C-407E-A947-70E740481C1C}">
              <a14:useLocalDpi xmlns:a14="http://schemas.microsoft.com/office/drawing/2010/main"/>
            </a:ext>
          </a:extLst>
        </a:blip>
        <a:stretch>
          <a:fillRect/>
        </a:stretch>
      </xdr:blipFill>
      <xdr:spPr bwMode="auto">
        <a:xfrm>
          <a:off x="355600" y="1467691737"/>
          <a:ext cx="1259998" cy="190763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3824</xdr:row>
      <xdr:rowOff>127362</xdr:rowOff>
    </xdr:from>
    <xdr:to>
      <xdr:col>2</xdr:col>
      <xdr:colOff>301148</xdr:colOff>
      <xdr:row>3826</xdr:row>
      <xdr:rowOff>139522</xdr:rowOff>
    </xdr:to>
    <xdr:pic>
      <xdr:nvPicPr>
        <xdr:cNvPr id="1707"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555" cstate="email">
          <a:extLst>
            <a:ext uri="{28A0092B-C50C-407E-A947-70E740481C1C}">
              <a14:useLocalDpi xmlns:a14="http://schemas.microsoft.com/office/drawing/2010/main"/>
            </a:ext>
          </a:extLst>
        </a:blip>
        <a:stretch>
          <a:fillRect/>
        </a:stretch>
      </xdr:blipFill>
      <xdr:spPr bwMode="auto">
        <a:xfrm>
          <a:off x="355600" y="1470025362"/>
          <a:ext cx="1259998" cy="190763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3828</xdr:row>
      <xdr:rowOff>127362</xdr:rowOff>
    </xdr:from>
    <xdr:to>
      <xdr:col>2</xdr:col>
      <xdr:colOff>301148</xdr:colOff>
      <xdr:row>3830</xdr:row>
      <xdr:rowOff>139523</xdr:rowOff>
    </xdr:to>
    <xdr:pic>
      <xdr:nvPicPr>
        <xdr:cNvPr id="1708"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556" cstate="email">
          <a:extLst>
            <a:ext uri="{28A0092B-C50C-407E-A947-70E740481C1C}">
              <a14:useLocalDpi xmlns:a14="http://schemas.microsoft.com/office/drawing/2010/main"/>
            </a:ext>
          </a:extLst>
        </a:blip>
        <a:stretch>
          <a:fillRect/>
        </a:stretch>
      </xdr:blipFill>
      <xdr:spPr bwMode="auto">
        <a:xfrm>
          <a:off x="355600" y="1472358987"/>
          <a:ext cx="1259998" cy="190763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3832</xdr:row>
      <xdr:rowOff>127362</xdr:rowOff>
    </xdr:from>
    <xdr:to>
      <xdr:col>2</xdr:col>
      <xdr:colOff>301148</xdr:colOff>
      <xdr:row>3834</xdr:row>
      <xdr:rowOff>139522</xdr:rowOff>
    </xdr:to>
    <xdr:pic>
      <xdr:nvPicPr>
        <xdr:cNvPr id="1709"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557" cstate="email">
          <a:extLst>
            <a:ext uri="{28A0092B-C50C-407E-A947-70E740481C1C}">
              <a14:useLocalDpi xmlns:a14="http://schemas.microsoft.com/office/drawing/2010/main"/>
            </a:ext>
          </a:extLst>
        </a:blip>
        <a:stretch>
          <a:fillRect/>
        </a:stretch>
      </xdr:blipFill>
      <xdr:spPr bwMode="auto">
        <a:xfrm>
          <a:off x="355600" y="1474692612"/>
          <a:ext cx="1259998" cy="190763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3836</xdr:row>
      <xdr:rowOff>127362</xdr:rowOff>
    </xdr:from>
    <xdr:to>
      <xdr:col>2</xdr:col>
      <xdr:colOff>301148</xdr:colOff>
      <xdr:row>3838</xdr:row>
      <xdr:rowOff>139524</xdr:rowOff>
    </xdr:to>
    <xdr:pic>
      <xdr:nvPicPr>
        <xdr:cNvPr id="1714"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558" cstate="email">
          <a:extLst>
            <a:ext uri="{28A0092B-C50C-407E-A947-70E740481C1C}">
              <a14:useLocalDpi xmlns:a14="http://schemas.microsoft.com/office/drawing/2010/main"/>
            </a:ext>
          </a:extLst>
        </a:blip>
        <a:stretch>
          <a:fillRect/>
        </a:stretch>
      </xdr:blipFill>
      <xdr:spPr bwMode="auto">
        <a:xfrm>
          <a:off x="355600" y="1477026237"/>
          <a:ext cx="1259998" cy="190763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3840</xdr:row>
      <xdr:rowOff>127362</xdr:rowOff>
    </xdr:from>
    <xdr:to>
      <xdr:col>2</xdr:col>
      <xdr:colOff>301148</xdr:colOff>
      <xdr:row>3842</xdr:row>
      <xdr:rowOff>139525</xdr:rowOff>
    </xdr:to>
    <xdr:pic>
      <xdr:nvPicPr>
        <xdr:cNvPr id="1719"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559" cstate="email">
          <a:extLst>
            <a:ext uri="{28A0092B-C50C-407E-A947-70E740481C1C}">
              <a14:useLocalDpi xmlns:a14="http://schemas.microsoft.com/office/drawing/2010/main"/>
            </a:ext>
          </a:extLst>
        </a:blip>
        <a:stretch>
          <a:fillRect/>
        </a:stretch>
      </xdr:blipFill>
      <xdr:spPr bwMode="auto">
        <a:xfrm>
          <a:off x="355600" y="1479359862"/>
          <a:ext cx="1259998" cy="190763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362566</xdr:colOff>
      <xdr:row>2658</xdr:row>
      <xdr:rowOff>135487</xdr:rowOff>
    </xdr:from>
    <xdr:to>
      <xdr:col>2</xdr:col>
      <xdr:colOff>294182</xdr:colOff>
      <xdr:row>2660</xdr:row>
      <xdr:rowOff>145604</xdr:rowOff>
    </xdr:to>
    <xdr:pic>
      <xdr:nvPicPr>
        <xdr:cNvPr id="1693" name="Picture 103119">
          <a:extLst>
            <a:ext uri="{FF2B5EF4-FFF2-40B4-BE49-F238E27FC236}">
              <a16:creationId xmlns="" xmlns:a16="http://schemas.microsoft.com/office/drawing/2014/main" id="{00000000-0008-0000-0000-00002D060000}"/>
            </a:ext>
          </a:extLst>
        </xdr:cNvPr>
        <xdr:cNvPicPr preferRelativeResize="0">
          <a:picLocks noChangeArrowheads="1"/>
        </xdr:cNvPicPr>
      </xdr:nvPicPr>
      <xdr:blipFill>
        <a:blip xmlns:r="http://schemas.openxmlformats.org/officeDocument/2006/relationships" r:embed="rId560" cstate="email">
          <a:extLst>
            <a:ext uri="{28A0092B-C50C-407E-A947-70E740481C1C}">
              <a14:useLocalDpi xmlns:a14="http://schemas.microsoft.com/office/drawing/2010/main"/>
            </a:ext>
          </a:extLst>
        </a:blip>
        <a:stretch>
          <a:fillRect/>
        </a:stretch>
      </xdr:blipFill>
      <xdr:spPr bwMode="auto">
        <a:xfrm>
          <a:off x="362566" y="889875262"/>
          <a:ext cx="1246066" cy="1886543"/>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362566</xdr:colOff>
      <xdr:row>2630</xdr:row>
      <xdr:rowOff>135487</xdr:rowOff>
    </xdr:from>
    <xdr:to>
      <xdr:col>2</xdr:col>
      <xdr:colOff>294182</xdr:colOff>
      <xdr:row>2632</xdr:row>
      <xdr:rowOff>145602</xdr:rowOff>
    </xdr:to>
    <xdr:pic>
      <xdr:nvPicPr>
        <xdr:cNvPr id="1727" name="Picture 103119">
          <a:extLst>
            <a:ext uri="{FF2B5EF4-FFF2-40B4-BE49-F238E27FC236}">
              <a16:creationId xmlns="" xmlns:a16="http://schemas.microsoft.com/office/drawing/2014/main" id="{00000000-0008-0000-0000-00002D060000}"/>
            </a:ext>
          </a:extLst>
        </xdr:cNvPr>
        <xdr:cNvPicPr preferRelativeResize="0">
          <a:picLocks noChangeArrowheads="1"/>
        </xdr:cNvPicPr>
      </xdr:nvPicPr>
      <xdr:blipFill>
        <a:blip xmlns:r="http://schemas.openxmlformats.org/officeDocument/2006/relationships" r:embed="rId561" cstate="email">
          <a:extLst>
            <a:ext uri="{28A0092B-C50C-407E-A947-70E740481C1C}">
              <a14:useLocalDpi xmlns:a14="http://schemas.microsoft.com/office/drawing/2010/main"/>
            </a:ext>
          </a:extLst>
        </a:blip>
        <a:stretch>
          <a:fillRect/>
        </a:stretch>
      </xdr:blipFill>
      <xdr:spPr bwMode="auto">
        <a:xfrm>
          <a:off x="362566" y="870187087"/>
          <a:ext cx="1246066" cy="1886543"/>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362566</xdr:colOff>
      <xdr:row>2634</xdr:row>
      <xdr:rowOff>135487</xdr:rowOff>
    </xdr:from>
    <xdr:to>
      <xdr:col>2</xdr:col>
      <xdr:colOff>294182</xdr:colOff>
      <xdr:row>2636</xdr:row>
      <xdr:rowOff>145605</xdr:rowOff>
    </xdr:to>
    <xdr:pic>
      <xdr:nvPicPr>
        <xdr:cNvPr id="1728" name="Picture 103119">
          <a:extLst>
            <a:ext uri="{FF2B5EF4-FFF2-40B4-BE49-F238E27FC236}">
              <a16:creationId xmlns="" xmlns:a16="http://schemas.microsoft.com/office/drawing/2014/main" id="{00000000-0008-0000-0000-00002D060000}"/>
            </a:ext>
          </a:extLst>
        </xdr:cNvPr>
        <xdr:cNvPicPr preferRelativeResize="0">
          <a:picLocks noChangeArrowheads="1"/>
        </xdr:cNvPicPr>
      </xdr:nvPicPr>
      <xdr:blipFill>
        <a:blip xmlns:r="http://schemas.openxmlformats.org/officeDocument/2006/relationships" r:embed="rId562" cstate="email">
          <a:extLst>
            <a:ext uri="{28A0092B-C50C-407E-A947-70E740481C1C}">
              <a14:useLocalDpi xmlns:a14="http://schemas.microsoft.com/office/drawing/2010/main"/>
            </a:ext>
          </a:extLst>
        </a:blip>
        <a:stretch>
          <a:fillRect/>
        </a:stretch>
      </xdr:blipFill>
      <xdr:spPr bwMode="auto">
        <a:xfrm>
          <a:off x="362566" y="872234962"/>
          <a:ext cx="1246066" cy="1886543"/>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362566</xdr:colOff>
      <xdr:row>2638</xdr:row>
      <xdr:rowOff>135487</xdr:rowOff>
    </xdr:from>
    <xdr:to>
      <xdr:col>2</xdr:col>
      <xdr:colOff>294182</xdr:colOff>
      <xdr:row>2640</xdr:row>
      <xdr:rowOff>145604</xdr:rowOff>
    </xdr:to>
    <xdr:pic>
      <xdr:nvPicPr>
        <xdr:cNvPr id="1733" name="Picture 103119">
          <a:extLst>
            <a:ext uri="{FF2B5EF4-FFF2-40B4-BE49-F238E27FC236}">
              <a16:creationId xmlns="" xmlns:a16="http://schemas.microsoft.com/office/drawing/2014/main" id="{00000000-0008-0000-0000-00002D060000}"/>
            </a:ext>
          </a:extLst>
        </xdr:cNvPr>
        <xdr:cNvPicPr preferRelativeResize="0">
          <a:picLocks noChangeArrowheads="1"/>
        </xdr:cNvPicPr>
      </xdr:nvPicPr>
      <xdr:blipFill>
        <a:blip xmlns:r="http://schemas.openxmlformats.org/officeDocument/2006/relationships" r:embed="rId563" cstate="email">
          <a:extLst>
            <a:ext uri="{28A0092B-C50C-407E-A947-70E740481C1C}">
              <a14:useLocalDpi xmlns:a14="http://schemas.microsoft.com/office/drawing/2010/main"/>
            </a:ext>
          </a:extLst>
        </a:blip>
        <a:stretch>
          <a:fillRect/>
        </a:stretch>
      </xdr:blipFill>
      <xdr:spPr bwMode="auto">
        <a:xfrm>
          <a:off x="362566" y="876864112"/>
          <a:ext cx="1246066" cy="1886543"/>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362566</xdr:colOff>
      <xdr:row>2642</xdr:row>
      <xdr:rowOff>135487</xdr:rowOff>
    </xdr:from>
    <xdr:to>
      <xdr:col>2</xdr:col>
      <xdr:colOff>294182</xdr:colOff>
      <xdr:row>2644</xdr:row>
      <xdr:rowOff>69402</xdr:rowOff>
    </xdr:to>
    <xdr:pic>
      <xdr:nvPicPr>
        <xdr:cNvPr id="1753" name="Picture 103119">
          <a:extLst>
            <a:ext uri="{FF2B5EF4-FFF2-40B4-BE49-F238E27FC236}">
              <a16:creationId xmlns="" xmlns:a16="http://schemas.microsoft.com/office/drawing/2014/main" id="{00000000-0008-0000-0000-00002D060000}"/>
            </a:ext>
          </a:extLst>
        </xdr:cNvPr>
        <xdr:cNvPicPr preferRelativeResize="0">
          <a:picLocks noChangeArrowheads="1"/>
        </xdr:cNvPicPr>
      </xdr:nvPicPr>
      <xdr:blipFill>
        <a:blip xmlns:r="http://schemas.openxmlformats.org/officeDocument/2006/relationships" r:embed="rId564" cstate="email">
          <a:extLst>
            <a:ext uri="{28A0092B-C50C-407E-A947-70E740481C1C}">
              <a14:useLocalDpi xmlns:a14="http://schemas.microsoft.com/office/drawing/2010/main"/>
            </a:ext>
          </a:extLst>
        </a:blip>
        <a:stretch>
          <a:fillRect/>
        </a:stretch>
      </xdr:blipFill>
      <xdr:spPr bwMode="auto">
        <a:xfrm>
          <a:off x="362566" y="881493262"/>
          <a:ext cx="1246066" cy="1886543"/>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362566</xdr:colOff>
      <xdr:row>2646</xdr:row>
      <xdr:rowOff>135487</xdr:rowOff>
    </xdr:from>
    <xdr:to>
      <xdr:col>2</xdr:col>
      <xdr:colOff>294182</xdr:colOff>
      <xdr:row>2648</xdr:row>
      <xdr:rowOff>145605</xdr:rowOff>
    </xdr:to>
    <xdr:pic>
      <xdr:nvPicPr>
        <xdr:cNvPr id="1765" name="Picture 103119">
          <a:extLst>
            <a:ext uri="{FF2B5EF4-FFF2-40B4-BE49-F238E27FC236}">
              <a16:creationId xmlns="" xmlns:a16="http://schemas.microsoft.com/office/drawing/2014/main" id="{00000000-0008-0000-0000-00002D060000}"/>
            </a:ext>
          </a:extLst>
        </xdr:cNvPr>
        <xdr:cNvPicPr preferRelativeResize="0">
          <a:picLocks noChangeArrowheads="1"/>
        </xdr:cNvPicPr>
      </xdr:nvPicPr>
      <xdr:blipFill>
        <a:blip xmlns:r="http://schemas.openxmlformats.org/officeDocument/2006/relationships" r:embed="rId565" cstate="email">
          <a:extLst>
            <a:ext uri="{28A0092B-C50C-407E-A947-70E740481C1C}">
              <a14:useLocalDpi xmlns:a14="http://schemas.microsoft.com/office/drawing/2010/main"/>
            </a:ext>
          </a:extLst>
        </a:blip>
        <a:stretch>
          <a:fillRect/>
        </a:stretch>
      </xdr:blipFill>
      <xdr:spPr bwMode="auto">
        <a:xfrm>
          <a:off x="362566" y="883807837"/>
          <a:ext cx="1246066" cy="1886543"/>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362566</xdr:colOff>
      <xdr:row>2650</xdr:row>
      <xdr:rowOff>135487</xdr:rowOff>
    </xdr:from>
    <xdr:to>
      <xdr:col>2</xdr:col>
      <xdr:colOff>294182</xdr:colOff>
      <xdr:row>2652</xdr:row>
      <xdr:rowOff>145606</xdr:rowOff>
    </xdr:to>
    <xdr:pic>
      <xdr:nvPicPr>
        <xdr:cNvPr id="1776" name="Picture 103119">
          <a:extLst>
            <a:ext uri="{FF2B5EF4-FFF2-40B4-BE49-F238E27FC236}">
              <a16:creationId xmlns="" xmlns:a16="http://schemas.microsoft.com/office/drawing/2014/main" id="{00000000-0008-0000-0000-00002D060000}"/>
            </a:ext>
          </a:extLst>
        </xdr:cNvPr>
        <xdr:cNvPicPr preferRelativeResize="0">
          <a:picLocks noChangeArrowheads="1"/>
        </xdr:cNvPicPr>
      </xdr:nvPicPr>
      <xdr:blipFill>
        <a:blip xmlns:r="http://schemas.openxmlformats.org/officeDocument/2006/relationships" r:embed="rId566" cstate="email">
          <a:extLst>
            <a:ext uri="{28A0092B-C50C-407E-A947-70E740481C1C}">
              <a14:useLocalDpi xmlns:a14="http://schemas.microsoft.com/office/drawing/2010/main"/>
            </a:ext>
          </a:extLst>
        </a:blip>
        <a:stretch>
          <a:fillRect/>
        </a:stretch>
      </xdr:blipFill>
      <xdr:spPr bwMode="auto">
        <a:xfrm>
          <a:off x="362566" y="886122412"/>
          <a:ext cx="1246066" cy="1886543"/>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362566</xdr:colOff>
      <xdr:row>2654</xdr:row>
      <xdr:rowOff>135487</xdr:rowOff>
    </xdr:from>
    <xdr:to>
      <xdr:col>2</xdr:col>
      <xdr:colOff>294182</xdr:colOff>
      <xdr:row>2656</xdr:row>
      <xdr:rowOff>145606</xdr:rowOff>
    </xdr:to>
    <xdr:pic>
      <xdr:nvPicPr>
        <xdr:cNvPr id="1778" name="Picture 103119">
          <a:extLst>
            <a:ext uri="{FF2B5EF4-FFF2-40B4-BE49-F238E27FC236}">
              <a16:creationId xmlns="" xmlns:a16="http://schemas.microsoft.com/office/drawing/2014/main" id="{00000000-0008-0000-0000-00002D060000}"/>
            </a:ext>
          </a:extLst>
        </xdr:cNvPr>
        <xdr:cNvPicPr preferRelativeResize="0">
          <a:picLocks noChangeArrowheads="1"/>
        </xdr:cNvPicPr>
      </xdr:nvPicPr>
      <xdr:blipFill>
        <a:blip xmlns:r="http://schemas.openxmlformats.org/officeDocument/2006/relationships" r:embed="rId567" cstate="email">
          <a:extLst>
            <a:ext uri="{28A0092B-C50C-407E-A947-70E740481C1C}">
              <a14:useLocalDpi xmlns:a14="http://schemas.microsoft.com/office/drawing/2010/main"/>
            </a:ext>
          </a:extLst>
        </a:blip>
        <a:stretch>
          <a:fillRect/>
        </a:stretch>
      </xdr:blipFill>
      <xdr:spPr bwMode="auto">
        <a:xfrm>
          <a:off x="362566" y="888436987"/>
          <a:ext cx="1246066" cy="1886543"/>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356076</xdr:colOff>
      <xdr:row>1214</xdr:row>
      <xdr:rowOff>128081</xdr:rowOff>
    </xdr:from>
    <xdr:to>
      <xdr:col>2</xdr:col>
      <xdr:colOff>300673</xdr:colOff>
      <xdr:row>1216</xdr:row>
      <xdr:rowOff>100703</xdr:rowOff>
    </xdr:to>
    <xdr:pic>
      <xdr:nvPicPr>
        <xdr:cNvPr id="1786" name="Picture 103119">
          <a:extLst>
            <a:ext uri="{FF2B5EF4-FFF2-40B4-BE49-F238E27FC236}">
              <a16:creationId xmlns="" xmlns:a16="http://schemas.microsoft.com/office/drawing/2014/main" id="{00000000-0008-0000-0000-0000D4060000}"/>
            </a:ext>
          </a:extLst>
        </xdr:cNvPr>
        <xdr:cNvPicPr preferRelativeResize="0">
          <a:picLocks noChangeArrowheads="1"/>
        </xdr:cNvPicPr>
      </xdr:nvPicPr>
      <xdr:blipFill>
        <a:blip xmlns:r="http://schemas.openxmlformats.org/officeDocument/2006/relationships" r:embed="rId568" cstate="email">
          <a:extLst>
            <a:ext uri="{28A0092B-C50C-407E-A947-70E740481C1C}">
              <a14:useLocalDpi xmlns:a14="http://schemas.microsoft.com/office/drawing/2010/main"/>
            </a:ext>
          </a:extLst>
        </a:blip>
        <a:stretch>
          <a:fillRect/>
        </a:stretch>
      </xdr:blipFill>
      <xdr:spPr bwMode="auto">
        <a:xfrm>
          <a:off x="356076" y="3871406"/>
          <a:ext cx="1259047" cy="1906198"/>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356076</xdr:colOff>
      <xdr:row>1218</xdr:row>
      <xdr:rowOff>128081</xdr:rowOff>
    </xdr:from>
    <xdr:to>
      <xdr:col>2</xdr:col>
      <xdr:colOff>300673</xdr:colOff>
      <xdr:row>1220</xdr:row>
      <xdr:rowOff>100705</xdr:rowOff>
    </xdr:to>
    <xdr:pic>
      <xdr:nvPicPr>
        <xdr:cNvPr id="1787" name="Picture 103119">
          <a:extLst>
            <a:ext uri="{FF2B5EF4-FFF2-40B4-BE49-F238E27FC236}">
              <a16:creationId xmlns="" xmlns:a16="http://schemas.microsoft.com/office/drawing/2014/main" id="{00000000-0008-0000-0000-0000D4060000}"/>
            </a:ext>
          </a:extLst>
        </xdr:cNvPr>
        <xdr:cNvPicPr preferRelativeResize="0">
          <a:picLocks noChangeArrowheads="1"/>
        </xdr:cNvPicPr>
      </xdr:nvPicPr>
      <xdr:blipFill>
        <a:blip xmlns:r="http://schemas.openxmlformats.org/officeDocument/2006/relationships" r:embed="rId569" cstate="email">
          <a:extLst>
            <a:ext uri="{28A0092B-C50C-407E-A947-70E740481C1C}">
              <a14:useLocalDpi xmlns:a14="http://schemas.microsoft.com/office/drawing/2010/main"/>
            </a:ext>
          </a:extLst>
        </a:blip>
        <a:stretch>
          <a:fillRect/>
        </a:stretch>
      </xdr:blipFill>
      <xdr:spPr bwMode="auto">
        <a:xfrm>
          <a:off x="356076" y="5976431"/>
          <a:ext cx="1259047" cy="1906198"/>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356076</xdr:colOff>
      <xdr:row>1222</xdr:row>
      <xdr:rowOff>128081</xdr:rowOff>
    </xdr:from>
    <xdr:to>
      <xdr:col>2</xdr:col>
      <xdr:colOff>300673</xdr:colOff>
      <xdr:row>1224</xdr:row>
      <xdr:rowOff>100703</xdr:rowOff>
    </xdr:to>
    <xdr:pic>
      <xdr:nvPicPr>
        <xdr:cNvPr id="1795" name="Picture 103119">
          <a:extLst>
            <a:ext uri="{FF2B5EF4-FFF2-40B4-BE49-F238E27FC236}">
              <a16:creationId xmlns="" xmlns:a16="http://schemas.microsoft.com/office/drawing/2014/main" id="{00000000-0008-0000-0000-0000D4060000}"/>
            </a:ext>
          </a:extLst>
        </xdr:cNvPr>
        <xdr:cNvPicPr preferRelativeResize="0">
          <a:picLocks noChangeArrowheads="1"/>
        </xdr:cNvPicPr>
      </xdr:nvPicPr>
      <xdr:blipFill>
        <a:blip xmlns:r="http://schemas.openxmlformats.org/officeDocument/2006/relationships" r:embed="rId570" cstate="email">
          <a:extLst>
            <a:ext uri="{28A0092B-C50C-407E-A947-70E740481C1C}">
              <a14:useLocalDpi xmlns:a14="http://schemas.microsoft.com/office/drawing/2010/main"/>
            </a:ext>
          </a:extLst>
        </a:blip>
        <a:stretch>
          <a:fillRect/>
        </a:stretch>
      </xdr:blipFill>
      <xdr:spPr bwMode="auto">
        <a:xfrm>
          <a:off x="356076" y="8348156"/>
          <a:ext cx="1259047" cy="1906198"/>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356076</xdr:colOff>
      <xdr:row>1226</xdr:row>
      <xdr:rowOff>128081</xdr:rowOff>
    </xdr:from>
    <xdr:to>
      <xdr:col>2</xdr:col>
      <xdr:colOff>300673</xdr:colOff>
      <xdr:row>1228</xdr:row>
      <xdr:rowOff>100704</xdr:rowOff>
    </xdr:to>
    <xdr:pic>
      <xdr:nvPicPr>
        <xdr:cNvPr id="1807" name="Picture 103119">
          <a:extLst>
            <a:ext uri="{FF2B5EF4-FFF2-40B4-BE49-F238E27FC236}">
              <a16:creationId xmlns="" xmlns:a16="http://schemas.microsoft.com/office/drawing/2014/main" id="{00000000-0008-0000-0000-0000D4060000}"/>
            </a:ext>
          </a:extLst>
        </xdr:cNvPr>
        <xdr:cNvPicPr preferRelativeResize="0">
          <a:picLocks noChangeArrowheads="1"/>
        </xdr:cNvPicPr>
      </xdr:nvPicPr>
      <xdr:blipFill>
        <a:blip xmlns:r="http://schemas.openxmlformats.org/officeDocument/2006/relationships" r:embed="rId571" cstate="email">
          <a:extLst>
            <a:ext uri="{28A0092B-C50C-407E-A947-70E740481C1C}">
              <a14:useLocalDpi xmlns:a14="http://schemas.microsoft.com/office/drawing/2010/main"/>
            </a:ext>
          </a:extLst>
        </a:blip>
        <a:stretch>
          <a:fillRect/>
        </a:stretch>
      </xdr:blipFill>
      <xdr:spPr bwMode="auto">
        <a:xfrm>
          <a:off x="356076" y="10719881"/>
          <a:ext cx="1259047" cy="1906198"/>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356076</xdr:colOff>
      <xdr:row>1230</xdr:row>
      <xdr:rowOff>128081</xdr:rowOff>
    </xdr:from>
    <xdr:to>
      <xdr:col>2</xdr:col>
      <xdr:colOff>300673</xdr:colOff>
      <xdr:row>1232</xdr:row>
      <xdr:rowOff>100704</xdr:rowOff>
    </xdr:to>
    <xdr:pic>
      <xdr:nvPicPr>
        <xdr:cNvPr id="1808" name="Picture 103119">
          <a:extLst>
            <a:ext uri="{FF2B5EF4-FFF2-40B4-BE49-F238E27FC236}">
              <a16:creationId xmlns="" xmlns:a16="http://schemas.microsoft.com/office/drawing/2014/main" id="{00000000-0008-0000-0000-0000D4060000}"/>
            </a:ext>
          </a:extLst>
        </xdr:cNvPr>
        <xdr:cNvPicPr preferRelativeResize="0">
          <a:picLocks noChangeArrowheads="1"/>
        </xdr:cNvPicPr>
      </xdr:nvPicPr>
      <xdr:blipFill>
        <a:blip xmlns:r="http://schemas.openxmlformats.org/officeDocument/2006/relationships" r:embed="rId572" cstate="email">
          <a:extLst>
            <a:ext uri="{28A0092B-C50C-407E-A947-70E740481C1C}">
              <a14:useLocalDpi xmlns:a14="http://schemas.microsoft.com/office/drawing/2010/main"/>
            </a:ext>
          </a:extLst>
        </a:blip>
        <a:stretch>
          <a:fillRect/>
        </a:stretch>
      </xdr:blipFill>
      <xdr:spPr bwMode="auto">
        <a:xfrm>
          <a:off x="356076" y="13091606"/>
          <a:ext cx="1259047" cy="1906198"/>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356076</xdr:colOff>
      <xdr:row>1234</xdr:row>
      <xdr:rowOff>128081</xdr:rowOff>
    </xdr:from>
    <xdr:to>
      <xdr:col>2</xdr:col>
      <xdr:colOff>300673</xdr:colOff>
      <xdr:row>1236</xdr:row>
      <xdr:rowOff>100704</xdr:rowOff>
    </xdr:to>
    <xdr:pic>
      <xdr:nvPicPr>
        <xdr:cNvPr id="1813" name="Picture 103119">
          <a:extLst>
            <a:ext uri="{FF2B5EF4-FFF2-40B4-BE49-F238E27FC236}">
              <a16:creationId xmlns="" xmlns:a16="http://schemas.microsoft.com/office/drawing/2014/main" id="{00000000-0008-0000-0000-0000D4060000}"/>
            </a:ext>
          </a:extLst>
        </xdr:cNvPr>
        <xdr:cNvPicPr preferRelativeResize="0">
          <a:picLocks noChangeArrowheads="1"/>
        </xdr:cNvPicPr>
      </xdr:nvPicPr>
      <xdr:blipFill>
        <a:blip xmlns:r="http://schemas.openxmlformats.org/officeDocument/2006/relationships" r:embed="rId573" cstate="email">
          <a:extLst>
            <a:ext uri="{28A0092B-C50C-407E-A947-70E740481C1C}">
              <a14:useLocalDpi xmlns:a14="http://schemas.microsoft.com/office/drawing/2010/main"/>
            </a:ext>
          </a:extLst>
        </a:blip>
        <a:stretch>
          <a:fillRect/>
        </a:stretch>
      </xdr:blipFill>
      <xdr:spPr bwMode="auto">
        <a:xfrm>
          <a:off x="356076" y="15463331"/>
          <a:ext cx="1259047" cy="1906198"/>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356076</xdr:colOff>
      <xdr:row>1238</xdr:row>
      <xdr:rowOff>128081</xdr:rowOff>
    </xdr:from>
    <xdr:to>
      <xdr:col>2</xdr:col>
      <xdr:colOff>300673</xdr:colOff>
      <xdr:row>1240</xdr:row>
      <xdr:rowOff>100702</xdr:rowOff>
    </xdr:to>
    <xdr:pic>
      <xdr:nvPicPr>
        <xdr:cNvPr id="1843" name="Picture 103119">
          <a:extLst>
            <a:ext uri="{FF2B5EF4-FFF2-40B4-BE49-F238E27FC236}">
              <a16:creationId xmlns="" xmlns:a16="http://schemas.microsoft.com/office/drawing/2014/main" id="{00000000-0008-0000-0000-0000D4060000}"/>
            </a:ext>
          </a:extLst>
        </xdr:cNvPr>
        <xdr:cNvPicPr preferRelativeResize="0">
          <a:picLocks noChangeArrowheads="1"/>
        </xdr:cNvPicPr>
      </xdr:nvPicPr>
      <xdr:blipFill>
        <a:blip xmlns:r="http://schemas.openxmlformats.org/officeDocument/2006/relationships" r:embed="rId574" cstate="email">
          <a:extLst>
            <a:ext uri="{28A0092B-C50C-407E-A947-70E740481C1C}">
              <a14:useLocalDpi xmlns:a14="http://schemas.microsoft.com/office/drawing/2010/main"/>
            </a:ext>
          </a:extLst>
        </a:blip>
        <a:stretch>
          <a:fillRect/>
        </a:stretch>
      </xdr:blipFill>
      <xdr:spPr bwMode="auto">
        <a:xfrm>
          <a:off x="356076" y="17835056"/>
          <a:ext cx="1259047" cy="1906198"/>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1193</xdr:row>
      <xdr:rowOff>127361</xdr:rowOff>
    </xdr:from>
    <xdr:to>
      <xdr:col>2</xdr:col>
      <xdr:colOff>301148</xdr:colOff>
      <xdr:row>1195</xdr:row>
      <xdr:rowOff>101424</xdr:rowOff>
    </xdr:to>
    <xdr:pic>
      <xdr:nvPicPr>
        <xdr:cNvPr id="1477" name="Рисунок 2">
          <a:extLst>
            <a:ext uri="{FF2B5EF4-FFF2-40B4-BE49-F238E27FC236}">
              <a16:creationId xmlns="" xmlns:a16="http://schemas.microsoft.com/office/drawing/2014/main" id="{00000000-0008-0000-0000-000094060000}"/>
            </a:ext>
          </a:extLst>
        </xdr:cNvPr>
        <xdr:cNvPicPr preferRelativeResize="0">
          <a:picLocks noChangeArrowheads="1"/>
        </xdr:cNvPicPr>
      </xdr:nvPicPr>
      <xdr:blipFill>
        <a:blip xmlns:r="http://schemas.openxmlformats.org/officeDocument/2006/relationships" r:embed="rId575" cstate="email">
          <a:extLst>
            <a:ext uri="{28A0092B-C50C-407E-A947-70E740481C1C}">
              <a14:useLocalDpi xmlns:a14="http://schemas.microsoft.com/office/drawing/2010/main"/>
            </a:ext>
          </a:extLst>
        </a:blip>
        <a:stretch>
          <a:fillRect/>
        </a:stretch>
      </xdr:blipFill>
      <xdr:spPr bwMode="auto">
        <a:xfrm>
          <a:off x="355600" y="3870686"/>
          <a:ext cx="1259998" cy="1907638"/>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1197</xdr:row>
      <xdr:rowOff>127361</xdr:rowOff>
    </xdr:from>
    <xdr:to>
      <xdr:col>2</xdr:col>
      <xdr:colOff>301148</xdr:colOff>
      <xdr:row>1199</xdr:row>
      <xdr:rowOff>101422</xdr:rowOff>
    </xdr:to>
    <xdr:pic>
      <xdr:nvPicPr>
        <xdr:cNvPr id="1532" name="Рисунок 2">
          <a:extLst>
            <a:ext uri="{FF2B5EF4-FFF2-40B4-BE49-F238E27FC236}">
              <a16:creationId xmlns="" xmlns:a16="http://schemas.microsoft.com/office/drawing/2014/main" id="{00000000-0008-0000-0000-000094060000}"/>
            </a:ext>
          </a:extLst>
        </xdr:cNvPr>
        <xdr:cNvPicPr preferRelativeResize="0">
          <a:picLocks noChangeArrowheads="1"/>
        </xdr:cNvPicPr>
      </xdr:nvPicPr>
      <xdr:blipFill>
        <a:blip xmlns:r="http://schemas.openxmlformats.org/officeDocument/2006/relationships" r:embed="rId576" cstate="email">
          <a:extLst>
            <a:ext uri="{28A0092B-C50C-407E-A947-70E740481C1C}">
              <a14:useLocalDpi xmlns:a14="http://schemas.microsoft.com/office/drawing/2010/main"/>
            </a:ext>
          </a:extLst>
        </a:blip>
        <a:stretch>
          <a:fillRect/>
        </a:stretch>
      </xdr:blipFill>
      <xdr:spPr bwMode="auto">
        <a:xfrm>
          <a:off x="355600" y="5975711"/>
          <a:ext cx="1259998" cy="1907638"/>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1201</xdr:row>
      <xdr:rowOff>127361</xdr:rowOff>
    </xdr:from>
    <xdr:to>
      <xdr:col>2</xdr:col>
      <xdr:colOff>301148</xdr:colOff>
      <xdr:row>1203</xdr:row>
      <xdr:rowOff>101423</xdr:rowOff>
    </xdr:to>
    <xdr:pic>
      <xdr:nvPicPr>
        <xdr:cNvPr id="1535" name="Рисунок 2">
          <a:extLst>
            <a:ext uri="{FF2B5EF4-FFF2-40B4-BE49-F238E27FC236}">
              <a16:creationId xmlns="" xmlns:a16="http://schemas.microsoft.com/office/drawing/2014/main" id="{00000000-0008-0000-0000-000094060000}"/>
            </a:ext>
          </a:extLst>
        </xdr:cNvPr>
        <xdr:cNvPicPr preferRelativeResize="0">
          <a:picLocks noChangeArrowheads="1"/>
        </xdr:cNvPicPr>
      </xdr:nvPicPr>
      <xdr:blipFill>
        <a:blip xmlns:r="http://schemas.openxmlformats.org/officeDocument/2006/relationships" r:embed="rId577" cstate="email">
          <a:extLst>
            <a:ext uri="{28A0092B-C50C-407E-A947-70E740481C1C}">
              <a14:useLocalDpi xmlns:a14="http://schemas.microsoft.com/office/drawing/2010/main"/>
            </a:ext>
          </a:extLst>
        </a:blip>
        <a:stretch>
          <a:fillRect/>
        </a:stretch>
      </xdr:blipFill>
      <xdr:spPr bwMode="auto">
        <a:xfrm>
          <a:off x="355600" y="8347436"/>
          <a:ext cx="1259998" cy="1907638"/>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1205</xdr:row>
      <xdr:rowOff>127361</xdr:rowOff>
    </xdr:from>
    <xdr:to>
      <xdr:col>2</xdr:col>
      <xdr:colOff>301148</xdr:colOff>
      <xdr:row>1207</xdr:row>
      <xdr:rowOff>101423</xdr:rowOff>
    </xdr:to>
    <xdr:pic>
      <xdr:nvPicPr>
        <xdr:cNvPr id="1547" name="Рисунок 2">
          <a:extLst>
            <a:ext uri="{FF2B5EF4-FFF2-40B4-BE49-F238E27FC236}">
              <a16:creationId xmlns="" xmlns:a16="http://schemas.microsoft.com/office/drawing/2014/main" id="{00000000-0008-0000-0000-000094060000}"/>
            </a:ext>
          </a:extLst>
        </xdr:cNvPr>
        <xdr:cNvPicPr preferRelativeResize="0">
          <a:picLocks noChangeArrowheads="1"/>
        </xdr:cNvPicPr>
      </xdr:nvPicPr>
      <xdr:blipFill>
        <a:blip xmlns:r="http://schemas.openxmlformats.org/officeDocument/2006/relationships" r:embed="rId578" cstate="email">
          <a:extLst>
            <a:ext uri="{28A0092B-C50C-407E-A947-70E740481C1C}">
              <a14:useLocalDpi xmlns:a14="http://schemas.microsoft.com/office/drawing/2010/main"/>
            </a:ext>
          </a:extLst>
        </a:blip>
        <a:stretch>
          <a:fillRect/>
        </a:stretch>
      </xdr:blipFill>
      <xdr:spPr bwMode="auto">
        <a:xfrm>
          <a:off x="355600" y="10719161"/>
          <a:ext cx="1259998" cy="1907638"/>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1209</xdr:row>
      <xdr:rowOff>127361</xdr:rowOff>
    </xdr:from>
    <xdr:to>
      <xdr:col>2</xdr:col>
      <xdr:colOff>301148</xdr:colOff>
      <xdr:row>1211</xdr:row>
      <xdr:rowOff>101423</xdr:rowOff>
    </xdr:to>
    <xdr:pic>
      <xdr:nvPicPr>
        <xdr:cNvPr id="1792" name="Рисунок 2">
          <a:extLst>
            <a:ext uri="{FF2B5EF4-FFF2-40B4-BE49-F238E27FC236}">
              <a16:creationId xmlns="" xmlns:a16="http://schemas.microsoft.com/office/drawing/2014/main" id="{00000000-0008-0000-0000-000094060000}"/>
            </a:ext>
          </a:extLst>
        </xdr:cNvPr>
        <xdr:cNvPicPr preferRelativeResize="0">
          <a:picLocks noChangeArrowheads="1"/>
        </xdr:cNvPicPr>
      </xdr:nvPicPr>
      <xdr:blipFill>
        <a:blip xmlns:r="http://schemas.openxmlformats.org/officeDocument/2006/relationships" r:embed="rId579" cstate="email">
          <a:extLst>
            <a:ext uri="{28A0092B-C50C-407E-A947-70E740481C1C}">
              <a14:useLocalDpi xmlns:a14="http://schemas.microsoft.com/office/drawing/2010/main"/>
            </a:ext>
          </a:extLst>
        </a:blip>
        <a:stretch>
          <a:fillRect/>
        </a:stretch>
      </xdr:blipFill>
      <xdr:spPr bwMode="auto">
        <a:xfrm>
          <a:off x="355600" y="22577786"/>
          <a:ext cx="1259998" cy="1907638"/>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1172</xdr:row>
      <xdr:rowOff>127180</xdr:rowOff>
    </xdr:from>
    <xdr:to>
      <xdr:col>2</xdr:col>
      <xdr:colOff>301150</xdr:colOff>
      <xdr:row>1174</xdr:row>
      <xdr:rowOff>101244</xdr:rowOff>
    </xdr:to>
    <xdr:pic>
      <xdr:nvPicPr>
        <xdr:cNvPr id="1794" name="Picture 103109">
          <a:extLst>
            <a:ext uri="{FF2B5EF4-FFF2-40B4-BE49-F238E27FC236}">
              <a16:creationId xmlns="" xmlns:a16="http://schemas.microsoft.com/office/drawing/2014/main" id="{00000000-0008-0000-0000-000018070000}"/>
            </a:ext>
          </a:extLst>
        </xdr:cNvPr>
        <xdr:cNvPicPr preferRelativeResize="0">
          <a:picLocks noChangeArrowheads="1"/>
        </xdr:cNvPicPr>
      </xdr:nvPicPr>
      <xdr:blipFill>
        <a:blip xmlns:r="http://schemas.openxmlformats.org/officeDocument/2006/relationships" r:embed="rId580" cstate="email">
          <a:extLst>
            <a:ext uri="{28A0092B-C50C-407E-A947-70E740481C1C}">
              <a14:useLocalDpi xmlns:a14="http://schemas.microsoft.com/office/drawing/2010/main"/>
            </a:ext>
          </a:extLst>
        </a:blip>
        <a:stretch>
          <a:fillRect/>
        </a:stretch>
      </xdr:blipFill>
      <xdr:spPr bwMode="auto">
        <a:xfrm>
          <a:off x="355600" y="5099230"/>
          <a:ext cx="1260000" cy="190764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1180</xdr:row>
      <xdr:rowOff>127180</xdr:rowOff>
    </xdr:from>
    <xdr:to>
      <xdr:col>2</xdr:col>
      <xdr:colOff>301150</xdr:colOff>
      <xdr:row>1182</xdr:row>
      <xdr:rowOff>101245</xdr:rowOff>
    </xdr:to>
    <xdr:pic>
      <xdr:nvPicPr>
        <xdr:cNvPr id="1956" name="Picture 103109">
          <a:extLst>
            <a:ext uri="{FF2B5EF4-FFF2-40B4-BE49-F238E27FC236}">
              <a16:creationId xmlns="" xmlns:a16="http://schemas.microsoft.com/office/drawing/2014/main" id="{00000000-0008-0000-0000-000019070000}"/>
            </a:ext>
          </a:extLst>
        </xdr:cNvPr>
        <xdr:cNvPicPr preferRelativeResize="0">
          <a:picLocks noChangeArrowheads="1"/>
        </xdr:cNvPicPr>
      </xdr:nvPicPr>
      <xdr:blipFill>
        <a:blip xmlns:r="http://schemas.openxmlformats.org/officeDocument/2006/relationships" r:embed="rId581" cstate="email">
          <a:extLst>
            <a:ext uri="{28A0092B-C50C-407E-A947-70E740481C1C}">
              <a14:useLocalDpi xmlns:a14="http://schemas.microsoft.com/office/drawing/2010/main"/>
            </a:ext>
          </a:extLst>
        </a:blip>
        <a:stretch>
          <a:fillRect/>
        </a:stretch>
      </xdr:blipFill>
      <xdr:spPr bwMode="auto">
        <a:xfrm>
          <a:off x="355600" y="9842680"/>
          <a:ext cx="1260000" cy="190764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1184</xdr:row>
      <xdr:rowOff>127180</xdr:rowOff>
    </xdr:from>
    <xdr:to>
      <xdr:col>2</xdr:col>
      <xdr:colOff>301150</xdr:colOff>
      <xdr:row>1186</xdr:row>
      <xdr:rowOff>101247</xdr:rowOff>
    </xdr:to>
    <xdr:pic>
      <xdr:nvPicPr>
        <xdr:cNvPr id="1958" name="Picture 103109">
          <a:extLst>
            <a:ext uri="{FF2B5EF4-FFF2-40B4-BE49-F238E27FC236}">
              <a16:creationId xmlns="" xmlns:a16="http://schemas.microsoft.com/office/drawing/2014/main" id="{00000000-0008-0000-0000-00001C070000}"/>
            </a:ext>
          </a:extLst>
        </xdr:cNvPr>
        <xdr:cNvPicPr preferRelativeResize="0">
          <a:picLocks noChangeArrowheads="1"/>
        </xdr:cNvPicPr>
      </xdr:nvPicPr>
      <xdr:blipFill>
        <a:blip xmlns:r="http://schemas.openxmlformats.org/officeDocument/2006/relationships" r:embed="rId582" cstate="email">
          <a:extLst>
            <a:ext uri="{28A0092B-C50C-407E-A947-70E740481C1C}">
              <a14:useLocalDpi xmlns:a14="http://schemas.microsoft.com/office/drawing/2010/main"/>
            </a:ext>
          </a:extLst>
        </a:blip>
        <a:stretch>
          <a:fillRect/>
        </a:stretch>
      </xdr:blipFill>
      <xdr:spPr bwMode="auto">
        <a:xfrm>
          <a:off x="355600" y="12214405"/>
          <a:ext cx="1260000" cy="190764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1188</xdr:row>
      <xdr:rowOff>127180</xdr:rowOff>
    </xdr:from>
    <xdr:to>
      <xdr:col>2</xdr:col>
      <xdr:colOff>301150</xdr:colOff>
      <xdr:row>1190</xdr:row>
      <xdr:rowOff>101247</xdr:rowOff>
    </xdr:to>
    <xdr:pic>
      <xdr:nvPicPr>
        <xdr:cNvPr id="1960" name="Picture 103109">
          <a:extLst>
            <a:ext uri="{FF2B5EF4-FFF2-40B4-BE49-F238E27FC236}">
              <a16:creationId xmlns="" xmlns:a16="http://schemas.microsoft.com/office/drawing/2014/main" id="{00000000-0008-0000-0000-0000B1090000}"/>
            </a:ext>
          </a:extLst>
        </xdr:cNvPr>
        <xdr:cNvPicPr preferRelativeResize="0">
          <a:picLocks noChangeArrowheads="1"/>
        </xdr:cNvPicPr>
      </xdr:nvPicPr>
      <xdr:blipFill>
        <a:blip xmlns:r="http://schemas.openxmlformats.org/officeDocument/2006/relationships" r:embed="rId583" cstate="email">
          <a:extLst>
            <a:ext uri="{28A0092B-C50C-407E-A947-70E740481C1C}">
              <a14:useLocalDpi xmlns:a14="http://schemas.microsoft.com/office/drawing/2010/main"/>
            </a:ext>
          </a:extLst>
        </a:blip>
        <a:stretch>
          <a:fillRect/>
        </a:stretch>
      </xdr:blipFill>
      <xdr:spPr bwMode="auto">
        <a:xfrm>
          <a:off x="355600" y="16957855"/>
          <a:ext cx="1260000" cy="190764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1168</xdr:row>
      <xdr:rowOff>127180</xdr:rowOff>
    </xdr:from>
    <xdr:to>
      <xdr:col>2</xdr:col>
      <xdr:colOff>301150</xdr:colOff>
      <xdr:row>1170</xdr:row>
      <xdr:rowOff>101243</xdr:rowOff>
    </xdr:to>
    <xdr:pic>
      <xdr:nvPicPr>
        <xdr:cNvPr id="1966" name="Picture 103109">
          <a:extLst>
            <a:ext uri="{FF2B5EF4-FFF2-40B4-BE49-F238E27FC236}">
              <a16:creationId xmlns="" xmlns:a16="http://schemas.microsoft.com/office/drawing/2014/main" id="{00000000-0008-0000-0000-000018070000}"/>
            </a:ext>
          </a:extLst>
        </xdr:cNvPr>
        <xdr:cNvPicPr preferRelativeResize="0">
          <a:picLocks noChangeArrowheads="1"/>
        </xdr:cNvPicPr>
      </xdr:nvPicPr>
      <xdr:blipFill>
        <a:blip xmlns:r="http://schemas.openxmlformats.org/officeDocument/2006/relationships" r:embed="rId584" cstate="email">
          <a:extLst>
            <a:ext uri="{28A0092B-C50C-407E-A947-70E740481C1C}">
              <a14:useLocalDpi xmlns:a14="http://schemas.microsoft.com/office/drawing/2010/main"/>
            </a:ext>
          </a:extLst>
        </a:blip>
        <a:stretch>
          <a:fillRect/>
        </a:stretch>
      </xdr:blipFill>
      <xdr:spPr bwMode="auto">
        <a:xfrm>
          <a:off x="355600" y="2727505"/>
          <a:ext cx="1260000" cy="190764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1176</xdr:row>
      <xdr:rowOff>127180</xdr:rowOff>
    </xdr:from>
    <xdr:to>
      <xdr:col>2</xdr:col>
      <xdr:colOff>301150</xdr:colOff>
      <xdr:row>1178</xdr:row>
      <xdr:rowOff>101243</xdr:rowOff>
    </xdr:to>
    <xdr:pic>
      <xdr:nvPicPr>
        <xdr:cNvPr id="1970" name="Picture 103109">
          <a:extLst>
            <a:ext uri="{FF2B5EF4-FFF2-40B4-BE49-F238E27FC236}">
              <a16:creationId xmlns="" xmlns:a16="http://schemas.microsoft.com/office/drawing/2014/main" id="{00000000-0008-0000-0000-000019070000}"/>
            </a:ext>
          </a:extLst>
        </xdr:cNvPr>
        <xdr:cNvPicPr preferRelativeResize="0">
          <a:picLocks noChangeArrowheads="1"/>
        </xdr:cNvPicPr>
      </xdr:nvPicPr>
      <xdr:blipFill>
        <a:blip xmlns:r="http://schemas.openxmlformats.org/officeDocument/2006/relationships" r:embed="rId585" cstate="email">
          <a:extLst>
            <a:ext uri="{28A0092B-C50C-407E-A947-70E740481C1C}">
              <a14:useLocalDpi xmlns:a14="http://schemas.microsoft.com/office/drawing/2010/main"/>
            </a:ext>
          </a:extLst>
        </a:blip>
        <a:stretch>
          <a:fillRect/>
        </a:stretch>
      </xdr:blipFill>
      <xdr:spPr bwMode="auto">
        <a:xfrm>
          <a:off x="355600" y="8347255"/>
          <a:ext cx="1260000" cy="190764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3807</xdr:row>
      <xdr:rowOff>127362</xdr:rowOff>
    </xdr:from>
    <xdr:to>
      <xdr:col>2</xdr:col>
      <xdr:colOff>301148</xdr:colOff>
      <xdr:row>3809</xdr:row>
      <xdr:rowOff>101426</xdr:rowOff>
    </xdr:to>
    <xdr:pic>
      <xdr:nvPicPr>
        <xdr:cNvPr id="1816"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586" cstate="email">
          <a:extLst>
            <a:ext uri="{28A0092B-C50C-407E-A947-70E740481C1C}">
              <a14:useLocalDpi xmlns:a14="http://schemas.microsoft.com/office/drawing/2010/main"/>
            </a:ext>
          </a:extLst>
        </a:blip>
        <a:stretch>
          <a:fillRect/>
        </a:stretch>
      </xdr:blipFill>
      <xdr:spPr bwMode="auto">
        <a:xfrm>
          <a:off x="355600" y="1540205562"/>
          <a:ext cx="1259998" cy="190763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3811</xdr:row>
      <xdr:rowOff>127181</xdr:rowOff>
    </xdr:from>
    <xdr:to>
      <xdr:col>2</xdr:col>
      <xdr:colOff>301148</xdr:colOff>
      <xdr:row>3813</xdr:row>
      <xdr:rowOff>101605</xdr:rowOff>
    </xdr:to>
    <xdr:pic>
      <xdr:nvPicPr>
        <xdr:cNvPr id="1817"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587" cstate="email">
          <a:extLst>
            <a:ext uri="{28A0092B-C50C-407E-A947-70E740481C1C}">
              <a14:useLocalDpi xmlns:a14="http://schemas.microsoft.com/office/drawing/2010/main"/>
            </a:ext>
          </a:extLst>
        </a:blip>
        <a:stretch>
          <a:fillRect/>
        </a:stretch>
      </xdr:blipFill>
      <xdr:spPr bwMode="auto">
        <a:xfrm>
          <a:off x="355600" y="1540205381"/>
          <a:ext cx="1259998"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3803</xdr:row>
      <xdr:rowOff>127362</xdr:rowOff>
    </xdr:from>
    <xdr:to>
      <xdr:col>2</xdr:col>
      <xdr:colOff>301148</xdr:colOff>
      <xdr:row>3805</xdr:row>
      <xdr:rowOff>101423</xdr:rowOff>
    </xdr:to>
    <xdr:pic>
      <xdr:nvPicPr>
        <xdr:cNvPr id="1976"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588" cstate="email">
          <a:extLst>
            <a:ext uri="{28A0092B-C50C-407E-A947-70E740481C1C}">
              <a14:useLocalDpi xmlns:a14="http://schemas.microsoft.com/office/drawing/2010/main"/>
            </a:ext>
          </a:extLst>
        </a:blip>
        <a:stretch>
          <a:fillRect/>
        </a:stretch>
      </xdr:blipFill>
      <xdr:spPr bwMode="auto">
        <a:xfrm>
          <a:off x="355600" y="1540205562"/>
          <a:ext cx="1259998" cy="190763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3799</xdr:row>
      <xdr:rowOff>127180</xdr:rowOff>
    </xdr:from>
    <xdr:to>
      <xdr:col>2</xdr:col>
      <xdr:colOff>301148</xdr:colOff>
      <xdr:row>3801</xdr:row>
      <xdr:rowOff>101605</xdr:rowOff>
    </xdr:to>
    <xdr:pic>
      <xdr:nvPicPr>
        <xdr:cNvPr id="1978"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589" cstate="email">
          <a:extLst>
            <a:ext uri="{28A0092B-C50C-407E-A947-70E740481C1C}">
              <a14:useLocalDpi xmlns:a14="http://schemas.microsoft.com/office/drawing/2010/main"/>
            </a:ext>
          </a:extLst>
        </a:blip>
        <a:stretch>
          <a:fillRect/>
        </a:stretch>
      </xdr:blipFill>
      <xdr:spPr bwMode="auto">
        <a:xfrm>
          <a:off x="355600" y="1538976655"/>
          <a:ext cx="1259998"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1163</xdr:row>
      <xdr:rowOff>127180</xdr:rowOff>
    </xdr:from>
    <xdr:to>
      <xdr:col>2</xdr:col>
      <xdr:colOff>301149</xdr:colOff>
      <xdr:row>1165</xdr:row>
      <xdr:rowOff>101244</xdr:rowOff>
    </xdr:to>
    <xdr:pic>
      <xdr:nvPicPr>
        <xdr:cNvPr id="1983" name="Picture 103109">
          <a:extLst>
            <a:ext uri="{FF2B5EF4-FFF2-40B4-BE49-F238E27FC236}">
              <a16:creationId xmlns="" xmlns:a16="http://schemas.microsoft.com/office/drawing/2014/main" id="{00000000-0008-0000-0000-000018070000}"/>
            </a:ext>
          </a:extLst>
        </xdr:cNvPr>
        <xdr:cNvPicPr preferRelativeResize="0">
          <a:picLocks noChangeArrowheads="1"/>
        </xdr:cNvPicPr>
      </xdr:nvPicPr>
      <xdr:blipFill>
        <a:blip xmlns:r="http://schemas.openxmlformats.org/officeDocument/2006/relationships" r:embed="rId590" cstate="email">
          <a:extLst>
            <a:ext uri="{28A0092B-C50C-407E-A947-70E740481C1C}">
              <a14:useLocalDpi xmlns:a14="http://schemas.microsoft.com/office/drawing/2010/main"/>
            </a:ext>
          </a:extLst>
        </a:blip>
        <a:stretch>
          <a:fillRect/>
        </a:stretch>
      </xdr:blipFill>
      <xdr:spPr bwMode="auto">
        <a:xfrm>
          <a:off x="355600" y="24073030"/>
          <a:ext cx="1259999" cy="190764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1135</xdr:row>
      <xdr:rowOff>127180</xdr:rowOff>
    </xdr:from>
    <xdr:to>
      <xdr:col>2</xdr:col>
      <xdr:colOff>301149</xdr:colOff>
      <xdr:row>1137</xdr:row>
      <xdr:rowOff>101246</xdr:rowOff>
    </xdr:to>
    <xdr:pic>
      <xdr:nvPicPr>
        <xdr:cNvPr id="1988" name="Picture 103109">
          <a:extLst>
            <a:ext uri="{FF2B5EF4-FFF2-40B4-BE49-F238E27FC236}">
              <a16:creationId xmlns="" xmlns:a16="http://schemas.microsoft.com/office/drawing/2014/main" id="{00000000-0008-0000-0000-000018070000}"/>
            </a:ext>
          </a:extLst>
        </xdr:cNvPr>
        <xdr:cNvPicPr preferRelativeResize="0">
          <a:picLocks noChangeArrowheads="1"/>
        </xdr:cNvPicPr>
      </xdr:nvPicPr>
      <xdr:blipFill>
        <a:blip xmlns:r="http://schemas.openxmlformats.org/officeDocument/2006/relationships" r:embed="rId591" cstate="email">
          <a:extLst>
            <a:ext uri="{28A0092B-C50C-407E-A947-70E740481C1C}">
              <a14:useLocalDpi xmlns:a14="http://schemas.microsoft.com/office/drawing/2010/main"/>
            </a:ext>
          </a:extLst>
        </a:blip>
        <a:stretch>
          <a:fillRect/>
        </a:stretch>
      </xdr:blipFill>
      <xdr:spPr bwMode="auto">
        <a:xfrm>
          <a:off x="355600" y="3870505"/>
          <a:ext cx="1259999" cy="190764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1139</xdr:row>
      <xdr:rowOff>127180</xdr:rowOff>
    </xdr:from>
    <xdr:to>
      <xdr:col>2</xdr:col>
      <xdr:colOff>301149</xdr:colOff>
      <xdr:row>1141</xdr:row>
      <xdr:rowOff>101244</xdr:rowOff>
    </xdr:to>
    <xdr:pic>
      <xdr:nvPicPr>
        <xdr:cNvPr id="1991" name="Picture 103109">
          <a:extLst>
            <a:ext uri="{FF2B5EF4-FFF2-40B4-BE49-F238E27FC236}">
              <a16:creationId xmlns="" xmlns:a16="http://schemas.microsoft.com/office/drawing/2014/main" id="{00000000-0008-0000-0000-000018070000}"/>
            </a:ext>
          </a:extLst>
        </xdr:cNvPr>
        <xdr:cNvPicPr preferRelativeResize="0">
          <a:picLocks noChangeArrowheads="1"/>
        </xdr:cNvPicPr>
      </xdr:nvPicPr>
      <xdr:blipFill>
        <a:blip xmlns:r="http://schemas.openxmlformats.org/officeDocument/2006/relationships" r:embed="rId592" cstate="email">
          <a:extLst>
            <a:ext uri="{28A0092B-C50C-407E-A947-70E740481C1C}">
              <a14:useLocalDpi xmlns:a14="http://schemas.microsoft.com/office/drawing/2010/main"/>
            </a:ext>
          </a:extLst>
        </a:blip>
        <a:stretch>
          <a:fillRect/>
        </a:stretch>
      </xdr:blipFill>
      <xdr:spPr bwMode="auto">
        <a:xfrm>
          <a:off x="355600" y="5975530"/>
          <a:ext cx="1259999" cy="190764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1143</xdr:row>
      <xdr:rowOff>127180</xdr:rowOff>
    </xdr:from>
    <xdr:to>
      <xdr:col>2</xdr:col>
      <xdr:colOff>301149</xdr:colOff>
      <xdr:row>1145</xdr:row>
      <xdr:rowOff>101243</xdr:rowOff>
    </xdr:to>
    <xdr:pic>
      <xdr:nvPicPr>
        <xdr:cNvPr id="1992" name="Picture 103109">
          <a:extLst>
            <a:ext uri="{FF2B5EF4-FFF2-40B4-BE49-F238E27FC236}">
              <a16:creationId xmlns="" xmlns:a16="http://schemas.microsoft.com/office/drawing/2014/main" id="{00000000-0008-0000-0000-000018070000}"/>
            </a:ext>
          </a:extLst>
        </xdr:cNvPr>
        <xdr:cNvPicPr preferRelativeResize="0">
          <a:picLocks noChangeArrowheads="1"/>
        </xdr:cNvPicPr>
      </xdr:nvPicPr>
      <xdr:blipFill>
        <a:blip xmlns:r="http://schemas.openxmlformats.org/officeDocument/2006/relationships" r:embed="rId593" cstate="email">
          <a:extLst>
            <a:ext uri="{28A0092B-C50C-407E-A947-70E740481C1C}">
              <a14:useLocalDpi xmlns:a14="http://schemas.microsoft.com/office/drawing/2010/main"/>
            </a:ext>
          </a:extLst>
        </a:blip>
        <a:stretch>
          <a:fillRect/>
        </a:stretch>
      </xdr:blipFill>
      <xdr:spPr bwMode="auto">
        <a:xfrm>
          <a:off x="355600" y="8347255"/>
          <a:ext cx="1259999" cy="190764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1147</xdr:row>
      <xdr:rowOff>127180</xdr:rowOff>
    </xdr:from>
    <xdr:to>
      <xdr:col>2</xdr:col>
      <xdr:colOff>301149</xdr:colOff>
      <xdr:row>1149</xdr:row>
      <xdr:rowOff>101245</xdr:rowOff>
    </xdr:to>
    <xdr:pic>
      <xdr:nvPicPr>
        <xdr:cNvPr id="1993" name="Picture 103109">
          <a:extLst>
            <a:ext uri="{FF2B5EF4-FFF2-40B4-BE49-F238E27FC236}">
              <a16:creationId xmlns="" xmlns:a16="http://schemas.microsoft.com/office/drawing/2014/main" id="{00000000-0008-0000-0000-000018070000}"/>
            </a:ext>
          </a:extLst>
        </xdr:cNvPr>
        <xdr:cNvPicPr preferRelativeResize="0">
          <a:picLocks noChangeArrowheads="1"/>
        </xdr:cNvPicPr>
      </xdr:nvPicPr>
      <xdr:blipFill>
        <a:blip xmlns:r="http://schemas.openxmlformats.org/officeDocument/2006/relationships" r:embed="rId594" cstate="email">
          <a:extLst>
            <a:ext uri="{28A0092B-C50C-407E-A947-70E740481C1C}">
              <a14:useLocalDpi xmlns:a14="http://schemas.microsoft.com/office/drawing/2010/main"/>
            </a:ext>
          </a:extLst>
        </a:blip>
        <a:stretch>
          <a:fillRect/>
        </a:stretch>
      </xdr:blipFill>
      <xdr:spPr bwMode="auto">
        <a:xfrm>
          <a:off x="355600" y="10718980"/>
          <a:ext cx="1259999" cy="190764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1151</xdr:row>
      <xdr:rowOff>127180</xdr:rowOff>
    </xdr:from>
    <xdr:to>
      <xdr:col>2</xdr:col>
      <xdr:colOff>301149</xdr:colOff>
      <xdr:row>1153</xdr:row>
      <xdr:rowOff>101247</xdr:rowOff>
    </xdr:to>
    <xdr:pic>
      <xdr:nvPicPr>
        <xdr:cNvPr id="1994" name="Picture 103109">
          <a:extLst>
            <a:ext uri="{FF2B5EF4-FFF2-40B4-BE49-F238E27FC236}">
              <a16:creationId xmlns="" xmlns:a16="http://schemas.microsoft.com/office/drawing/2014/main" id="{00000000-0008-0000-0000-000018070000}"/>
            </a:ext>
          </a:extLst>
        </xdr:cNvPr>
        <xdr:cNvPicPr preferRelativeResize="0">
          <a:picLocks noChangeArrowheads="1"/>
        </xdr:cNvPicPr>
      </xdr:nvPicPr>
      <xdr:blipFill>
        <a:blip xmlns:r="http://schemas.openxmlformats.org/officeDocument/2006/relationships" r:embed="rId595" cstate="email">
          <a:extLst>
            <a:ext uri="{28A0092B-C50C-407E-A947-70E740481C1C}">
              <a14:useLocalDpi xmlns:a14="http://schemas.microsoft.com/office/drawing/2010/main"/>
            </a:ext>
          </a:extLst>
        </a:blip>
        <a:stretch>
          <a:fillRect/>
        </a:stretch>
      </xdr:blipFill>
      <xdr:spPr bwMode="auto">
        <a:xfrm>
          <a:off x="355600" y="13090705"/>
          <a:ext cx="1259999" cy="190764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1155</xdr:row>
      <xdr:rowOff>127180</xdr:rowOff>
    </xdr:from>
    <xdr:to>
      <xdr:col>2</xdr:col>
      <xdr:colOff>301149</xdr:colOff>
      <xdr:row>1157</xdr:row>
      <xdr:rowOff>101246</xdr:rowOff>
    </xdr:to>
    <xdr:pic>
      <xdr:nvPicPr>
        <xdr:cNvPr id="1997" name="Picture 103109">
          <a:extLst>
            <a:ext uri="{FF2B5EF4-FFF2-40B4-BE49-F238E27FC236}">
              <a16:creationId xmlns="" xmlns:a16="http://schemas.microsoft.com/office/drawing/2014/main" id="{00000000-0008-0000-0000-000018070000}"/>
            </a:ext>
          </a:extLst>
        </xdr:cNvPr>
        <xdr:cNvPicPr preferRelativeResize="0">
          <a:picLocks noChangeArrowheads="1"/>
        </xdr:cNvPicPr>
      </xdr:nvPicPr>
      <xdr:blipFill>
        <a:blip xmlns:r="http://schemas.openxmlformats.org/officeDocument/2006/relationships" r:embed="rId596" cstate="email">
          <a:extLst>
            <a:ext uri="{28A0092B-C50C-407E-A947-70E740481C1C}">
              <a14:useLocalDpi xmlns:a14="http://schemas.microsoft.com/office/drawing/2010/main"/>
            </a:ext>
          </a:extLst>
        </a:blip>
        <a:stretch>
          <a:fillRect/>
        </a:stretch>
      </xdr:blipFill>
      <xdr:spPr bwMode="auto">
        <a:xfrm>
          <a:off x="355600" y="20205880"/>
          <a:ext cx="1259999" cy="190764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1159</xdr:row>
      <xdr:rowOff>127180</xdr:rowOff>
    </xdr:from>
    <xdr:to>
      <xdr:col>2</xdr:col>
      <xdr:colOff>301149</xdr:colOff>
      <xdr:row>1161</xdr:row>
      <xdr:rowOff>101246</xdr:rowOff>
    </xdr:to>
    <xdr:pic>
      <xdr:nvPicPr>
        <xdr:cNvPr id="1998" name="Picture 103109">
          <a:extLst>
            <a:ext uri="{FF2B5EF4-FFF2-40B4-BE49-F238E27FC236}">
              <a16:creationId xmlns="" xmlns:a16="http://schemas.microsoft.com/office/drawing/2014/main" id="{00000000-0008-0000-0000-000018070000}"/>
            </a:ext>
          </a:extLst>
        </xdr:cNvPr>
        <xdr:cNvPicPr preferRelativeResize="0">
          <a:picLocks noChangeArrowheads="1"/>
        </xdr:cNvPicPr>
      </xdr:nvPicPr>
      <xdr:blipFill>
        <a:blip xmlns:r="http://schemas.openxmlformats.org/officeDocument/2006/relationships" r:embed="rId597" cstate="email">
          <a:extLst>
            <a:ext uri="{28A0092B-C50C-407E-A947-70E740481C1C}">
              <a14:useLocalDpi xmlns:a14="http://schemas.microsoft.com/office/drawing/2010/main"/>
            </a:ext>
          </a:extLst>
        </a:blip>
        <a:stretch>
          <a:fillRect/>
        </a:stretch>
      </xdr:blipFill>
      <xdr:spPr bwMode="auto">
        <a:xfrm>
          <a:off x="355600" y="22577605"/>
          <a:ext cx="1259999" cy="190764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389633</xdr:colOff>
      <xdr:row>2625</xdr:row>
      <xdr:rowOff>126999</xdr:rowOff>
    </xdr:from>
    <xdr:to>
      <xdr:col>2</xdr:col>
      <xdr:colOff>267116</xdr:colOff>
      <xdr:row>2626</xdr:row>
      <xdr:rowOff>1711150</xdr:rowOff>
    </xdr:to>
    <xdr:pic>
      <xdr:nvPicPr>
        <xdr:cNvPr id="2001" name="Рисунок 3">
          <a:extLst>
            <a:ext uri="{FF2B5EF4-FFF2-40B4-BE49-F238E27FC236}">
              <a16:creationId xmlns="" xmlns:a16="http://schemas.microsoft.com/office/drawing/2014/main" id="{00000000-0008-0000-0000-000068070000}"/>
            </a:ext>
          </a:extLst>
        </xdr:cNvPr>
        <xdr:cNvPicPr preferRelativeResize="0">
          <a:picLocks/>
        </xdr:cNvPicPr>
      </xdr:nvPicPr>
      <xdr:blipFill>
        <a:blip xmlns:r="http://schemas.openxmlformats.org/officeDocument/2006/relationships" r:embed="rId598" cstate="email">
          <a:extLst>
            <a:ext uri="{28A0092B-C50C-407E-A947-70E740481C1C}">
              <a14:useLocalDpi xmlns:a14="http://schemas.microsoft.com/office/drawing/2010/main"/>
            </a:ext>
          </a:extLst>
        </a:blip>
        <a:stretch>
          <a:fillRect/>
        </a:stretch>
      </xdr:blipFill>
      <xdr:spPr bwMode="auto">
        <a:xfrm>
          <a:off x="389633" y="961780524"/>
          <a:ext cx="1191933" cy="1803225"/>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389633</xdr:colOff>
      <xdr:row>2593</xdr:row>
      <xdr:rowOff>126999</xdr:rowOff>
    </xdr:from>
    <xdr:to>
      <xdr:col>2</xdr:col>
      <xdr:colOff>267116</xdr:colOff>
      <xdr:row>2594</xdr:row>
      <xdr:rowOff>1711149</xdr:rowOff>
    </xdr:to>
    <xdr:pic>
      <xdr:nvPicPr>
        <xdr:cNvPr id="2009" name="Рисунок 3">
          <a:extLst>
            <a:ext uri="{FF2B5EF4-FFF2-40B4-BE49-F238E27FC236}">
              <a16:creationId xmlns="" xmlns:a16="http://schemas.microsoft.com/office/drawing/2014/main" id="{00000000-0008-0000-0000-000068070000}"/>
            </a:ext>
          </a:extLst>
        </xdr:cNvPr>
        <xdr:cNvPicPr preferRelativeResize="0">
          <a:picLocks/>
        </xdr:cNvPicPr>
      </xdr:nvPicPr>
      <xdr:blipFill>
        <a:blip xmlns:r="http://schemas.openxmlformats.org/officeDocument/2006/relationships" r:embed="rId599" cstate="email">
          <a:extLst>
            <a:ext uri="{28A0092B-C50C-407E-A947-70E740481C1C}">
              <a14:useLocalDpi xmlns:a14="http://schemas.microsoft.com/office/drawing/2010/main"/>
            </a:ext>
          </a:extLst>
        </a:blip>
        <a:stretch>
          <a:fillRect/>
        </a:stretch>
      </xdr:blipFill>
      <xdr:spPr bwMode="auto">
        <a:xfrm>
          <a:off x="389633" y="943873524"/>
          <a:ext cx="1191933" cy="1803225"/>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389633</xdr:colOff>
      <xdr:row>2597</xdr:row>
      <xdr:rowOff>126999</xdr:rowOff>
    </xdr:from>
    <xdr:to>
      <xdr:col>2</xdr:col>
      <xdr:colOff>267116</xdr:colOff>
      <xdr:row>2598</xdr:row>
      <xdr:rowOff>1711152</xdr:rowOff>
    </xdr:to>
    <xdr:pic>
      <xdr:nvPicPr>
        <xdr:cNvPr id="2010" name="Рисунок 3">
          <a:extLst>
            <a:ext uri="{FF2B5EF4-FFF2-40B4-BE49-F238E27FC236}">
              <a16:creationId xmlns="" xmlns:a16="http://schemas.microsoft.com/office/drawing/2014/main" id="{00000000-0008-0000-0000-000068070000}"/>
            </a:ext>
          </a:extLst>
        </xdr:cNvPr>
        <xdr:cNvPicPr preferRelativeResize="0">
          <a:picLocks/>
        </xdr:cNvPicPr>
      </xdr:nvPicPr>
      <xdr:blipFill>
        <a:blip xmlns:r="http://schemas.openxmlformats.org/officeDocument/2006/relationships" r:embed="rId600" cstate="email">
          <a:extLst>
            <a:ext uri="{28A0092B-C50C-407E-A947-70E740481C1C}">
              <a14:useLocalDpi xmlns:a14="http://schemas.microsoft.com/office/drawing/2010/main"/>
            </a:ext>
          </a:extLst>
        </a:blip>
        <a:stretch>
          <a:fillRect/>
        </a:stretch>
      </xdr:blipFill>
      <xdr:spPr bwMode="auto">
        <a:xfrm>
          <a:off x="389633" y="945988074"/>
          <a:ext cx="1191933" cy="1803225"/>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389633</xdr:colOff>
      <xdr:row>2601</xdr:row>
      <xdr:rowOff>126999</xdr:rowOff>
    </xdr:from>
    <xdr:to>
      <xdr:col>2</xdr:col>
      <xdr:colOff>267116</xdr:colOff>
      <xdr:row>2602</xdr:row>
      <xdr:rowOff>1711151</xdr:rowOff>
    </xdr:to>
    <xdr:pic>
      <xdr:nvPicPr>
        <xdr:cNvPr id="2022" name="Рисунок 3">
          <a:extLst>
            <a:ext uri="{FF2B5EF4-FFF2-40B4-BE49-F238E27FC236}">
              <a16:creationId xmlns="" xmlns:a16="http://schemas.microsoft.com/office/drawing/2014/main" id="{00000000-0008-0000-0000-000068070000}"/>
            </a:ext>
          </a:extLst>
        </xdr:cNvPr>
        <xdr:cNvPicPr preferRelativeResize="0">
          <a:picLocks/>
        </xdr:cNvPicPr>
      </xdr:nvPicPr>
      <xdr:blipFill>
        <a:blip xmlns:r="http://schemas.openxmlformats.org/officeDocument/2006/relationships" r:embed="rId601" cstate="email">
          <a:extLst>
            <a:ext uri="{28A0092B-C50C-407E-A947-70E740481C1C}">
              <a14:useLocalDpi xmlns:a14="http://schemas.microsoft.com/office/drawing/2010/main"/>
            </a:ext>
          </a:extLst>
        </a:blip>
        <a:stretch>
          <a:fillRect/>
        </a:stretch>
      </xdr:blipFill>
      <xdr:spPr bwMode="auto">
        <a:xfrm>
          <a:off x="389633" y="948369324"/>
          <a:ext cx="1191933" cy="1803225"/>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389633</xdr:colOff>
      <xdr:row>2605</xdr:row>
      <xdr:rowOff>126999</xdr:rowOff>
    </xdr:from>
    <xdr:to>
      <xdr:col>2</xdr:col>
      <xdr:colOff>267116</xdr:colOff>
      <xdr:row>2606</xdr:row>
      <xdr:rowOff>1711151</xdr:rowOff>
    </xdr:to>
    <xdr:pic>
      <xdr:nvPicPr>
        <xdr:cNvPr id="2031" name="Рисунок 3">
          <a:extLst>
            <a:ext uri="{FF2B5EF4-FFF2-40B4-BE49-F238E27FC236}">
              <a16:creationId xmlns="" xmlns:a16="http://schemas.microsoft.com/office/drawing/2014/main" id="{00000000-0008-0000-0000-000068070000}"/>
            </a:ext>
          </a:extLst>
        </xdr:cNvPr>
        <xdr:cNvPicPr preferRelativeResize="0">
          <a:picLocks/>
        </xdr:cNvPicPr>
      </xdr:nvPicPr>
      <xdr:blipFill>
        <a:blip xmlns:r="http://schemas.openxmlformats.org/officeDocument/2006/relationships" r:embed="rId602" cstate="email">
          <a:extLst>
            <a:ext uri="{28A0092B-C50C-407E-A947-70E740481C1C}">
              <a14:useLocalDpi xmlns:a14="http://schemas.microsoft.com/office/drawing/2010/main"/>
            </a:ext>
          </a:extLst>
        </a:blip>
        <a:stretch>
          <a:fillRect/>
        </a:stretch>
      </xdr:blipFill>
      <xdr:spPr bwMode="auto">
        <a:xfrm>
          <a:off x="389633" y="950750574"/>
          <a:ext cx="1191933" cy="1803225"/>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389633</xdr:colOff>
      <xdr:row>2609</xdr:row>
      <xdr:rowOff>126999</xdr:rowOff>
    </xdr:from>
    <xdr:to>
      <xdr:col>2</xdr:col>
      <xdr:colOff>267116</xdr:colOff>
      <xdr:row>2610</xdr:row>
      <xdr:rowOff>1711145</xdr:rowOff>
    </xdr:to>
    <xdr:pic>
      <xdr:nvPicPr>
        <xdr:cNvPr id="2064" name="Рисунок 3">
          <a:extLst>
            <a:ext uri="{FF2B5EF4-FFF2-40B4-BE49-F238E27FC236}">
              <a16:creationId xmlns="" xmlns:a16="http://schemas.microsoft.com/office/drawing/2014/main" id="{00000000-0008-0000-0000-000068070000}"/>
            </a:ext>
          </a:extLst>
        </xdr:cNvPr>
        <xdr:cNvPicPr preferRelativeResize="0">
          <a:picLocks/>
        </xdr:cNvPicPr>
      </xdr:nvPicPr>
      <xdr:blipFill>
        <a:blip xmlns:r="http://schemas.openxmlformats.org/officeDocument/2006/relationships" r:embed="rId603" cstate="email">
          <a:extLst>
            <a:ext uri="{28A0092B-C50C-407E-A947-70E740481C1C}">
              <a14:useLocalDpi xmlns:a14="http://schemas.microsoft.com/office/drawing/2010/main"/>
            </a:ext>
          </a:extLst>
        </a:blip>
        <a:stretch>
          <a:fillRect/>
        </a:stretch>
      </xdr:blipFill>
      <xdr:spPr bwMode="auto">
        <a:xfrm>
          <a:off x="389633" y="953131824"/>
          <a:ext cx="1191933" cy="1803225"/>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389633</xdr:colOff>
      <xdr:row>2613</xdr:row>
      <xdr:rowOff>126999</xdr:rowOff>
    </xdr:from>
    <xdr:to>
      <xdr:col>2</xdr:col>
      <xdr:colOff>267116</xdr:colOff>
      <xdr:row>2614</xdr:row>
      <xdr:rowOff>1711145</xdr:rowOff>
    </xdr:to>
    <xdr:pic>
      <xdr:nvPicPr>
        <xdr:cNvPr id="2093" name="Рисунок 3">
          <a:extLst>
            <a:ext uri="{FF2B5EF4-FFF2-40B4-BE49-F238E27FC236}">
              <a16:creationId xmlns="" xmlns:a16="http://schemas.microsoft.com/office/drawing/2014/main" id="{00000000-0008-0000-0000-000068070000}"/>
            </a:ext>
          </a:extLst>
        </xdr:cNvPr>
        <xdr:cNvPicPr preferRelativeResize="0">
          <a:picLocks/>
        </xdr:cNvPicPr>
      </xdr:nvPicPr>
      <xdr:blipFill>
        <a:blip xmlns:r="http://schemas.openxmlformats.org/officeDocument/2006/relationships" r:embed="rId604" cstate="email">
          <a:extLst>
            <a:ext uri="{28A0092B-C50C-407E-A947-70E740481C1C}">
              <a14:useLocalDpi xmlns:a14="http://schemas.microsoft.com/office/drawing/2010/main"/>
            </a:ext>
          </a:extLst>
        </a:blip>
        <a:stretch>
          <a:fillRect/>
        </a:stretch>
      </xdr:blipFill>
      <xdr:spPr bwMode="auto">
        <a:xfrm>
          <a:off x="389633" y="955513074"/>
          <a:ext cx="1191933" cy="1803225"/>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389633</xdr:colOff>
      <xdr:row>2617</xdr:row>
      <xdr:rowOff>126999</xdr:rowOff>
    </xdr:from>
    <xdr:to>
      <xdr:col>2</xdr:col>
      <xdr:colOff>267116</xdr:colOff>
      <xdr:row>2618</xdr:row>
      <xdr:rowOff>1711150</xdr:rowOff>
    </xdr:to>
    <xdr:pic>
      <xdr:nvPicPr>
        <xdr:cNvPr id="2112" name="Рисунок 3">
          <a:extLst>
            <a:ext uri="{FF2B5EF4-FFF2-40B4-BE49-F238E27FC236}">
              <a16:creationId xmlns="" xmlns:a16="http://schemas.microsoft.com/office/drawing/2014/main" id="{00000000-0008-0000-0000-000068070000}"/>
            </a:ext>
          </a:extLst>
        </xdr:cNvPr>
        <xdr:cNvPicPr preferRelativeResize="0">
          <a:picLocks/>
        </xdr:cNvPicPr>
      </xdr:nvPicPr>
      <xdr:blipFill>
        <a:blip xmlns:r="http://schemas.openxmlformats.org/officeDocument/2006/relationships" r:embed="rId605" cstate="email">
          <a:extLst>
            <a:ext uri="{28A0092B-C50C-407E-A947-70E740481C1C}">
              <a14:useLocalDpi xmlns:a14="http://schemas.microsoft.com/office/drawing/2010/main"/>
            </a:ext>
          </a:extLst>
        </a:blip>
        <a:stretch>
          <a:fillRect/>
        </a:stretch>
      </xdr:blipFill>
      <xdr:spPr bwMode="auto">
        <a:xfrm>
          <a:off x="389633" y="957894324"/>
          <a:ext cx="1191933" cy="1803225"/>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389633</xdr:colOff>
      <xdr:row>2621</xdr:row>
      <xdr:rowOff>126999</xdr:rowOff>
    </xdr:from>
    <xdr:to>
      <xdr:col>2</xdr:col>
      <xdr:colOff>267116</xdr:colOff>
      <xdr:row>2622</xdr:row>
      <xdr:rowOff>1711151</xdr:rowOff>
    </xdr:to>
    <xdr:pic>
      <xdr:nvPicPr>
        <xdr:cNvPr id="2122" name="Рисунок 3">
          <a:extLst>
            <a:ext uri="{FF2B5EF4-FFF2-40B4-BE49-F238E27FC236}">
              <a16:creationId xmlns="" xmlns:a16="http://schemas.microsoft.com/office/drawing/2014/main" id="{00000000-0008-0000-0000-000068070000}"/>
            </a:ext>
          </a:extLst>
        </xdr:cNvPr>
        <xdr:cNvPicPr preferRelativeResize="0">
          <a:picLocks/>
        </xdr:cNvPicPr>
      </xdr:nvPicPr>
      <xdr:blipFill>
        <a:blip xmlns:r="http://schemas.openxmlformats.org/officeDocument/2006/relationships" r:embed="rId606" cstate="email">
          <a:extLst>
            <a:ext uri="{28A0092B-C50C-407E-A947-70E740481C1C}">
              <a14:useLocalDpi xmlns:a14="http://schemas.microsoft.com/office/drawing/2010/main"/>
            </a:ext>
          </a:extLst>
        </a:blip>
        <a:stretch>
          <a:fillRect/>
        </a:stretch>
      </xdr:blipFill>
      <xdr:spPr bwMode="auto">
        <a:xfrm>
          <a:off x="389633" y="960275574"/>
          <a:ext cx="1191933" cy="1803225"/>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1130</xdr:row>
      <xdr:rowOff>127181</xdr:rowOff>
    </xdr:from>
    <xdr:to>
      <xdr:col>2</xdr:col>
      <xdr:colOff>301149</xdr:colOff>
      <xdr:row>1132</xdr:row>
      <xdr:rowOff>101244</xdr:rowOff>
    </xdr:to>
    <xdr:pic>
      <xdr:nvPicPr>
        <xdr:cNvPr id="2124" name="Picture 103109">
          <a:extLst>
            <a:ext uri="{FF2B5EF4-FFF2-40B4-BE49-F238E27FC236}">
              <a16:creationId xmlns="" xmlns:a16="http://schemas.microsoft.com/office/drawing/2014/main" id="{00000000-0008-0000-0000-000018070000}"/>
            </a:ext>
          </a:extLst>
        </xdr:cNvPr>
        <xdr:cNvPicPr preferRelativeResize="0">
          <a:picLocks noChangeArrowheads="1"/>
        </xdr:cNvPicPr>
      </xdr:nvPicPr>
      <xdr:blipFill>
        <a:blip xmlns:r="http://schemas.openxmlformats.org/officeDocument/2006/relationships" r:embed="rId607" cstate="email">
          <a:extLst>
            <a:ext uri="{28A0092B-C50C-407E-A947-70E740481C1C}">
              <a14:useLocalDpi xmlns:a14="http://schemas.microsoft.com/office/drawing/2010/main"/>
            </a:ext>
          </a:extLst>
        </a:blip>
        <a:stretch>
          <a:fillRect/>
        </a:stretch>
      </xdr:blipFill>
      <xdr:spPr bwMode="auto">
        <a:xfrm>
          <a:off x="355600" y="24073031"/>
          <a:ext cx="1259999" cy="190763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1118</xdr:row>
      <xdr:rowOff>127181</xdr:rowOff>
    </xdr:from>
    <xdr:to>
      <xdr:col>2</xdr:col>
      <xdr:colOff>301149</xdr:colOff>
      <xdr:row>1120</xdr:row>
      <xdr:rowOff>101244</xdr:rowOff>
    </xdr:to>
    <xdr:pic>
      <xdr:nvPicPr>
        <xdr:cNvPr id="2131" name="Picture 103109">
          <a:extLst>
            <a:ext uri="{FF2B5EF4-FFF2-40B4-BE49-F238E27FC236}">
              <a16:creationId xmlns="" xmlns:a16="http://schemas.microsoft.com/office/drawing/2014/main" id="{00000000-0008-0000-0000-000018070000}"/>
            </a:ext>
          </a:extLst>
        </xdr:cNvPr>
        <xdr:cNvPicPr preferRelativeResize="0">
          <a:picLocks noChangeArrowheads="1"/>
        </xdr:cNvPicPr>
      </xdr:nvPicPr>
      <xdr:blipFill>
        <a:blip xmlns:r="http://schemas.openxmlformats.org/officeDocument/2006/relationships" r:embed="rId608" cstate="email">
          <a:extLst>
            <a:ext uri="{28A0092B-C50C-407E-A947-70E740481C1C}">
              <a14:useLocalDpi xmlns:a14="http://schemas.microsoft.com/office/drawing/2010/main"/>
            </a:ext>
          </a:extLst>
        </a:blip>
        <a:stretch>
          <a:fillRect/>
        </a:stretch>
      </xdr:blipFill>
      <xdr:spPr bwMode="auto">
        <a:xfrm>
          <a:off x="355600" y="3870506"/>
          <a:ext cx="1259999" cy="190763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1122</xdr:row>
      <xdr:rowOff>127181</xdr:rowOff>
    </xdr:from>
    <xdr:to>
      <xdr:col>2</xdr:col>
      <xdr:colOff>301149</xdr:colOff>
      <xdr:row>1124</xdr:row>
      <xdr:rowOff>101243</xdr:rowOff>
    </xdr:to>
    <xdr:pic>
      <xdr:nvPicPr>
        <xdr:cNvPr id="2162" name="Picture 103109">
          <a:extLst>
            <a:ext uri="{FF2B5EF4-FFF2-40B4-BE49-F238E27FC236}">
              <a16:creationId xmlns="" xmlns:a16="http://schemas.microsoft.com/office/drawing/2014/main" id="{00000000-0008-0000-0000-000018070000}"/>
            </a:ext>
          </a:extLst>
        </xdr:cNvPr>
        <xdr:cNvPicPr preferRelativeResize="0">
          <a:picLocks noChangeArrowheads="1"/>
        </xdr:cNvPicPr>
      </xdr:nvPicPr>
      <xdr:blipFill>
        <a:blip xmlns:r="http://schemas.openxmlformats.org/officeDocument/2006/relationships" r:embed="rId609" cstate="email">
          <a:extLst>
            <a:ext uri="{28A0092B-C50C-407E-A947-70E740481C1C}">
              <a14:useLocalDpi xmlns:a14="http://schemas.microsoft.com/office/drawing/2010/main"/>
            </a:ext>
          </a:extLst>
        </a:blip>
        <a:stretch>
          <a:fillRect/>
        </a:stretch>
      </xdr:blipFill>
      <xdr:spPr bwMode="auto">
        <a:xfrm>
          <a:off x="355600" y="10718981"/>
          <a:ext cx="1259999" cy="190763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1126</xdr:row>
      <xdr:rowOff>127181</xdr:rowOff>
    </xdr:from>
    <xdr:to>
      <xdr:col>2</xdr:col>
      <xdr:colOff>301149</xdr:colOff>
      <xdr:row>1128</xdr:row>
      <xdr:rowOff>101244</xdr:rowOff>
    </xdr:to>
    <xdr:pic>
      <xdr:nvPicPr>
        <xdr:cNvPr id="2164" name="Picture 103109">
          <a:extLst>
            <a:ext uri="{FF2B5EF4-FFF2-40B4-BE49-F238E27FC236}">
              <a16:creationId xmlns="" xmlns:a16="http://schemas.microsoft.com/office/drawing/2014/main" id="{00000000-0008-0000-0000-000018070000}"/>
            </a:ext>
          </a:extLst>
        </xdr:cNvPr>
        <xdr:cNvPicPr preferRelativeResize="0">
          <a:picLocks noChangeArrowheads="1"/>
        </xdr:cNvPicPr>
      </xdr:nvPicPr>
      <xdr:blipFill>
        <a:blip xmlns:r="http://schemas.openxmlformats.org/officeDocument/2006/relationships" r:embed="rId610" cstate="email">
          <a:extLst>
            <a:ext uri="{28A0092B-C50C-407E-A947-70E740481C1C}">
              <a14:useLocalDpi xmlns:a14="http://schemas.microsoft.com/office/drawing/2010/main"/>
            </a:ext>
          </a:extLst>
        </a:blip>
        <a:stretch>
          <a:fillRect/>
        </a:stretch>
      </xdr:blipFill>
      <xdr:spPr bwMode="auto">
        <a:xfrm>
          <a:off x="355600" y="15462431"/>
          <a:ext cx="1259999" cy="190763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355719</xdr:colOff>
      <xdr:row>1093</xdr:row>
      <xdr:rowOff>127181</xdr:rowOff>
    </xdr:from>
    <xdr:to>
      <xdr:col>2</xdr:col>
      <xdr:colOff>301029</xdr:colOff>
      <xdr:row>1095</xdr:row>
      <xdr:rowOff>101245</xdr:rowOff>
    </xdr:to>
    <xdr:pic>
      <xdr:nvPicPr>
        <xdr:cNvPr id="2222" name="Picture 103109">
          <a:extLst>
            <a:ext uri="{FF2B5EF4-FFF2-40B4-BE49-F238E27FC236}">
              <a16:creationId xmlns="" xmlns:a16="http://schemas.microsoft.com/office/drawing/2014/main" id="{00000000-0008-0000-0000-000018070000}"/>
            </a:ext>
          </a:extLst>
        </xdr:cNvPr>
        <xdr:cNvPicPr preferRelativeResize="0">
          <a:picLocks noChangeArrowheads="1"/>
        </xdr:cNvPicPr>
      </xdr:nvPicPr>
      <xdr:blipFill>
        <a:blip xmlns:r="http://schemas.openxmlformats.org/officeDocument/2006/relationships" r:embed="rId611" cstate="email">
          <a:extLst>
            <a:ext uri="{28A0092B-C50C-407E-A947-70E740481C1C}">
              <a14:useLocalDpi xmlns:a14="http://schemas.microsoft.com/office/drawing/2010/main"/>
            </a:ext>
          </a:extLst>
        </a:blip>
        <a:stretch>
          <a:fillRect/>
        </a:stretch>
      </xdr:blipFill>
      <xdr:spPr bwMode="auto">
        <a:xfrm>
          <a:off x="355719" y="5975531"/>
          <a:ext cx="1259760" cy="190763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355719</xdr:colOff>
      <xdr:row>1097</xdr:row>
      <xdr:rowOff>127181</xdr:rowOff>
    </xdr:from>
    <xdr:to>
      <xdr:col>2</xdr:col>
      <xdr:colOff>301029</xdr:colOff>
      <xdr:row>1099</xdr:row>
      <xdr:rowOff>101244</xdr:rowOff>
    </xdr:to>
    <xdr:pic>
      <xdr:nvPicPr>
        <xdr:cNvPr id="2223" name="Picture 103109">
          <a:extLst>
            <a:ext uri="{FF2B5EF4-FFF2-40B4-BE49-F238E27FC236}">
              <a16:creationId xmlns="" xmlns:a16="http://schemas.microsoft.com/office/drawing/2014/main" id="{00000000-0008-0000-0000-000018070000}"/>
            </a:ext>
          </a:extLst>
        </xdr:cNvPr>
        <xdr:cNvPicPr preferRelativeResize="0">
          <a:picLocks noChangeArrowheads="1"/>
        </xdr:cNvPicPr>
      </xdr:nvPicPr>
      <xdr:blipFill>
        <a:blip xmlns:r="http://schemas.openxmlformats.org/officeDocument/2006/relationships" r:embed="rId612" cstate="email">
          <a:extLst>
            <a:ext uri="{28A0092B-C50C-407E-A947-70E740481C1C}">
              <a14:useLocalDpi xmlns:a14="http://schemas.microsoft.com/office/drawing/2010/main"/>
            </a:ext>
          </a:extLst>
        </a:blip>
        <a:stretch>
          <a:fillRect/>
        </a:stretch>
      </xdr:blipFill>
      <xdr:spPr bwMode="auto">
        <a:xfrm>
          <a:off x="355719" y="8347256"/>
          <a:ext cx="1259760" cy="190763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355719</xdr:colOff>
      <xdr:row>1101</xdr:row>
      <xdr:rowOff>127181</xdr:rowOff>
    </xdr:from>
    <xdr:to>
      <xdr:col>2</xdr:col>
      <xdr:colOff>301029</xdr:colOff>
      <xdr:row>1103</xdr:row>
      <xdr:rowOff>101245</xdr:rowOff>
    </xdr:to>
    <xdr:pic>
      <xdr:nvPicPr>
        <xdr:cNvPr id="2233" name="Picture 103109">
          <a:extLst>
            <a:ext uri="{FF2B5EF4-FFF2-40B4-BE49-F238E27FC236}">
              <a16:creationId xmlns="" xmlns:a16="http://schemas.microsoft.com/office/drawing/2014/main" id="{00000000-0008-0000-0000-000018070000}"/>
            </a:ext>
          </a:extLst>
        </xdr:cNvPr>
        <xdr:cNvPicPr preferRelativeResize="0">
          <a:picLocks noChangeArrowheads="1"/>
        </xdr:cNvPicPr>
      </xdr:nvPicPr>
      <xdr:blipFill>
        <a:blip xmlns:r="http://schemas.openxmlformats.org/officeDocument/2006/relationships" r:embed="rId613" cstate="email">
          <a:extLst>
            <a:ext uri="{28A0092B-C50C-407E-A947-70E740481C1C}">
              <a14:useLocalDpi xmlns:a14="http://schemas.microsoft.com/office/drawing/2010/main"/>
            </a:ext>
          </a:extLst>
        </a:blip>
        <a:stretch>
          <a:fillRect/>
        </a:stretch>
      </xdr:blipFill>
      <xdr:spPr bwMode="auto">
        <a:xfrm>
          <a:off x="355719" y="10718981"/>
          <a:ext cx="1259760" cy="190763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355719</xdr:colOff>
      <xdr:row>1105</xdr:row>
      <xdr:rowOff>127181</xdr:rowOff>
    </xdr:from>
    <xdr:to>
      <xdr:col>2</xdr:col>
      <xdr:colOff>301029</xdr:colOff>
      <xdr:row>1107</xdr:row>
      <xdr:rowOff>101246</xdr:rowOff>
    </xdr:to>
    <xdr:pic>
      <xdr:nvPicPr>
        <xdr:cNvPr id="2245" name="Picture 103109">
          <a:extLst>
            <a:ext uri="{FF2B5EF4-FFF2-40B4-BE49-F238E27FC236}">
              <a16:creationId xmlns="" xmlns:a16="http://schemas.microsoft.com/office/drawing/2014/main" id="{00000000-0008-0000-0000-000018070000}"/>
            </a:ext>
          </a:extLst>
        </xdr:cNvPr>
        <xdr:cNvPicPr preferRelativeResize="0">
          <a:picLocks noChangeArrowheads="1"/>
        </xdr:cNvPicPr>
      </xdr:nvPicPr>
      <xdr:blipFill>
        <a:blip xmlns:r="http://schemas.openxmlformats.org/officeDocument/2006/relationships" r:embed="rId614" cstate="email">
          <a:extLst>
            <a:ext uri="{28A0092B-C50C-407E-A947-70E740481C1C}">
              <a14:useLocalDpi xmlns:a14="http://schemas.microsoft.com/office/drawing/2010/main"/>
            </a:ext>
          </a:extLst>
        </a:blip>
        <a:stretch>
          <a:fillRect/>
        </a:stretch>
      </xdr:blipFill>
      <xdr:spPr bwMode="auto">
        <a:xfrm>
          <a:off x="355719" y="15462431"/>
          <a:ext cx="1259760" cy="190763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355719</xdr:colOff>
      <xdr:row>1109</xdr:row>
      <xdr:rowOff>127181</xdr:rowOff>
    </xdr:from>
    <xdr:to>
      <xdr:col>2</xdr:col>
      <xdr:colOff>301029</xdr:colOff>
      <xdr:row>1111</xdr:row>
      <xdr:rowOff>101243</xdr:rowOff>
    </xdr:to>
    <xdr:pic>
      <xdr:nvPicPr>
        <xdr:cNvPr id="2246" name="Picture 103109">
          <a:extLst>
            <a:ext uri="{FF2B5EF4-FFF2-40B4-BE49-F238E27FC236}">
              <a16:creationId xmlns="" xmlns:a16="http://schemas.microsoft.com/office/drawing/2014/main" id="{00000000-0008-0000-0000-000018070000}"/>
            </a:ext>
          </a:extLst>
        </xdr:cNvPr>
        <xdr:cNvPicPr preferRelativeResize="0">
          <a:picLocks noChangeArrowheads="1"/>
        </xdr:cNvPicPr>
      </xdr:nvPicPr>
      <xdr:blipFill>
        <a:blip xmlns:r="http://schemas.openxmlformats.org/officeDocument/2006/relationships" r:embed="rId615" cstate="email">
          <a:extLst>
            <a:ext uri="{28A0092B-C50C-407E-A947-70E740481C1C}">
              <a14:useLocalDpi xmlns:a14="http://schemas.microsoft.com/office/drawing/2010/main"/>
            </a:ext>
          </a:extLst>
        </a:blip>
        <a:stretch>
          <a:fillRect/>
        </a:stretch>
      </xdr:blipFill>
      <xdr:spPr bwMode="auto">
        <a:xfrm>
          <a:off x="355719" y="17834156"/>
          <a:ext cx="1259760" cy="190763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355719</xdr:colOff>
      <xdr:row>1113</xdr:row>
      <xdr:rowOff>127181</xdr:rowOff>
    </xdr:from>
    <xdr:to>
      <xdr:col>2</xdr:col>
      <xdr:colOff>301029</xdr:colOff>
      <xdr:row>1115</xdr:row>
      <xdr:rowOff>101245</xdr:rowOff>
    </xdr:to>
    <xdr:pic>
      <xdr:nvPicPr>
        <xdr:cNvPr id="2247" name="Picture 103109">
          <a:extLst>
            <a:ext uri="{FF2B5EF4-FFF2-40B4-BE49-F238E27FC236}">
              <a16:creationId xmlns="" xmlns:a16="http://schemas.microsoft.com/office/drawing/2014/main" id="{00000000-0008-0000-0000-000018070000}"/>
            </a:ext>
          </a:extLst>
        </xdr:cNvPr>
        <xdr:cNvPicPr preferRelativeResize="0">
          <a:picLocks noChangeArrowheads="1"/>
        </xdr:cNvPicPr>
      </xdr:nvPicPr>
      <xdr:blipFill>
        <a:blip xmlns:r="http://schemas.openxmlformats.org/officeDocument/2006/relationships" r:embed="rId616" cstate="email">
          <a:extLst>
            <a:ext uri="{28A0092B-C50C-407E-A947-70E740481C1C}">
              <a14:useLocalDpi xmlns:a14="http://schemas.microsoft.com/office/drawing/2010/main"/>
            </a:ext>
          </a:extLst>
        </a:blip>
        <a:stretch>
          <a:fillRect/>
        </a:stretch>
      </xdr:blipFill>
      <xdr:spPr bwMode="auto">
        <a:xfrm>
          <a:off x="355719" y="20205881"/>
          <a:ext cx="1259760" cy="190763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365125</xdr:colOff>
      <xdr:row>3763</xdr:row>
      <xdr:rowOff>108312</xdr:rowOff>
    </xdr:from>
    <xdr:to>
      <xdr:col>2</xdr:col>
      <xdr:colOff>310673</xdr:colOff>
      <xdr:row>3766</xdr:row>
      <xdr:rowOff>6175</xdr:rowOff>
    </xdr:to>
    <xdr:pic>
      <xdr:nvPicPr>
        <xdr:cNvPr id="2250"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617" cstate="email">
          <a:extLst>
            <a:ext uri="{28A0092B-C50C-407E-A947-70E740481C1C}">
              <a14:useLocalDpi xmlns:a14="http://schemas.microsoft.com/office/drawing/2010/main"/>
            </a:ext>
          </a:extLst>
        </a:blip>
        <a:stretch>
          <a:fillRect/>
        </a:stretch>
      </xdr:blipFill>
      <xdr:spPr bwMode="auto">
        <a:xfrm>
          <a:off x="365125" y="1646142612"/>
          <a:ext cx="1259998" cy="190763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304800</xdr:colOff>
      <xdr:row>3763</xdr:row>
      <xdr:rowOff>171450</xdr:rowOff>
    </xdr:from>
    <xdr:to>
      <xdr:col>19</xdr:col>
      <xdr:colOff>59847</xdr:colOff>
      <xdr:row>3766</xdr:row>
      <xdr:rowOff>69313</xdr:rowOff>
    </xdr:to>
    <xdr:pic>
      <xdr:nvPicPr>
        <xdr:cNvPr id="2251"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618" cstate="email">
          <a:extLst>
            <a:ext uri="{28A0092B-C50C-407E-A947-70E740481C1C}">
              <a14:useLocalDpi xmlns:a14="http://schemas.microsoft.com/office/drawing/2010/main"/>
            </a:ext>
          </a:extLst>
        </a:blip>
        <a:stretch>
          <a:fillRect/>
        </a:stretch>
      </xdr:blipFill>
      <xdr:spPr bwMode="auto">
        <a:xfrm>
          <a:off x="7572375" y="1646205750"/>
          <a:ext cx="1259997" cy="190763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365125</xdr:colOff>
      <xdr:row>3768</xdr:row>
      <xdr:rowOff>108312</xdr:rowOff>
    </xdr:from>
    <xdr:to>
      <xdr:col>2</xdr:col>
      <xdr:colOff>310673</xdr:colOff>
      <xdr:row>3771</xdr:row>
      <xdr:rowOff>6176</xdr:rowOff>
    </xdr:to>
    <xdr:pic>
      <xdr:nvPicPr>
        <xdr:cNvPr id="2252"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619" cstate="email">
          <a:extLst>
            <a:ext uri="{28A0092B-C50C-407E-A947-70E740481C1C}">
              <a14:useLocalDpi xmlns:a14="http://schemas.microsoft.com/office/drawing/2010/main"/>
            </a:ext>
          </a:extLst>
        </a:blip>
        <a:stretch>
          <a:fillRect/>
        </a:stretch>
      </xdr:blipFill>
      <xdr:spPr bwMode="auto">
        <a:xfrm>
          <a:off x="365125" y="1648257162"/>
          <a:ext cx="1259998" cy="190763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304800</xdr:colOff>
      <xdr:row>3768</xdr:row>
      <xdr:rowOff>171450</xdr:rowOff>
    </xdr:from>
    <xdr:to>
      <xdr:col>19</xdr:col>
      <xdr:colOff>59847</xdr:colOff>
      <xdr:row>3771</xdr:row>
      <xdr:rowOff>69314</xdr:rowOff>
    </xdr:to>
    <xdr:pic>
      <xdr:nvPicPr>
        <xdr:cNvPr id="2255"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620" cstate="email">
          <a:extLst>
            <a:ext uri="{28A0092B-C50C-407E-A947-70E740481C1C}">
              <a14:useLocalDpi xmlns:a14="http://schemas.microsoft.com/office/drawing/2010/main"/>
            </a:ext>
          </a:extLst>
        </a:blip>
        <a:stretch>
          <a:fillRect/>
        </a:stretch>
      </xdr:blipFill>
      <xdr:spPr bwMode="auto">
        <a:xfrm>
          <a:off x="7572375" y="1648320300"/>
          <a:ext cx="1259997" cy="190763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365125</xdr:colOff>
      <xdr:row>3773</xdr:row>
      <xdr:rowOff>108312</xdr:rowOff>
    </xdr:from>
    <xdr:to>
      <xdr:col>2</xdr:col>
      <xdr:colOff>310673</xdr:colOff>
      <xdr:row>3776</xdr:row>
      <xdr:rowOff>6173</xdr:rowOff>
    </xdr:to>
    <xdr:pic>
      <xdr:nvPicPr>
        <xdr:cNvPr id="2256"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621" cstate="email">
          <a:extLst>
            <a:ext uri="{28A0092B-C50C-407E-A947-70E740481C1C}">
              <a14:useLocalDpi xmlns:a14="http://schemas.microsoft.com/office/drawing/2010/main"/>
            </a:ext>
          </a:extLst>
        </a:blip>
        <a:stretch>
          <a:fillRect/>
        </a:stretch>
      </xdr:blipFill>
      <xdr:spPr bwMode="auto">
        <a:xfrm>
          <a:off x="365125" y="1650705087"/>
          <a:ext cx="1259998" cy="190763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304800</xdr:colOff>
      <xdr:row>3773</xdr:row>
      <xdr:rowOff>171450</xdr:rowOff>
    </xdr:from>
    <xdr:to>
      <xdr:col>19</xdr:col>
      <xdr:colOff>59847</xdr:colOff>
      <xdr:row>3776</xdr:row>
      <xdr:rowOff>69311</xdr:rowOff>
    </xdr:to>
    <xdr:pic>
      <xdr:nvPicPr>
        <xdr:cNvPr id="2283"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622" cstate="email">
          <a:extLst>
            <a:ext uri="{28A0092B-C50C-407E-A947-70E740481C1C}">
              <a14:useLocalDpi xmlns:a14="http://schemas.microsoft.com/office/drawing/2010/main"/>
            </a:ext>
          </a:extLst>
        </a:blip>
        <a:stretch>
          <a:fillRect/>
        </a:stretch>
      </xdr:blipFill>
      <xdr:spPr bwMode="auto">
        <a:xfrm>
          <a:off x="7572375" y="1650768225"/>
          <a:ext cx="1259997" cy="190763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365125</xdr:colOff>
      <xdr:row>3778</xdr:row>
      <xdr:rowOff>108312</xdr:rowOff>
    </xdr:from>
    <xdr:to>
      <xdr:col>2</xdr:col>
      <xdr:colOff>310673</xdr:colOff>
      <xdr:row>3781</xdr:row>
      <xdr:rowOff>6173</xdr:rowOff>
    </xdr:to>
    <xdr:pic>
      <xdr:nvPicPr>
        <xdr:cNvPr id="2284"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623" cstate="email">
          <a:extLst>
            <a:ext uri="{28A0092B-C50C-407E-A947-70E740481C1C}">
              <a14:useLocalDpi xmlns:a14="http://schemas.microsoft.com/office/drawing/2010/main"/>
            </a:ext>
          </a:extLst>
        </a:blip>
        <a:stretch>
          <a:fillRect/>
        </a:stretch>
      </xdr:blipFill>
      <xdr:spPr bwMode="auto">
        <a:xfrm>
          <a:off x="365125" y="1653153012"/>
          <a:ext cx="1259998" cy="190763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304800</xdr:colOff>
      <xdr:row>3778</xdr:row>
      <xdr:rowOff>171450</xdr:rowOff>
    </xdr:from>
    <xdr:to>
      <xdr:col>19</xdr:col>
      <xdr:colOff>59847</xdr:colOff>
      <xdr:row>3781</xdr:row>
      <xdr:rowOff>69311</xdr:rowOff>
    </xdr:to>
    <xdr:pic>
      <xdr:nvPicPr>
        <xdr:cNvPr id="2285"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624" cstate="email">
          <a:extLst>
            <a:ext uri="{28A0092B-C50C-407E-A947-70E740481C1C}">
              <a14:useLocalDpi xmlns:a14="http://schemas.microsoft.com/office/drawing/2010/main"/>
            </a:ext>
          </a:extLst>
        </a:blip>
        <a:stretch>
          <a:fillRect/>
        </a:stretch>
      </xdr:blipFill>
      <xdr:spPr bwMode="auto">
        <a:xfrm>
          <a:off x="7572375" y="1653216150"/>
          <a:ext cx="1259997" cy="190763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365125</xdr:colOff>
      <xdr:row>3783</xdr:row>
      <xdr:rowOff>108312</xdr:rowOff>
    </xdr:from>
    <xdr:to>
      <xdr:col>2</xdr:col>
      <xdr:colOff>310673</xdr:colOff>
      <xdr:row>3786</xdr:row>
      <xdr:rowOff>6176</xdr:rowOff>
    </xdr:to>
    <xdr:pic>
      <xdr:nvPicPr>
        <xdr:cNvPr id="2286"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625" cstate="email">
          <a:extLst>
            <a:ext uri="{28A0092B-C50C-407E-A947-70E740481C1C}">
              <a14:useLocalDpi xmlns:a14="http://schemas.microsoft.com/office/drawing/2010/main"/>
            </a:ext>
          </a:extLst>
        </a:blip>
        <a:stretch>
          <a:fillRect/>
        </a:stretch>
      </xdr:blipFill>
      <xdr:spPr bwMode="auto">
        <a:xfrm>
          <a:off x="365125" y="1655600937"/>
          <a:ext cx="1259998" cy="190763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304800</xdr:colOff>
      <xdr:row>3783</xdr:row>
      <xdr:rowOff>171450</xdr:rowOff>
    </xdr:from>
    <xdr:to>
      <xdr:col>19</xdr:col>
      <xdr:colOff>59847</xdr:colOff>
      <xdr:row>3786</xdr:row>
      <xdr:rowOff>69314</xdr:rowOff>
    </xdr:to>
    <xdr:pic>
      <xdr:nvPicPr>
        <xdr:cNvPr id="2297"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626" cstate="email">
          <a:extLst>
            <a:ext uri="{28A0092B-C50C-407E-A947-70E740481C1C}">
              <a14:useLocalDpi xmlns:a14="http://schemas.microsoft.com/office/drawing/2010/main"/>
            </a:ext>
          </a:extLst>
        </a:blip>
        <a:stretch>
          <a:fillRect/>
        </a:stretch>
      </xdr:blipFill>
      <xdr:spPr bwMode="auto">
        <a:xfrm>
          <a:off x="7572375" y="1655664075"/>
          <a:ext cx="1259997" cy="190763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365125</xdr:colOff>
      <xdr:row>3788</xdr:row>
      <xdr:rowOff>108312</xdr:rowOff>
    </xdr:from>
    <xdr:to>
      <xdr:col>2</xdr:col>
      <xdr:colOff>310673</xdr:colOff>
      <xdr:row>3791</xdr:row>
      <xdr:rowOff>6173</xdr:rowOff>
    </xdr:to>
    <xdr:pic>
      <xdr:nvPicPr>
        <xdr:cNvPr id="2314"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627" cstate="email">
          <a:extLst>
            <a:ext uri="{28A0092B-C50C-407E-A947-70E740481C1C}">
              <a14:useLocalDpi xmlns:a14="http://schemas.microsoft.com/office/drawing/2010/main"/>
            </a:ext>
          </a:extLst>
        </a:blip>
        <a:stretch>
          <a:fillRect/>
        </a:stretch>
      </xdr:blipFill>
      <xdr:spPr bwMode="auto">
        <a:xfrm>
          <a:off x="365125" y="1660496787"/>
          <a:ext cx="1259998" cy="190763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304800</xdr:colOff>
      <xdr:row>3788</xdr:row>
      <xdr:rowOff>171450</xdr:rowOff>
    </xdr:from>
    <xdr:to>
      <xdr:col>19</xdr:col>
      <xdr:colOff>59847</xdr:colOff>
      <xdr:row>3791</xdr:row>
      <xdr:rowOff>69311</xdr:rowOff>
    </xdr:to>
    <xdr:pic>
      <xdr:nvPicPr>
        <xdr:cNvPr id="2315"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628" cstate="email">
          <a:extLst>
            <a:ext uri="{28A0092B-C50C-407E-A947-70E740481C1C}">
              <a14:useLocalDpi xmlns:a14="http://schemas.microsoft.com/office/drawing/2010/main"/>
            </a:ext>
          </a:extLst>
        </a:blip>
        <a:stretch>
          <a:fillRect/>
        </a:stretch>
      </xdr:blipFill>
      <xdr:spPr bwMode="auto">
        <a:xfrm>
          <a:off x="7572375" y="1660559925"/>
          <a:ext cx="1259997" cy="190763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365125</xdr:colOff>
      <xdr:row>3793</xdr:row>
      <xdr:rowOff>108312</xdr:rowOff>
    </xdr:from>
    <xdr:to>
      <xdr:col>2</xdr:col>
      <xdr:colOff>310673</xdr:colOff>
      <xdr:row>3796</xdr:row>
      <xdr:rowOff>6173</xdr:rowOff>
    </xdr:to>
    <xdr:pic>
      <xdr:nvPicPr>
        <xdr:cNvPr id="2317"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629" cstate="email">
          <a:extLst>
            <a:ext uri="{28A0092B-C50C-407E-A947-70E740481C1C}">
              <a14:useLocalDpi xmlns:a14="http://schemas.microsoft.com/office/drawing/2010/main"/>
            </a:ext>
          </a:extLst>
        </a:blip>
        <a:stretch>
          <a:fillRect/>
        </a:stretch>
      </xdr:blipFill>
      <xdr:spPr bwMode="auto">
        <a:xfrm>
          <a:off x="365125" y="1662944712"/>
          <a:ext cx="1259998" cy="190763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304800</xdr:colOff>
      <xdr:row>3793</xdr:row>
      <xdr:rowOff>171450</xdr:rowOff>
    </xdr:from>
    <xdr:to>
      <xdr:col>19</xdr:col>
      <xdr:colOff>59847</xdr:colOff>
      <xdr:row>3796</xdr:row>
      <xdr:rowOff>69311</xdr:rowOff>
    </xdr:to>
    <xdr:pic>
      <xdr:nvPicPr>
        <xdr:cNvPr id="2318"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630" cstate="email">
          <a:extLst>
            <a:ext uri="{28A0092B-C50C-407E-A947-70E740481C1C}">
              <a14:useLocalDpi xmlns:a14="http://schemas.microsoft.com/office/drawing/2010/main"/>
            </a:ext>
          </a:extLst>
        </a:blip>
        <a:stretch>
          <a:fillRect/>
        </a:stretch>
      </xdr:blipFill>
      <xdr:spPr bwMode="auto">
        <a:xfrm>
          <a:off x="7572375" y="1663007850"/>
          <a:ext cx="1259997" cy="190763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2588</xdr:row>
      <xdr:rowOff>127360</xdr:rowOff>
    </xdr:from>
    <xdr:to>
      <xdr:col>2</xdr:col>
      <xdr:colOff>301149</xdr:colOff>
      <xdr:row>2589</xdr:row>
      <xdr:rowOff>1815925</xdr:rowOff>
    </xdr:to>
    <xdr:pic>
      <xdr:nvPicPr>
        <xdr:cNvPr id="2330" name="Picture 103198">
          <a:extLst>
            <a:ext uri="{FF2B5EF4-FFF2-40B4-BE49-F238E27FC236}">
              <a16:creationId xmlns="" xmlns:a16="http://schemas.microsoft.com/office/drawing/2014/main" id="{00000000-0008-0000-0000-000018060000}"/>
            </a:ext>
          </a:extLst>
        </xdr:cNvPr>
        <xdr:cNvPicPr preferRelativeResize="0">
          <a:picLocks noChangeArrowheads="1"/>
        </xdr:cNvPicPr>
      </xdr:nvPicPr>
      <xdr:blipFill>
        <a:blip xmlns:r="http://schemas.openxmlformats.org/officeDocument/2006/relationships" r:embed="rId631" cstate="email">
          <a:extLst>
            <a:ext uri="{28A0092B-C50C-407E-A947-70E740481C1C}">
              <a14:useLocalDpi xmlns:a14="http://schemas.microsoft.com/office/drawing/2010/main"/>
            </a:ext>
          </a:extLst>
        </a:blip>
        <a:stretch>
          <a:fillRect/>
        </a:stretch>
      </xdr:blipFill>
      <xdr:spPr bwMode="auto">
        <a:xfrm>
          <a:off x="355600" y="999223660"/>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1072</xdr:row>
      <xdr:rowOff>127180</xdr:rowOff>
    </xdr:from>
    <xdr:to>
      <xdr:col>2</xdr:col>
      <xdr:colOff>301150</xdr:colOff>
      <xdr:row>1074</xdr:row>
      <xdr:rowOff>101245</xdr:rowOff>
    </xdr:to>
    <xdr:pic>
      <xdr:nvPicPr>
        <xdr:cNvPr id="2249" name="Рисунок 2248">
          <a:extLst>
            <a:ext uri="{FF2B5EF4-FFF2-40B4-BE49-F238E27FC236}">
              <a16:creationId xmlns="" xmlns:a16="http://schemas.microsoft.com/office/drawing/2014/main" id="{00000000-0008-0000-0000-000080060000}"/>
            </a:ext>
          </a:extLst>
        </xdr:cNvPr>
        <xdr:cNvPicPr>
          <a:picLocks/>
        </xdr:cNvPicPr>
      </xdr:nvPicPr>
      <xdr:blipFill>
        <a:blip xmlns:r="http://schemas.openxmlformats.org/officeDocument/2006/relationships" r:embed="rId632" cstate="email">
          <a:extLst>
            <a:ext uri="{28A0092B-C50C-407E-A947-70E740481C1C}">
              <a14:useLocalDpi xmlns:a14="http://schemas.microsoft.com/office/drawing/2010/main"/>
            </a:ext>
          </a:extLst>
        </a:blip>
        <a:stretch>
          <a:fillRect/>
        </a:stretch>
      </xdr:blipFill>
      <xdr:spPr>
        <a:xfrm>
          <a:off x="355600" y="2727505"/>
          <a:ext cx="1260000" cy="1907640"/>
        </a:xfrm>
        <a:prstGeom prst="rect">
          <a:avLst/>
        </a:prstGeom>
        <a:ln>
          <a:solidFill>
            <a:sysClr val="windowText" lastClr="000000"/>
          </a:solidFill>
        </a:ln>
      </xdr:spPr>
    </xdr:pic>
    <xdr:clientData/>
  </xdr:twoCellAnchor>
  <xdr:twoCellAnchor editAs="oneCell">
    <xdr:from>
      <xdr:col>1</xdr:col>
      <xdr:colOff>355600</xdr:colOff>
      <xdr:row>1080</xdr:row>
      <xdr:rowOff>127180</xdr:rowOff>
    </xdr:from>
    <xdr:to>
      <xdr:col>2</xdr:col>
      <xdr:colOff>301150</xdr:colOff>
      <xdr:row>1082</xdr:row>
      <xdr:rowOff>101243</xdr:rowOff>
    </xdr:to>
    <xdr:pic>
      <xdr:nvPicPr>
        <xdr:cNvPr id="2311" name="Рисунок 2310">
          <a:extLst>
            <a:ext uri="{FF2B5EF4-FFF2-40B4-BE49-F238E27FC236}">
              <a16:creationId xmlns="" xmlns:a16="http://schemas.microsoft.com/office/drawing/2014/main" id="{00000000-0008-0000-0000-000080060000}"/>
            </a:ext>
          </a:extLst>
        </xdr:cNvPr>
        <xdr:cNvPicPr>
          <a:picLocks/>
        </xdr:cNvPicPr>
      </xdr:nvPicPr>
      <xdr:blipFill>
        <a:blip xmlns:r="http://schemas.openxmlformats.org/officeDocument/2006/relationships" r:embed="rId633" cstate="email">
          <a:extLst>
            <a:ext uri="{28A0092B-C50C-407E-A947-70E740481C1C}">
              <a14:useLocalDpi xmlns:a14="http://schemas.microsoft.com/office/drawing/2010/main"/>
            </a:ext>
          </a:extLst>
        </a:blip>
        <a:stretch>
          <a:fillRect/>
        </a:stretch>
      </xdr:blipFill>
      <xdr:spPr>
        <a:xfrm>
          <a:off x="355600" y="12214405"/>
          <a:ext cx="1260000" cy="1907640"/>
        </a:xfrm>
        <a:prstGeom prst="rect">
          <a:avLst/>
        </a:prstGeom>
        <a:ln>
          <a:solidFill>
            <a:sysClr val="windowText" lastClr="000000"/>
          </a:solidFill>
        </a:ln>
      </xdr:spPr>
    </xdr:pic>
    <xdr:clientData/>
  </xdr:twoCellAnchor>
  <xdr:twoCellAnchor editAs="oneCell">
    <xdr:from>
      <xdr:col>1</xdr:col>
      <xdr:colOff>355600</xdr:colOff>
      <xdr:row>1068</xdr:row>
      <xdr:rowOff>127180</xdr:rowOff>
    </xdr:from>
    <xdr:to>
      <xdr:col>2</xdr:col>
      <xdr:colOff>301149</xdr:colOff>
      <xdr:row>1070</xdr:row>
      <xdr:rowOff>101244</xdr:rowOff>
    </xdr:to>
    <xdr:pic>
      <xdr:nvPicPr>
        <xdr:cNvPr id="2313" name="Рисунок 2312">
          <a:extLst>
            <a:ext uri="{FF2B5EF4-FFF2-40B4-BE49-F238E27FC236}">
              <a16:creationId xmlns="" xmlns:a16="http://schemas.microsoft.com/office/drawing/2014/main" id="{00000000-0008-0000-0000-000080060000}"/>
            </a:ext>
          </a:extLst>
        </xdr:cNvPr>
        <xdr:cNvPicPr>
          <a:picLocks/>
        </xdr:cNvPicPr>
      </xdr:nvPicPr>
      <xdr:blipFill>
        <a:blip xmlns:r="http://schemas.openxmlformats.org/officeDocument/2006/relationships" r:embed="rId634" cstate="email">
          <a:extLst>
            <a:ext uri="{28A0092B-C50C-407E-A947-70E740481C1C}">
              <a14:useLocalDpi xmlns:a14="http://schemas.microsoft.com/office/drawing/2010/main"/>
            </a:ext>
          </a:extLst>
        </a:blip>
        <a:stretch>
          <a:fillRect/>
        </a:stretch>
      </xdr:blipFill>
      <xdr:spPr>
        <a:xfrm>
          <a:off x="355600" y="7470955"/>
          <a:ext cx="1259999" cy="1907640"/>
        </a:xfrm>
        <a:prstGeom prst="rect">
          <a:avLst/>
        </a:prstGeom>
        <a:ln>
          <a:solidFill>
            <a:sysClr val="windowText" lastClr="000000"/>
          </a:solidFill>
        </a:ln>
      </xdr:spPr>
    </xdr:pic>
    <xdr:clientData/>
  </xdr:twoCellAnchor>
  <xdr:twoCellAnchor editAs="oneCell">
    <xdr:from>
      <xdr:col>1</xdr:col>
      <xdr:colOff>355600</xdr:colOff>
      <xdr:row>1060</xdr:row>
      <xdr:rowOff>127180</xdr:rowOff>
    </xdr:from>
    <xdr:to>
      <xdr:col>2</xdr:col>
      <xdr:colOff>301149</xdr:colOff>
      <xdr:row>1062</xdr:row>
      <xdr:rowOff>101244</xdr:rowOff>
    </xdr:to>
    <xdr:pic>
      <xdr:nvPicPr>
        <xdr:cNvPr id="2320" name="Рисунок 2319">
          <a:extLst>
            <a:ext uri="{FF2B5EF4-FFF2-40B4-BE49-F238E27FC236}">
              <a16:creationId xmlns="" xmlns:a16="http://schemas.microsoft.com/office/drawing/2014/main" id="{00000000-0008-0000-0000-000080060000}"/>
            </a:ext>
          </a:extLst>
        </xdr:cNvPr>
        <xdr:cNvPicPr>
          <a:picLocks/>
        </xdr:cNvPicPr>
      </xdr:nvPicPr>
      <xdr:blipFill>
        <a:blip xmlns:r="http://schemas.openxmlformats.org/officeDocument/2006/relationships" r:embed="rId635" cstate="email">
          <a:extLst>
            <a:ext uri="{28A0092B-C50C-407E-A947-70E740481C1C}">
              <a14:useLocalDpi xmlns:a14="http://schemas.microsoft.com/office/drawing/2010/main"/>
            </a:ext>
          </a:extLst>
        </a:blip>
        <a:stretch>
          <a:fillRect/>
        </a:stretch>
      </xdr:blipFill>
      <xdr:spPr>
        <a:xfrm>
          <a:off x="355600" y="3870505"/>
          <a:ext cx="1259999" cy="1907640"/>
        </a:xfrm>
        <a:prstGeom prst="rect">
          <a:avLst/>
        </a:prstGeom>
        <a:ln>
          <a:solidFill>
            <a:sysClr val="windowText" lastClr="000000"/>
          </a:solidFill>
        </a:ln>
      </xdr:spPr>
    </xdr:pic>
    <xdr:clientData/>
  </xdr:twoCellAnchor>
  <xdr:twoCellAnchor editAs="oneCell">
    <xdr:from>
      <xdr:col>1</xdr:col>
      <xdr:colOff>355600</xdr:colOff>
      <xdr:row>1076</xdr:row>
      <xdr:rowOff>127179</xdr:rowOff>
    </xdr:from>
    <xdr:to>
      <xdr:col>2</xdr:col>
      <xdr:colOff>301150</xdr:colOff>
      <xdr:row>1078</xdr:row>
      <xdr:rowOff>101247</xdr:rowOff>
    </xdr:to>
    <xdr:pic>
      <xdr:nvPicPr>
        <xdr:cNvPr id="2343" name="Рисунок 2342">
          <a:extLst>
            <a:ext uri="{FF2B5EF4-FFF2-40B4-BE49-F238E27FC236}">
              <a16:creationId xmlns="" xmlns:a16="http://schemas.microsoft.com/office/drawing/2014/main" id="{00000000-0008-0000-0000-000080060000}"/>
            </a:ext>
          </a:extLst>
        </xdr:cNvPr>
        <xdr:cNvPicPr>
          <a:picLocks/>
        </xdr:cNvPicPr>
      </xdr:nvPicPr>
      <xdr:blipFill>
        <a:blip xmlns:r="http://schemas.openxmlformats.org/officeDocument/2006/relationships" r:embed="rId636" cstate="email">
          <a:extLst>
            <a:ext uri="{28A0092B-C50C-407E-A947-70E740481C1C}">
              <a14:useLocalDpi xmlns:a14="http://schemas.microsoft.com/office/drawing/2010/main"/>
            </a:ext>
          </a:extLst>
        </a:blip>
        <a:stretch>
          <a:fillRect/>
        </a:stretch>
      </xdr:blipFill>
      <xdr:spPr>
        <a:xfrm>
          <a:off x="355600" y="10718979"/>
          <a:ext cx="1260000" cy="1907642"/>
        </a:xfrm>
        <a:prstGeom prst="rect">
          <a:avLst/>
        </a:prstGeom>
        <a:ln>
          <a:solidFill>
            <a:sysClr val="windowText" lastClr="000000"/>
          </a:solidFill>
        </a:ln>
      </xdr:spPr>
    </xdr:pic>
    <xdr:clientData/>
  </xdr:twoCellAnchor>
  <xdr:twoCellAnchor editAs="oneCell">
    <xdr:from>
      <xdr:col>1</xdr:col>
      <xdr:colOff>355600</xdr:colOff>
      <xdr:row>1084</xdr:row>
      <xdr:rowOff>127180</xdr:rowOff>
    </xdr:from>
    <xdr:to>
      <xdr:col>2</xdr:col>
      <xdr:colOff>301150</xdr:colOff>
      <xdr:row>1086</xdr:row>
      <xdr:rowOff>101244</xdr:rowOff>
    </xdr:to>
    <xdr:pic>
      <xdr:nvPicPr>
        <xdr:cNvPr id="2344" name="Рисунок 2343">
          <a:extLst>
            <a:ext uri="{FF2B5EF4-FFF2-40B4-BE49-F238E27FC236}">
              <a16:creationId xmlns="" xmlns:a16="http://schemas.microsoft.com/office/drawing/2014/main" id="{00000000-0008-0000-0000-000080060000}"/>
            </a:ext>
          </a:extLst>
        </xdr:cNvPr>
        <xdr:cNvPicPr>
          <a:picLocks/>
        </xdr:cNvPicPr>
      </xdr:nvPicPr>
      <xdr:blipFill>
        <a:blip xmlns:r="http://schemas.openxmlformats.org/officeDocument/2006/relationships" r:embed="rId637" cstate="email">
          <a:extLst>
            <a:ext uri="{28A0092B-C50C-407E-A947-70E740481C1C}">
              <a14:useLocalDpi xmlns:a14="http://schemas.microsoft.com/office/drawing/2010/main"/>
            </a:ext>
          </a:extLst>
        </a:blip>
        <a:stretch>
          <a:fillRect/>
        </a:stretch>
      </xdr:blipFill>
      <xdr:spPr>
        <a:xfrm>
          <a:off x="355600" y="15462430"/>
          <a:ext cx="1260000" cy="1907640"/>
        </a:xfrm>
        <a:prstGeom prst="rect">
          <a:avLst/>
        </a:prstGeom>
        <a:ln>
          <a:solidFill>
            <a:sysClr val="windowText" lastClr="000000"/>
          </a:solidFill>
        </a:ln>
      </xdr:spPr>
    </xdr:pic>
    <xdr:clientData/>
  </xdr:twoCellAnchor>
  <xdr:twoCellAnchor editAs="oneCell">
    <xdr:from>
      <xdr:col>1</xdr:col>
      <xdr:colOff>355600</xdr:colOff>
      <xdr:row>1088</xdr:row>
      <xdr:rowOff>127180</xdr:rowOff>
    </xdr:from>
    <xdr:to>
      <xdr:col>2</xdr:col>
      <xdr:colOff>301150</xdr:colOff>
      <xdr:row>1090</xdr:row>
      <xdr:rowOff>101243</xdr:rowOff>
    </xdr:to>
    <xdr:pic>
      <xdr:nvPicPr>
        <xdr:cNvPr id="2348" name="Рисунок 2347">
          <a:extLst>
            <a:ext uri="{FF2B5EF4-FFF2-40B4-BE49-F238E27FC236}">
              <a16:creationId xmlns="" xmlns:a16="http://schemas.microsoft.com/office/drawing/2014/main" id="{00000000-0008-0000-0000-000080060000}"/>
            </a:ext>
          </a:extLst>
        </xdr:cNvPr>
        <xdr:cNvPicPr>
          <a:picLocks/>
        </xdr:cNvPicPr>
      </xdr:nvPicPr>
      <xdr:blipFill>
        <a:blip xmlns:r="http://schemas.openxmlformats.org/officeDocument/2006/relationships" r:embed="rId638" cstate="email">
          <a:extLst>
            <a:ext uri="{28A0092B-C50C-407E-A947-70E740481C1C}">
              <a14:useLocalDpi xmlns:a14="http://schemas.microsoft.com/office/drawing/2010/main"/>
            </a:ext>
          </a:extLst>
        </a:blip>
        <a:stretch>
          <a:fillRect/>
        </a:stretch>
      </xdr:blipFill>
      <xdr:spPr>
        <a:xfrm>
          <a:off x="355600" y="17834155"/>
          <a:ext cx="1260000" cy="1907640"/>
        </a:xfrm>
        <a:prstGeom prst="rect">
          <a:avLst/>
        </a:prstGeom>
        <a:ln>
          <a:solidFill>
            <a:sysClr val="windowText" lastClr="000000"/>
          </a:solidFill>
        </a:ln>
      </xdr:spPr>
    </xdr:pic>
    <xdr:clientData/>
  </xdr:twoCellAnchor>
  <xdr:twoCellAnchor editAs="oneCell">
    <xdr:from>
      <xdr:col>1</xdr:col>
      <xdr:colOff>355600</xdr:colOff>
      <xdr:row>1064</xdr:row>
      <xdr:rowOff>127180</xdr:rowOff>
    </xdr:from>
    <xdr:to>
      <xdr:col>2</xdr:col>
      <xdr:colOff>301149</xdr:colOff>
      <xdr:row>1066</xdr:row>
      <xdr:rowOff>101244</xdr:rowOff>
    </xdr:to>
    <xdr:pic>
      <xdr:nvPicPr>
        <xdr:cNvPr id="2349" name="Рисунок 2348">
          <a:extLst>
            <a:ext uri="{FF2B5EF4-FFF2-40B4-BE49-F238E27FC236}">
              <a16:creationId xmlns="" xmlns:a16="http://schemas.microsoft.com/office/drawing/2014/main" id="{00000000-0008-0000-0000-000080060000}"/>
            </a:ext>
          </a:extLst>
        </xdr:cNvPr>
        <xdr:cNvPicPr>
          <a:picLocks/>
        </xdr:cNvPicPr>
      </xdr:nvPicPr>
      <xdr:blipFill>
        <a:blip xmlns:r="http://schemas.openxmlformats.org/officeDocument/2006/relationships" r:embed="rId639" cstate="email">
          <a:extLst>
            <a:ext uri="{28A0092B-C50C-407E-A947-70E740481C1C}">
              <a14:useLocalDpi xmlns:a14="http://schemas.microsoft.com/office/drawing/2010/main"/>
            </a:ext>
          </a:extLst>
        </a:blip>
        <a:stretch>
          <a:fillRect/>
        </a:stretch>
      </xdr:blipFill>
      <xdr:spPr>
        <a:xfrm>
          <a:off x="355600" y="5975530"/>
          <a:ext cx="1259999" cy="1907640"/>
        </a:xfrm>
        <a:prstGeom prst="rect">
          <a:avLst/>
        </a:prstGeom>
        <a:ln>
          <a:solidFill>
            <a:sysClr val="windowText" lastClr="000000"/>
          </a:solidFill>
        </a:ln>
      </xdr:spPr>
    </xdr:pic>
    <xdr:clientData/>
  </xdr:twoCellAnchor>
  <xdr:twoCellAnchor editAs="oneCell">
    <xdr:from>
      <xdr:col>1</xdr:col>
      <xdr:colOff>355600</xdr:colOff>
      <xdr:row>2534</xdr:row>
      <xdr:rowOff>127180</xdr:rowOff>
    </xdr:from>
    <xdr:to>
      <xdr:col>2</xdr:col>
      <xdr:colOff>301150</xdr:colOff>
      <xdr:row>2538</xdr:row>
      <xdr:rowOff>53978</xdr:rowOff>
    </xdr:to>
    <xdr:pic>
      <xdr:nvPicPr>
        <xdr:cNvPr id="2351" name="Рисунок 2">
          <a:extLst>
            <a:ext uri="{FF2B5EF4-FFF2-40B4-BE49-F238E27FC236}">
              <a16:creationId xmlns="" xmlns:a16="http://schemas.microsoft.com/office/drawing/2014/main" id="{00000000-0008-0000-0000-0000EF050000}"/>
            </a:ext>
          </a:extLst>
        </xdr:cNvPr>
        <xdr:cNvPicPr preferRelativeResize="0">
          <a:picLocks/>
        </xdr:cNvPicPr>
      </xdr:nvPicPr>
      <xdr:blipFill>
        <a:blip xmlns:r="http://schemas.openxmlformats.org/officeDocument/2006/relationships" r:embed="rId640" cstate="email">
          <a:extLst>
            <a:ext uri="{28A0092B-C50C-407E-A947-70E740481C1C}">
              <a14:useLocalDpi xmlns:a14="http://schemas.microsoft.com/office/drawing/2010/main"/>
            </a:ext>
          </a:extLst>
        </a:blip>
        <a:stretch>
          <a:fillRect/>
        </a:stretch>
      </xdr:blipFill>
      <xdr:spPr bwMode="auto">
        <a:xfrm>
          <a:off x="355600" y="100971050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129446</xdr:colOff>
      <xdr:row>2534</xdr:row>
      <xdr:rowOff>127000</xdr:rowOff>
    </xdr:from>
    <xdr:to>
      <xdr:col>18</xdr:col>
      <xdr:colOff>522671</xdr:colOff>
      <xdr:row>2538</xdr:row>
      <xdr:rowOff>53798</xdr:rowOff>
    </xdr:to>
    <xdr:pic>
      <xdr:nvPicPr>
        <xdr:cNvPr id="2358" name="Рисунок 3">
          <a:extLst>
            <a:ext uri="{FF2B5EF4-FFF2-40B4-BE49-F238E27FC236}">
              <a16:creationId xmlns="" xmlns:a16="http://schemas.microsoft.com/office/drawing/2014/main" id="{00000000-0008-0000-0000-0000F0050000}"/>
            </a:ext>
          </a:extLst>
        </xdr:cNvPr>
        <xdr:cNvPicPr preferRelativeResize="0">
          <a:picLocks/>
        </xdr:cNvPicPr>
      </xdr:nvPicPr>
      <xdr:blipFill>
        <a:blip xmlns:r="http://schemas.openxmlformats.org/officeDocument/2006/relationships" r:embed="rId641" cstate="email">
          <a:extLst>
            <a:ext uri="{28A0092B-C50C-407E-A947-70E740481C1C}">
              <a14:useLocalDpi xmlns:a14="http://schemas.microsoft.com/office/drawing/2010/main"/>
            </a:ext>
          </a:extLst>
        </a:blip>
        <a:stretch>
          <a:fillRect/>
        </a:stretch>
      </xdr:blipFill>
      <xdr:spPr bwMode="auto">
        <a:xfrm>
          <a:off x="7397021" y="100971032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2540</xdr:row>
      <xdr:rowOff>127180</xdr:rowOff>
    </xdr:from>
    <xdr:to>
      <xdr:col>2</xdr:col>
      <xdr:colOff>301150</xdr:colOff>
      <xdr:row>2544</xdr:row>
      <xdr:rowOff>53979</xdr:rowOff>
    </xdr:to>
    <xdr:pic>
      <xdr:nvPicPr>
        <xdr:cNvPr id="2359" name="Рисунок 4">
          <a:extLst>
            <a:ext uri="{FF2B5EF4-FFF2-40B4-BE49-F238E27FC236}">
              <a16:creationId xmlns="" xmlns:a16="http://schemas.microsoft.com/office/drawing/2014/main" id="{00000000-0008-0000-0000-0000F1050000}"/>
            </a:ext>
          </a:extLst>
        </xdr:cNvPr>
        <xdr:cNvPicPr preferRelativeResize="0">
          <a:picLocks/>
        </xdr:cNvPicPr>
      </xdr:nvPicPr>
      <xdr:blipFill>
        <a:blip xmlns:r="http://schemas.openxmlformats.org/officeDocument/2006/relationships" r:embed="rId642" cstate="email">
          <a:extLst>
            <a:ext uri="{28A0092B-C50C-407E-A947-70E740481C1C}">
              <a14:useLocalDpi xmlns:a14="http://schemas.microsoft.com/office/drawing/2010/main"/>
            </a:ext>
          </a:extLst>
        </a:blip>
        <a:stretch>
          <a:fillRect/>
        </a:stretch>
      </xdr:blipFill>
      <xdr:spPr bwMode="auto">
        <a:xfrm>
          <a:off x="355600" y="101212985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129446</xdr:colOff>
      <xdr:row>2540</xdr:row>
      <xdr:rowOff>127000</xdr:rowOff>
    </xdr:from>
    <xdr:to>
      <xdr:col>18</xdr:col>
      <xdr:colOff>522671</xdr:colOff>
      <xdr:row>2544</xdr:row>
      <xdr:rowOff>53799</xdr:rowOff>
    </xdr:to>
    <xdr:pic>
      <xdr:nvPicPr>
        <xdr:cNvPr id="2362" name="Рисунок 5">
          <a:extLst>
            <a:ext uri="{FF2B5EF4-FFF2-40B4-BE49-F238E27FC236}">
              <a16:creationId xmlns="" xmlns:a16="http://schemas.microsoft.com/office/drawing/2014/main" id="{00000000-0008-0000-0000-0000F2050000}"/>
            </a:ext>
          </a:extLst>
        </xdr:cNvPr>
        <xdr:cNvPicPr preferRelativeResize="0">
          <a:picLocks/>
        </xdr:cNvPicPr>
      </xdr:nvPicPr>
      <xdr:blipFill>
        <a:blip xmlns:r="http://schemas.openxmlformats.org/officeDocument/2006/relationships" r:embed="rId643" cstate="email">
          <a:extLst>
            <a:ext uri="{28A0092B-C50C-407E-A947-70E740481C1C}">
              <a14:useLocalDpi xmlns:a14="http://schemas.microsoft.com/office/drawing/2010/main"/>
            </a:ext>
          </a:extLst>
        </a:blip>
        <a:stretch>
          <a:fillRect/>
        </a:stretch>
      </xdr:blipFill>
      <xdr:spPr bwMode="auto">
        <a:xfrm>
          <a:off x="7397021" y="101212967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2564</xdr:row>
      <xdr:rowOff>127180</xdr:rowOff>
    </xdr:from>
    <xdr:to>
      <xdr:col>2</xdr:col>
      <xdr:colOff>301150</xdr:colOff>
      <xdr:row>2568</xdr:row>
      <xdr:rowOff>25405</xdr:rowOff>
    </xdr:to>
    <xdr:pic>
      <xdr:nvPicPr>
        <xdr:cNvPr id="2363" name="Рисунок 6">
          <a:extLst>
            <a:ext uri="{FF2B5EF4-FFF2-40B4-BE49-F238E27FC236}">
              <a16:creationId xmlns="" xmlns:a16="http://schemas.microsoft.com/office/drawing/2014/main" id="{00000000-0008-0000-0000-0000F3050000}"/>
            </a:ext>
          </a:extLst>
        </xdr:cNvPr>
        <xdr:cNvPicPr preferRelativeResize="0">
          <a:picLocks/>
        </xdr:cNvPicPr>
      </xdr:nvPicPr>
      <xdr:blipFill>
        <a:blip xmlns:r="http://schemas.openxmlformats.org/officeDocument/2006/relationships" r:embed="rId644" cstate="email">
          <a:extLst>
            <a:ext uri="{28A0092B-C50C-407E-A947-70E740481C1C}">
              <a14:useLocalDpi xmlns:a14="http://schemas.microsoft.com/office/drawing/2010/main"/>
            </a:ext>
          </a:extLst>
        </a:blip>
        <a:stretch>
          <a:fillRect/>
        </a:stretch>
      </xdr:blipFill>
      <xdr:spPr bwMode="auto">
        <a:xfrm>
          <a:off x="355600" y="101936885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126999</xdr:colOff>
      <xdr:row>2564</xdr:row>
      <xdr:rowOff>127180</xdr:rowOff>
    </xdr:from>
    <xdr:to>
      <xdr:col>18</xdr:col>
      <xdr:colOff>520224</xdr:colOff>
      <xdr:row>2568</xdr:row>
      <xdr:rowOff>25405</xdr:rowOff>
    </xdr:to>
    <xdr:pic>
      <xdr:nvPicPr>
        <xdr:cNvPr id="2364" name="Рисунок 7">
          <a:extLst>
            <a:ext uri="{FF2B5EF4-FFF2-40B4-BE49-F238E27FC236}">
              <a16:creationId xmlns="" xmlns:a16="http://schemas.microsoft.com/office/drawing/2014/main" id="{00000000-0008-0000-0000-0000F4050000}"/>
            </a:ext>
          </a:extLst>
        </xdr:cNvPr>
        <xdr:cNvPicPr preferRelativeResize="0">
          <a:picLocks/>
        </xdr:cNvPicPr>
      </xdr:nvPicPr>
      <xdr:blipFill>
        <a:blip xmlns:r="http://schemas.openxmlformats.org/officeDocument/2006/relationships" r:embed="rId645" cstate="email">
          <a:extLst>
            <a:ext uri="{28A0092B-C50C-407E-A947-70E740481C1C}">
              <a14:useLocalDpi xmlns:a14="http://schemas.microsoft.com/office/drawing/2010/main"/>
            </a:ext>
          </a:extLst>
        </a:blip>
        <a:stretch>
          <a:fillRect/>
        </a:stretch>
      </xdr:blipFill>
      <xdr:spPr bwMode="auto">
        <a:xfrm>
          <a:off x="7394574" y="101936885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2546</xdr:row>
      <xdr:rowOff>127179</xdr:rowOff>
    </xdr:from>
    <xdr:to>
      <xdr:col>2</xdr:col>
      <xdr:colOff>301150</xdr:colOff>
      <xdr:row>2550</xdr:row>
      <xdr:rowOff>63504</xdr:rowOff>
    </xdr:to>
    <xdr:pic>
      <xdr:nvPicPr>
        <xdr:cNvPr id="2370" name="Рисунок 6">
          <a:extLst>
            <a:ext uri="{FF2B5EF4-FFF2-40B4-BE49-F238E27FC236}">
              <a16:creationId xmlns="" xmlns:a16="http://schemas.microsoft.com/office/drawing/2014/main" id="{00000000-0008-0000-0000-000004060000}"/>
            </a:ext>
          </a:extLst>
        </xdr:cNvPr>
        <xdr:cNvPicPr preferRelativeResize="0">
          <a:picLocks/>
        </xdr:cNvPicPr>
      </xdr:nvPicPr>
      <xdr:blipFill>
        <a:blip xmlns:r="http://schemas.openxmlformats.org/officeDocument/2006/relationships" r:embed="rId646" cstate="email">
          <a:extLst>
            <a:ext uri="{28A0092B-C50C-407E-A947-70E740481C1C}">
              <a14:useLocalDpi xmlns:a14="http://schemas.microsoft.com/office/drawing/2010/main"/>
            </a:ext>
          </a:extLst>
        </a:blip>
        <a:stretch>
          <a:fillRect/>
        </a:stretch>
      </xdr:blipFill>
      <xdr:spPr bwMode="auto">
        <a:xfrm>
          <a:off x="355600" y="1014549204"/>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129446</xdr:colOff>
      <xdr:row>2546</xdr:row>
      <xdr:rowOff>126999</xdr:rowOff>
    </xdr:from>
    <xdr:to>
      <xdr:col>18</xdr:col>
      <xdr:colOff>522671</xdr:colOff>
      <xdr:row>2550</xdr:row>
      <xdr:rowOff>63324</xdr:rowOff>
    </xdr:to>
    <xdr:pic>
      <xdr:nvPicPr>
        <xdr:cNvPr id="2380" name="Рисунок 7">
          <a:extLst>
            <a:ext uri="{FF2B5EF4-FFF2-40B4-BE49-F238E27FC236}">
              <a16:creationId xmlns="" xmlns:a16="http://schemas.microsoft.com/office/drawing/2014/main" id="{00000000-0008-0000-0000-000005060000}"/>
            </a:ext>
          </a:extLst>
        </xdr:cNvPr>
        <xdr:cNvPicPr preferRelativeResize="0">
          <a:picLocks/>
        </xdr:cNvPicPr>
      </xdr:nvPicPr>
      <xdr:blipFill>
        <a:blip xmlns:r="http://schemas.openxmlformats.org/officeDocument/2006/relationships" r:embed="rId647" cstate="email">
          <a:extLst>
            <a:ext uri="{28A0092B-C50C-407E-A947-70E740481C1C}">
              <a14:useLocalDpi xmlns:a14="http://schemas.microsoft.com/office/drawing/2010/main"/>
            </a:ext>
          </a:extLst>
        </a:blip>
        <a:stretch>
          <a:fillRect/>
        </a:stretch>
      </xdr:blipFill>
      <xdr:spPr bwMode="auto">
        <a:xfrm>
          <a:off x="7397021" y="1014549024"/>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2552</xdr:row>
      <xdr:rowOff>127180</xdr:rowOff>
    </xdr:from>
    <xdr:to>
      <xdr:col>2</xdr:col>
      <xdr:colOff>301150</xdr:colOff>
      <xdr:row>2556</xdr:row>
      <xdr:rowOff>63504</xdr:rowOff>
    </xdr:to>
    <xdr:pic>
      <xdr:nvPicPr>
        <xdr:cNvPr id="2389" name="Рисунок 6">
          <a:extLst>
            <a:ext uri="{FF2B5EF4-FFF2-40B4-BE49-F238E27FC236}">
              <a16:creationId xmlns="" xmlns:a16="http://schemas.microsoft.com/office/drawing/2014/main" id="{00000000-0008-0000-0000-000006060000}"/>
            </a:ext>
          </a:extLst>
        </xdr:cNvPr>
        <xdr:cNvPicPr preferRelativeResize="0">
          <a:picLocks/>
        </xdr:cNvPicPr>
      </xdr:nvPicPr>
      <xdr:blipFill>
        <a:blip xmlns:r="http://schemas.openxmlformats.org/officeDocument/2006/relationships" r:embed="rId648" cstate="email">
          <a:extLst>
            <a:ext uri="{28A0092B-C50C-407E-A947-70E740481C1C}">
              <a14:useLocalDpi xmlns:a14="http://schemas.microsoft.com/office/drawing/2010/main"/>
            </a:ext>
          </a:extLst>
        </a:blip>
        <a:stretch>
          <a:fillRect/>
        </a:stretch>
      </xdr:blipFill>
      <xdr:spPr bwMode="auto">
        <a:xfrm>
          <a:off x="355600" y="101695903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2552</xdr:row>
      <xdr:rowOff>127000</xdr:rowOff>
    </xdr:from>
    <xdr:to>
      <xdr:col>18</xdr:col>
      <xdr:colOff>520225</xdr:colOff>
      <xdr:row>2556</xdr:row>
      <xdr:rowOff>63324</xdr:rowOff>
    </xdr:to>
    <xdr:pic>
      <xdr:nvPicPr>
        <xdr:cNvPr id="2390" name="Рисунок 7">
          <a:extLst>
            <a:ext uri="{FF2B5EF4-FFF2-40B4-BE49-F238E27FC236}">
              <a16:creationId xmlns="" xmlns:a16="http://schemas.microsoft.com/office/drawing/2014/main" id="{00000000-0008-0000-0000-000007060000}"/>
            </a:ext>
          </a:extLst>
        </xdr:cNvPr>
        <xdr:cNvPicPr preferRelativeResize="0">
          <a:picLocks/>
        </xdr:cNvPicPr>
      </xdr:nvPicPr>
      <xdr:blipFill>
        <a:blip xmlns:r="http://schemas.openxmlformats.org/officeDocument/2006/relationships" r:embed="rId649" cstate="email">
          <a:extLst>
            <a:ext uri="{28A0092B-C50C-407E-A947-70E740481C1C}">
              <a14:useLocalDpi xmlns:a14="http://schemas.microsoft.com/office/drawing/2010/main"/>
            </a:ext>
          </a:extLst>
        </a:blip>
        <a:stretch>
          <a:fillRect/>
        </a:stretch>
      </xdr:blipFill>
      <xdr:spPr bwMode="auto">
        <a:xfrm>
          <a:off x="7394575" y="101695885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2558</xdr:row>
      <xdr:rowOff>127360</xdr:rowOff>
    </xdr:from>
    <xdr:to>
      <xdr:col>2</xdr:col>
      <xdr:colOff>301150</xdr:colOff>
      <xdr:row>2562</xdr:row>
      <xdr:rowOff>25224</xdr:rowOff>
    </xdr:to>
    <xdr:pic>
      <xdr:nvPicPr>
        <xdr:cNvPr id="2393" name="Рисунок 6">
          <a:extLst>
            <a:ext uri="{FF2B5EF4-FFF2-40B4-BE49-F238E27FC236}">
              <a16:creationId xmlns="" xmlns:a16="http://schemas.microsoft.com/office/drawing/2014/main" id="{00000000-0008-0000-0000-0000F3050000}"/>
            </a:ext>
          </a:extLst>
        </xdr:cNvPr>
        <xdr:cNvPicPr preferRelativeResize="0">
          <a:picLocks/>
        </xdr:cNvPicPr>
      </xdr:nvPicPr>
      <xdr:blipFill>
        <a:blip xmlns:r="http://schemas.openxmlformats.org/officeDocument/2006/relationships" r:embed="rId650" cstate="email">
          <a:extLst>
            <a:ext uri="{28A0092B-C50C-407E-A947-70E740481C1C}">
              <a14:useLocalDpi xmlns:a14="http://schemas.microsoft.com/office/drawing/2010/main"/>
            </a:ext>
          </a:extLst>
        </a:blip>
        <a:stretch>
          <a:fillRect/>
        </a:stretch>
      </xdr:blipFill>
      <xdr:spPr bwMode="auto">
        <a:xfrm>
          <a:off x="355600" y="1019369035"/>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126999</xdr:colOff>
      <xdr:row>2558</xdr:row>
      <xdr:rowOff>127360</xdr:rowOff>
    </xdr:from>
    <xdr:to>
      <xdr:col>18</xdr:col>
      <xdr:colOff>520224</xdr:colOff>
      <xdr:row>2562</xdr:row>
      <xdr:rowOff>25224</xdr:rowOff>
    </xdr:to>
    <xdr:pic>
      <xdr:nvPicPr>
        <xdr:cNvPr id="2394" name="Рисунок 7">
          <a:extLst>
            <a:ext uri="{FF2B5EF4-FFF2-40B4-BE49-F238E27FC236}">
              <a16:creationId xmlns="" xmlns:a16="http://schemas.microsoft.com/office/drawing/2014/main" id="{00000000-0008-0000-0000-0000F4050000}"/>
            </a:ext>
          </a:extLst>
        </xdr:cNvPr>
        <xdr:cNvPicPr preferRelativeResize="0">
          <a:picLocks/>
        </xdr:cNvPicPr>
      </xdr:nvPicPr>
      <xdr:blipFill>
        <a:blip xmlns:r="http://schemas.openxmlformats.org/officeDocument/2006/relationships" r:embed="rId651" cstate="email">
          <a:extLst>
            <a:ext uri="{28A0092B-C50C-407E-A947-70E740481C1C}">
              <a14:useLocalDpi xmlns:a14="http://schemas.microsoft.com/office/drawing/2010/main"/>
            </a:ext>
          </a:extLst>
        </a:blip>
        <a:stretch>
          <a:fillRect/>
        </a:stretch>
      </xdr:blipFill>
      <xdr:spPr bwMode="auto">
        <a:xfrm>
          <a:off x="7394574" y="1019369035"/>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2583</xdr:row>
      <xdr:rowOff>127361</xdr:rowOff>
    </xdr:from>
    <xdr:to>
      <xdr:col>2</xdr:col>
      <xdr:colOff>301149</xdr:colOff>
      <xdr:row>2584</xdr:row>
      <xdr:rowOff>1815922</xdr:rowOff>
    </xdr:to>
    <xdr:pic>
      <xdr:nvPicPr>
        <xdr:cNvPr id="2422" name="Picture 103198">
          <a:extLst>
            <a:ext uri="{FF2B5EF4-FFF2-40B4-BE49-F238E27FC236}">
              <a16:creationId xmlns="" xmlns:a16="http://schemas.microsoft.com/office/drawing/2014/main" id="{00000000-0008-0000-0000-000018060000}"/>
            </a:ext>
          </a:extLst>
        </xdr:cNvPr>
        <xdr:cNvPicPr preferRelativeResize="0">
          <a:picLocks noChangeArrowheads="1"/>
        </xdr:cNvPicPr>
      </xdr:nvPicPr>
      <xdr:blipFill>
        <a:blip xmlns:r="http://schemas.openxmlformats.org/officeDocument/2006/relationships" r:embed="rId652" cstate="email">
          <a:extLst>
            <a:ext uri="{28A0092B-C50C-407E-A947-70E740481C1C}">
              <a14:useLocalDpi xmlns:a14="http://schemas.microsoft.com/office/drawing/2010/main"/>
            </a:ext>
          </a:extLst>
        </a:blip>
        <a:stretch>
          <a:fillRect/>
        </a:stretch>
      </xdr:blipFill>
      <xdr:spPr bwMode="auto">
        <a:xfrm>
          <a:off x="355600" y="1037028386"/>
          <a:ext cx="1259999"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2571</xdr:row>
      <xdr:rowOff>127361</xdr:rowOff>
    </xdr:from>
    <xdr:to>
      <xdr:col>2</xdr:col>
      <xdr:colOff>301149</xdr:colOff>
      <xdr:row>2572</xdr:row>
      <xdr:rowOff>1815925</xdr:rowOff>
    </xdr:to>
    <xdr:pic>
      <xdr:nvPicPr>
        <xdr:cNvPr id="2423" name="Picture 103198">
          <a:extLst>
            <a:ext uri="{FF2B5EF4-FFF2-40B4-BE49-F238E27FC236}">
              <a16:creationId xmlns="" xmlns:a16="http://schemas.microsoft.com/office/drawing/2014/main" id="{00000000-0008-0000-0000-000018060000}"/>
            </a:ext>
          </a:extLst>
        </xdr:cNvPr>
        <xdr:cNvPicPr preferRelativeResize="0">
          <a:picLocks noChangeArrowheads="1"/>
        </xdr:cNvPicPr>
      </xdr:nvPicPr>
      <xdr:blipFill>
        <a:blip xmlns:r="http://schemas.openxmlformats.org/officeDocument/2006/relationships" r:embed="rId653" cstate="email">
          <a:extLst>
            <a:ext uri="{28A0092B-C50C-407E-A947-70E740481C1C}">
              <a14:useLocalDpi xmlns:a14="http://schemas.microsoft.com/office/drawing/2010/main"/>
            </a:ext>
          </a:extLst>
        </a:blip>
        <a:stretch>
          <a:fillRect/>
        </a:stretch>
      </xdr:blipFill>
      <xdr:spPr bwMode="auto">
        <a:xfrm>
          <a:off x="355600" y="1025693636"/>
          <a:ext cx="1259999"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2575</xdr:row>
      <xdr:rowOff>127361</xdr:rowOff>
    </xdr:from>
    <xdr:to>
      <xdr:col>2</xdr:col>
      <xdr:colOff>301149</xdr:colOff>
      <xdr:row>2576</xdr:row>
      <xdr:rowOff>1815923</xdr:rowOff>
    </xdr:to>
    <xdr:pic>
      <xdr:nvPicPr>
        <xdr:cNvPr id="2424" name="Picture 103198">
          <a:extLst>
            <a:ext uri="{FF2B5EF4-FFF2-40B4-BE49-F238E27FC236}">
              <a16:creationId xmlns="" xmlns:a16="http://schemas.microsoft.com/office/drawing/2014/main" id="{00000000-0008-0000-0000-000018060000}"/>
            </a:ext>
          </a:extLst>
        </xdr:cNvPr>
        <xdr:cNvPicPr preferRelativeResize="0">
          <a:picLocks noChangeArrowheads="1"/>
        </xdr:cNvPicPr>
      </xdr:nvPicPr>
      <xdr:blipFill>
        <a:blip xmlns:r="http://schemas.openxmlformats.org/officeDocument/2006/relationships" r:embed="rId654" cstate="email">
          <a:extLst>
            <a:ext uri="{28A0092B-C50C-407E-A947-70E740481C1C}">
              <a14:useLocalDpi xmlns:a14="http://schemas.microsoft.com/office/drawing/2010/main"/>
            </a:ext>
          </a:extLst>
        </a:blip>
        <a:stretch>
          <a:fillRect/>
        </a:stretch>
      </xdr:blipFill>
      <xdr:spPr bwMode="auto">
        <a:xfrm>
          <a:off x="355600" y="1027922486"/>
          <a:ext cx="1259999"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2579</xdr:row>
      <xdr:rowOff>127361</xdr:rowOff>
    </xdr:from>
    <xdr:to>
      <xdr:col>2</xdr:col>
      <xdr:colOff>301149</xdr:colOff>
      <xdr:row>2580</xdr:row>
      <xdr:rowOff>1815921</xdr:rowOff>
    </xdr:to>
    <xdr:pic>
      <xdr:nvPicPr>
        <xdr:cNvPr id="2428" name="Picture 103198">
          <a:extLst>
            <a:ext uri="{FF2B5EF4-FFF2-40B4-BE49-F238E27FC236}">
              <a16:creationId xmlns="" xmlns:a16="http://schemas.microsoft.com/office/drawing/2014/main" id="{00000000-0008-0000-0000-000018060000}"/>
            </a:ext>
          </a:extLst>
        </xdr:cNvPr>
        <xdr:cNvPicPr preferRelativeResize="0">
          <a:picLocks noChangeArrowheads="1"/>
        </xdr:cNvPicPr>
      </xdr:nvPicPr>
      <xdr:blipFill>
        <a:blip xmlns:r="http://schemas.openxmlformats.org/officeDocument/2006/relationships" r:embed="rId655" cstate="email">
          <a:extLst>
            <a:ext uri="{28A0092B-C50C-407E-A947-70E740481C1C}">
              <a14:useLocalDpi xmlns:a14="http://schemas.microsoft.com/office/drawing/2010/main"/>
            </a:ext>
          </a:extLst>
        </a:blip>
        <a:stretch>
          <a:fillRect/>
        </a:stretch>
      </xdr:blipFill>
      <xdr:spPr bwMode="auto">
        <a:xfrm>
          <a:off x="355600" y="1030418036"/>
          <a:ext cx="1259999"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2513</xdr:row>
      <xdr:rowOff>127360</xdr:rowOff>
    </xdr:from>
    <xdr:to>
      <xdr:col>2</xdr:col>
      <xdr:colOff>301150</xdr:colOff>
      <xdr:row>2515</xdr:row>
      <xdr:rowOff>101429</xdr:rowOff>
    </xdr:to>
    <xdr:pic>
      <xdr:nvPicPr>
        <xdr:cNvPr id="2501" name="Рисунок 2">
          <a:extLst>
            <a:ext uri="{FF2B5EF4-FFF2-40B4-BE49-F238E27FC236}">
              <a16:creationId xmlns="" xmlns:a16="http://schemas.microsoft.com/office/drawing/2014/main" id="{00000000-0008-0000-0000-0000EF050000}"/>
            </a:ext>
          </a:extLst>
        </xdr:cNvPr>
        <xdr:cNvPicPr preferRelativeResize="0">
          <a:picLocks/>
        </xdr:cNvPicPr>
      </xdr:nvPicPr>
      <xdr:blipFill>
        <a:blip xmlns:r="http://schemas.openxmlformats.org/officeDocument/2006/relationships" r:embed="rId656" cstate="email">
          <a:extLst>
            <a:ext uri="{28A0092B-C50C-407E-A947-70E740481C1C}">
              <a14:useLocalDpi xmlns:a14="http://schemas.microsoft.com/office/drawing/2010/main"/>
            </a:ext>
          </a:extLst>
        </a:blip>
        <a:stretch>
          <a:fillRect/>
        </a:stretch>
      </xdr:blipFill>
      <xdr:spPr bwMode="auto">
        <a:xfrm>
          <a:off x="355600" y="1031341960"/>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355599</xdr:colOff>
      <xdr:row>2517</xdr:row>
      <xdr:rowOff>127180</xdr:rowOff>
    </xdr:from>
    <xdr:to>
      <xdr:col>2</xdr:col>
      <xdr:colOff>301149</xdr:colOff>
      <xdr:row>2519</xdr:row>
      <xdr:rowOff>101604</xdr:rowOff>
    </xdr:to>
    <xdr:pic>
      <xdr:nvPicPr>
        <xdr:cNvPr id="2502" name="Рисунок 2">
          <a:extLst>
            <a:ext uri="{FF2B5EF4-FFF2-40B4-BE49-F238E27FC236}">
              <a16:creationId xmlns="" xmlns:a16="http://schemas.microsoft.com/office/drawing/2014/main" id="{00000000-0008-0000-0000-0000EF050000}"/>
            </a:ext>
          </a:extLst>
        </xdr:cNvPr>
        <xdr:cNvPicPr preferRelativeResize="0">
          <a:picLocks/>
        </xdr:cNvPicPr>
      </xdr:nvPicPr>
      <xdr:blipFill>
        <a:blip xmlns:r="http://schemas.openxmlformats.org/officeDocument/2006/relationships" r:embed="rId657" cstate="email">
          <a:extLst>
            <a:ext uri="{28A0092B-C50C-407E-A947-70E740481C1C}">
              <a14:useLocalDpi xmlns:a14="http://schemas.microsoft.com/office/drawing/2010/main"/>
            </a:ext>
          </a:extLst>
        </a:blip>
        <a:stretch>
          <a:fillRect/>
        </a:stretch>
      </xdr:blipFill>
      <xdr:spPr bwMode="auto">
        <a:xfrm>
          <a:off x="355599" y="103134178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2521</xdr:row>
      <xdr:rowOff>127179</xdr:rowOff>
    </xdr:from>
    <xdr:to>
      <xdr:col>2</xdr:col>
      <xdr:colOff>301149</xdr:colOff>
      <xdr:row>2523</xdr:row>
      <xdr:rowOff>101603</xdr:rowOff>
    </xdr:to>
    <xdr:pic>
      <xdr:nvPicPr>
        <xdr:cNvPr id="2521" name="Рисунок 2">
          <a:extLst>
            <a:ext uri="{FF2B5EF4-FFF2-40B4-BE49-F238E27FC236}">
              <a16:creationId xmlns="" xmlns:a16="http://schemas.microsoft.com/office/drawing/2014/main" id="{00000000-0008-0000-0000-0000EF050000}"/>
            </a:ext>
          </a:extLst>
        </xdr:cNvPr>
        <xdr:cNvPicPr preferRelativeResize="0">
          <a:picLocks/>
        </xdr:cNvPicPr>
      </xdr:nvPicPr>
      <xdr:blipFill>
        <a:blip xmlns:r="http://schemas.openxmlformats.org/officeDocument/2006/relationships" r:embed="rId658" cstate="email">
          <a:extLst>
            <a:ext uri="{28A0092B-C50C-407E-A947-70E740481C1C}">
              <a14:useLocalDpi xmlns:a14="http://schemas.microsoft.com/office/drawing/2010/main"/>
            </a:ext>
          </a:extLst>
        </a:blip>
        <a:stretch>
          <a:fillRect/>
        </a:stretch>
      </xdr:blipFill>
      <xdr:spPr bwMode="auto">
        <a:xfrm>
          <a:off x="355600" y="1033713504"/>
          <a:ext cx="1259999"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2529</xdr:row>
      <xdr:rowOff>127180</xdr:rowOff>
    </xdr:from>
    <xdr:to>
      <xdr:col>2</xdr:col>
      <xdr:colOff>301149</xdr:colOff>
      <xdr:row>2531</xdr:row>
      <xdr:rowOff>101605</xdr:rowOff>
    </xdr:to>
    <xdr:pic>
      <xdr:nvPicPr>
        <xdr:cNvPr id="2539" name="Рисунок 2">
          <a:extLst>
            <a:ext uri="{FF2B5EF4-FFF2-40B4-BE49-F238E27FC236}">
              <a16:creationId xmlns="" xmlns:a16="http://schemas.microsoft.com/office/drawing/2014/main" id="{00000000-0008-0000-0000-0000EF050000}"/>
            </a:ext>
          </a:extLst>
        </xdr:cNvPr>
        <xdr:cNvPicPr preferRelativeResize="0">
          <a:picLocks/>
        </xdr:cNvPicPr>
      </xdr:nvPicPr>
      <xdr:blipFill>
        <a:blip xmlns:r="http://schemas.openxmlformats.org/officeDocument/2006/relationships" r:embed="rId659" cstate="email">
          <a:extLst>
            <a:ext uri="{28A0092B-C50C-407E-A947-70E740481C1C}">
              <a14:useLocalDpi xmlns:a14="http://schemas.microsoft.com/office/drawing/2010/main"/>
            </a:ext>
          </a:extLst>
        </a:blip>
        <a:stretch>
          <a:fillRect/>
        </a:stretch>
      </xdr:blipFill>
      <xdr:spPr bwMode="auto">
        <a:xfrm>
          <a:off x="355600" y="1036085230"/>
          <a:ext cx="1259999"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2509</xdr:row>
      <xdr:rowOff>127180</xdr:rowOff>
    </xdr:from>
    <xdr:to>
      <xdr:col>2</xdr:col>
      <xdr:colOff>301150</xdr:colOff>
      <xdr:row>2511</xdr:row>
      <xdr:rowOff>101609</xdr:rowOff>
    </xdr:to>
    <xdr:pic>
      <xdr:nvPicPr>
        <xdr:cNvPr id="2545" name="Рисунок 2">
          <a:extLst>
            <a:ext uri="{FF2B5EF4-FFF2-40B4-BE49-F238E27FC236}">
              <a16:creationId xmlns="" xmlns:a16="http://schemas.microsoft.com/office/drawing/2014/main" id="{00000000-0008-0000-0000-0000EF050000}"/>
            </a:ext>
          </a:extLst>
        </xdr:cNvPr>
        <xdr:cNvPicPr preferRelativeResize="0">
          <a:picLocks/>
        </xdr:cNvPicPr>
      </xdr:nvPicPr>
      <xdr:blipFill>
        <a:blip xmlns:r="http://schemas.openxmlformats.org/officeDocument/2006/relationships" r:embed="rId660" cstate="email">
          <a:extLst>
            <a:ext uri="{28A0092B-C50C-407E-A947-70E740481C1C}">
              <a14:useLocalDpi xmlns:a14="http://schemas.microsoft.com/office/drawing/2010/main"/>
            </a:ext>
          </a:extLst>
        </a:blip>
        <a:stretch>
          <a:fillRect/>
        </a:stretch>
      </xdr:blipFill>
      <xdr:spPr bwMode="auto">
        <a:xfrm>
          <a:off x="355600" y="103011305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2525</xdr:row>
      <xdr:rowOff>127361</xdr:rowOff>
    </xdr:from>
    <xdr:to>
      <xdr:col>2</xdr:col>
      <xdr:colOff>301149</xdr:colOff>
      <xdr:row>2527</xdr:row>
      <xdr:rowOff>101422</xdr:rowOff>
    </xdr:to>
    <xdr:pic>
      <xdr:nvPicPr>
        <xdr:cNvPr id="2547" name="Рисунок 2">
          <a:extLst>
            <a:ext uri="{FF2B5EF4-FFF2-40B4-BE49-F238E27FC236}">
              <a16:creationId xmlns="" xmlns:a16="http://schemas.microsoft.com/office/drawing/2014/main" id="{00000000-0008-0000-0000-0000EF050000}"/>
            </a:ext>
          </a:extLst>
        </xdr:cNvPr>
        <xdr:cNvPicPr preferRelativeResize="0">
          <a:picLocks/>
        </xdr:cNvPicPr>
      </xdr:nvPicPr>
      <xdr:blipFill>
        <a:blip xmlns:r="http://schemas.openxmlformats.org/officeDocument/2006/relationships" r:embed="rId661" cstate="email">
          <a:extLst>
            <a:ext uri="{28A0092B-C50C-407E-A947-70E740481C1C}">
              <a14:useLocalDpi xmlns:a14="http://schemas.microsoft.com/office/drawing/2010/main"/>
            </a:ext>
          </a:extLst>
        </a:blip>
        <a:stretch>
          <a:fillRect/>
        </a:stretch>
      </xdr:blipFill>
      <xdr:spPr bwMode="auto">
        <a:xfrm>
          <a:off x="355600" y="1038457136"/>
          <a:ext cx="1259999"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3758</xdr:row>
      <xdr:rowOff>127000</xdr:rowOff>
    </xdr:from>
    <xdr:to>
      <xdr:col>2</xdr:col>
      <xdr:colOff>301150</xdr:colOff>
      <xdr:row>3760</xdr:row>
      <xdr:rowOff>105510</xdr:rowOff>
    </xdr:to>
    <xdr:pic>
      <xdr:nvPicPr>
        <xdr:cNvPr id="1579"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662" cstate="email">
          <a:extLst>
            <a:ext uri="{28A0092B-C50C-407E-A947-70E740481C1C}">
              <a14:useLocalDpi xmlns:a14="http://schemas.microsoft.com/office/drawing/2010/main"/>
            </a:ext>
          </a:extLst>
        </a:blip>
        <a:stretch>
          <a:fillRect/>
        </a:stretch>
      </xdr:blipFill>
      <xdr:spPr bwMode="auto">
        <a:xfrm>
          <a:off x="355600" y="188491495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3738</xdr:row>
      <xdr:rowOff>127000</xdr:rowOff>
    </xdr:from>
    <xdr:to>
      <xdr:col>2</xdr:col>
      <xdr:colOff>301150</xdr:colOff>
      <xdr:row>3740</xdr:row>
      <xdr:rowOff>105508</xdr:rowOff>
    </xdr:to>
    <xdr:pic>
      <xdr:nvPicPr>
        <xdr:cNvPr id="1737"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663" cstate="email">
          <a:extLst>
            <a:ext uri="{28A0092B-C50C-407E-A947-70E740481C1C}">
              <a14:useLocalDpi xmlns:a14="http://schemas.microsoft.com/office/drawing/2010/main"/>
            </a:ext>
          </a:extLst>
        </a:blip>
        <a:stretch>
          <a:fillRect/>
        </a:stretch>
      </xdr:blipFill>
      <xdr:spPr bwMode="auto">
        <a:xfrm>
          <a:off x="355600" y="18730087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3734</xdr:row>
      <xdr:rowOff>127000</xdr:rowOff>
    </xdr:from>
    <xdr:to>
      <xdr:col>2</xdr:col>
      <xdr:colOff>301150</xdr:colOff>
      <xdr:row>3736</xdr:row>
      <xdr:rowOff>105506</xdr:rowOff>
    </xdr:to>
    <xdr:pic>
      <xdr:nvPicPr>
        <xdr:cNvPr id="1739"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664" cstate="email">
          <a:extLst>
            <a:ext uri="{28A0092B-C50C-407E-A947-70E740481C1C}">
              <a14:useLocalDpi xmlns:a14="http://schemas.microsoft.com/office/drawing/2010/main"/>
            </a:ext>
          </a:extLst>
        </a:blip>
        <a:stretch>
          <a:fillRect/>
        </a:stretch>
      </xdr:blipFill>
      <xdr:spPr bwMode="auto">
        <a:xfrm>
          <a:off x="355600" y="187062745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3742</xdr:row>
      <xdr:rowOff>127000</xdr:rowOff>
    </xdr:from>
    <xdr:to>
      <xdr:col>2</xdr:col>
      <xdr:colOff>301150</xdr:colOff>
      <xdr:row>3744</xdr:row>
      <xdr:rowOff>105509</xdr:rowOff>
    </xdr:to>
    <xdr:pic>
      <xdr:nvPicPr>
        <xdr:cNvPr id="2548"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665" cstate="email">
          <a:extLst>
            <a:ext uri="{28A0092B-C50C-407E-A947-70E740481C1C}">
              <a14:useLocalDpi xmlns:a14="http://schemas.microsoft.com/office/drawing/2010/main"/>
            </a:ext>
          </a:extLst>
        </a:blip>
        <a:stretch>
          <a:fillRect/>
        </a:stretch>
      </xdr:blipFill>
      <xdr:spPr bwMode="auto">
        <a:xfrm>
          <a:off x="355600" y="187538995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3746</xdr:row>
      <xdr:rowOff>127000</xdr:rowOff>
    </xdr:from>
    <xdr:to>
      <xdr:col>2</xdr:col>
      <xdr:colOff>301150</xdr:colOff>
      <xdr:row>3748</xdr:row>
      <xdr:rowOff>105508</xdr:rowOff>
    </xdr:to>
    <xdr:pic>
      <xdr:nvPicPr>
        <xdr:cNvPr id="2552"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666" cstate="email">
          <a:extLst>
            <a:ext uri="{28A0092B-C50C-407E-A947-70E740481C1C}">
              <a14:useLocalDpi xmlns:a14="http://schemas.microsoft.com/office/drawing/2010/main"/>
            </a:ext>
          </a:extLst>
        </a:blip>
        <a:stretch>
          <a:fillRect/>
        </a:stretch>
      </xdr:blipFill>
      <xdr:spPr bwMode="auto">
        <a:xfrm>
          <a:off x="355600" y="18777712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3750</xdr:row>
      <xdr:rowOff>127000</xdr:rowOff>
    </xdr:from>
    <xdr:to>
      <xdr:col>2</xdr:col>
      <xdr:colOff>301150</xdr:colOff>
      <xdr:row>3752</xdr:row>
      <xdr:rowOff>105508</xdr:rowOff>
    </xdr:to>
    <xdr:pic>
      <xdr:nvPicPr>
        <xdr:cNvPr id="2573"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667" cstate="email">
          <a:extLst>
            <a:ext uri="{28A0092B-C50C-407E-A947-70E740481C1C}">
              <a14:useLocalDpi xmlns:a14="http://schemas.microsoft.com/office/drawing/2010/main"/>
            </a:ext>
          </a:extLst>
        </a:blip>
        <a:stretch>
          <a:fillRect/>
        </a:stretch>
      </xdr:blipFill>
      <xdr:spPr bwMode="auto">
        <a:xfrm>
          <a:off x="355600" y="188015245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3754</xdr:row>
      <xdr:rowOff>127000</xdr:rowOff>
    </xdr:from>
    <xdr:to>
      <xdr:col>2</xdr:col>
      <xdr:colOff>301150</xdr:colOff>
      <xdr:row>3756</xdr:row>
      <xdr:rowOff>105508</xdr:rowOff>
    </xdr:to>
    <xdr:pic>
      <xdr:nvPicPr>
        <xdr:cNvPr id="2576"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668" cstate="email">
          <a:extLst>
            <a:ext uri="{28A0092B-C50C-407E-A947-70E740481C1C}">
              <a14:useLocalDpi xmlns:a14="http://schemas.microsoft.com/office/drawing/2010/main"/>
            </a:ext>
          </a:extLst>
        </a:blip>
        <a:stretch>
          <a:fillRect/>
        </a:stretch>
      </xdr:blipFill>
      <xdr:spPr bwMode="auto">
        <a:xfrm>
          <a:off x="355600" y="18825337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2503</xdr:row>
      <xdr:rowOff>127000</xdr:rowOff>
    </xdr:from>
    <xdr:to>
      <xdr:col>2</xdr:col>
      <xdr:colOff>301150</xdr:colOff>
      <xdr:row>2506</xdr:row>
      <xdr:rowOff>106469</xdr:rowOff>
    </xdr:to>
    <xdr:pic>
      <xdr:nvPicPr>
        <xdr:cNvPr id="1732" name="Рисунок 2">
          <a:extLst>
            <a:ext uri="{FF2B5EF4-FFF2-40B4-BE49-F238E27FC236}">
              <a16:creationId xmlns="" xmlns:a16="http://schemas.microsoft.com/office/drawing/2014/main" id="{00000000-0008-0000-0000-0000EF050000}"/>
            </a:ext>
          </a:extLst>
        </xdr:cNvPr>
        <xdr:cNvPicPr preferRelativeResize="0">
          <a:picLocks/>
        </xdr:cNvPicPr>
      </xdr:nvPicPr>
      <xdr:blipFill>
        <a:blip xmlns:r="http://schemas.openxmlformats.org/officeDocument/2006/relationships" r:embed="rId669" cstate="email">
          <a:extLst>
            <a:ext uri="{28A0092B-C50C-407E-A947-70E740481C1C}">
              <a14:useLocalDpi xmlns:a14="http://schemas.microsoft.com/office/drawing/2010/main"/>
            </a:ext>
          </a:extLst>
        </a:blip>
        <a:stretch>
          <a:fillRect/>
        </a:stretch>
      </xdr:blipFill>
      <xdr:spPr bwMode="auto">
        <a:xfrm>
          <a:off x="355600" y="113301145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2498</xdr:row>
      <xdr:rowOff>127000</xdr:rowOff>
    </xdr:from>
    <xdr:to>
      <xdr:col>2</xdr:col>
      <xdr:colOff>301150</xdr:colOff>
      <xdr:row>2501</xdr:row>
      <xdr:rowOff>106467</xdr:rowOff>
    </xdr:to>
    <xdr:pic>
      <xdr:nvPicPr>
        <xdr:cNvPr id="2580" name="Рисунок 2">
          <a:extLst>
            <a:ext uri="{FF2B5EF4-FFF2-40B4-BE49-F238E27FC236}">
              <a16:creationId xmlns="" xmlns:a16="http://schemas.microsoft.com/office/drawing/2014/main" id="{00000000-0008-0000-0000-0000EF050000}"/>
            </a:ext>
          </a:extLst>
        </xdr:cNvPr>
        <xdr:cNvPicPr preferRelativeResize="0">
          <a:picLocks/>
        </xdr:cNvPicPr>
      </xdr:nvPicPr>
      <xdr:blipFill>
        <a:blip xmlns:r="http://schemas.openxmlformats.org/officeDocument/2006/relationships" r:embed="rId670" cstate="email">
          <a:extLst>
            <a:ext uri="{28A0092B-C50C-407E-A947-70E740481C1C}">
              <a14:useLocalDpi xmlns:a14="http://schemas.microsoft.com/office/drawing/2010/main"/>
            </a:ext>
          </a:extLst>
        </a:blip>
        <a:stretch>
          <a:fillRect/>
        </a:stretch>
      </xdr:blipFill>
      <xdr:spPr bwMode="auto">
        <a:xfrm>
          <a:off x="355600" y="11280013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2498</xdr:row>
      <xdr:rowOff>127000</xdr:rowOff>
    </xdr:from>
    <xdr:to>
      <xdr:col>18</xdr:col>
      <xdr:colOff>520225</xdr:colOff>
      <xdr:row>2501</xdr:row>
      <xdr:rowOff>106467</xdr:rowOff>
    </xdr:to>
    <xdr:pic>
      <xdr:nvPicPr>
        <xdr:cNvPr id="2588" name="Рисунок 2">
          <a:extLst>
            <a:ext uri="{FF2B5EF4-FFF2-40B4-BE49-F238E27FC236}">
              <a16:creationId xmlns="" xmlns:a16="http://schemas.microsoft.com/office/drawing/2014/main" id="{00000000-0008-0000-0000-0000EF050000}"/>
            </a:ext>
          </a:extLst>
        </xdr:cNvPr>
        <xdr:cNvPicPr preferRelativeResize="0">
          <a:picLocks/>
        </xdr:cNvPicPr>
      </xdr:nvPicPr>
      <xdr:blipFill>
        <a:blip xmlns:r="http://schemas.openxmlformats.org/officeDocument/2006/relationships" r:embed="rId671" cstate="email">
          <a:extLst>
            <a:ext uri="{28A0092B-C50C-407E-A947-70E740481C1C}">
              <a14:useLocalDpi xmlns:a14="http://schemas.microsoft.com/office/drawing/2010/main"/>
            </a:ext>
          </a:extLst>
        </a:blip>
        <a:stretch>
          <a:fillRect/>
        </a:stretch>
      </xdr:blipFill>
      <xdr:spPr bwMode="auto">
        <a:xfrm>
          <a:off x="7394575" y="11280013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355719</xdr:colOff>
      <xdr:row>1054</xdr:row>
      <xdr:rowOff>127180</xdr:rowOff>
    </xdr:from>
    <xdr:to>
      <xdr:col>2</xdr:col>
      <xdr:colOff>301029</xdr:colOff>
      <xdr:row>1056</xdr:row>
      <xdr:rowOff>1596667</xdr:rowOff>
    </xdr:to>
    <xdr:pic>
      <xdr:nvPicPr>
        <xdr:cNvPr id="2578" name="Picture 103109">
          <a:extLst>
            <a:ext uri="{FF2B5EF4-FFF2-40B4-BE49-F238E27FC236}">
              <a16:creationId xmlns="" xmlns:a16="http://schemas.microsoft.com/office/drawing/2014/main" id="{00000000-0008-0000-0000-00009B070000}"/>
            </a:ext>
          </a:extLst>
        </xdr:cNvPr>
        <xdr:cNvPicPr preferRelativeResize="0">
          <a:picLocks noChangeArrowheads="1"/>
        </xdr:cNvPicPr>
      </xdr:nvPicPr>
      <xdr:blipFill>
        <a:blip xmlns:r="http://schemas.openxmlformats.org/officeDocument/2006/relationships" r:embed="rId672" cstate="email">
          <a:extLst>
            <a:ext uri="{28A0092B-C50C-407E-A947-70E740481C1C}">
              <a14:useLocalDpi xmlns:a14="http://schemas.microsoft.com/office/drawing/2010/main"/>
            </a:ext>
          </a:extLst>
        </a:blip>
        <a:stretch>
          <a:fillRect/>
        </a:stretch>
      </xdr:blipFill>
      <xdr:spPr bwMode="auto">
        <a:xfrm>
          <a:off x="355719" y="8252005"/>
          <a:ext cx="1259760"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1054</xdr:row>
      <xdr:rowOff>127180</xdr:rowOff>
    </xdr:from>
    <xdr:to>
      <xdr:col>18</xdr:col>
      <xdr:colOff>519985</xdr:colOff>
      <xdr:row>1056</xdr:row>
      <xdr:rowOff>1596667</xdr:rowOff>
    </xdr:to>
    <xdr:pic>
      <xdr:nvPicPr>
        <xdr:cNvPr id="2646" name="Picture 103109">
          <a:extLst>
            <a:ext uri="{FF2B5EF4-FFF2-40B4-BE49-F238E27FC236}">
              <a16:creationId xmlns="" xmlns:a16="http://schemas.microsoft.com/office/drawing/2014/main" id="{00000000-0008-0000-0000-00009B070000}"/>
            </a:ext>
          </a:extLst>
        </xdr:cNvPr>
        <xdr:cNvPicPr preferRelativeResize="0">
          <a:picLocks noChangeArrowheads="1"/>
        </xdr:cNvPicPr>
      </xdr:nvPicPr>
      <xdr:blipFill>
        <a:blip xmlns:r="http://schemas.openxmlformats.org/officeDocument/2006/relationships" r:embed="rId673" cstate="email">
          <a:extLst>
            <a:ext uri="{28A0092B-C50C-407E-A947-70E740481C1C}">
              <a14:useLocalDpi xmlns:a14="http://schemas.microsoft.com/office/drawing/2010/main"/>
            </a:ext>
          </a:extLst>
        </a:blip>
        <a:stretch>
          <a:fillRect/>
        </a:stretch>
      </xdr:blipFill>
      <xdr:spPr bwMode="auto">
        <a:xfrm>
          <a:off x="7383318" y="177655862"/>
          <a:ext cx="1258894" cy="191976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355719</xdr:colOff>
      <xdr:row>1029</xdr:row>
      <xdr:rowOff>127180</xdr:rowOff>
    </xdr:from>
    <xdr:to>
      <xdr:col>2</xdr:col>
      <xdr:colOff>301029</xdr:colOff>
      <xdr:row>1031</xdr:row>
      <xdr:rowOff>1596668</xdr:rowOff>
    </xdr:to>
    <xdr:pic>
      <xdr:nvPicPr>
        <xdr:cNvPr id="2647" name="Picture 103109">
          <a:extLst>
            <a:ext uri="{FF2B5EF4-FFF2-40B4-BE49-F238E27FC236}">
              <a16:creationId xmlns="" xmlns:a16="http://schemas.microsoft.com/office/drawing/2014/main" id="{00000000-0008-0000-0000-00009B070000}"/>
            </a:ext>
          </a:extLst>
        </xdr:cNvPr>
        <xdr:cNvPicPr preferRelativeResize="0">
          <a:picLocks noChangeArrowheads="1"/>
        </xdr:cNvPicPr>
      </xdr:nvPicPr>
      <xdr:blipFill>
        <a:blip xmlns:r="http://schemas.openxmlformats.org/officeDocument/2006/relationships" r:embed="rId674" cstate="email">
          <a:extLst>
            <a:ext uri="{28A0092B-C50C-407E-A947-70E740481C1C}">
              <a14:useLocalDpi xmlns:a14="http://schemas.microsoft.com/office/drawing/2010/main"/>
            </a:ext>
          </a:extLst>
        </a:blip>
        <a:stretch>
          <a:fillRect/>
        </a:stretch>
      </xdr:blipFill>
      <xdr:spPr bwMode="auto">
        <a:xfrm>
          <a:off x="355719" y="2727505"/>
          <a:ext cx="1259760"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1029</xdr:row>
      <xdr:rowOff>127180</xdr:rowOff>
    </xdr:from>
    <xdr:to>
      <xdr:col>18</xdr:col>
      <xdr:colOff>520223</xdr:colOff>
      <xdr:row>1031</xdr:row>
      <xdr:rowOff>1596668</xdr:rowOff>
    </xdr:to>
    <xdr:pic>
      <xdr:nvPicPr>
        <xdr:cNvPr id="2654" name="Picture 103109">
          <a:extLst>
            <a:ext uri="{FF2B5EF4-FFF2-40B4-BE49-F238E27FC236}">
              <a16:creationId xmlns="" xmlns:a16="http://schemas.microsoft.com/office/drawing/2014/main" id="{00000000-0008-0000-0000-00009B070000}"/>
            </a:ext>
          </a:extLst>
        </xdr:cNvPr>
        <xdr:cNvPicPr preferRelativeResize="0">
          <a:picLocks noChangeArrowheads="1"/>
        </xdr:cNvPicPr>
      </xdr:nvPicPr>
      <xdr:blipFill>
        <a:blip xmlns:r="http://schemas.openxmlformats.org/officeDocument/2006/relationships" r:embed="rId675" cstate="email">
          <a:extLst>
            <a:ext uri="{28A0092B-C50C-407E-A947-70E740481C1C}">
              <a14:useLocalDpi xmlns:a14="http://schemas.microsoft.com/office/drawing/2010/main"/>
            </a:ext>
          </a:extLst>
        </a:blip>
        <a:stretch>
          <a:fillRect/>
        </a:stretch>
      </xdr:blipFill>
      <xdr:spPr bwMode="auto">
        <a:xfrm>
          <a:off x="7383318" y="163732044"/>
          <a:ext cx="1259132" cy="191976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1049</xdr:row>
      <xdr:rowOff>127180</xdr:rowOff>
    </xdr:from>
    <xdr:to>
      <xdr:col>2</xdr:col>
      <xdr:colOff>301148</xdr:colOff>
      <xdr:row>1051</xdr:row>
      <xdr:rowOff>1596667</xdr:rowOff>
    </xdr:to>
    <xdr:pic>
      <xdr:nvPicPr>
        <xdr:cNvPr id="2655" name="Picture 103109">
          <a:extLst>
            <a:ext uri="{FF2B5EF4-FFF2-40B4-BE49-F238E27FC236}">
              <a16:creationId xmlns="" xmlns:a16="http://schemas.microsoft.com/office/drawing/2014/main" id="{00000000-0008-0000-0000-00009B070000}"/>
            </a:ext>
          </a:extLst>
        </xdr:cNvPr>
        <xdr:cNvPicPr preferRelativeResize="0">
          <a:picLocks noChangeArrowheads="1"/>
        </xdr:cNvPicPr>
      </xdr:nvPicPr>
      <xdr:blipFill>
        <a:blip xmlns:r="http://schemas.openxmlformats.org/officeDocument/2006/relationships" r:embed="rId676" cstate="email">
          <a:extLst>
            <a:ext uri="{28A0092B-C50C-407E-A947-70E740481C1C}">
              <a14:useLocalDpi xmlns:a14="http://schemas.microsoft.com/office/drawing/2010/main"/>
            </a:ext>
          </a:extLst>
        </a:blip>
        <a:stretch>
          <a:fillRect/>
        </a:stretch>
      </xdr:blipFill>
      <xdr:spPr bwMode="auto">
        <a:xfrm>
          <a:off x="355600" y="22063255"/>
          <a:ext cx="1259998"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1049</xdr:row>
      <xdr:rowOff>127180</xdr:rowOff>
    </xdr:from>
    <xdr:to>
      <xdr:col>18</xdr:col>
      <xdr:colOff>520223</xdr:colOff>
      <xdr:row>1051</xdr:row>
      <xdr:rowOff>1596667</xdr:rowOff>
    </xdr:to>
    <xdr:pic>
      <xdr:nvPicPr>
        <xdr:cNvPr id="2656" name="Picture 103109">
          <a:extLst>
            <a:ext uri="{FF2B5EF4-FFF2-40B4-BE49-F238E27FC236}">
              <a16:creationId xmlns="" xmlns:a16="http://schemas.microsoft.com/office/drawing/2014/main" id="{00000000-0008-0000-0000-00009B070000}"/>
            </a:ext>
          </a:extLst>
        </xdr:cNvPr>
        <xdr:cNvPicPr preferRelativeResize="0">
          <a:picLocks noChangeArrowheads="1"/>
        </xdr:cNvPicPr>
      </xdr:nvPicPr>
      <xdr:blipFill>
        <a:blip xmlns:r="http://schemas.openxmlformats.org/officeDocument/2006/relationships" r:embed="rId677" cstate="email">
          <a:extLst>
            <a:ext uri="{28A0092B-C50C-407E-A947-70E740481C1C}">
              <a14:useLocalDpi xmlns:a14="http://schemas.microsoft.com/office/drawing/2010/main"/>
            </a:ext>
          </a:extLst>
        </a:blip>
        <a:stretch>
          <a:fillRect/>
        </a:stretch>
      </xdr:blipFill>
      <xdr:spPr bwMode="auto">
        <a:xfrm>
          <a:off x="7383318" y="174798362"/>
          <a:ext cx="1259132" cy="191976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355719</xdr:colOff>
      <xdr:row>1024</xdr:row>
      <xdr:rowOff>127181</xdr:rowOff>
    </xdr:from>
    <xdr:to>
      <xdr:col>2</xdr:col>
      <xdr:colOff>301029</xdr:colOff>
      <xdr:row>1026</xdr:row>
      <xdr:rowOff>1596667</xdr:rowOff>
    </xdr:to>
    <xdr:pic>
      <xdr:nvPicPr>
        <xdr:cNvPr id="2657" name="Picture 103109">
          <a:extLst>
            <a:ext uri="{FF2B5EF4-FFF2-40B4-BE49-F238E27FC236}">
              <a16:creationId xmlns="" xmlns:a16="http://schemas.microsoft.com/office/drawing/2014/main" id="{00000000-0008-0000-0000-00009B070000}"/>
            </a:ext>
          </a:extLst>
        </xdr:cNvPr>
        <xdr:cNvPicPr preferRelativeResize="0">
          <a:picLocks noChangeArrowheads="1"/>
        </xdr:cNvPicPr>
      </xdr:nvPicPr>
      <xdr:blipFill>
        <a:blip xmlns:r="http://schemas.openxmlformats.org/officeDocument/2006/relationships" r:embed="rId678" cstate="email">
          <a:extLst>
            <a:ext uri="{28A0092B-C50C-407E-A947-70E740481C1C}">
              <a14:useLocalDpi xmlns:a14="http://schemas.microsoft.com/office/drawing/2010/main"/>
            </a:ext>
          </a:extLst>
        </a:blip>
        <a:stretch>
          <a:fillRect/>
        </a:stretch>
      </xdr:blipFill>
      <xdr:spPr bwMode="auto">
        <a:xfrm>
          <a:off x="355719" y="8252006"/>
          <a:ext cx="1259760" cy="190763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1014</xdr:row>
      <xdr:rowOff>127000</xdr:rowOff>
    </xdr:from>
    <xdr:to>
      <xdr:col>2</xdr:col>
      <xdr:colOff>301150</xdr:colOff>
      <xdr:row>1016</xdr:row>
      <xdr:rowOff>1596851</xdr:rowOff>
    </xdr:to>
    <xdr:pic>
      <xdr:nvPicPr>
        <xdr:cNvPr id="2659" name="Picture 103109">
          <a:extLst>
            <a:ext uri="{FF2B5EF4-FFF2-40B4-BE49-F238E27FC236}">
              <a16:creationId xmlns="" xmlns:a16="http://schemas.microsoft.com/office/drawing/2014/main" id="{00000000-0008-0000-0000-00009B070000}"/>
            </a:ext>
          </a:extLst>
        </xdr:cNvPr>
        <xdr:cNvPicPr preferRelativeResize="0">
          <a:picLocks noChangeArrowheads="1"/>
        </xdr:cNvPicPr>
      </xdr:nvPicPr>
      <xdr:blipFill>
        <a:blip xmlns:r="http://schemas.openxmlformats.org/officeDocument/2006/relationships" r:embed="rId679" cstate="email">
          <a:extLst>
            <a:ext uri="{28A0092B-C50C-407E-A947-70E740481C1C}">
              <a14:useLocalDpi xmlns:a14="http://schemas.microsoft.com/office/drawing/2010/main"/>
            </a:ext>
          </a:extLst>
        </a:blip>
        <a:stretch>
          <a:fillRect/>
        </a:stretch>
      </xdr:blipFill>
      <xdr:spPr bwMode="auto">
        <a:xfrm>
          <a:off x="355600" y="6292532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1014</xdr:row>
      <xdr:rowOff>127000</xdr:rowOff>
    </xdr:from>
    <xdr:to>
      <xdr:col>18</xdr:col>
      <xdr:colOff>520225</xdr:colOff>
      <xdr:row>1016</xdr:row>
      <xdr:rowOff>1596851</xdr:rowOff>
    </xdr:to>
    <xdr:pic>
      <xdr:nvPicPr>
        <xdr:cNvPr id="2660" name="Picture 103109">
          <a:extLst>
            <a:ext uri="{FF2B5EF4-FFF2-40B4-BE49-F238E27FC236}">
              <a16:creationId xmlns="" xmlns:a16="http://schemas.microsoft.com/office/drawing/2014/main" id="{00000000-0008-0000-0000-00009B070000}"/>
            </a:ext>
          </a:extLst>
        </xdr:cNvPr>
        <xdr:cNvPicPr preferRelativeResize="0">
          <a:picLocks noChangeArrowheads="1"/>
        </xdr:cNvPicPr>
      </xdr:nvPicPr>
      <xdr:blipFill>
        <a:blip xmlns:r="http://schemas.openxmlformats.org/officeDocument/2006/relationships" r:embed="rId680" cstate="email">
          <a:extLst>
            <a:ext uri="{28A0092B-C50C-407E-A947-70E740481C1C}">
              <a14:useLocalDpi xmlns:a14="http://schemas.microsoft.com/office/drawing/2010/main"/>
            </a:ext>
          </a:extLst>
        </a:blip>
        <a:stretch>
          <a:fillRect/>
        </a:stretch>
      </xdr:blipFill>
      <xdr:spPr bwMode="auto">
        <a:xfrm>
          <a:off x="7383318" y="155453773"/>
          <a:ext cx="1259134" cy="1920123"/>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355719</xdr:colOff>
      <xdr:row>1019</xdr:row>
      <xdr:rowOff>127361</xdr:rowOff>
    </xdr:from>
    <xdr:to>
      <xdr:col>2</xdr:col>
      <xdr:colOff>301029</xdr:colOff>
      <xdr:row>1021</xdr:row>
      <xdr:rowOff>1596485</xdr:rowOff>
    </xdr:to>
    <xdr:pic>
      <xdr:nvPicPr>
        <xdr:cNvPr id="2661" name="Picture 103109">
          <a:extLst>
            <a:ext uri="{FF2B5EF4-FFF2-40B4-BE49-F238E27FC236}">
              <a16:creationId xmlns="" xmlns:a16="http://schemas.microsoft.com/office/drawing/2014/main" id="{00000000-0008-0000-0000-00009B070000}"/>
            </a:ext>
          </a:extLst>
        </xdr:cNvPr>
        <xdr:cNvPicPr preferRelativeResize="0">
          <a:picLocks noChangeArrowheads="1"/>
        </xdr:cNvPicPr>
      </xdr:nvPicPr>
      <xdr:blipFill>
        <a:blip xmlns:r="http://schemas.openxmlformats.org/officeDocument/2006/relationships" r:embed="rId681" cstate="email">
          <a:extLst>
            <a:ext uri="{28A0092B-C50C-407E-A947-70E740481C1C}">
              <a14:useLocalDpi xmlns:a14="http://schemas.microsoft.com/office/drawing/2010/main"/>
            </a:ext>
          </a:extLst>
        </a:blip>
        <a:stretch>
          <a:fillRect/>
        </a:stretch>
      </xdr:blipFill>
      <xdr:spPr bwMode="auto">
        <a:xfrm>
          <a:off x="355719" y="6585311"/>
          <a:ext cx="1259760" cy="190727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1019</xdr:row>
      <xdr:rowOff>127181</xdr:rowOff>
    </xdr:from>
    <xdr:to>
      <xdr:col>18</xdr:col>
      <xdr:colOff>520223</xdr:colOff>
      <xdr:row>1021</xdr:row>
      <xdr:rowOff>1596665</xdr:rowOff>
    </xdr:to>
    <xdr:pic>
      <xdr:nvPicPr>
        <xdr:cNvPr id="2662" name="Picture 103109">
          <a:extLst>
            <a:ext uri="{FF2B5EF4-FFF2-40B4-BE49-F238E27FC236}">
              <a16:creationId xmlns="" xmlns:a16="http://schemas.microsoft.com/office/drawing/2014/main" id="{00000000-0008-0000-0000-00009B070000}"/>
            </a:ext>
          </a:extLst>
        </xdr:cNvPr>
        <xdr:cNvPicPr preferRelativeResize="0">
          <a:picLocks noChangeArrowheads="1"/>
        </xdr:cNvPicPr>
      </xdr:nvPicPr>
      <xdr:blipFill>
        <a:blip xmlns:r="http://schemas.openxmlformats.org/officeDocument/2006/relationships" r:embed="rId682" cstate="email">
          <a:extLst>
            <a:ext uri="{28A0092B-C50C-407E-A947-70E740481C1C}">
              <a14:useLocalDpi xmlns:a14="http://schemas.microsoft.com/office/drawing/2010/main"/>
            </a:ext>
          </a:extLst>
        </a:blip>
        <a:stretch>
          <a:fillRect/>
        </a:stretch>
      </xdr:blipFill>
      <xdr:spPr bwMode="auto">
        <a:xfrm>
          <a:off x="7383318" y="158155590"/>
          <a:ext cx="1259132" cy="1919757"/>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355719</xdr:colOff>
      <xdr:row>1039</xdr:row>
      <xdr:rowOff>127180</xdr:rowOff>
    </xdr:from>
    <xdr:to>
      <xdr:col>2</xdr:col>
      <xdr:colOff>301029</xdr:colOff>
      <xdr:row>1041</xdr:row>
      <xdr:rowOff>1596669</xdr:rowOff>
    </xdr:to>
    <xdr:pic>
      <xdr:nvPicPr>
        <xdr:cNvPr id="2663" name="Picture 103109">
          <a:extLst>
            <a:ext uri="{FF2B5EF4-FFF2-40B4-BE49-F238E27FC236}">
              <a16:creationId xmlns="" xmlns:a16="http://schemas.microsoft.com/office/drawing/2014/main" id="{00000000-0008-0000-0000-00009B070000}"/>
            </a:ext>
          </a:extLst>
        </xdr:cNvPr>
        <xdr:cNvPicPr preferRelativeResize="0">
          <a:picLocks noChangeArrowheads="1"/>
        </xdr:cNvPicPr>
      </xdr:nvPicPr>
      <xdr:blipFill>
        <a:blip xmlns:r="http://schemas.openxmlformats.org/officeDocument/2006/relationships" r:embed="rId683" cstate="email">
          <a:extLst>
            <a:ext uri="{28A0092B-C50C-407E-A947-70E740481C1C}">
              <a14:useLocalDpi xmlns:a14="http://schemas.microsoft.com/office/drawing/2010/main"/>
            </a:ext>
          </a:extLst>
        </a:blip>
        <a:stretch>
          <a:fillRect/>
        </a:stretch>
      </xdr:blipFill>
      <xdr:spPr bwMode="auto">
        <a:xfrm>
          <a:off x="355719" y="16538755"/>
          <a:ext cx="1259760"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1034</xdr:row>
      <xdr:rowOff>127180</xdr:rowOff>
    </xdr:from>
    <xdr:to>
      <xdr:col>2</xdr:col>
      <xdr:colOff>301148</xdr:colOff>
      <xdr:row>1036</xdr:row>
      <xdr:rowOff>1596669</xdr:rowOff>
    </xdr:to>
    <xdr:pic>
      <xdr:nvPicPr>
        <xdr:cNvPr id="2665" name="Picture 103109">
          <a:extLst>
            <a:ext uri="{FF2B5EF4-FFF2-40B4-BE49-F238E27FC236}">
              <a16:creationId xmlns="" xmlns:a16="http://schemas.microsoft.com/office/drawing/2014/main" id="{00000000-0008-0000-0000-00009B070000}"/>
            </a:ext>
          </a:extLst>
        </xdr:cNvPr>
        <xdr:cNvPicPr preferRelativeResize="0">
          <a:picLocks noChangeArrowheads="1"/>
        </xdr:cNvPicPr>
      </xdr:nvPicPr>
      <xdr:blipFill>
        <a:blip xmlns:r="http://schemas.openxmlformats.org/officeDocument/2006/relationships" r:embed="rId684" cstate="email">
          <a:extLst>
            <a:ext uri="{28A0092B-C50C-407E-A947-70E740481C1C}">
              <a14:useLocalDpi xmlns:a14="http://schemas.microsoft.com/office/drawing/2010/main"/>
            </a:ext>
          </a:extLst>
        </a:blip>
        <a:stretch>
          <a:fillRect/>
        </a:stretch>
      </xdr:blipFill>
      <xdr:spPr bwMode="auto">
        <a:xfrm>
          <a:off x="355600" y="14871880"/>
          <a:ext cx="1259998"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1034</xdr:row>
      <xdr:rowOff>127180</xdr:rowOff>
    </xdr:from>
    <xdr:to>
      <xdr:col>18</xdr:col>
      <xdr:colOff>520223</xdr:colOff>
      <xdr:row>1036</xdr:row>
      <xdr:rowOff>1596669</xdr:rowOff>
    </xdr:to>
    <xdr:pic>
      <xdr:nvPicPr>
        <xdr:cNvPr id="2666" name="Picture 103109">
          <a:extLst>
            <a:ext uri="{FF2B5EF4-FFF2-40B4-BE49-F238E27FC236}">
              <a16:creationId xmlns="" xmlns:a16="http://schemas.microsoft.com/office/drawing/2014/main" id="{00000000-0008-0000-0000-00009B070000}"/>
            </a:ext>
          </a:extLst>
        </xdr:cNvPr>
        <xdr:cNvPicPr preferRelativeResize="0">
          <a:picLocks noChangeArrowheads="1"/>
        </xdr:cNvPicPr>
      </xdr:nvPicPr>
      <xdr:blipFill>
        <a:blip xmlns:r="http://schemas.openxmlformats.org/officeDocument/2006/relationships" r:embed="rId685" cstate="email">
          <a:extLst>
            <a:ext uri="{28A0092B-C50C-407E-A947-70E740481C1C}">
              <a14:useLocalDpi xmlns:a14="http://schemas.microsoft.com/office/drawing/2010/main"/>
            </a:ext>
          </a:extLst>
        </a:blip>
        <a:stretch>
          <a:fillRect/>
        </a:stretch>
      </xdr:blipFill>
      <xdr:spPr bwMode="auto">
        <a:xfrm>
          <a:off x="7383318" y="166433680"/>
          <a:ext cx="1259132" cy="1919762"/>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1044</xdr:row>
      <xdr:rowOff>127180</xdr:rowOff>
    </xdr:from>
    <xdr:to>
      <xdr:col>2</xdr:col>
      <xdr:colOff>301149</xdr:colOff>
      <xdr:row>1046</xdr:row>
      <xdr:rowOff>1596669</xdr:rowOff>
    </xdr:to>
    <xdr:pic>
      <xdr:nvPicPr>
        <xdr:cNvPr id="2667" name="Picture 103109">
          <a:extLst>
            <a:ext uri="{FF2B5EF4-FFF2-40B4-BE49-F238E27FC236}">
              <a16:creationId xmlns="" xmlns:a16="http://schemas.microsoft.com/office/drawing/2014/main" id="{00000000-0008-0000-0000-00009B070000}"/>
            </a:ext>
          </a:extLst>
        </xdr:cNvPr>
        <xdr:cNvPicPr preferRelativeResize="0">
          <a:picLocks noChangeArrowheads="1"/>
        </xdr:cNvPicPr>
      </xdr:nvPicPr>
      <xdr:blipFill>
        <a:blip xmlns:r="http://schemas.openxmlformats.org/officeDocument/2006/relationships" r:embed="rId686" cstate="email">
          <a:extLst>
            <a:ext uri="{28A0092B-C50C-407E-A947-70E740481C1C}">
              <a14:useLocalDpi xmlns:a14="http://schemas.microsoft.com/office/drawing/2010/main"/>
            </a:ext>
          </a:extLst>
        </a:blip>
        <a:stretch>
          <a:fillRect/>
        </a:stretch>
      </xdr:blipFill>
      <xdr:spPr bwMode="auto">
        <a:xfrm>
          <a:off x="355600" y="20396380"/>
          <a:ext cx="1259999"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1044</xdr:row>
      <xdr:rowOff>127180</xdr:rowOff>
    </xdr:from>
    <xdr:to>
      <xdr:col>18</xdr:col>
      <xdr:colOff>520224</xdr:colOff>
      <xdr:row>1046</xdr:row>
      <xdr:rowOff>1596669</xdr:rowOff>
    </xdr:to>
    <xdr:pic>
      <xdr:nvPicPr>
        <xdr:cNvPr id="2668" name="Picture 103109">
          <a:extLst>
            <a:ext uri="{FF2B5EF4-FFF2-40B4-BE49-F238E27FC236}">
              <a16:creationId xmlns="" xmlns:a16="http://schemas.microsoft.com/office/drawing/2014/main" id="{00000000-0008-0000-0000-00009B070000}"/>
            </a:ext>
          </a:extLst>
        </xdr:cNvPr>
        <xdr:cNvPicPr preferRelativeResize="0">
          <a:picLocks noChangeArrowheads="1"/>
        </xdr:cNvPicPr>
      </xdr:nvPicPr>
      <xdr:blipFill>
        <a:blip xmlns:r="http://schemas.openxmlformats.org/officeDocument/2006/relationships" r:embed="rId687" cstate="email">
          <a:extLst>
            <a:ext uri="{28A0092B-C50C-407E-A947-70E740481C1C}">
              <a14:useLocalDpi xmlns:a14="http://schemas.microsoft.com/office/drawing/2010/main"/>
            </a:ext>
          </a:extLst>
        </a:blip>
        <a:stretch>
          <a:fillRect/>
        </a:stretch>
      </xdr:blipFill>
      <xdr:spPr bwMode="auto">
        <a:xfrm>
          <a:off x="7383318" y="172010135"/>
          <a:ext cx="1259133" cy="1919761"/>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oneCellAnchor>
    <xdr:from>
      <xdr:col>1</xdr:col>
      <xdr:colOff>355600</xdr:colOff>
      <xdr:row>1009</xdr:row>
      <xdr:rowOff>127180</xdr:rowOff>
    </xdr:from>
    <xdr:ext cx="1259999" cy="1907640"/>
    <xdr:pic>
      <xdr:nvPicPr>
        <xdr:cNvPr id="2506" name="Picture 103109">
          <a:extLst>
            <a:ext uri="{FF2B5EF4-FFF2-40B4-BE49-F238E27FC236}">
              <a16:creationId xmlns="" xmlns:a16="http://schemas.microsoft.com/office/drawing/2014/main" id="{00000000-0008-0000-0000-00006C090000}"/>
            </a:ext>
          </a:extLst>
        </xdr:cNvPr>
        <xdr:cNvPicPr preferRelativeResize="0">
          <a:picLocks noChangeArrowheads="1"/>
        </xdr:cNvPicPr>
      </xdr:nvPicPr>
      <xdr:blipFill>
        <a:blip xmlns:r="http://schemas.openxmlformats.org/officeDocument/2006/relationships" r:embed="rId688" cstate="email">
          <a:extLst>
            <a:ext uri="{28A0092B-C50C-407E-A947-70E740481C1C}">
              <a14:useLocalDpi xmlns:a14="http://schemas.microsoft.com/office/drawing/2010/main"/>
            </a:ext>
          </a:extLst>
        </a:blip>
        <a:stretch>
          <a:fillRect/>
        </a:stretch>
      </xdr:blipFill>
      <xdr:spPr bwMode="auto">
        <a:xfrm>
          <a:off x="355600" y="9842680"/>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355600</xdr:colOff>
      <xdr:row>1001</xdr:row>
      <xdr:rowOff>127180</xdr:rowOff>
    </xdr:from>
    <xdr:ext cx="1259999" cy="1907640"/>
    <xdr:pic>
      <xdr:nvPicPr>
        <xdr:cNvPr id="2664" name="Picture 103109">
          <a:extLst>
            <a:ext uri="{FF2B5EF4-FFF2-40B4-BE49-F238E27FC236}">
              <a16:creationId xmlns="" xmlns:a16="http://schemas.microsoft.com/office/drawing/2014/main" id="{00000000-0008-0000-0000-00006C090000}"/>
            </a:ext>
          </a:extLst>
        </xdr:cNvPr>
        <xdr:cNvPicPr preferRelativeResize="0">
          <a:picLocks noChangeArrowheads="1"/>
        </xdr:cNvPicPr>
      </xdr:nvPicPr>
      <xdr:blipFill>
        <a:blip xmlns:r="http://schemas.openxmlformats.org/officeDocument/2006/relationships" r:embed="rId689" cstate="email">
          <a:extLst>
            <a:ext uri="{28A0092B-C50C-407E-A947-70E740481C1C}">
              <a14:useLocalDpi xmlns:a14="http://schemas.microsoft.com/office/drawing/2010/main"/>
            </a:ext>
          </a:extLst>
        </a:blip>
        <a:stretch>
          <a:fillRect/>
        </a:stretch>
      </xdr:blipFill>
      <xdr:spPr bwMode="auto">
        <a:xfrm>
          <a:off x="355600" y="19329580"/>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355600</xdr:colOff>
      <xdr:row>993</xdr:row>
      <xdr:rowOff>127180</xdr:rowOff>
    </xdr:from>
    <xdr:ext cx="1260000" cy="1907640"/>
    <xdr:pic>
      <xdr:nvPicPr>
        <xdr:cNvPr id="2690" name="Picture 103109">
          <a:extLst>
            <a:ext uri="{FF2B5EF4-FFF2-40B4-BE49-F238E27FC236}">
              <a16:creationId xmlns="" xmlns:a16="http://schemas.microsoft.com/office/drawing/2014/main" id="{00000000-0008-0000-0000-000069090000}"/>
            </a:ext>
          </a:extLst>
        </xdr:cNvPr>
        <xdr:cNvPicPr preferRelativeResize="0">
          <a:picLocks noChangeArrowheads="1"/>
        </xdr:cNvPicPr>
      </xdr:nvPicPr>
      <xdr:blipFill>
        <a:blip xmlns:r="http://schemas.openxmlformats.org/officeDocument/2006/relationships" r:embed="rId690" cstate="email">
          <a:extLst>
            <a:ext uri="{28A0092B-C50C-407E-A947-70E740481C1C}">
              <a14:useLocalDpi xmlns:a14="http://schemas.microsoft.com/office/drawing/2010/main"/>
            </a:ext>
          </a:extLst>
        </a:blip>
        <a:stretch>
          <a:fillRect/>
        </a:stretch>
      </xdr:blipFill>
      <xdr:spPr bwMode="auto">
        <a:xfrm>
          <a:off x="355600" y="3870505"/>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355600</xdr:colOff>
      <xdr:row>1005</xdr:row>
      <xdr:rowOff>127181</xdr:rowOff>
    </xdr:from>
    <xdr:ext cx="1259999" cy="1907638"/>
    <xdr:pic>
      <xdr:nvPicPr>
        <xdr:cNvPr id="2691" name="Picture 103109">
          <a:extLst>
            <a:ext uri="{FF2B5EF4-FFF2-40B4-BE49-F238E27FC236}">
              <a16:creationId xmlns="" xmlns:a16="http://schemas.microsoft.com/office/drawing/2014/main" id="{00000000-0008-0000-0000-00006C090000}"/>
            </a:ext>
          </a:extLst>
        </xdr:cNvPr>
        <xdr:cNvPicPr preferRelativeResize="0">
          <a:picLocks noChangeArrowheads="1"/>
        </xdr:cNvPicPr>
      </xdr:nvPicPr>
      <xdr:blipFill>
        <a:blip xmlns:r="http://schemas.openxmlformats.org/officeDocument/2006/relationships" r:embed="rId691" cstate="email">
          <a:extLst>
            <a:ext uri="{28A0092B-C50C-407E-A947-70E740481C1C}">
              <a14:useLocalDpi xmlns:a14="http://schemas.microsoft.com/office/drawing/2010/main"/>
            </a:ext>
          </a:extLst>
        </a:blip>
        <a:stretch>
          <a:fillRect/>
        </a:stretch>
      </xdr:blipFill>
      <xdr:spPr bwMode="auto">
        <a:xfrm>
          <a:off x="355600" y="14586131"/>
          <a:ext cx="1259999"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355600</xdr:colOff>
      <xdr:row>997</xdr:row>
      <xdr:rowOff>127180</xdr:rowOff>
    </xdr:from>
    <xdr:ext cx="1259999" cy="1907640"/>
    <xdr:pic>
      <xdr:nvPicPr>
        <xdr:cNvPr id="2694" name="Picture 103109">
          <a:extLst>
            <a:ext uri="{FF2B5EF4-FFF2-40B4-BE49-F238E27FC236}">
              <a16:creationId xmlns="" xmlns:a16="http://schemas.microsoft.com/office/drawing/2014/main" id="{00000000-0008-0000-0000-00006C090000}"/>
            </a:ext>
          </a:extLst>
        </xdr:cNvPr>
        <xdr:cNvPicPr preferRelativeResize="0">
          <a:picLocks noChangeArrowheads="1"/>
        </xdr:cNvPicPr>
      </xdr:nvPicPr>
      <xdr:blipFill>
        <a:blip xmlns:r="http://schemas.openxmlformats.org/officeDocument/2006/relationships" r:embed="rId692" cstate="email">
          <a:extLst>
            <a:ext uri="{28A0092B-C50C-407E-A947-70E740481C1C}">
              <a14:useLocalDpi xmlns:a14="http://schemas.microsoft.com/office/drawing/2010/main"/>
            </a:ext>
          </a:extLst>
        </a:blip>
        <a:stretch>
          <a:fillRect/>
        </a:stretch>
      </xdr:blipFill>
      <xdr:spPr bwMode="auto">
        <a:xfrm>
          <a:off x="355600" y="17834155"/>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355600</xdr:colOff>
      <xdr:row>3729</xdr:row>
      <xdr:rowOff>127000</xdr:rowOff>
    </xdr:from>
    <xdr:to>
      <xdr:col>2</xdr:col>
      <xdr:colOff>299418</xdr:colOff>
      <xdr:row>3731</xdr:row>
      <xdr:rowOff>101423</xdr:rowOff>
    </xdr:to>
    <xdr:pic>
      <xdr:nvPicPr>
        <xdr:cNvPr id="2409" name="Рисунок 7">
          <a:extLst>
            <a:ext uri="{FF2B5EF4-FFF2-40B4-BE49-F238E27FC236}">
              <a16:creationId xmlns="" xmlns:a16="http://schemas.microsoft.com/office/drawing/2014/main" id="{00000000-0008-0000-0000-00008D090000}"/>
            </a:ext>
          </a:extLst>
        </xdr:cNvPr>
        <xdr:cNvPicPr preferRelativeResize="0">
          <a:picLocks/>
        </xdr:cNvPicPr>
      </xdr:nvPicPr>
      <xdr:blipFill>
        <a:blip xmlns:r="http://schemas.openxmlformats.org/officeDocument/2006/relationships" r:embed="rId693" cstate="email">
          <a:extLst>
            <a:ext uri="{28A0092B-C50C-407E-A947-70E740481C1C}">
              <a14:useLocalDpi xmlns:a14="http://schemas.microsoft.com/office/drawing/2010/main"/>
            </a:ext>
          </a:extLst>
        </a:blip>
        <a:stretch>
          <a:fillRect/>
        </a:stretch>
      </xdr:blipFill>
      <xdr:spPr bwMode="auto">
        <a:xfrm>
          <a:off x="355600" y="1788769600"/>
          <a:ext cx="1258268"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3709</xdr:row>
      <xdr:rowOff>127000</xdr:rowOff>
    </xdr:from>
    <xdr:to>
      <xdr:col>2</xdr:col>
      <xdr:colOff>301150</xdr:colOff>
      <xdr:row>3711</xdr:row>
      <xdr:rowOff>101422</xdr:rowOff>
    </xdr:to>
    <xdr:pic>
      <xdr:nvPicPr>
        <xdr:cNvPr id="2412" name="Рисунок 7">
          <a:extLst>
            <a:ext uri="{FF2B5EF4-FFF2-40B4-BE49-F238E27FC236}">
              <a16:creationId xmlns="" xmlns:a16="http://schemas.microsoft.com/office/drawing/2014/main" id="{00000000-0008-0000-0000-00008E090000}"/>
            </a:ext>
          </a:extLst>
        </xdr:cNvPr>
        <xdr:cNvPicPr preferRelativeResize="0">
          <a:picLocks/>
        </xdr:cNvPicPr>
      </xdr:nvPicPr>
      <xdr:blipFill>
        <a:blip xmlns:r="http://schemas.openxmlformats.org/officeDocument/2006/relationships" r:embed="rId694" cstate="email">
          <a:extLst>
            <a:ext uri="{28A0092B-C50C-407E-A947-70E740481C1C}">
              <a14:useLocalDpi xmlns:a14="http://schemas.microsoft.com/office/drawing/2010/main"/>
            </a:ext>
          </a:extLst>
        </a:blip>
        <a:stretch>
          <a:fillRect/>
        </a:stretch>
      </xdr:blipFill>
      <xdr:spPr bwMode="auto">
        <a:xfrm>
          <a:off x="355600" y="1776910975"/>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3713</xdr:row>
      <xdr:rowOff>126999</xdr:rowOff>
    </xdr:from>
    <xdr:to>
      <xdr:col>2</xdr:col>
      <xdr:colOff>301150</xdr:colOff>
      <xdr:row>3715</xdr:row>
      <xdr:rowOff>101424</xdr:rowOff>
    </xdr:to>
    <xdr:pic>
      <xdr:nvPicPr>
        <xdr:cNvPr id="2695" name="Рисунок 7">
          <a:extLst>
            <a:ext uri="{FF2B5EF4-FFF2-40B4-BE49-F238E27FC236}">
              <a16:creationId xmlns="" xmlns:a16="http://schemas.microsoft.com/office/drawing/2014/main" id="{00000000-0008-0000-0000-00009B090000}"/>
            </a:ext>
          </a:extLst>
        </xdr:cNvPr>
        <xdr:cNvPicPr preferRelativeResize="0">
          <a:picLocks/>
        </xdr:cNvPicPr>
      </xdr:nvPicPr>
      <xdr:blipFill>
        <a:blip xmlns:r="http://schemas.openxmlformats.org/officeDocument/2006/relationships" r:embed="rId695" cstate="email">
          <a:extLst>
            <a:ext uri="{28A0092B-C50C-407E-A947-70E740481C1C}">
              <a14:useLocalDpi xmlns:a14="http://schemas.microsoft.com/office/drawing/2010/main"/>
            </a:ext>
          </a:extLst>
        </a:blip>
        <a:stretch>
          <a:fillRect/>
        </a:stretch>
      </xdr:blipFill>
      <xdr:spPr bwMode="auto">
        <a:xfrm>
          <a:off x="355600" y="1779282699"/>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3717</xdr:row>
      <xdr:rowOff>126998</xdr:rowOff>
    </xdr:from>
    <xdr:to>
      <xdr:col>2</xdr:col>
      <xdr:colOff>301150</xdr:colOff>
      <xdr:row>3719</xdr:row>
      <xdr:rowOff>101422</xdr:rowOff>
    </xdr:to>
    <xdr:pic>
      <xdr:nvPicPr>
        <xdr:cNvPr id="2696" name="Рисунок 7">
          <a:extLst>
            <a:ext uri="{FF2B5EF4-FFF2-40B4-BE49-F238E27FC236}">
              <a16:creationId xmlns="" xmlns:a16="http://schemas.microsoft.com/office/drawing/2014/main" id="{00000000-0008-0000-0000-00009C090000}"/>
            </a:ext>
          </a:extLst>
        </xdr:cNvPr>
        <xdr:cNvPicPr preferRelativeResize="0">
          <a:picLocks/>
        </xdr:cNvPicPr>
      </xdr:nvPicPr>
      <xdr:blipFill>
        <a:blip xmlns:r="http://schemas.openxmlformats.org/officeDocument/2006/relationships" r:embed="rId696" cstate="email">
          <a:extLst>
            <a:ext uri="{28A0092B-C50C-407E-A947-70E740481C1C}">
              <a14:useLocalDpi xmlns:a14="http://schemas.microsoft.com/office/drawing/2010/main"/>
            </a:ext>
          </a:extLst>
        </a:blip>
        <a:stretch>
          <a:fillRect/>
        </a:stretch>
      </xdr:blipFill>
      <xdr:spPr bwMode="auto">
        <a:xfrm>
          <a:off x="355600" y="1781654423"/>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3721</xdr:row>
      <xdr:rowOff>127000</xdr:rowOff>
    </xdr:from>
    <xdr:to>
      <xdr:col>2</xdr:col>
      <xdr:colOff>299418</xdr:colOff>
      <xdr:row>3723</xdr:row>
      <xdr:rowOff>101424</xdr:rowOff>
    </xdr:to>
    <xdr:pic>
      <xdr:nvPicPr>
        <xdr:cNvPr id="2697" name="Рисунок 7">
          <a:extLst>
            <a:ext uri="{FF2B5EF4-FFF2-40B4-BE49-F238E27FC236}">
              <a16:creationId xmlns="" xmlns:a16="http://schemas.microsoft.com/office/drawing/2014/main" id="{00000000-0008-0000-0000-00009D090000}"/>
            </a:ext>
          </a:extLst>
        </xdr:cNvPr>
        <xdr:cNvPicPr preferRelativeResize="0">
          <a:picLocks/>
        </xdr:cNvPicPr>
      </xdr:nvPicPr>
      <xdr:blipFill>
        <a:blip xmlns:r="http://schemas.openxmlformats.org/officeDocument/2006/relationships" r:embed="rId697" cstate="email">
          <a:extLst>
            <a:ext uri="{28A0092B-C50C-407E-A947-70E740481C1C}">
              <a14:useLocalDpi xmlns:a14="http://schemas.microsoft.com/office/drawing/2010/main"/>
            </a:ext>
          </a:extLst>
        </a:blip>
        <a:stretch>
          <a:fillRect/>
        </a:stretch>
      </xdr:blipFill>
      <xdr:spPr bwMode="auto">
        <a:xfrm>
          <a:off x="355600" y="1784026150"/>
          <a:ext cx="1258268"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3725</xdr:row>
      <xdr:rowOff>126999</xdr:rowOff>
    </xdr:from>
    <xdr:to>
      <xdr:col>2</xdr:col>
      <xdr:colOff>299418</xdr:colOff>
      <xdr:row>3727</xdr:row>
      <xdr:rowOff>101420</xdr:rowOff>
    </xdr:to>
    <xdr:pic>
      <xdr:nvPicPr>
        <xdr:cNvPr id="2698" name="Рисунок 7">
          <a:extLst>
            <a:ext uri="{FF2B5EF4-FFF2-40B4-BE49-F238E27FC236}">
              <a16:creationId xmlns="" xmlns:a16="http://schemas.microsoft.com/office/drawing/2014/main" id="{00000000-0008-0000-0000-00009E090000}"/>
            </a:ext>
          </a:extLst>
        </xdr:cNvPr>
        <xdr:cNvPicPr preferRelativeResize="0">
          <a:picLocks/>
        </xdr:cNvPicPr>
      </xdr:nvPicPr>
      <xdr:blipFill>
        <a:blip xmlns:r="http://schemas.openxmlformats.org/officeDocument/2006/relationships" r:embed="rId698" cstate="email">
          <a:extLst>
            <a:ext uri="{28A0092B-C50C-407E-A947-70E740481C1C}">
              <a14:useLocalDpi xmlns:a14="http://schemas.microsoft.com/office/drawing/2010/main"/>
            </a:ext>
          </a:extLst>
        </a:blip>
        <a:stretch>
          <a:fillRect/>
        </a:stretch>
      </xdr:blipFill>
      <xdr:spPr bwMode="auto">
        <a:xfrm>
          <a:off x="355600" y="1786397874"/>
          <a:ext cx="1258268"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oneCellAnchor>
    <xdr:from>
      <xdr:col>1</xdr:col>
      <xdr:colOff>355600</xdr:colOff>
      <xdr:row>972</xdr:row>
      <xdr:rowOff>127000</xdr:rowOff>
    </xdr:from>
    <xdr:ext cx="1260000" cy="1908000"/>
    <xdr:pic>
      <xdr:nvPicPr>
        <xdr:cNvPr id="2700" name="Picture 103109">
          <a:extLst>
            <a:ext uri="{FF2B5EF4-FFF2-40B4-BE49-F238E27FC236}">
              <a16:creationId xmlns="" xmlns:a16="http://schemas.microsoft.com/office/drawing/2014/main" id="{00000000-0008-0000-0000-00007F060000}"/>
            </a:ext>
          </a:extLst>
        </xdr:cNvPr>
        <xdr:cNvPicPr preferRelativeResize="0">
          <a:picLocks noChangeArrowheads="1"/>
        </xdr:cNvPicPr>
      </xdr:nvPicPr>
      <xdr:blipFill>
        <a:blip xmlns:r="http://schemas.openxmlformats.org/officeDocument/2006/relationships" r:embed="rId699" cstate="email">
          <a:extLst>
            <a:ext uri="{28A0092B-C50C-407E-A947-70E740481C1C}">
              <a14:useLocalDpi xmlns:a14="http://schemas.microsoft.com/office/drawing/2010/main"/>
            </a:ext>
          </a:extLst>
        </a:blip>
        <a:stretch>
          <a:fillRect/>
        </a:stretch>
      </xdr:blipFill>
      <xdr:spPr bwMode="auto">
        <a:xfrm>
          <a:off x="355600" y="508952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355600</xdr:colOff>
      <xdr:row>977</xdr:row>
      <xdr:rowOff>127000</xdr:rowOff>
    </xdr:from>
    <xdr:ext cx="1260000" cy="1908000"/>
    <xdr:pic>
      <xdr:nvPicPr>
        <xdr:cNvPr id="2701" name="Picture 103109">
          <a:extLst>
            <a:ext uri="{FF2B5EF4-FFF2-40B4-BE49-F238E27FC236}">
              <a16:creationId xmlns="" xmlns:a16="http://schemas.microsoft.com/office/drawing/2014/main" id="{00000000-0008-0000-0000-00007F060000}"/>
            </a:ext>
          </a:extLst>
        </xdr:cNvPr>
        <xdr:cNvPicPr preferRelativeResize="0">
          <a:picLocks noChangeArrowheads="1"/>
        </xdr:cNvPicPr>
      </xdr:nvPicPr>
      <xdr:blipFill>
        <a:blip xmlns:r="http://schemas.openxmlformats.org/officeDocument/2006/relationships" r:embed="rId700" cstate="email">
          <a:extLst>
            <a:ext uri="{28A0092B-C50C-407E-A947-70E740481C1C}">
              <a14:useLocalDpi xmlns:a14="http://schemas.microsoft.com/office/drawing/2010/main"/>
            </a:ext>
          </a:extLst>
        </a:blip>
        <a:stretch>
          <a:fillRect/>
        </a:stretch>
      </xdr:blipFill>
      <xdr:spPr bwMode="auto">
        <a:xfrm>
          <a:off x="355600" y="80240822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355600</xdr:colOff>
      <xdr:row>982</xdr:row>
      <xdr:rowOff>127180</xdr:rowOff>
    </xdr:from>
    <xdr:ext cx="1260000" cy="1907640"/>
    <xdr:pic>
      <xdr:nvPicPr>
        <xdr:cNvPr id="2702" name="Picture 103109">
          <a:extLst>
            <a:ext uri="{FF2B5EF4-FFF2-40B4-BE49-F238E27FC236}">
              <a16:creationId xmlns="" xmlns:a16="http://schemas.microsoft.com/office/drawing/2014/main" id="{00000000-0008-0000-0000-00007F060000}"/>
            </a:ext>
          </a:extLst>
        </xdr:cNvPr>
        <xdr:cNvPicPr preferRelativeResize="0">
          <a:picLocks noChangeArrowheads="1"/>
        </xdr:cNvPicPr>
      </xdr:nvPicPr>
      <xdr:blipFill>
        <a:blip xmlns:r="http://schemas.openxmlformats.org/officeDocument/2006/relationships" r:embed="rId701" cstate="email">
          <a:extLst>
            <a:ext uri="{28A0092B-C50C-407E-A947-70E740481C1C}">
              <a14:useLocalDpi xmlns:a14="http://schemas.microsoft.com/office/drawing/2010/main"/>
            </a:ext>
          </a:extLst>
        </a:blip>
        <a:stretch>
          <a:fillRect/>
        </a:stretch>
      </xdr:blipFill>
      <xdr:spPr bwMode="auto">
        <a:xfrm>
          <a:off x="355600" y="804770605"/>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355600</xdr:colOff>
      <xdr:row>987</xdr:row>
      <xdr:rowOff>127000</xdr:rowOff>
    </xdr:from>
    <xdr:ext cx="1260000" cy="1908000"/>
    <xdr:pic>
      <xdr:nvPicPr>
        <xdr:cNvPr id="2703" name="Picture 103109">
          <a:extLst>
            <a:ext uri="{FF2B5EF4-FFF2-40B4-BE49-F238E27FC236}">
              <a16:creationId xmlns="" xmlns:a16="http://schemas.microsoft.com/office/drawing/2014/main" id="{00000000-0008-0000-0000-00007F060000}"/>
            </a:ext>
          </a:extLst>
        </xdr:cNvPr>
        <xdr:cNvPicPr preferRelativeResize="0">
          <a:picLocks noChangeArrowheads="1"/>
        </xdr:cNvPicPr>
      </xdr:nvPicPr>
      <xdr:blipFill>
        <a:blip xmlns:r="http://schemas.openxmlformats.org/officeDocument/2006/relationships" r:embed="rId702" cstate="email">
          <a:extLst>
            <a:ext uri="{28A0092B-C50C-407E-A947-70E740481C1C}">
              <a14:useLocalDpi xmlns:a14="http://schemas.microsoft.com/office/drawing/2010/main"/>
            </a:ext>
          </a:extLst>
        </a:blip>
        <a:stretch>
          <a:fillRect/>
        </a:stretch>
      </xdr:blipFill>
      <xdr:spPr bwMode="auto">
        <a:xfrm>
          <a:off x="355600" y="80713262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127000</xdr:colOff>
      <xdr:row>972</xdr:row>
      <xdr:rowOff>127000</xdr:rowOff>
    </xdr:from>
    <xdr:ext cx="1260000" cy="1908000"/>
    <xdr:pic>
      <xdr:nvPicPr>
        <xdr:cNvPr id="2706" name="Picture 103109">
          <a:extLst>
            <a:ext uri="{FF2B5EF4-FFF2-40B4-BE49-F238E27FC236}">
              <a16:creationId xmlns="" xmlns:a16="http://schemas.microsoft.com/office/drawing/2014/main" id="{00000000-0008-0000-0000-00007F060000}"/>
            </a:ext>
          </a:extLst>
        </xdr:cNvPr>
        <xdr:cNvPicPr preferRelativeResize="0">
          <a:picLocks noChangeArrowheads="1"/>
        </xdr:cNvPicPr>
      </xdr:nvPicPr>
      <xdr:blipFill>
        <a:blip xmlns:r="http://schemas.openxmlformats.org/officeDocument/2006/relationships" r:embed="rId703" cstate="email">
          <a:extLst>
            <a:ext uri="{28A0092B-C50C-407E-A947-70E740481C1C}">
              <a14:useLocalDpi xmlns:a14="http://schemas.microsoft.com/office/drawing/2010/main"/>
            </a:ext>
          </a:extLst>
        </a:blip>
        <a:stretch>
          <a:fillRect/>
        </a:stretch>
      </xdr:blipFill>
      <xdr:spPr bwMode="auto">
        <a:xfrm>
          <a:off x="7383318" y="1188085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127000</xdr:colOff>
      <xdr:row>977</xdr:row>
      <xdr:rowOff>127000</xdr:rowOff>
    </xdr:from>
    <xdr:ext cx="1260000" cy="1908000"/>
    <xdr:pic>
      <xdr:nvPicPr>
        <xdr:cNvPr id="2707" name="Picture 103109">
          <a:extLst>
            <a:ext uri="{FF2B5EF4-FFF2-40B4-BE49-F238E27FC236}">
              <a16:creationId xmlns="" xmlns:a16="http://schemas.microsoft.com/office/drawing/2014/main" id="{00000000-0008-0000-0000-00007F060000}"/>
            </a:ext>
          </a:extLst>
        </xdr:cNvPr>
        <xdr:cNvPicPr preferRelativeResize="0">
          <a:picLocks noChangeArrowheads="1"/>
        </xdr:cNvPicPr>
      </xdr:nvPicPr>
      <xdr:blipFill>
        <a:blip xmlns:r="http://schemas.openxmlformats.org/officeDocument/2006/relationships" r:embed="rId704" cstate="email">
          <a:extLst>
            <a:ext uri="{28A0092B-C50C-407E-A947-70E740481C1C}">
              <a14:useLocalDpi xmlns:a14="http://schemas.microsoft.com/office/drawing/2010/main"/>
            </a:ext>
          </a:extLst>
        </a:blip>
        <a:stretch>
          <a:fillRect/>
        </a:stretch>
      </xdr:blipFill>
      <xdr:spPr bwMode="auto">
        <a:xfrm>
          <a:off x="7383318" y="121198409"/>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127000</xdr:colOff>
      <xdr:row>982</xdr:row>
      <xdr:rowOff>127000</xdr:rowOff>
    </xdr:from>
    <xdr:ext cx="1260000" cy="1908000"/>
    <xdr:pic>
      <xdr:nvPicPr>
        <xdr:cNvPr id="2708" name="Picture 103109">
          <a:extLst>
            <a:ext uri="{FF2B5EF4-FFF2-40B4-BE49-F238E27FC236}">
              <a16:creationId xmlns="" xmlns:a16="http://schemas.microsoft.com/office/drawing/2014/main" id="{00000000-0008-0000-0000-00007F060000}"/>
            </a:ext>
          </a:extLst>
        </xdr:cNvPr>
        <xdr:cNvPicPr preferRelativeResize="0">
          <a:picLocks noChangeArrowheads="1"/>
        </xdr:cNvPicPr>
      </xdr:nvPicPr>
      <xdr:blipFill>
        <a:blip xmlns:r="http://schemas.openxmlformats.org/officeDocument/2006/relationships" r:embed="rId705" cstate="email">
          <a:extLst>
            <a:ext uri="{28A0092B-C50C-407E-A947-70E740481C1C}">
              <a14:useLocalDpi xmlns:a14="http://schemas.microsoft.com/office/drawing/2010/main"/>
            </a:ext>
          </a:extLst>
        </a:blip>
        <a:stretch>
          <a:fillRect/>
        </a:stretch>
      </xdr:blipFill>
      <xdr:spPr bwMode="auto">
        <a:xfrm>
          <a:off x="7383318" y="123588318"/>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127000</xdr:colOff>
      <xdr:row>987</xdr:row>
      <xdr:rowOff>127000</xdr:rowOff>
    </xdr:from>
    <xdr:ext cx="1260000" cy="1908000"/>
    <xdr:pic>
      <xdr:nvPicPr>
        <xdr:cNvPr id="2709" name="Picture 103109">
          <a:extLst>
            <a:ext uri="{FF2B5EF4-FFF2-40B4-BE49-F238E27FC236}">
              <a16:creationId xmlns="" xmlns:a16="http://schemas.microsoft.com/office/drawing/2014/main" id="{00000000-0008-0000-0000-00007F060000}"/>
            </a:ext>
          </a:extLst>
        </xdr:cNvPr>
        <xdr:cNvPicPr preferRelativeResize="0">
          <a:picLocks noChangeArrowheads="1"/>
        </xdr:cNvPicPr>
      </xdr:nvPicPr>
      <xdr:blipFill>
        <a:blip xmlns:r="http://schemas.openxmlformats.org/officeDocument/2006/relationships" r:embed="rId706" cstate="email">
          <a:extLst>
            <a:ext uri="{28A0092B-C50C-407E-A947-70E740481C1C}">
              <a14:useLocalDpi xmlns:a14="http://schemas.microsoft.com/office/drawing/2010/main"/>
            </a:ext>
          </a:extLst>
        </a:blip>
        <a:stretch>
          <a:fillRect/>
        </a:stretch>
      </xdr:blipFill>
      <xdr:spPr bwMode="auto">
        <a:xfrm>
          <a:off x="7383318" y="126082136"/>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355600</xdr:colOff>
      <xdr:row>2492</xdr:row>
      <xdr:rowOff>127000</xdr:rowOff>
    </xdr:from>
    <xdr:to>
      <xdr:col>2</xdr:col>
      <xdr:colOff>301150</xdr:colOff>
      <xdr:row>2495</xdr:row>
      <xdr:rowOff>106467</xdr:rowOff>
    </xdr:to>
    <xdr:pic>
      <xdr:nvPicPr>
        <xdr:cNvPr id="2711" name="Рисунок 2">
          <a:extLst>
            <a:ext uri="{FF2B5EF4-FFF2-40B4-BE49-F238E27FC236}">
              <a16:creationId xmlns="" xmlns:a16="http://schemas.microsoft.com/office/drawing/2014/main" id="{00000000-0008-0000-0000-0000EF050000}"/>
            </a:ext>
          </a:extLst>
        </xdr:cNvPr>
        <xdr:cNvPicPr preferRelativeResize="0">
          <a:picLocks/>
        </xdr:cNvPicPr>
      </xdr:nvPicPr>
      <xdr:blipFill>
        <a:blip xmlns:r="http://schemas.openxmlformats.org/officeDocument/2006/relationships" r:embed="rId707" cstate="email">
          <a:extLst>
            <a:ext uri="{28A0092B-C50C-407E-A947-70E740481C1C}">
              <a14:useLocalDpi xmlns:a14="http://schemas.microsoft.com/office/drawing/2010/main"/>
            </a:ext>
          </a:extLst>
        </a:blip>
        <a:stretch>
          <a:fillRect/>
        </a:stretch>
      </xdr:blipFill>
      <xdr:spPr bwMode="auto">
        <a:xfrm>
          <a:off x="355600" y="11260963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2492</xdr:row>
      <xdr:rowOff>127000</xdr:rowOff>
    </xdr:from>
    <xdr:to>
      <xdr:col>18</xdr:col>
      <xdr:colOff>520225</xdr:colOff>
      <xdr:row>2495</xdr:row>
      <xdr:rowOff>106467</xdr:rowOff>
    </xdr:to>
    <xdr:pic>
      <xdr:nvPicPr>
        <xdr:cNvPr id="2712" name="Рисунок 2">
          <a:extLst>
            <a:ext uri="{FF2B5EF4-FFF2-40B4-BE49-F238E27FC236}">
              <a16:creationId xmlns="" xmlns:a16="http://schemas.microsoft.com/office/drawing/2014/main" id="{00000000-0008-0000-0000-0000EF050000}"/>
            </a:ext>
          </a:extLst>
        </xdr:cNvPr>
        <xdr:cNvPicPr preferRelativeResize="0">
          <a:picLocks/>
        </xdr:cNvPicPr>
      </xdr:nvPicPr>
      <xdr:blipFill>
        <a:blip xmlns:r="http://schemas.openxmlformats.org/officeDocument/2006/relationships" r:embed="rId708" cstate="email">
          <a:extLst>
            <a:ext uri="{28A0092B-C50C-407E-A947-70E740481C1C}">
              <a14:useLocalDpi xmlns:a14="http://schemas.microsoft.com/office/drawing/2010/main"/>
            </a:ext>
          </a:extLst>
        </a:blip>
        <a:stretch>
          <a:fillRect/>
        </a:stretch>
      </xdr:blipFill>
      <xdr:spPr bwMode="auto">
        <a:xfrm>
          <a:off x="7394575" y="11260963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2467</xdr:row>
      <xdr:rowOff>127000</xdr:rowOff>
    </xdr:from>
    <xdr:to>
      <xdr:col>2</xdr:col>
      <xdr:colOff>301150</xdr:colOff>
      <xdr:row>2470</xdr:row>
      <xdr:rowOff>106467</xdr:rowOff>
    </xdr:to>
    <xdr:pic>
      <xdr:nvPicPr>
        <xdr:cNvPr id="2713" name="Рисунок 2">
          <a:extLst>
            <a:ext uri="{FF2B5EF4-FFF2-40B4-BE49-F238E27FC236}">
              <a16:creationId xmlns="" xmlns:a16="http://schemas.microsoft.com/office/drawing/2014/main" id="{00000000-0008-0000-0000-0000EF050000}"/>
            </a:ext>
          </a:extLst>
        </xdr:cNvPr>
        <xdr:cNvPicPr preferRelativeResize="0">
          <a:picLocks/>
        </xdr:cNvPicPr>
      </xdr:nvPicPr>
      <xdr:blipFill>
        <a:blip xmlns:r="http://schemas.openxmlformats.org/officeDocument/2006/relationships" r:embed="rId709" cstate="email">
          <a:extLst>
            <a:ext uri="{28A0092B-C50C-407E-A947-70E740481C1C}">
              <a14:useLocalDpi xmlns:a14="http://schemas.microsoft.com/office/drawing/2010/main"/>
            </a:ext>
          </a:extLst>
        </a:blip>
        <a:stretch>
          <a:fillRect/>
        </a:stretch>
      </xdr:blipFill>
      <xdr:spPr bwMode="auto">
        <a:xfrm>
          <a:off x="355600" y="111357092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2467</xdr:row>
      <xdr:rowOff>127000</xdr:rowOff>
    </xdr:from>
    <xdr:to>
      <xdr:col>18</xdr:col>
      <xdr:colOff>520225</xdr:colOff>
      <xdr:row>2470</xdr:row>
      <xdr:rowOff>106467</xdr:rowOff>
    </xdr:to>
    <xdr:pic>
      <xdr:nvPicPr>
        <xdr:cNvPr id="2714" name="Рисунок 2">
          <a:extLst>
            <a:ext uri="{FF2B5EF4-FFF2-40B4-BE49-F238E27FC236}">
              <a16:creationId xmlns="" xmlns:a16="http://schemas.microsoft.com/office/drawing/2014/main" id="{00000000-0008-0000-0000-0000EF050000}"/>
            </a:ext>
          </a:extLst>
        </xdr:cNvPr>
        <xdr:cNvPicPr preferRelativeResize="0">
          <a:picLocks/>
        </xdr:cNvPicPr>
      </xdr:nvPicPr>
      <xdr:blipFill>
        <a:blip xmlns:r="http://schemas.openxmlformats.org/officeDocument/2006/relationships" r:embed="rId710" cstate="email">
          <a:extLst>
            <a:ext uri="{28A0092B-C50C-407E-A947-70E740481C1C}">
              <a14:useLocalDpi xmlns:a14="http://schemas.microsoft.com/office/drawing/2010/main"/>
            </a:ext>
          </a:extLst>
        </a:blip>
        <a:stretch>
          <a:fillRect/>
        </a:stretch>
      </xdr:blipFill>
      <xdr:spPr bwMode="auto">
        <a:xfrm>
          <a:off x="7394575" y="111357092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2472</xdr:row>
      <xdr:rowOff>127000</xdr:rowOff>
    </xdr:from>
    <xdr:to>
      <xdr:col>2</xdr:col>
      <xdr:colOff>301150</xdr:colOff>
      <xdr:row>2475</xdr:row>
      <xdr:rowOff>106467</xdr:rowOff>
    </xdr:to>
    <xdr:pic>
      <xdr:nvPicPr>
        <xdr:cNvPr id="2715" name="Рисунок 2">
          <a:extLst>
            <a:ext uri="{FF2B5EF4-FFF2-40B4-BE49-F238E27FC236}">
              <a16:creationId xmlns="" xmlns:a16="http://schemas.microsoft.com/office/drawing/2014/main" id="{00000000-0008-0000-0000-0000EF050000}"/>
            </a:ext>
          </a:extLst>
        </xdr:cNvPr>
        <xdr:cNvPicPr preferRelativeResize="0">
          <a:picLocks/>
        </xdr:cNvPicPr>
      </xdr:nvPicPr>
      <xdr:blipFill>
        <a:blip xmlns:r="http://schemas.openxmlformats.org/officeDocument/2006/relationships" r:embed="rId711" cstate="email">
          <a:extLst>
            <a:ext uri="{28A0092B-C50C-407E-A947-70E740481C1C}">
              <a14:useLocalDpi xmlns:a14="http://schemas.microsoft.com/office/drawing/2010/main"/>
            </a:ext>
          </a:extLst>
        </a:blip>
        <a:stretch>
          <a:fillRect/>
        </a:stretch>
      </xdr:blipFill>
      <xdr:spPr bwMode="auto">
        <a:xfrm>
          <a:off x="355600" y="11160760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2472</xdr:row>
      <xdr:rowOff>127000</xdr:rowOff>
    </xdr:from>
    <xdr:to>
      <xdr:col>18</xdr:col>
      <xdr:colOff>520225</xdr:colOff>
      <xdr:row>2475</xdr:row>
      <xdr:rowOff>106467</xdr:rowOff>
    </xdr:to>
    <xdr:pic>
      <xdr:nvPicPr>
        <xdr:cNvPr id="2716" name="Рисунок 2">
          <a:extLst>
            <a:ext uri="{FF2B5EF4-FFF2-40B4-BE49-F238E27FC236}">
              <a16:creationId xmlns="" xmlns:a16="http://schemas.microsoft.com/office/drawing/2014/main" id="{00000000-0008-0000-0000-0000EF050000}"/>
            </a:ext>
          </a:extLst>
        </xdr:cNvPr>
        <xdr:cNvPicPr preferRelativeResize="0">
          <a:picLocks/>
        </xdr:cNvPicPr>
      </xdr:nvPicPr>
      <xdr:blipFill>
        <a:blip xmlns:r="http://schemas.openxmlformats.org/officeDocument/2006/relationships" r:embed="rId712" cstate="email">
          <a:extLst>
            <a:ext uri="{28A0092B-C50C-407E-A947-70E740481C1C}">
              <a14:useLocalDpi xmlns:a14="http://schemas.microsoft.com/office/drawing/2010/main"/>
            </a:ext>
          </a:extLst>
        </a:blip>
        <a:stretch>
          <a:fillRect/>
        </a:stretch>
      </xdr:blipFill>
      <xdr:spPr bwMode="auto">
        <a:xfrm>
          <a:off x="7394575" y="11160760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2477</xdr:row>
      <xdr:rowOff>127000</xdr:rowOff>
    </xdr:from>
    <xdr:to>
      <xdr:col>2</xdr:col>
      <xdr:colOff>301150</xdr:colOff>
      <xdr:row>2480</xdr:row>
      <xdr:rowOff>106469</xdr:rowOff>
    </xdr:to>
    <xdr:pic>
      <xdr:nvPicPr>
        <xdr:cNvPr id="2717" name="Рисунок 2">
          <a:extLst>
            <a:ext uri="{FF2B5EF4-FFF2-40B4-BE49-F238E27FC236}">
              <a16:creationId xmlns="" xmlns:a16="http://schemas.microsoft.com/office/drawing/2014/main" id="{00000000-0008-0000-0000-0000EF050000}"/>
            </a:ext>
          </a:extLst>
        </xdr:cNvPr>
        <xdr:cNvPicPr preferRelativeResize="0">
          <a:picLocks/>
        </xdr:cNvPicPr>
      </xdr:nvPicPr>
      <xdr:blipFill>
        <a:blip xmlns:r="http://schemas.openxmlformats.org/officeDocument/2006/relationships" r:embed="rId713" cstate="email">
          <a:extLst>
            <a:ext uri="{28A0092B-C50C-407E-A947-70E740481C1C}">
              <a14:useLocalDpi xmlns:a14="http://schemas.microsoft.com/office/drawing/2010/main"/>
            </a:ext>
          </a:extLst>
        </a:blip>
        <a:stretch>
          <a:fillRect/>
        </a:stretch>
      </xdr:blipFill>
      <xdr:spPr bwMode="auto">
        <a:xfrm>
          <a:off x="355600" y="111858107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2477</xdr:row>
      <xdr:rowOff>127000</xdr:rowOff>
    </xdr:from>
    <xdr:to>
      <xdr:col>18</xdr:col>
      <xdr:colOff>520225</xdr:colOff>
      <xdr:row>2480</xdr:row>
      <xdr:rowOff>106469</xdr:rowOff>
    </xdr:to>
    <xdr:pic>
      <xdr:nvPicPr>
        <xdr:cNvPr id="2718" name="Рисунок 2">
          <a:extLst>
            <a:ext uri="{FF2B5EF4-FFF2-40B4-BE49-F238E27FC236}">
              <a16:creationId xmlns="" xmlns:a16="http://schemas.microsoft.com/office/drawing/2014/main" id="{00000000-0008-0000-0000-0000EF050000}"/>
            </a:ext>
          </a:extLst>
        </xdr:cNvPr>
        <xdr:cNvPicPr preferRelativeResize="0">
          <a:picLocks/>
        </xdr:cNvPicPr>
      </xdr:nvPicPr>
      <xdr:blipFill>
        <a:blip xmlns:r="http://schemas.openxmlformats.org/officeDocument/2006/relationships" r:embed="rId714" cstate="email">
          <a:extLst>
            <a:ext uri="{28A0092B-C50C-407E-A947-70E740481C1C}">
              <a14:useLocalDpi xmlns:a14="http://schemas.microsoft.com/office/drawing/2010/main"/>
            </a:ext>
          </a:extLst>
        </a:blip>
        <a:stretch>
          <a:fillRect/>
        </a:stretch>
      </xdr:blipFill>
      <xdr:spPr bwMode="auto">
        <a:xfrm>
          <a:off x="7394575" y="111858107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2482</xdr:row>
      <xdr:rowOff>127000</xdr:rowOff>
    </xdr:from>
    <xdr:to>
      <xdr:col>2</xdr:col>
      <xdr:colOff>301150</xdr:colOff>
      <xdr:row>2485</xdr:row>
      <xdr:rowOff>106468</xdr:rowOff>
    </xdr:to>
    <xdr:pic>
      <xdr:nvPicPr>
        <xdr:cNvPr id="2719" name="Рисунок 2">
          <a:extLst>
            <a:ext uri="{FF2B5EF4-FFF2-40B4-BE49-F238E27FC236}">
              <a16:creationId xmlns="" xmlns:a16="http://schemas.microsoft.com/office/drawing/2014/main" id="{00000000-0008-0000-0000-0000EF050000}"/>
            </a:ext>
          </a:extLst>
        </xdr:cNvPr>
        <xdr:cNvPicPr preferRelativeResize="0">
          <a:picLocks/>
        </xdr:cNvPicPr>
      </xdr:nvPicPr>
      <xdr:blipFill>
        <a:blip xmlns:r="http://schemas.openxmlformats.org/officeDocument/2006/relationships" r:embed="rId715" cstate="email">
          <a:extLst>
            <a:ext uri="{28A0092B-C50C-407E-A947-70E740481C1C}">
              <a14:useLocalDpi xmlns:a14="http://schemas.microsoft.com/office/drawing/2010/main"/>
            </a:ext>
          </a:extLst>
        </a:blip>
        <a:stretch>
          <a:fillRect/>
        </a:stretch>
      </xdr:blipFill>
      <xdr:spPr bwMode="auto">
        <a:xfrm>
          <a:off x="355600" y="112108615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2482</xdr:row>
      <xdr:rowOff>127000</xdr:rowOff>
    </xdr:from>
    <xdr:to>
      <xdr:col>18</xdr:col>
      <xdr:colOff>520225</xdr:colOff>
      <xdr:row>2485</xdr:row>
      <xdr:rowOff>106468</xdr:rowOff>
    </xdr:to>
    <xdr:pic>
      <xdr:nvPicPr>
        <xdr:cNvPr id="2720" name="Рисунок 2">
          <a:extLst>
            <a:ext uri="{FF2B5EF4-FFF2-40B4-BE49-F238E27FC236}">
              <a16:creationId xmlns="" xmlns:a16="http://schemas.microsoft.com/office/drawing/2014/main" id="{00000000-0008-0000-0000-0000EF050000}"/>
            </a:ext>
          </a:extLst>
        </xdr:cNvPr>
        <xdr:cNvPicPr preferRelativeResize="0">
          <a:picLocks/>
        </xdr:cNvPicPr>
      </xdr:nvPicPr>
      <xdr:blipFill>
        <a:blip xmlns:r="http://schemas.openxmlformats.org/officeDocument/2006/relationships" r:embed="rId716" cstate="email">
          <a:extLst>
            <a:ext uri="{28A0092B-C50C-407E-A947-70E740481C1C}">
              <a14:useLocalDpi xmlns:a14="http://schemas.microsoft.com/office/drawing/2010/main"/>
            </a:ext>
          </a:extLst>
        </a:blip>
        <a:stretch>
          <a:fillRect/>
        </a:stretch>
      </xdr:blipFill>
      <xdr:spPr bwMode="auto">
        <a:xfrm>
          <a:off x="7394575" y="112108615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2487</xdr:row>
      <xdr:rowOff>127000</xdr:rowOff>
    </xdr:from>
    <xdr:to>
      <xdr:col>2</xdr:col>
      <xdr:colOff>301150</xdr:colOff>
      <xdr:row>2490</xdr:row>
      <xdr:rowOff>106466</xdr:rowOff>
    </xdr:to>
    <xdr:pic>
      <xdr:nvPicPr>
        <xdr:cNvPr id="2721" name="Рисунок 2">
          <a:extLst>
            <a:ext uri="{FF2B5EF4-FFF2-40B4-BE49-F238E27FC236}">
              <a16:creationId xmlns="" xmlns:a16="http://schemas.microsoft.com/office/drawing/2014/main" id="{00000000-0008-0000-0000-0000EF050000}"/>
            </a:ext>
          </a:extLst>
        </xdr:cNvPr>
        <xdr:cNvPicPr preferRelativeResize="0">
          <a:picLocks/>
        </xdr:cNvPicPr>
      </xdr:nvPicPr>
      <xdr:blipFill>
        <a:blip xmlns:r="http://schemas.openxmlformats.org/officeDocument/2006/relationships" r:embed="rId717" cstate="email">
          <a:extLst>
            <a:ext uri="{28A0092B-C50C-407E-A947-70E740481C1C}">
              <a14:useLocalDpi xmlns:a14="http://schemas.microsoft.com/office/drawing/2010/main"/>
            </a:ext>
          </a:extLst>
        </a:blip>
        <a:stretch>
          <a:fillRect/>
        </a:stretch>
      </xdr:blipFill>
      <xdr:spPr bwMode="auto">
        <a:xfrm>
          <a:off x="355600" y="112359122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2487</xdr:row>
      <xdr:rowOff>127000</xdr:rowOff>
    </xdr:from>
    <xdr:to>
      <xdr:col>18</xdr:col>
      <xdr:colOff>520225</xdr:colOff>
      <xdr:row>2490</xdr:row>
      <xdr:rowOff>106466</xdr:rowOff>
    </xdr:to>
    <xdr:pic>
      <xdr:nvPicPr>
        <xdr:cNvPr id="2722" name="Рисунок 2">
          <a:extLst>
            <a:ext uri="{FF2B5EF4-FFF2-40B4-BE49-F238E27FC236}">
              <a16:creationId xmlns="" xmlns:a16="http://schemas.microsoft.com/office/drawing/2014/main" id="{00000000-0008-0000-0000-0000EF050000}"/>
            </a:ext>
          </a:extLst>
        </xdr:cNvPr>
        <xdr:cNvPicPr preferRelativeResize="0">
          <a:picLocks/>
        </xdr:cNvPicPr>
      </xdr:nvPicPr>
      <xdr:blipFill>
        <a:blip xmlns:r="http://schemas.openxmlformats.org/officeDocument/2006/relationships" r:embed="rId718" cstate="email">
          <a:extLst>
            <a:ext uri="{28A0092B-C50C-407E-A947-70E740481C1C}">
              <a14:useLocalDpi xmlns:a14="http://schemas.microsoft.com/office/drawing/2010/main"/>
            </a:ext>
          </a:extLst>
        </a:blip>
        <a:stretch>
          <a:fillRect/>
        </a:stretch>
      </xdr:blipFill>
      <xdr:spPr bwMode="auto">
        <a:xfrm>
          <a:off x="7394575" y="112359122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oneCellAnchor>
    <xdr:from>
      <xdr:col>1</xdr:col>
      <xdr:colOff>355600</xdr:colOff>
      <xdr:row>2462</xdr:row>
      <xdr:rowOff>127180</xdr:rowOff>
    </xdr:from>
    <xdr:ext cx="1260000" cy="1907640"/>
    <xdr:pic>
      <xdr:nvPicPr>
        <xdr:cNvPr id="1836"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719" cstate="email">
          <a:extLst>
            <a:ext uri="{28A0092B-C50C-407E-A947-70E740481C1C}">
              <a14:useLocalDpi xmlns:a14="http://schemas.microsoft.com/office/drawing/2010/main"/>
            </a:ext>
          </a:extLst>
        </a:blip>
        <a:stretch>
          <a:fillRect/>
        </a:stretch>
      </xdr:blipFill>
      <xdr:spPr bwMode="auto">
        <a:xfrm>
          <a:off x="355600" y="1093816255"/>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355600</xdr:colOff>
      <xdr:row>2458</xdr:row>
      <xdr:rowOff>127180</xdr:rowOff>
    </xdr:from>
    <xdr:ext cx="1260000" cy="1907640"/>
    <xdr:pic>
      <xdr:nvPicPr>
        <xdr:cNvPr id="1837"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720" cstate="email">
          <a:extLst>
            <a:ext uri="{28A0092B-C50C-407E-A947-70E740481C1C}">
              <a14:useLocalDpi xmlns:a14="http://schemas.microsoft.com/office/drawing/2010/main"/>
            </a:ext>
          </a:extLst>
        </a:blip>
        <a:stretch>
          <a:fillRect/>
        </a:stretch>
      </xdr:blipFill>
      <xdr:spPr bwMode="auto">
        <a:xfrm>
          <a:off x="355600" y="1108218055"/>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355600</xdr:colOff>
      <xdr:row>2442</xdr:row>
      <xdr:rowOff>127180</xdr:rowOff>
    </xdr:from>
    <xdr:ext cx="1260000" cy="1907640"/>
    <xdr:pic>
      <xdr:nvPicPr>
        <xdr:cNvPr id="1841"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721" cstate="email">
          <a:extLst>
            <a:ext uri="{28A0092B-C50C-407E-A947-70E740481C1C}">
              <a14:useLocalDpi xmlns:a14="http://schemas.microsoft.com/office/drawing/2010/main"/>
            </a:ext>
          </a:extLst>
        </a:blip>
        <a:stretch>
          <a:fillRect/>
        </a:stretch>
      </xdr:blipFill>
      <xdr:spPr bwMode="auto">
        <a:xfrm>
          <a:off x="355600" y="1096216555"/>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355600</xdr:colOff>
      <xdr:row>2434</xdr:row>
      <xdr:rowOff>127180</xdr:rowOff>
    </xdr:from>
    <xdr:ext cx="1260000" cy="1907640"/>
    <xdr:pic>
      <xdr:nvPicPr>
        <xdr:cNvPr id="1842"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722" cstate="email">
          <a:extLst>
            <a:ext uri="{28A0092B-C50C-407E-A947-70E740481C1C}">
              <a14:useLocalDpi xmlns:a14="http://schemas.microsoft.com/office/drawing/2010/main"/>
            </a:ext>
          </a:extLst>
        </a:blip>
        <a:stretch>
          <a:fillRect/>
        </a:stretch>
      </xdr:blipFill>
      <xdr:spPr bwMode="auto">
        <a:xfrm>
          <a:off x="355600" y="1092558955"/>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355600</xdr:colOff>
      <xdr:row>2438</xdr:row>
      <xdr:rowOff>127180</xdr:rowOff>
    </xdr:from>
    <xdr:ext cx="1260000" cy="1907640"/>
    <xdr:pic>
      <xdr:nvPicPr>
        <xdr:cNvPr id="1854"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723" cstate="email">
          <a:extLst>
            <a:ext uri="{28A0092B-C50C-407E-A947-70E740481C1C}">
              <a14:useLocalDpi xmlns:a14="http://schemas.microsoft.com/office/drawing/2010/main"/>
            </a:ext>
          </a:extLst>
        </a:blip>
        <a:stretch>
          <a:fillRect/>
        </a:stretch>
      </xdr:blipFill>
      <xdr:spPr bwMode="auto">
        <a:xfrm>
          <a:off x="355600" y="1094692555"/>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355600</xdr:colOff>
      <xdr:row>2446</xdr:row>
      <xdr:rowOff>127000</xdr:rowOff>
    </xdr:from>
    <xdr:ext cx="1260000" cy="1908000"/>
    <xdr:pic>
      <xdr:nvPicPr>
        <xdr:cNvPr id="1857"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724" cstate="email">
          <a:extLst>
            <a:ext uri="{28A0092B-C50C-407E-A947-70E740481C1C}">
              <a14:useLocalDpi xmlns:a14="http://schemas.microsoft.com/office/drawing/2010/main"/>
            </a:ext>
          </a:extLst>
        </a:blip>
        <a:stretch>
          <a:fillRect/>
        </a:stretch>
      </xdr:blipFill>
      <xdr:spPr bwMode="auto">
        <a:xfrm>
          <a:off x="355600" y="109949297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355600</xdr:colOff>
      <xdr:row>2450</xdr:row>
      <xdr:rowOff>127180</xdr:rowOff>
    </xdr:from>
    <xdr:ext cx="1260000" cy="1907640"/>
    <xdr:pic>
      <xdr:nvPicPr>
        <xdr:cNvPr id="2560"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725" cstate="email">
          <a:extLst>
            <a:ext uri="{28A0092B-C50C-407E-A947-70E740481C1C}">
              <a14:useLocalDpi xmlns:a14="http://schemas.microsoft.com/office/drawing/2010/main"/>
            </a:ext>
          </a:extLst>
        </a:blip>
        <a:stretch>
          <a:fillRect/>
        </a:stretch>
      </xdr:blipFill>
      <xdr:spPr bwMode="auto">
        <a:xfrm>
          <a:off x="355600" y="1104293755"/>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355600</xdr:colOff>
      <xdr:row>2454</xdr:row>
      <xdr:rowOff>127180</xdr:rowOff>
    </xdr:from>
    <xdr:ext cx="1260000" cy="1907640"/>
    <xdr:pic>
      <xdr:nvPicPr>
        <xdr:cNvPr id="2561"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726" cstate="email">
          <a:extLst>
            <a:ext uri="{28A0092B-C50C-407E-A947-70E740481C1C}">
              <a14:useLocalDpi xmlns:a14="http://schemas.microsoft.com/office/drawing/2010/main"/>
            </a:ext>
          </a:extLst>
        </a:blip>
        <a:stretch>
          <a:fillRect/>
        </a:stretch>
      </xdr:blipFill>
      <xdr:spPr bwMode="auto">
        <a:xfrm>
          <a:off x="355600" y="1106694055"/>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355600</xdr:colOff>
      <xdr:row>2407</xdr:row>
      <xdr:rowOff>127000</xdr:rowOff>
    </xdr:from>
    <xdr:ext cx="1260000" cy="1908000"/>
    <xdr:pic>
      <xdr:nvPicPr>
        <xdr:cNvPr id="1480"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727" cstate="email">
          <a:extLst>
            <a:ext uri="{28A0092B-C50C-407E-A947-70E740481C1C}">
              <a14:useLocalDpi xmlns:a14="http://schemas.microsoft.com/office/drawing/2010/main"/>
            </a:ext>
          </a:extLst>
        </a:blip>
        <a:stretch>
          <a:fillRect/>
        </a:stretch>
      </xdr:blipFill>
      <xdr:spPr bwMode="auto">
        <a:xfrm>
          <a:off x="355600" y="11529568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355600</xdr:colOff>
      <xdr:row>2362</xdr:row>
      <xdr:rowOff>127000</xdr:rowOff>
    </xdr:from>
    <xdr:ext cx="1260000" cy="1908000"/>
    <xdr:pic>
      <xdr:nvPicPr>
        <xdr:cNvPr id="1491"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728" cstate="email">
          <a:extLst>
            <a:ext uri="{28A0092B-C50C-407E-A947-70E740481C1C}">
              <a14:useLocalDpi xmlns:a14="http://schemas.microsoft.com/office/drawing/2010/main"/>
            </a:ext>
          </a:extLst>
        </a:blip>
        <a:stretch>
          <a:fillRect/>
        </a:stretch>
      </xdr:blipFill>
      <xdr:spPr bwMode="auto">
        <a:xfrm>
          <a:off x="355600" y="11316970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127000</xdr:colOff>
      <xdr:row>2362</xdr:row>
      <xdr:rowOff>127000</xdr:rowOff>
    </xdr:from>
    <xdr:ext cx="1260000" cy="1908000"/>
    <xdr:pic>
      <xdr:nvPicPr>
        <xdr:cNvPr id="1493"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729" cstate="email">
          <a:extLst>
            <a:ext uri="{28A0092B-C50C-407E-A947-70E740481C1C}">
              <a14:useLocalDpi xmlns:a14="http://schemas.microsoft.com/office/drawing/2010/main"/>
            </a:ext>
          </a:extLst>
        </a:blip>
        <a:stretch>
          <a:fillRect/>
        </a:stretch>
      </xdr:blipFill>
      <xdr:spPr bwMode="auto">
        <a:xfrm>
          <a:off x="7383318" y="1141447136"/>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355600</xdr:colOff>
      <xdr:row>2367</xdr:row>
      <xdr:rowOff>127000</xdr:rowOff>
    </xdr:from>
    <xdr:ext cx="1260000" cy="1908000"/>
    <xdr:pic>
      <xdr:nvPicPr>
        <xdr:cNvPr id="1498"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730" cstate="email">
          <a:extLst>
            <a:ext uri="{28A0092B-C50C-407E-A947-70E740481C1C}">
              <a14:useLocalDpi xmlns:a14="http://schemas.microsoft.com/office/drawing/2010/main"/>
            </a:ext>
          </a:extLst>
        </a:blip>
        <a:stretch>
          <a:fillRect/>
        </a:stretch>
      </xdr:blipFill>
      <xdr:spPr bwMode="auto">
        <a:xfrm>
          <a:off x="355600" y="11340592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127000</xdr:colOff>
      <xdr:row>2367</xdr:row>
      <xdr:rowOff>127000</xdr:rowOff>
    </xdr:from>
    <xdr:ext cx="1260000" cy="1908000"/>
    <xdr:pic>
      <xdr:nvPicPr>
        <xdr:cNvPr id="1501"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731" cstate="email">
          <a:extLst>
            <a:ext uri="{28A0092B-C50C-407E-A947-70E740481C1C}">
              <a14:useLocalDpi xmlns:a14="http://schemas.microsoft.com/office/drawing/2010/main"/>
            </a:ext>
          </a:extLst>
        </a:blip>
        <a:stretch>
          <a:fillRect/>
        </a:stretch>
      </xdr:blipFill>
      <xdr:spPr bwMode="auto">
        <a:xfrm>
          <a:off x="7394575" y="11340592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355600</xdr:colOff>
      <xdr:row>2372</xdr:row>
      <xdr:rowOff>127000</xdr:rowOff>
    </xdr:from>
    <xdr:ext cx="1260000" cy="1908000"/>
    <xdr:pic>
      <xdr:nvPicPr>
        <xdr:cNvPr id="1512"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732" cstate="email">
          <a:extLst>
            <a:ext uri="{28A0092B-C50C-407E-A947-70E740481C1C}">
              <a14:useLocalDpi xmlns:a14="http://schemas.microsoft.com/office/drawing/2010/main"/>
            </a:ext>
          </a:extLst>
        </a:blip>
        <a:stretch>
          <a:fillRect/>
        </a:stretch>
      </xdr:blipFill>
      <xdr:spPr bwMode="auto">
        <a:xfrm>
          <a:off x="355600" y="11364214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127000</xdr:colOff>
      <xdr:row>2372</xdr:row>
      <xdr:rowOff>127000</xdr:rowOff>
    </xdr:from>
    <xdr:ext cx="1260000" cy="1908000"/>
    <xdr:pic>
      <xdr:nvPicPr>
        <xdr:cNvPr id="1516"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733" cstate="email">
          <a:extLst>
            <a:ext uri="{28A0092B-C50C-407E-A947-70E740481C1C}">
              <a14:useLocalDpi xmlns:a14="http://schemas.microsoft.com/office/drawing/2010/main"/>
            </a:ext>
          </a:extLst>
        </a:blip>
        <a:stretch>
          <a:fillRect/>
        </a:stretch>
      </xdr:blipFill>
      <xdr:spPr bwMode="auto">
        <a:xfrm>
          <a:off x="7394575" y="11364214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355600</xdr:colOff>
      <xdr:row>2377</xdr:row>
      <xdr:rowOff>127000</xdr:rowOff>
    </xdr:from>
    <xdr:ext cx="1260000" cy="1908000"/>
    <xdr:pic>
      <xdr:nvPicPr>
        <xdr:cNvPr id="1538"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734" cstate="email">
          <a:extLst>
            <a:ext uri="{28A0092B-C50C-407E-A947-70E740481C1C}">
              <a14:useLocalDpi xmlns:a14="http://schemas.microsoft.com/office/drawing/2010/main"/>
            </a:ext>
          </a:extLst>
        </a:blip>
        <a:stretch>
          <a:fillRect/>
        </a:stretch>
      </xdr:blipFill>
      <xdr:spPr bwMode="auto">
        <a:xfrm>
          <a:off x="355600" y="11387836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127000</xdr:colOff>
      <xdr:row>2377</xdr:row>
      <xdr:rowOff>127000</xdr:rowOff>
    </xdr:from>
    <xdr:ext cx="1260000" cy="1908000"/>
    <xdr:pic>
      <xdr:nvPicPr>
        <xdr:cNvPr id="1630"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735" cstate="email">
          <a:extLst>
            <a:ext uri="{28A0092B-C50C-407E-A947-70E740481C1C}">
              <a14:useLocalDpi xmlns:a14="http://schemas.microsoft.com/office/drawing/2010/main"/>
            </a:ext>
          </a:extLst>
        </a:blip>
        <a:stretch>
          <a:fillRect/>
        </a:stretch>
      </xdr:blipFill>
      <xdr:spPr bwMode="auto">
        <a:xfrm>
          <a:off x="7394575" y="11387836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355600</xdr:colOff>
      <xdr:row>2382</xdr:row>
      <xdr:rowOff>127000</xdr:rowOff>
    </xdr:from>
    <xdr:ext cx="1260000" cy="1908000"/>
    <xdr:pic>
      <xdr:nvPicPr>
        <xdr:cNvPr id="1657"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736" cstate="email">
          <a:extLst>
            <a:ext uri="{28A0092B-C50C-407E-A947-70E740481C1C}">
              <a14:useLocalDpi xmlns:a14="http://schemas.microsoft.com/office/drawing/2010/main"/>
            </a:ext>
          </a:extLst>
        </a:blip>
        <a:stretch>
          <a:fillRect/>
        </a:stretch>
      </xdr:blipFill>
      <xdr:spPr bwMode="auto">
        <a:xfrm>
          <a:off x="355600" y="11411458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127000</xdr:colOff>
      <xdr:row>2382</xdr:row>
      <xdr:rowOff>127000</xdr:rowOff>
    </xdr:from>
    <xdr:ext cx="1260000" cy="1908000"/>
    <xdr:pic>
      <xdr:nvPicPr>
        <xdr:cNvPr id="1735"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737" cstate="email">
          <a:extLst>
            <a:ext uri="{28A0092B-C50C-407E-A947-70E740481C1C}">
              <a14:useLocalDpi xmlns:a14="http://schemas.microsoft.com/office/drawing/2010/main"/>
            </a:ext>
          </a:extLst>
        </a:blip>
        <a:stretch>
          <a:fillRect/>
        </a:stretch>
      </xdr:blipFill>
      <xdr:spPr bwMode="auto">
        <a:xfrm>
          <a:off x="7394575" y="11411458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355600</xdr:colOff>
      <xdr:row>2387</xdr:row>
      <xdr:rowOff>127000</xdr:rowOff>
    </xdr:from>
    <xdr:ext cx="1260000" cy="1908000"/>
    <xdr:pic>
      <xdr:nvPicPr>
        <xdr:cNvPr id="1743"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738" cstate="email">
          <a:extLst>
            <a:ext uri="{28A0092B-C50C-407E-A947-70E740481C1C}">
              <a14:useLocalDpi xmlns:a14="http://schemas.microsoft.com/office/drawing/2010/main"/>
            </a:ext>
          </a:extLst>
        </a:blip>
        <a:stretch>
          <a:fillRect/>
        </a:stretch>
      </xdr:blipFill>
      <xdr:spPr bwMode="auto">
        <a:xfrm>
          <a:off x="355600" y="11435080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127000</xdr:colOff>
      <xdr:row>2387</xdr:row>
      <xdr:rowOff>127000</xdr:rowOff>
    </xdr:from>
    <xdr:ext cx="1260000" cy="1908000"/>
    <xdr:pic>
      <xdr:nvPicPr>
        <xdr:cNvPr id="1752"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739" cstate="email">
          <a:extLst>
            <a:ext uri="{28A0092B-C50C-407E-A947-70E740481C1C}">
              <a14:useLocalDpi xmlns:a14="http://schemas.microsoft.com/office/drawing/2010/main"/>
            </a:ext>
          </a:extLst>
        </a:blip>
        <a:stretch>
          <a:fillRect/>
        </a:stretch>
      </xdr:blipFill>
      <xdr:spPr bwMode="auto">
        <a:xfrm>
          <a:off x="7394575" y="11435080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355600</xdr:colOff>
      <xdr:row>2392</xdr:row>
      <xdr:rowOff>127000</xdr:rowOff>
    </xdr:from>
    <xdr:ext cx="1260000" cy="1908000"/>
    <xdr:pic>
      <xdr:nvPicPr>
        <xdr:cNvPr id="1758"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740" cstate="email">
          <a:extLst>
            <a:ext uri="{28A0092B-C50C-407E-A947-70E740481C1C}">
              <a14:useLocalDpi xmlns:a14="http://schemas.microsoft.com/office/drawing/2010/main"/>
            </a:ext>
          </a:extLst>
        </a:blip>
        <a:stretch>
          <a:fillRect/>
        </a:stretch>
      </xdr:blipFill>
      <xdr:spPr bwMode="auto">
        <a:xfrm>
          <a:off x="355600" y="11458702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127000</xdr:colOff>
      <xdr:row>2392</xdr:row>
      <xdr:rowOff>127000</xdr:rowOff>
    </xdr:from>
    <xdr:ext cx="1260000" cy="1908000"/>
    <xdr:pic>
      <xdr:nvPicPr>
        <xdr:cNvPr id="1761"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741" cstate="email">
          <a:extLst>
            <a:ext uri="{28A0092B-C50C-407E-A947-70E740481C1C}">
              <a14:useLocalDpi xmlns:a14="http://schemas.microsoft.com/office/drawing/2010/main"/>
            </a:ext>
          </a:extLst>
        </a:blip>
        <a:stretch>
          <a:fillRect/>
        </a:stretch>
      </xdr:blipFill>
      <xdr:spPr bwMode="auto">
        <a:xfrm>
          <a:off x="7394575" y="11458702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355600</xdr:colOff>
      <xdr:row>2397</xdr:row>
      <xdr:rowOff>127000</xdr:rowOff>
    </xdr:from>
    <xdr:ext cx="1260000" cy="1908000"/>
    <xdr:pic>
      <xdr:nvPicPr>
        <xdr:cNvPr id="1772"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742" cstate="email">
          <a:extLst>
            <a:ext uri="{28A0092B-C50C-407E-A947-70E740481C1C}">
              <a14:useLocalDpi xmlns:a14="http://schemas.microsoft.com/office/drawing/2010/main"/>
            </a:ext>
          </a:extLst>
        </a:blip>
        <a:stretch>
          <a:fillRect/>
        </a:stretch>
      </xdr:blipFill>
      <xdr:spPr bwMode="auto">
        <a:xfrm>
          <a:off x="355600" y="11482324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127000</xdr:colOff>
      <xdr:row>2397</xdr:row>
      <xdr:rowOff>127000</xdr:rowOff>
    </xdr:from>
    <xdr:ext cx="1260000" cy="1908000"/>
    <xdr:pic>
      <xdr:nvPicPr>
        <xdr:cNvPr id="1773"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743" cstate="email">
          <a:extLst>
            <a:ext uri="{28A0092B-C50C-407E-A947-70E740481C1C}">
              <a14:useLocalDpi xmlns:a14="http://schemas.microsoft.com/office/drawing/2010/main"/>
            </a:ext>
          </a:extLst>
        </a:blip>
        <a:stretch>
          <a:fillRect/>
        </a:stretch>
      </xdr:blipFill>
      <xdr:spPr bwMode="auto">
        <a:xfrm>
          <a:off x="7394575" y="11482324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355600</xdr:colOff>
      <xdr:row>2402</xdr:row>
      <xdr:rowOff>127000</xdr:rowOff>
    </xdr:from>
    <xdr:ext cx="1260000" cy="1908000"/>
    <xdr:pic>
      <xdr:nvPicPr>
        <xdr:cNvPr id="1789"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744" cstate="email">
          <a:extLst>
            <a:ext uri="{28A0092B-C50C-407E-A947-70E740481C1C}">
              <a14:useLocalDpi xmlns:a14="http://schemas.microsoft.com/office/drawing/2010/main"/>
            </a:ext>
          </a:extLst>
        </a:blip>
        <a:stretch>
          <a:fillRect/>
        </a:stretch>
      </xdr:blipFill>
      <xdr:spPr bwMode="auto">
        <a:xfrm>
          <a:off x="355600" y="11505946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127000</xdr:colOff>
      <xdr:row>2402</xdr:row>
      <xdr:rowOff>127000</xdr:rowOff>
    </xdr:from>
    <xdr:ext cx="1260000" cy="1908000"/>
    <xdr:pic>
      <xdr:nvPicPr>
        <xdr:cNvPr id="1791"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745" cstate="email">
          <a:extLst>
            <a:ext uri="{28A0092B-C50C-407E-A947-70E740481C1C}">
              <a14:useLocalDpi xmlns:a14="http://schemas.microsoft.com/office/drawing/2010/main"/>
            </a:ext>
          </a:extLst>
        </a:blip>
        <a:stretch>
          <a:fillRect/>
        </a:stretch>
      </xdr:blipFill>
      <xdr:spPr bwMode="auto">
        <a:xfrm>
          <a:off x="7394575" y="11505946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355600</xdr:colOff>
      <xdr:row>2413</xdr:row>
      <xdr:rowOff>127180</xdr:rowOff>
    </xdr:from>
    <xdr:ext cx="1259999" cy="1907640"/>
    <xdr:pic>
      <xdr:nvPicPr>
        <xdr:cNvPr id="1806"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746" cstate="email">
          <a:extLst>
            <a:ext uri="{28A0092B-C50C-407E-A947-70E740481C1C}">
              <a14:useLocalDpi xmlns:a14="http://schemas.microsoft.com/office/drawing/2010/main"/>
            </a:ext>
          </a:extLst>
        </a:blip>
        <a:stretch>
          <a:fillRect/>
        </a:stretch>
      </xdr:blipFill>
      <xdr:spPr bwMode="auto">
        <a:xfrm>
          <a:off x="355600" y="1040914405"/>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355600</xdr:colOff>
      <xdr:row>2417</xdr:row>
      <xdr:rowOff>127000</xdr:rowOff>
    </xdr:from>
    <xdr:ext cx="1260000" cy="1908000"/>
    <xdr:pic>
      <xdr:nvPicPr>
        <xdr:cNvPr id="1820"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747" cstate="email">
          <a:extLst>
            <a:ext uri="{28A0092B-C50C-407E-A947-70E740481C1C}">
              <a14:useLocalDpi xmlns:a14="http://schemas.microsoft.com/office/drawing/2010/main"/>
            </a:ext>
          </a:extLst>
        </a:blip>
        <a:stretch>
          <a:fillRect/>
        </a:stretch>
      </xdr:blipFill>
      <xdr:spPr bwMode="auto">
        <a:xfrm>
          <a:off x="355600" y="11616436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355600</xdr:colOff>
      <xdr:row>2421</xdr:row>
      <xdr:rowOff>127180</xdr:rowOff>
    </xdr:from>
    <xdr:ext cx="1259999" cy="1907640"/>
    <xdr:pic>
      <xdr:nvPicPr>
        <xdr:cNvPr id="1859"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748" cstate="email">
          <a:extLst>
            <a:ext uri="{28A0092B-C50C-407E-A947-70E740481C1C}">
              <a14:useLocalDpi xmlns:a14="http://schemas.microsoft.com/office/drawing/2010/main"/>
            </a:ext>
          </a:extLst>
        </a:blip>
        <a:stretch>
          <a:fillRect/>
        </a:stretch>
      </xdr:blipFill>
      <xdr:spPr bwMode="auto">
        <a:xfrm>
          <a:off x="355600" y="1045448305"/>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355600</xdr:colOff>
      <xdr:row>2425</xdr:row>
      <xdr:rowOff>127180</xdr:rowOff>
    </xdr:from>
    <xdr:ext cx="1259999" cy="1907640"/>
    <xdr:pic>
      <xdr:nvPicPr>
        <xdr:cNvPr id="1866"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749" cstate="email">
          <a:extLst>
            <a:ext uri="{28A0092B-C50C-407E-A947-70E740481C1C}">
              <a14:useLocalDpi xmlns:a14="http://schemas.microsoft.com/office/drawing/2010/main"/>
            </a:ext>
          </a:extLst>
        </a:blip>
        <a:stretch>
          <a:fillRect/>
        </a:stretch>
      </xdr:blipFill>
      <xdr:spPr bwMode="auto">
        <a:xfrm>
          <a:off x="355600" y="1047848605"/>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355600</xdr:colOff>
      <xdr:row>2429</xdr:row>
      <xdr:rowOff>127180</xdr:rowOff>
    </xdr:from>
    <xdr:ext cx="1259999" cy="1907640"/>
    <xdr:pic>
      <xdr:nvPicPr>
        <xdr:cNvPr id="1876"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750" cstate="email">
          <a:extLst>
            <a:ext uri="{28A0092B-C50C-407E-A947-70E740481C1C}">
              <a14:useLocalDpi xmlns:a14="http://schemas.microsoft.com/office/drawing/2010/main"/>
            </a:ext>
          </a:extLst>
        </a:blip>
        <a:stretch>
          <a:fillRect/>
        </a:stretch>
      </xdr:blipFill>
      <xdr:spPr bwMode="auto">
        <a:xfrm>
          <a:off x="355600" y="1050248905"/>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357161</xdr:colOff>
      <xdr:row>959</xdr:row>
      <xdr:rowOff>140375</xdr:rowOff>
    </xdr:from>
    <xdr:to>
      <xdr:col>2</xdr:col>
      <xdr:colOff>302948</xdr:colOff>
      <xdr:row>960</xdr:row>
      <xdr:rowOff>1829299</xdr:rowOff>
    </xdr:to>
    <xdr:pic>
      <xdr:nvPicPr>
        <xdr:cNvPr id="1804" name="Picture 103109">
          <a:extLst>
            <a:ext uri="{FF2B5EF4-FFF2-40B4-BE49-F238E27FC236}">
              <a16:creationId xmlns="" xmlns:a16="http://schemas.microsoft.com/office/drawing/2014/main" id="{00000000-0008-0000-0000-00008D070000}"/>
            </a:ext>
          </a:extLst>
        </xdr:cNvPr>
        <xdr:cNvPicPr preferRelativeResize="0">
          <a:picLocks noChangeArrowheads="1"/>
        </xdr:cNvPicPr>
      </xdr:nvPicPr>
      <xdr:blipFill>
        <a:blip xmlns:r="http://schemas.openxmlformats.org/officeDocument/2006/relationships" r:embed="rId751" cstate="email">
          <a:extLst>
            <a:ext uri="{28A0092B-C50C-407E-A947-70E740481C1C}">
              <a14:useLocalDpi xmlns:a14="http://schemas.microsoft.com/office/drawing/2010/main"/>
            </a:ext>
          </a:extLst>
        </a:blip>
        <a:stretch>
          <a:fillRect/>
        </a:stretch>
      </xdr:blipFill>
      <xdr:spPr bwMode="auto">
        <a:xfrm>
          <a:off x="357161" y="12227600"/>
          <a:ext cx="1260237"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355599</xdr:colOff>
      <xdr:row>943</xdr:row>
      <xdr:rowOff>135990</xdr:rowOff>
    </xdr:from>
    <xdr:to>
      <xdr:col>2</xdr:col>
      <xdr:colOff>304511</xdr:colOff>
      <xdr:row>944</xdr:row>
      <xdr:rowOff>1824916</xdr:rowOff>
    </xdr:to>
    <xdr:pic>
      <xdr:nvPicPr>
        <xdr:cNvPr id="1911" name="Picture 103109">
          <a:extLst>
            <a:ext uri="{FF2B5EF4-FFF2-40B4-BE49-F238E27FC236}">
              <a16:creationId xmlns="" xmlns:a16="http://schemas.microsoft.com/office/drawing/2014/main" id="{00000000-0008-0000-0000-000095070000}"/>
            </a:ext>
          </a:extLst>
        </xdr:cNvPr>
        <xdr:cNvPicPr preferRelativeResize="0">
          <a:picLocks noChangeArrowheads="1"/>
        </xdr:cNvPicPr>
      </xdr:nvPicPr>
      <xdr:blipFill>
        <a:blip xmlns:r="http://schemas.openxmlformats.org/officeDocument/2006/relationships" r:embed="rId752" cstate="email">
          <a:extLst>
            <a:ext uri="{28A0092B-C50C-407E-A947-70E740481C1C}">
              <a14:useLocalDpi xmlns:a14="http://schemas.microsoft.com/office/drawing/2010/main"/>
            </a:ext>
          </a:extLst>
        </a:blip>
        <a:stretch>
          <a:fillRect/>
        </a:stretch>
      </xdr:blipFill>
      <xdr:spPr bwMode="auto">
        <a:xfrm>
          <a:off x="355599" y="2736315"/>
          <a:ext cx="1263362"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357161</xdr:colOff>
      <xdr:row>951</xdr:row>
      <xdr:rowOff>140375</xdr:rowOff>
    </xdr:from>
    <xdr:to>
      <xdr:col>2</xdr:col>
      <xdr:colOff>302948</xdr:colOff>
      <xdr:row>953</xdr:row>
      <xdr:rowOff>114799</xdr:rowOff>
    </xdr:to>
    <xdr:pic>
      <xdr:nvPicPr>
        <xdr:cNvPr id="1926" name="Picture 103109">
          <a:extLst>
            <a:ext uri="{FF2B5EF4-FFF2-40B4-BE49-F238E27FC236}">
              <a16:creationId xmlns="" xmlns:a16="http://schemas.microsoft.com/office/drawing/2014/main" id="{00000000-0008-0000-0000-00008D070000}"/>
            </a:ext>
          </a:extLst>
        </xdr:cNvPr>
        <xdr:cNvPicPr preferRelativeResize="0">
          <a:picLocks noChangeArrowheads="1"/>
        </xdr:cNvPicPr>
      </xdr:nvPicPr>
      <xdr:blipFill>
        <a:blip xmlns:r="http://schemas.openxmlformats.org/officeDocument/2006/relationships" r:embed="rId753" cstate="email">
          <a:extLst>
            <a:ext uri="{28A0092B-C50C-407E-A947-70E740481C1C}">
              <a14:useLocalDpi xmlns:a14="http://schemas.microsoft.com/office/drawing/2010/main"/>
            </a:ext>
          </a:extLst>
        </a:blip>
        <a:stretch>
          <a:fillRect/>
        </a:stretch>
      </xdr:blipFill>
      <xdr:spPr bwMode="auto">
        <a:xfrm>
          <a:off x="357161" y="7484150"/>
          <a:ext cx="1260237"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355598</xdr:colOff>
      <xdr:row>967</xdr:row>
      <xdr:rowOff>135989</xdr:rowOff>
    </xdr:from>
    <xdr:to>
      <xdr:col>2</xdr:col>
      <xdr:colOff>304510</xdr:colOff>
      <xdr:row>969</xdr:row>
      <xdr:rowOff>110414</xdr:rowOff>
    </xdr:to>
    <xdr:pic>
      <xdr:nvPicPr>
        <xdr:cNvPr id="1969" name="Picture 103109">
          <a:extLst>
            <a:ext uri="{FF2B5EF4-FFF2-40B4-BE49-F238E27FC236}">
              <a16:creationId xmlns="" xmlns:a16="http://schemas.microsoft.com/office/drawing/2014/main" id="{00000000-0008-0000-0000-000093070000}"/>
            </a:ext>
          </a:extLst>
        </xdr:cNvPr>
        <xdr:cNvPicPr preferRelativeResize="0">
          <a:picLocks noChangeArrowheads="1"/>
        </xdr:cNvPicPr>
      </xdr:nvPicPr>
      <xdr:blipFill>
        <a:blip xmlns:r="http://schemas.openxmlformats.org/officeDocument/2006/relationships" r:embed="rId754" cstate="email">
          <a:extLst>
            <a:ext uri="{28A0092B-C50C-407E-A947-70E740481C1C}">
              <a14:useLocalDpi xmlns:a14="http://schemas.microsoft.com/office/drawing/2010/main"/>
            </a:ext>
          </a:extLst>
        </a:blip>
        <a:stretch>
          <a:fillRect/>
        </a:stretch>
      </xdr:blipFill>
      <xdr:spPr bwMode="auto">
        <a:xfrm>
          <a:off x="355598" y="10727789"/>
          <a:ext cx="1263362"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355599</xdr:colOff>
      <xdr:row>947</xdr:row>
      <xdr:rowOff>140375</xdr:rowOff>
    </xdr:from>
    <xdr:to>
      <xdr:col>2</xdr:col>
      <xdr:colOff>304511</xdr:colOff>
      <xdr:row>949</xdr:row>
      <xdr:rowOff>114800</xdr:rowOff>
    </xdr:to>
    <xdr:pic>
      <xdr:nvPicPr>
        <xdr:cNvPr id="1975" name="Picture 103109">
          <a:extLst>
            <a:ext uri="{FF2B5EF4-FFF2-40B4-BE49-F238E27FC236}">
              <a16:creationId xmlns="" xmlns:a16="http://schemas.microsoft.com/office/drawing/2014/main" id="{00000000-0008-0000-0000-00008D070000}"/>
            </a:ext>
          </a:extLst>
        </xdr:cNvPr>
        <xdr:cNvPicPr preferRelativeResize="0">
          <a:picLocks noChangeArrowheads="1"/>
        </xdr:cNvPicPr>
      </xdr:nvPicPr>
      <xdr:blipFill>
        <a:blip xmlns:r="http://schemas.openxmlformats.org/officeDocument/2006/relationships" r:embed="rId755" cstate="email">
          <a:extLst>
            <a:ext uri="{28A0092B-C50C-407E-A947-70E740481C1C}">
              <a14:useLocalDpi xmlns:a14="http://schemas.microsoft.com/office/drawing/2010/main"/>
            </a:ext>
          </a:extLst>
        </a:blip>
        <a:stretch>
          <a:fillRect/>
        </a:stretch>
      </xdr:blipFill>
      <xdr:spPr bwMode="auto">
        <a:xfrm>
          <a:off x="355599" y="5988725"/>
          <a:ext cx="1263362"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357160</xdr:colOff>
      <xdr:row>963</xdr:row>
      <xdr:rowOff>135989</xdr:rowOff>
    </xdr:from>
    <xdr:to>
      <xdr:col>2</xdr:col>
      <xdr:colOff>302947</xdr:colOff>
      <xdr:row>964</xdr:row>
      <xdr:rowOff>1824912</xdr:rowOff>
    </xdr:to>
    <xdr:pic>
      <xdr:nvPicPr>
        <xdr:cNvPr id="2033" name="Picture 103109">
          <a:extLst>
            <a:ext uri="{FF2B5EF4-FFF2-40B4-BE49-F238E27FC236}">
              <a16:creationId xmlns="" xmlns:a16="http://schemas.microsoft.com/office/drawing/2014/main" id="{00000000-0008-0000-0000-000093070000}"/>
            </a:ext>
          </a:extLst>
        </xdr:cNvPr>
        <xdr:cNvPicPr preferRelativeResize="0">
          <a:picLocks noChangeArrowheads="1"/>
        </xdr:cNvPicPr>
      </xdr:nvPicPr>
      <xdr:blipFill>
        <a:blip xmlns:r="http://schemas.openxmlformats.org/officeDocument/2006/relationships" r:embed="rId756" cstate="email">
          <a:extLst>
            <a:ext uri="{28A0092B-C50C-407E-A947-70E740481C1C}">
              <a14:useLocalDpi xmlns:a14="http://schemas.microsoft.com/office/drawing/2010/main"/>
            </a:ext>
          </a:extLst>
        </a:blip>
        <a:stretch>
          <a:fillRect/>
        </a:stretch>
      </xdr:blipFill>
      <xdr:spPr bwMode="auto">
        <a:xfrm>
          <a:off x="357160" y="12223214"/>
          <a:ext cx="1260237"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357161</xdr:colOff>
      <xdr:row>955</xdr:row>
      <xdr:rowOff>140375</xdr:rowOff>
    </xdr:from>
    <xdr:to>
      <xdr:col>2</xdr:col>
      <xdr:colOff>302948</xdr:colOff>
      <xdr:row>957</xdr:row>
      <xdr:rowOff>114799</xdr:rowOff>
    </xdr:to>
    <xdr:pic>
      <xdr:nvPicPr>
        <xdr:cNvPr id="2062" name="Picture 103109">
          <a:extLst>
            <a:ext uri="{FF2B5EF4-FFF2-40B4-BE49-F238E27FC236}">
              <a16:creationId xmlns="" xmlns:a16="http://schemas.microsoft.com/office/drawing/2014/main" id="{00000000-0008-0000-0000-00008D070000}"/>
            </a:ext>
          </a:extLst>
        </xdr:cNvPr>
        <xdr:cNvPicPr preferRelativeResize="0">
          <a:picLocks noChangeArrowheads="1"/>
        </xdr:cNvPicPr>
      </xdr:nvPicPr>
      <xdr:blipFill>
        <a:blip xmlns:r="http://schemas.openxmlformats.org/officeDocument/2006/relationships" r:embed="rId757" cstate="email">
          <a:extLst>
            <a:ext uri="{28A0092B-C50C-407E-A947-70E740481C1C}">
              <a14:useLocalDpi xmlns:a14="http://schemas.microsoft.com/office/drawing/2010/main"/>
            </a:ext>
          </a:extLst>
        </a:blip>
        <a:stretch>
          <a:fillRect/>
        </a:stretch>
      </xdr:blipFill>
      <xdr:spPr bwMode="auto">
        <a:xfrm>
          <a:off x="357161" y="10732175"/>
          <a:ext cx="1260237"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357161</xdr:colOff>
      <xdr:row>938</xdr:row>
      <xdr:rowOff>135990</xdr:rowOff>
    </xdr:from>
    <xdr:to>
      <xdr:col>2</xdr:col>
      <xdr:colOff>302948</xdr:colOff>
      <xdr:row>940</xdr:row>
      <xdr:rowOff>110415</xdr:rowOff>
    </xdr:to>
    <xdr:pic>
      <xdr:nvPicPr>
        <xdr:cNvPr id="2085" name="Picture 103109">
          <a:extLst>
            <a:ext uri="{FF2B5EF4-FFF2-40B4-BE49-F238E27FC236}">
              <a16:creationId xmlns="" xmlns:a16="http://schemas.microsoft.com/office/drawing/2014/main" id="{00000000-0008-0000-0000-000095070000}"/>
            </a:ext>
          </a:extLst>
        </xdr:cNvPr>
        <xdr:cNvPicPr preferRelativeResize="0">
          <a:picLocks noChangeArrowheads="1"/>
        </xdr:cNvPicPr>
      </xdr:nvPicPr>
      <xdr:blipFill>
        <a:blip xmlns:r="http://schemas.openxmlformats.org/officeDocument/2006/relationships" r:embed="rId758" cstate="email">
          <a:extLst>
            <a:ext uri="{28A0092B-C50C-407E-A947-70E740481C1C}">
              <a14:useLocalDpi xmlns:a14="http://schemas.microsoft.com/office/drawing/2010/main"/>
            </a:ext>
          </a:extLst>
        </a:blip>
        <a:stretch>
          <a:fillRect/>
        </a:stretch>
      </xdr:blipFill>
      <xdr:spPr bwMode="auto">
        <a:xfrm>
          <a:off x="357161" y="16966665"/>
          <a:ext cx="1260237"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357161</xdr:colOff>
      <xdr:row>918</xdr:row>
      <xdr:rowOff>135990</xdr:rowOff>
    </xdr:from>
    <xdr:to>
      <xdr:col>2</xdr:col>
      <xdr:colOff>302948</xdr:colOff>
      <xdr:row>920</xdr:row>
      <xdr:rowOff>110415</xdr:rowOff>
    </xdr:to>
    <xdr:pic>
      <xdr:nvPicPr>
        <xdr:cNvPr id="2110" name="Picture 103109">
          <a:extLst>
            <a:ext uri="{FF2B5EF4-FFF2-40B4-BE49-F238E27FC236}">
              <a16:creationId xmlns="" xmlns:a16="http://schemas.microsoft.com/office/drawing/2014/main" id="{00000000-0008-0000-0000-000095070000}"/>
            </a:ext>
          </a:extLst>
        </xdr:cNvPr>
        <xdr:cNvPicPr preferRelativeResize="0">
          <a:picLocks noChangeArrowheads="1"/>
        </xdr:cNvPicPr>
      </xdr:nvPicPr>
      <xdr:blipFill>
        <a:blip xmlns:r="http://schemas.openxmlformats.org/officeDocument/2006/relationships" r:embed="rId759" cstate="email">
          <a:extLst>
            <a:ext uri="{28A0092B-C50C-407E-A947-70E740481C1C}">
              <a14:useLocalDpi xmlns:a14="http://schemas.microsoft.com/office/drawing/2010/main"/>
            </a:ext>
          </a:extLst>
        </a:blip>
        <a:stretch>
          <a:fillRect/>
        </a:stretch>
      </xdr:blipFill>
      <xdr:spPr bwMode="auto">
        <a:xfrm>
          <a:off x="357161" y="3879315"/>
          <a:ext cx="1260237"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357161</xdr:colOff>
      <xdr:row>922</xdr:row>
      <xdr:rowOff>135990</xdr:rowOff>
    </xdr:from>
    <xdr:to>
      <xdr:col>2</xdr:col>
      <xdr:colOff>302948</xdr:colOff>
      <xdr:row>924</xdr:row>
      <xdr:rowOff>110415</xdr:rowOff>
    </xdr:to>
    <xdr:pic>
      <xdr:nvPicPr>
        <xdr:cNvPr id="2127" name="Picture 103109">
          <a:extLst>
            <a:ext uri="{FF2B5EF4-FFF2-40B4-BE49-F238E27FC236}">
              <a16:creationId xmlns="" xmlns:a16="http://schemas.microsoft.com/office/drawing/2014/main" id="{00000000-0008-0000-0000-000095070000}"/>
            </a:ext>
          </a:extLst>
        </xdr:cNvPr>
        <xdr:cNvPicPr preferRelativeResize="0">
          <a:picLocks noChangeArrowheads="1"/>
        </xdr:cNvPicPr>
      </xdr:nvPicPr>
      <xdr:blipFill>
        <a:blip xmlns:r="http://schemas.openxmlformats.org/officeDocument/2006/relationships" r:embed="rId760" cstate="email">
          <a:extLst>
            <a:ext uri="{28A0092B-C50C-407E-A947-70E740481C1C}">
              <a14:useLocalDpi xmlns:a14="http://schemas.microsoft.com/office/drawing/2010/main"/>
            </a:ext>
          </a:extLst>
        </a:blip>
        <a:stretch>
          <a:fillRect/>
        </a:stretch>
      </xdr:blipFill>
      <xdr:spPr bwMode="auto">
        <a:xfrm>
          <a:off x="357161" y="5984340"/>
          <a:ext cx="1260237"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357161</xdr:colOff>
      <xdr:row>926</xdr:row>
      <xdr:rowOff>135990</xdr:rowOff>
    </xdr:from>
    <xdr:to>
      <xdr:col>2</xdr:col>
      <xdr:colOff>302948</xdr:colOff>
      <xdr:row>928</xdr:row>
      <xdr:rowOff>110414</xdr:rowOff>
    </xdr:to>
    <xdr:pic>
      <xdr:nvPicPr>
        <xdr:cNvPr id="2231" name="Picture 103109">
          <a:extLst>
            <a:ext uri="{FF2B5EF4-FFF2-40B4-BE49-F238E27FC236}">
              <a16:creationId xmlns="" xmlns:a16="http://schemas.microsoft.com/office/drawing/2014/main" id="{00000000-0008-0000-0000-000095070000}"/>
            </a:ext>
          </a:extLst>
        </xdr:cNvPr>
        <xdr:cNvPicPr preferRelativeResize="0">
          <a:picLocks noChangeArrowheads="1"/>
        </xdr:cNvPicPr>
      </xdr:nvPicPr>
      <xdr:blipFill>
        <a:blip xmlns:r="http://schemas.openxmlformats.org/officeDocument/2006/relationships" r:embed="rId761" cstate="email">
          <a:extLst>
            <a:ext uri="{28A0092B-C50C-407E-A947-70E740481C1C}">
              <a14:useLocalDpi xmlns:a14="http://schemas.microsoft.com/office/drawing/2010/main"/>
            </a:ext>
          </a:extLst>
        </a:blip>
        <a:stretch>
          <a:fillRect/>
        </a:stretch>
      </xdr:blipFill>
      <xdr:spPr bwMode="auto">
        <a:xfrm>
          <a:off x="357161" y="8356065"/>
          <a:ext cx="1260237"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357161</xdr:colOff>
      <xdr:row>930</xdr:row>
      <xdr:rowOff>135990</xdr:rowOff>
    </xdr:from>
    <xdr:to>
      <xdr:col>2</xdr:col>
      <xdr:colOff>302948</xdr:colOff>
      <xdr:row>932</xdr:row>
      <xdr:rowOff>110415</xdr:rowOff>
    </xdr:to>
    <xdr:pic>
      <xdr:nvPicPr>
        <xdr:cNvPr id="2232" name="Picture 103109">
          <a:extLst>
            <a:ext uri="{FF2B5EF4-FFF2-40B4-BE49-F238E27FC236}">
              <a16:creationId xmlns="" xmlns:a16="http://schemas.microsoft.com/office/drawing/2014/main" id="{00000000-0008-0000-0000-000095070000}"/>
            </a:ext>
          </a:extLst>
        </xdr:cNvPr>
        <xdr:cNvPicPr preferRelativeResize="0">
          <a:picLocks noChangeArrowheads="1"/>
        </xdr:cNvPicPr>
      </xdr:nvPicPr>
      <xdr:blipFill>
        <a:blip xmlns:r="http://schemas.openxmlformats.org/officeDocument/2006/relationships" r:embed="rId762" cstate="email">
          <a:extLst>
            <a:ext uri="{28A0092B-C50C-407E-A947-70E740481C1C}">
              <a14:useLocalDpi xmlns:a14="http://schemas.microsoft.com/office/drawing/2010/main"/>
            </a:ext>
          </a:extLst>
        </a:blip>
        <a:stretch>
          <a:fillRect/>
        </a:stretch>
      </xdr:blipFill>
      <xdr:spPr bwMode="auto">
        <a:xfrm>
          <a:off x="357161" y="10727790"/>
          <a:ext cx="1260237"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357161</xdr:colOff>
      <xdr:row>934</xdr:row>
      <xdr:rowOff>135991</xdr:rowOff>
    </xdr:from>
    <xdr:to>
      <xdr:col>2</xdr:col>
      <xdr:colOff>302948</xdr:colOff>
      <xdr:row>936</xdr:row>
      <xdr:rowOff>110413</xdr:rowOff>
    </xdr:to>
    <xdr:pic>
      <xdr:nvPicPr>
        <xdr:cNvPr id="2312" name="Picture 103109">
          <a:extLst>
            <a:ext uri="{FF2B5EF4-FFF2-40B4-BE49-F238E27FC236}">
              <a16:creationId xmlns="" xmlns:a16="http://schemas.microsoft.com/office/drawing/2014/main" id="{00000000-0008-0000-0000-000095070000}"/>
            </a:ext>
          </a:extLst>
        </xdr:cNvPr>
        <xdr:cNvPicPr preferRelativeResize="0">
          <a:picLocks noChangeArrowheads="1"/>
        </xdr:cNvPicPr>
      </xdr:nvPicPr>
      <xdr:blipFill>
        <a:blip xmlns:r="http://schemas.openxmlformats.org/officeDocument/2006/relationships" r:embed="rId763" cstate="email">
          <a:extLst>
            <a:ext uri="{28A0092B-C50C-407E-A947-70E740481C1C}">
              <a14:useLocalDpi xmlns:a14="http://schemas.microsoft.com/office/drawing/2010/main"/>
            </a:ext>
          </a:extLst>
        </a:blip>
        <a:stretch>
          <a:fillRect/>
        </a:stretch>
      </xdr:blipFill>
      <xdr:spPr bwMode="auto">
        <a:xfrm>
          <a:off x="357161" y="12223216"/>
          <a:ext cx="1260237" cy="190799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oneCellAnchor>
    <xdr:from>
      <xdr:col>1</xdr:col>
      <xdr:colOff>374650</xdr:colOff>
      <xdr:row>2357</xdr:row>
      <xdr:rowOff>89081</xdr:rowOff>
    </xdr:from>
    <xdr:ext cx="1259999" cy="1907638"/>
    <xdr:pic>
      <xdr:nvPicPr>
        <xdr:cNvPr id="2563"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764" cstate="email">
          <a:extLst>
            <a:ext uri="{28A0092B-C50C-407E-A947-70E740481C1C}">
              <a14:useLocalDpi xmlns:a14="http://schemas.microsoft.com/office/drawing/2010/main"/>
            </a:ext>
          </a:extLst>
        </a:blip>
        <a:stretch>
          <a:fillRect/>
        </a:stretch>
      </xdr:blipFill>
      <xdr:spPr bwMode="auto">
        <a:xfrm>
          <a:off x="374650" y="1085748581"/>
          <a:ext cx="1259999"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374650</xdr:colOff>
      <xdr:row>2333</xdr:row>
      <xdr:rowOff>89081</xdr:rowOff>
    </xdr:from>
    <xdr:ext cx="1259999" cy="1907638"/>
    <xdr:pic>
      <xdr:nvPicPr>
        <xdr:cNvPr id="2565"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765" cstate="email">
          <a:extLst>
            <a:ext uri="{28A0092B-C50C-407E-A947-70E740481C1C}">
              <a14:useLocalDpi xmlns:a14="http://schemas.microsoft.com/office/drawing/2010/main"/>
            </a:ext>
          </a:extLst>
        </a:blip>
        <a:stretch>
          <a:fillRect/>
        </a:stretch>
      </xdr:blipFill>
      <xdr:spPr bwMode="auto">
        <a:xfrm>
          <a:off x="374650" y="1072297624"/>
          <a:ext cx="1259999"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374650</xdr:colOff>
      <xdr:row>2337</xdr:row>
      <xdr:rowOff>89081</xdr:rowOff>
    </xdr:from>
    <xdr:ext cx="1259999" cy="1907638"/>
    <xdr:pic>
      <xdr:nvPicPr>
        <xdr:cNvPr id="2615"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766" cstate="email">
          <a:extLst>
            <a:ext uri="{28A0092B-C50C-407E-A947-70E740481C1C}">
              <a14:useLocalDpi xmlns:a14="http://schemas.microsoft.com/office/drawing/2010/main"/>
            </a:ext>
          </a:extLst>
        </a:blip>
        <a:stretch>
          <a:fillRect/>
        </a:stretch>
      </xdr:blipFill>
      <xdr:spPr bwMode="auto">
        <a:xfrm>
          <a:off x="374650" y="1074434538"/>
          <a:ext cx="1259999"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374650</xdr:colOff>
      <xdr:row>2341</xdr:row>
      <xdr:rowOff>89081</xdr:rowOff>
    </xdr:from>
    <xdr:ext cx="1259999" cy="1907638"/>
    <xdr:pic>
      <xdr:nvPicPr>
        <xdr:cNvPr id="2619"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767" cstate="email">
          <a:extLst>
            <a:ext uri="{28A0092B-C50C-407E-A947-70E740481C1C}">
              <a14:useLocalDpi xmlns:a14="http://schemas.microsoft.com/office/drawing/2010/main"/>
            </a:ext>
          </a:extLst>
        </a:blip>
        <a:stretch>
          <a:fillRect/>
        </a:stretch>
      </xdr:blipFill>
      <xdr:spPr bwMode="auto">
        <a:xfrm>
          <a:off x="374650" y="1076869624"/>
          <a:ext cx="1259999"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374650</xdr:colOff>
      <xdr:row>2345</xdr:row>
      <xdr:rowOff>89081</xdr:rowOff>
    </xdr:from>
    <xdr:ext cx="1259999" cy="1907638"/>
    <xdr:pic>
      <xdr:nvPicPr>
        <xdr:cNvPr id="2631"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768" cstate="email">
          <a:extLst>
            <a:ext uri="{28A0092B-C50C-407E-A947-70E740481C1C}">
              <a14:useLocalDpi xmlns:a14="http://schemas.microsoft.com/office/drawing/2010/main"/>
            </a:ext>
          </a:extLst>
        </a:blip>
        <a:stretch>
          <a:fillRect/>
        </a:stretch>
      </xdr:blipFill>
      <xdr:spPr bwMode="auto">
        <a:xfrm>
          <a:off x="374650" y="1079304711"/>
          <a:ext cx="1259999"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374650</xdr:colOff>
      <xdr:row>2349</xdr:row>
      <xdr:rowOff>89081</xdr:rowOff>
    </xdr:from>
    <xdr:ext cx="1259999" cy="1907638"/>
    <xdr:pic>
      <xdr:nvPicPr>
        <xdr:cNvPr id="2681"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769" cstate="email">
          <a:extLst>
            <a:ext uri="{28A0092B-C50C-407E-A947-70E740481C1C}">
              <a14:useLocalDpi xmlns:a14="http://schemas.microsoft.com/office/drawing/2010/main"/>
            </a:ext>
          </a:extLst>
        </a:blip>
        <a:stretch>
          <a:fillRect/>
        </a:stretch>
      </xdr:blipFill>
      <xdr:spPr bwMode="auto">
        <a:xfrm>
          <a:off x="374650" y="1081739798"/>
          <a:ext cx="1259999"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374650</xdr:colOff>
      <xdr:row>2353</xdr:row>
      <xdr:rowOff>89081</xdr:rowOff>
    </xdr:from>
    <xdr:ext cx="1259999" cy="1907638"/>
    <xdr:pic>
      <xdr:nvPicPr>
        <xdr:cNvPr id="2682"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770" cstate="email">
          <a:extLst>
            <a:ext uri="{28A0092B-C50C-407E-A947-70E740481C1C}">
              <a14:useLocalDpi xmlns:a14="http://schemas.microsoft.com/office/drawing/2010/main"/>
            </a:ext>
          </a:extLst>
        </a:blip>
        <a:stretch>
          <a:fillRect/>
        </a:stretch>
      </xdr:blipFill>
      <xdr:spPr bwMode="auto">
        <a:xfrm>
          <a:off x="374650" y="1084174885"/>
          <a:ext cx="1259999"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374650</xdr:colOff>
      <xdr:row>2328</xdr:row>
      <xdr:rowOff>89081</xdr:rowOff>
    </xdr:from>
    <xdr:ext cx="1259998" cy="1907638"/>
    <xdr:pic>
      <xdr:nvPicPr>
        <xdr:cNvPr id="2477"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771" cstate="email">
          <a:extLst>
            <a:ext uri="{28A0092B-C50C-407E-A947-70E740481C1C}">
              <a14:useLocalDpi xmlns:a14="http://schemas.microsoft.com/office/drawing/2010/main"/>
            </a:ext>
          </a:extLst>
        </a:blip>
        <a:stretch>
          <a:fillRect/>
        </a:stretch>
      </xdr:blipFill>
      <xdr:spPr bwMode="auto">
        <a:xfrm>
          <a:off x="374650" y="1093463831"/>
          <a:ext cx="1259998"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374650</xdr:colOff>
      <xdr:row>2304</xdr:row>
      <xdr:rowOff>89081</xdr:rowOff>
    </xdr:from>
    <xdr:ext cx="1259998" cy="1907638"/>
    <xdr:pic>
      <xdr:nvPicPr>
        <xdr:cNvPr id="2564"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772" cstate="email">
          <a:extLst>
            <a:ext uri="{28A0092B-C50C-407E-A947-70E740481C1C}">
              <a14:useLocalDpi xmlns:a14="http://schemas.microsoft.com/office/drawing/2010/main"/>
            </a:ext>
          </a:extLst>
        </a:blip>
        <a:stretch>
          <a:fillRect/>
        </a:stretch>
      </xdr:blipFill>
      <xdr:spPr bwMode="auto">
        <a:xfrm>
          <a:off x="374650" y="1075023431"/>
          <a:ext cx="1259998"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374650</xdr:colOff>
      <xdr:row>2308</xdr:row>
      <xdr:rowOff>89081</xdr:rowOff>
    </xdr:from>
    <xdr:ext cx="1259998" cy="1907638"/>
    <xdr:pic>
      <xdr:nvPicPr>
        <xdr:cNvPr id="2724"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773" cstate="email">
          <a:extLst>
            <a:ext uri="{28A0092B-C50C-407E-A947-70E740481C1C}">
              <a14:useLocalDpi xmlns:a14="http://schemas.microsoft.com/office/drawing/2010/main"/>
            </a:ext>
          </a:extLst>
        </a:blip>
        <a:stretch>
          <a:fillRect/>
        </a:stretch>
      </xdr:blipFill>
      <xdr:spPr bwMode="auto">
        <a:xfrm>
          <a:off x="374650" y="1077204656"/>
          <a:ext cx="1259998"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374650</xdr:colOff>
      <xdr:row>2312</xdr:row>
      <xdr:rowOff>89081</xdr:rowOff>
    </xdr:from>
    <xdr:ext cx="1259998" cy="1907638"/>
    <xdr:pic>
      <xdr:nvPicPr>
        <xdr:cNvPr id="2733"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774" cstate="email">
          <a:extLst>
            <a:ext uri="{28A0092B-C50C-407E-A947-70E740481C1C}">
              <a14:useLocalDpi xmlns:a14="http://schemas.microsoft.com/office/drawing/2010/main"/>
            </a:ext>
          </a:extLst>
        </a:blip>
        <a:stretch>
          <a:fillRect/>
        </a:stretch>
      </xdr:blipFill>
      <xdr:spPr bwMode="auto">
        <a:xfrm>
          <a:off x="374650" y="1079652581"/>
          <a:ext cx="1259998"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374650</xdr:colOff>
      <xdr:row>2316</xdr:row>
      <xdr:rowOff>89081</xdr:rowOff>
    </xdr:from>
    <xdr:ext cx="1259998" cy="1907638"/>
    <xdr:pic>
      <xdr:nvPicPr>
        <xdr:cNvPr id="2734"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775" cstate="email">
          <a:extLst>
            <a:ext uri="{28A0092B-C50C-407E-A947-70E740481C1C}">
              <a14:useLocalDpi xmlns:a14="http://schemas.microsoft.com/office/drawing/2010/main"/>
            </a:ext>
          </a:extLst>
        </a:blip>
        <a:stretch>
          <a:fillRect/>
        </a:stretch>
      </xdr:blipFill>
      <xdr:spPr bwMode="auto">
        <a:xfrm>
          <a:off x="374650" y="1082100506"/>
          <a:ext cx="1259998"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374650</xdr:colOff>
      <xdr:row>2320</xdr:row>
      <xdr:rowOff>89081</xdr:rowOff>
    </xdr:from>
    <xdr:ext cx="1259998" cy="1907638"/>
    <xdr:pic>
      <xdr:nvPicPr>
        <xdr:cNvPr id="2736"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776" cstate="email">
          <a:extLst>
            <a:ext uri="{28A0092B-C50C-407E-A947-70E740481C1C}">
              <a14:useLocalDpi xmlns:a14="http://schemas.microsoft.com/office/drawing/2010/main"/>
            </a:ext>
          </a:extLst>
        </a:blip>
        <a:stretch>
          <a:fillRect/>
        </a:stretch>
      </xdr:blipFill>
      <xdr:spPr bwMode="auto">
        <a:xfrm>
          <a:off x="374650" y="1086996356"/>
          <a:ext cx="1259998"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374650</xdr:colOff>
      <xdr:row>2324</xdr:row>
      <xdr:rowOff>89081</xdr:rowOff>
    </xdr:from>
    <xdr:ext cx="1259998" cy="1907638"/>
    <xdr:pic>
      <xdr:nvPicPr>
        <xdr:cNvPr id="2738"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777" cstate="email">
          <a:extLst>
            <a:ext uri="{28A0092B-C50C-407E-A947-70E740481C1C}">
              <a14:useLocalDpi xmlns:a14="http://schemas.microsoft.com/office/drawing/2010/main"/>
            </a:ext>
          </a:extLst>
        </a:blip>
        <a:stretch>
          <a:fillRect/>
        </a:stretch>
      </xdr:blipFill>
      <xdr:spPr bwMode="auto">
        <a:xfrm>
          <a:off x="374650" y="1091892206"/>
          <a:ext cx="1259998"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374650</xdr:colOff>
      <xdr:row>2287</xdr:row>
      <xdr:rowOff>89082</xdr:rowOff>
    </xdr:from>
    <xdr:ext cx="1259998" cy="1907636"/>
    <xdr:pic>
      <xdr:nvPicPr>
        <xdr:cNvPr id="2752"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778" cstate="email">
          <a:extLst>
            <a:ext uri="{28A0092B-C50C-407E-A947-70E740481C1C}">
              <a14:useLocalDpi xmlns:a14="http://schemas.microsoft.com/office/drawing/2010/main"/>
            </a:ext>
          </a:extLst>
        </a:blip>
        <a:stretch>
          <a:fillRect/>
        </a:stretch>
      </xdr:blipFill>
      <xdr:spPr bwMode="auto">
        <a:xfrm>
          <a:off x="374650" y="1079652582"/>
          <a:ext cx="1259998" cy="190763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374650</xdr:colOff>
      <xdr:row>2291</xdr:row>
      <xdr:rowOff>89082</xdr:rowOff>
    </xdr:from>
    <xdr:ext cx="1259998" cy="1907636"/>
    <xdr:pic>
      <xdr:nvPicPr>
        <xdr:cNvPr id="2753"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779" cstate="email">
          <a:extLst>
            <a:ext uri="{28A0092B-C50C-407E-A947-70E740481C1C}">
              <a14:useLocalDpi xmlns:a14="http://schemas.microsoft.com/office/drawing/2010/main"/>
            </a:ext>
          </a:extLst>
        </a:blip>
        <a:stretch>
          <a:fillRect/>
        </a:stretch>
      </xdr:blipFill>
      <xdr:spPr bwMode="auto">
        <a:xfrm>
          <a:off x="374650" y="1082100507"/>
          <a:ext cx="1259998" cy="190763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374650</xdr:colOff>
      <xdr:row>2295</xdr:row>
      <xdr:rowOff>89082</xdr:rowOff>
    </xdr:from>
    <xdr:ext cx="1259998" cy="1907636"/>
    <xdr:pic>
      <xdr:nvPicPr>
        <xdr:cNvPr id="2754"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780" cstate="email">
          <a:extLst>
            <a:ext uri="{28A0092B-C50C-407E-A947-70E740481C1C}">
              <a14:useLocalDpi xmlns:a14="http://schemas.microsoft.com/office/drawing/2010/main"/>
            </a:ext>
          </a:extLst>
        </a:blip>
        <a:stretch>
          <a:fillRect/>
        </a:stretch>
      </xdr:blipFill>
      <xdr:spPr bwMode="auto">
        <a:xfrm>
          <a:off x="374650" y="1084548432"/>
          <a:ext cx="1259998" cy="190763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374650</xdr:colOff>
      <xdr:row>2299</xdr:row>
      <xdr:rowOff>89082</xdr:rowOff>
    </xdr:from>
    <xdr:ext cx="1259998" cy="1907636"/>
    <xdr:pic>
      <xdr:nvPicPr>
        <xdr:cNvPr id="2755"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781" cstate="email">
          <a:extLst>
            <a:ext uri="{28A0092B-C50C-407E-A947-70E740481C1C}">
              <a14:useLocalDpi xmlns:a14="http://schemas.microsoft.com/office/drawing/2010/main"/>
            </a:ext>
          </a:extLst>
        </a:blip>
        <a:stretch>
          <a:fillRect/>
        </a:stretch>
      </xdr:blipFill>
      <xdr:spPr bwMode="auto">
        <a:xfrm>
          <a:off x="374650" y="1086996357"/>
          <a:ext cx="1259998" cy="190763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355600</xdr:colOff>
      <xdr:row>2282</xdr:row>
      <xdr:rowOff>127000</xdr:rowOff>
    </xdr:from>
    <xdr:ext cx="1259999" cy="1907999"/>
    <xdr:pic>
      <xdr:nvPicPr>
        <xdr:cNvPr id="1499"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782" cstate="email">
          <a:extLst>
            <a:ext uri="{28A0092B-C50C-407E-A947-70E740481C1C}">
              <a14:useLocalDpi xmlns:a14="http://schemas.microsoft.com/office/drawing/2010/main"/>
            </a:ext>
          </a:extLst>
        </a:blip>
        <a:stretch>
          <a:fillRect/>
        </a:stretch>
      </xdr:blipFill>
      <xdr:spPr bwMode="auto">
        <a:xfrm>
          <a:off x="355600" y="1020578350"/>
          <a:ext cx="1259999" cy="1907999"/>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355600</xdr:colOff>
      <xdr:row>2270</xdr:row>
      <xdr:rowOff>127000</xdr:rowOff>
    </xdr:from>
    <xdr:ext cx="1259999" cy="1907999"/>
    <xdr:pic>
      <xdr:nvPicPr>
        <xdr:cNvPr id="1502"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783" cstate="email">
          <a:extLst>
            <a:ext uri="{28A0092B-C50C-407E-A947-70E740481C1C}">
              <a14:useLocalDpi xmlns:a14="http://schemas.microsoft.com/office/drawing/2010/main"/>
            </a:ext>
          </a:extLst>
        </a:blip>
        <a:stretch>
          <a:fillRect/>
        </a:stretch>
      </xdr:blipFill>
      <xdr:spPr bwMode="auto">
        <a:xfrm>
          <a:off x="355600" y="1008719725"/>
          <a:ext cx="1259999" cy="1907999"/>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355600</xdr:colOff>
      <xdr:row>2262</xdr:row>
      <xdr:rowOff>127000</xdr:rowOff>
    </xdr:from>
    <xdr:ext cx="1259999" cy="1907999"/>
    <xdr:pic>
      <xdr:nvPicPr>
        <xdr:cNvPr id="1505"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784" cstate="email">
          <a:extLst>
            <a:ext uri="{28A0092B-C50C-407E-A947-70E740481C1C}">
              <a14:useLocalDpi xmlns:a14="http://schemas.microsoft.com/office/drawing/2010/main"/>
            </a:ext>
          </a:extLst>
        </a:blip>
        <a:stretch>
          <a:fillRect/>
        </a:stretch>
      </xdr:blipFill>
      <xdr:spPr bwMode="auto">
        <a:xfrm>
          <a:off x="355600" y="1006348000"/>
          <a:ext cx="1259999" cy="1907999"/>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355600</xdr:colOff>
      <xdr:row>2266</xdr:row>
      <xdr:rowOff>127000</xdr:rowOff>
    </xdr:from>
    <xdr:ext cx="1259999" cy="1907999"/>
    <xdr:pic>
      <xdr:nvPicPr>
        <xdr:cNvPr id="1511"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785" cstate="email">
          <a:extLst>
            <a:ext uri="{28A0092B-C50C-407E-A947-70E740481C1C}">
              <a14:useLocalDpi xmlns:a14="http://schemas.microsoft.com/office/drawing/2010/main"/>
            </a:ext>
          </a:extLst>
        </a:blip>
        <a:stretch>
          <a:fillRect/>
        </a:stretch>
      </xdr:blipFill>
      <xdr:spPr bwMode="auto">
        <a:xfrm>
          <a:off x="355600" y="1007224300"/>
          <a:ext cx="1259999" cy="1907999"/>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355600</xdr:colOff>
      <xdr:row>2274</xdr:row>
      <xdr:rowOff>127000</xdr:rowOff>
    </xdr:from>
    <xdr:ext cx="1260000" cy="1907999"/>
    <xdr:pic>
      <xdr:nvPicPr>
        <xdr:cNvPr id="1519"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786" cstate="email">
          <a:extLst>
            <a:ext uri="{28A0092B-C50C-407E-A947-70E740481C1C}">
              <a14:useLocalDpi xmlns:a14="http://schemas.microsoft.com/office/drawing/2010/main"/>
            </a:ext>
          </a:extLst>
        </a:blip>
        <a:stretch>
          <a:fillRect/>
        </a:stretch>
      </xdr:blipFill>
      <xdr:spPr bwMode="auto">
        <a:xfrm>
          <a:off x="355600" y="1011967750"/>
          <a:ext cx="1260000" cy="1907999"/>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355600</xdr:colOff>
      <xdr:row>2278</xdr:row>
      <xdr:rowOff>127000</xdr:rowOff>
    </xdr:from>
    <xdr:ext cx="1259999" cy="1907999"/>
    <xdr:pic>
      <xdr:nvPicPr>
        <xdr:cNvPr id="1533"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787" cstate="email">
          <a:extLst>
            <a:ext uri="{28A0092B-C50C-407E-A947-70E740481C1C}">
              <a14:useLocalDpi xmlns:a14="http://schemas.microsoft.com/office/drawing/2010/main"/>
            </a:ext>
          </a:extLst>
        </a:blip>
        <a:stretch>
          <a:fillRect/>
        </a:stretch>
      </xdr:blipFill>
      <xdr:spPr bwMode="auto">
        <a:xfrm>
          <a:off x="355600" y="1019082925"/>
          <a:ext cx="1259999" cy="1907999"/>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355600</xdr:colOff>
      <xdr:row>913</xdr:row>
      <xdr:rowOff>127180</xdr:rowOff>
    </xdr:from>
    <xdr:to>
      <xdr:col>2</xdr:col>
      <xdr:colOff>301150</xdr:colOff>
      <xdr:row>915</xdr:row>
      <xdr:rowOff>101245</xdr:rowOff>
    </xdr:to>
    <xdr:pic>
      <xdr:nvPicPr>
        <xdr:cNvPr id="1551" name="Picture 103109">
          <a:extLst>
            <a:ext uri="{FF2B5EF4-FFF2-40B4-BE49-F238E27FC236}">
              <a16:creationId xmlns="" xmlns:a16="http://schemas.microsoft.com/office/drawing/2014/main" id="{00000000-0008-0000-0000-0000FC050000}"/>
            </a:ext>
          </a:extLst>
        </xdr:cNvPr>
        <xdr:cNvPicPr preferRelativeResize="0">
          <a:picLocks noChangeArrowheads="1"/>
        </xdr:cNvPicPr>
      </xdr:nvPicPr>
      <xdr:blipFill>
        <a:blip xmlns:r="http://schemas.openxmlformats.org/officeDocument/2006/relationships" r:embed="rId788" cstate="email">
          <a:extLst>
            <a:ext uri="{28A0092B-C50C-407E-A947-70E740481C1C}">
              <a14:useLocalDpi xmlns:a14="http://schemas.microsoft.com/office/drawing/2010/main"/>
            </a:ext>
          </a:extLst>
        </a:blip>
        <a:stretch>
          <a:fillRect/>
        </a:stretch>
      </xdr:blipFill>
      <xdr:spPr bwMode="auto">
        <a:xfrm>
          <a:off x="355600" y="9842680"/>
          <a:ext cx="1260000" cy="190764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901</xdr:row>
      <xdr:rowOff>127180</xdr:rowOff>
    </xdr:from>
    <xdr:to>
      <xdr:col>2</xdr:col>
      <xdr:colOff>301150</xdr:colOff>
      <xdr:row>903</xdr:row>
      <xdr:rowOff>101245</xdr:rowOff>
    </xdr:to>
    <xdr:pic>
      <xdr:nvPicPr>
        <xdr:cNvPr id="1564" name="Picture 103109">
          <a:extLst>
            <a:ext uri="{FF2B5EF4-FFF2-40B4-BE49-F238E27FC236}">
              <a16:creationId xmlns="" xmlns:a16="http://schemas.microsoft.com/office/drawing/2014/main" id="{00000000-0008-0000-0000-0000FC050000}"/>
            </a:ext>
          </a:extLst>
        </xdr:cNvPr>
        <xdr:cNvPicPr preferRelativeResize="0">
          <a:picLocks noChangeArrowheads="1"/>
        </xdr:cNvPicPr>
      </xdr:nvPicPr>
      <xdr:blipFill>
        <a:blip xmlns:r="http://schemas.openxmlformats.org/officeDocument/2006/relationships" r:embed="rId789" cstate="email">
          <a:extLst>
            <a:ext uri="{28A0092B-C50C-407E-A947-70E740481C1C}">
              <a14:useLocalDpi xmlns:a14="http://schemas.microsoft.com/office/drawing/2010/main"/>
            </a:ext>
          </a:extLst>
        </a:blip>
        <a:stretch>
          <a:fillRect/>
        </a:stretch>
      </xdr:blipFill>
      <xdr:spPr bwMode="auto">
        <a:xfrm>
          <a:off x="355600" y="3870505"/>
          <a:ext cx="1260000" cy="190764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905</xdr:row>
      <xdr:rowOff>127180</xdr:rowOff>
    </xdr:from>
    <xdr:to>
      <xdr:col>2</xdr:col>
      <xdr:colOff>301150</xdr:colOff>
      <xdr:row>907</xdr:row>
      <xdr:rowOff>101245</xdr:rowOff>
    </xdr:to>
    <xdr:pic>
      <xdr:nvPicPr>
        <xdr:cNvPr id="1582" name="Picture 103109">
          <a:extLst>
            <a:ext uri="{FF2B5EF4-FFF2-40B4-BE49-F238E27FC236}">
              <a16:creationId xmlns="" xmlns:a16="http://schemas.microsoft.com/office/drawing/2014/main" id="{00000000-0008-0000-0000-0000FC050000}"/>
            </a:ext>
          </a:extLst>
        </xdr:cNvPr>
        <xdr:cNvPicPr preferRelativeResize="0">
          <a:picLocks noChangeArrowheads="1"/>
        </xdr:cNvPicPr>
      </xdr:nvPicPr>
      <xdr:blipFill>
        <a:blip xmlns:r="http://schemas.openxmlformats.org/officeDocument/2006/relationships" r:embed="rId790" cstate="email">
          <a:extLst>
            <a:ext uri="{28A0092B-C50C-407E-A947-70E740481C1C}">
              <a14:useLocalDpi xmlns:a14="http://schemas.microsoft.com/office/drawing/2010/main"/>
            </a:ext>
          </a:extLst>
        </a:blip>
        <a:stretch>
          <a:fillRect/>
        </a:stretch>
      </xdr:blipFill>
      <xdr:spPr bwMode="auto">
        <a:xfrm>
          <a:off x="355600" y="5975530"/>
          <a:ext cx="1260000" cy="190764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909</xdr:row>
      <xdr:rowOff>127180</xdr:rowOff>
    </xdr:from>
    <xdr:to>
      <xdr:col>2</xdr:col>
      <xdr:colOff>301150</xdr:colOff>
      <xdr:row>911</xdr:row>
      <xdr:rowOff>101245</xdr:rowOff>
    </xdr:to>
    <xdr:pic>
      <xdr:nvPicPr>
        <xdr:cNvPr id="1590" name="Picture 103109">
          <a:extLst>
            <a:ext uri="{FF2B5EF4-FFF2-40B4-BE49-F238E27FC236}">
              <a16:creationId xmlns="" xmlns:a16="http://schemas.microsoft.com/office/drawing/2014/main" id="{00000000-0008-0000-0000-0000FC050000}"/>
            </a:ext>
          </a:extLst>
        </xdr:cNvPr>
        <xdr:cNvPicPr preferRelativeResize="0">
          <a:picLocks noChangeArrowheads="1"/>
        </xdr:cNvPicPr>
      </xdr:nvPicPr>
      <xdr:blipFill>
        <a:blip xmlns:r="http://schemas.openxmlformats.org/officeDocument/2006/relationships" r:embed="rId791" cstate="email">
          <a:extLst>
            <a:ext uri="{28A0092B-C50C-407E-A947-70E740481C1C}">
              <a14:useLocalDpi xmlns:a14="http://schemas.microsoft.com/office/drawing/2010/main"/>
            </a:ext>
          </a:extLst>
        </a:blip>
        <a:stretch>
          <a:fillRect/>
        </a:stretch>
      </xdr:blipFill>
      <xdr:spPr bwMode="auto">
        <a:xfrm>
          <a:off x="355600" y="8347255"/>
          <a:ext cx="1260000" cy="190764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896</xdr:row>
      <xdr:rowOff>127900</xdr:rowOff>
    </xdr:from>
    <xdr:to>
      <xdr:col>2</xdr:col>
      <xdr:colOff>301150</xdr:colOff>
      <xdr:row>898</xdr:row>
      <xdr:rowOff>100525</xdr:rowOff>
    </xdr:to>
    <xdr:pic>
      <xdr:nvPicPr>
        <xdr:cNvPr id="1591" name="Picture 103109">
          <a:extLst>
            <a:ext uri="{FF2B5EF4-FFF2-40B4-BE49-F238E27FC236}">
              <a16:creationId xmlns="" xmlns:a16="http://schemas.microsoft.com/office/drawing/2014/main" id="{00000000-0008-0000-0000-0000FC050000}"/>
            </a:ext>
          </a:extLst>
        </xdr:cNvPr>
        <xdr:cNvPicPr preferRelativeResize="0">
          <a:picLocks noChangeArrowheads="1"/>
        </xdr:cNvPicPr>
      </xdr:nvPicPr>
      <xdr:blipFill>
        <a:blip xmlns:r="http://schemas.openxmlformats.org/officeDocument/2006/relationships" r:embed="rId792" cstate="email">
          <a:extLst>
            <a:ext uri="{28A0092B-C50C-407E-A947-70E740481C1C}">
              <a14:useLocalDpi xmlns:a14="http://schemas.microsoft.com/office/drawing/2010/main"/>
            </a:ext>
          </a:extLst>
        </a:blip>
        <a:stretch>
          <a:fillRect/>
        </a:stretch>
      </xdr:blipFill>
      <xdr:spPr bwMode="auto">
        <a:xfrm>
          <a:off x="355600" y="5099950"/>
          <a:ext cx="1260000" cy="190620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892</xdr:row>
      <xdr:rowOff>127900</xdr:rowOff>
    </xdr:from>
    <xdr:to>
      <xdr:col>2</xdr:col>
      <xdr:colOff>301149</xdr:colOff>
      <xdr:row>894</xdr:row>
      <xdr:rowOff>100525</xdr:rowOff>
    </xdr:to>
    <xdr:pic>
      <xdr:nvPicPr>
        <xdr:cNvPr id="1605" name="Picture 103109">
          <a:extLst>
            <a:ext uri="{FF2B5EF4-FFF2-40B4-BE49-F238E27FC236}">
              <a16:creationId xmlns="" xmlns:a16="http://schemas.microsoft.com/office/drawing/2014/main" id="{00000000-0008-0000-0000-0000FC050000}"/>
            </a:ext>
          </a:extLst>
        </xdr:cNvPr>
        <xdr:cNvPicPr preferRelativeResize="0">
          <a:picLocks noChangeArrowheads="1"/>
        </xdr:cNvPicPr>
      </xdr:nvPicPr>
      <xdr:blipFill>
        <a:blip xmlns:r="http://schemas.openxmlformats.org/officeDocument/2006/relationships" r:embed="rId793" cstate="email">
          <a:extLst>
            <a:ext uri="{28A0092B-C50C-407E-A947-70E740481C1C}">
              <a14:useLocalDpi xmlns:a14="http://schemas.microsoft.com/office/drawing/2010/main"/>
            </a:ext>
          </a:extLst>
        </a:blip>
        <a:stretch>
          <a:fillRect/>
        </a:stretch>
      </xdr:blipFill>
      <xdr:spPr bwMode="auto">
        <a:xfrm>
          <a:off x="355600" y="7471675"/>
          <a:ext cx="1259999" cy="190620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872</xdr:row>
      <xdr:rowOff>127900</xdr:rowOff>
    </xdr:from>
    <xdr:to>
      <xdr:col>2</xdr:col>
      <xdr:colOff>301149</xdr:colOff>
      <xdr:row>874</xdr:row>
      <xdr:rowOff>100525</xdr:rowOff>
    </xdr:to>
    <xdr:pic>
      <xdr:nvPicPr>
        <xdr:cNvPr id="1631" name="Picture 103109">
          <a:extLst>
            <a:ext uri="{FF2B5EF4-FFF2-40B4-BE49-F238E27FC236}">
              <a16:creationId xmlns="" xmlns:a16="http://schemas.microsoft.com/office/drawing/2014/main" id="{00000000-0008-0000-0000-0000FC050000}"/>
            </a:ext>
          </a:extLst>
        </xdr:cNvPr>
        <xdr:cNvPicPr preferRelativeResize="0">
          <a:picLocks noChangeArrowheads="1"/>
        </xdr:cNvPicPr>
      </xdr:nvPicPr>
      <xdr:blipFill>
        <a:blip xmlns:r="http://schemas.openxmlformats.org/officeDocument/2006/relationships" r:embed="rId794" cstate="email">
          <a:extLst>
            <a:ext uri="{28A0092B-C50C-407E-A947-70E740481C1C}">
              <a14:useLocalDpi xmlns:a14="http://schemas.microsoft.com/office/drawing/2010/main"/>
            </a:ext>
          </a:extLst>
        </a:blip>
        <a:stretch>
          <a:fillRect/>
        </a:stretch>
      </xdr:blipFill>
      <xdr:spPr bwMode="auto">
        <a:xfrm>
          <a:off x="355600" y="5099950"/>
          <a:ext cx="1259999" cy="190620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356076</xdr:colOff>
      <xdr:row>888</xdr:row>
      <xdr:rowOff>127900</xdr:rowOff>
    </xdr:from>
    <xdr:to>
      <xdr:col>2</xdr:col>
      <xdr:colOff>300674</xdr:colOff>
      <xdr:row>890</xdr:row>
      <xdr:rowOff>100525</xdr:rowOff>
    </xdr:to>
    <xdr:pic>
      <xdr:nvPicPr>
        <xdr:cNvPr id="1632" name="Picture 103109">
          <a:extLst>
            <a:ext uri="{FF2B5EF4-FFF2-40B4-BE49-F238E27FC236}">
              <a16:creationId xmlns="" xmlns:a16="http://schemas.microsoft.com/office/drawing/2014/main" id="{00000000-0008-0000-0000-0000FC050000}"/>
            </a:ext>
          </a:extLst>
        </xdr:cNvPr>
        <xdr:cNvPicPr preferRelativeResize="0">
          <a:picLocks noChangeArrowheads="1"/>
        </xdr:cNvPicPr>
      </xdr:nvPicPr>
      <xdr:blipFill>
        <a:blip xmlns:r="http://schemas.openxmlformats.org/officeDocument/2006/relationships" r:embed="rId795" cstate="email">
          <a:extLst>
            <a:ext uri="{28A0092B-C50C-407E-A947-70E740481C1C}">
              <a14:useLocalDpi xmlns:a14="http://schemas.microsoft.com/office/drawing/2010/main"/>
            </a:ext>
          </a:extLst>
        </a:blip>
        <a:stretch>
          <a:fillRect/>
        </a:stretch>
      </xdr:blipFill>
      <xdr:spPr bwMode="auto">
        <a:xfrm>
          <a:off x="356076" y="14586850"/>
          <a:ext cx="1259048" cy="190620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868</xdr:row>
      <xdr:rowOff>127900</xdr:rowOff>
    </xdr:from>
    <xdr:to>
      <xdr:col>2</xdr:col>
      <xdr:colOff>301149</xdr:colOff>
      <xdr:row>870</xdr:row>
      <xdr:rowOff>100525</xdr:rowOff>
    </xdr:to>
    <xdr:pic>
      <xdr:nvPicPr>
        <xdr:cNvPr id="1648" name="Picture 103109">
          <a:extLst>
            <a:ext uri="{FF2B5EF4-FFF2-40B4-BE49-F238E27FC236}">
              <a16:creationId xmlns="" xmlns:a16="http://schemas.microsoft.com/office/drawing/2014/main" id="{00000000-0008-0000-0000-0000FC050000}"/>
            </a:ext>
          </a:extLst>
        </xdr:cNvPr>
        <xdr:cNvPicPr preferRelativeResize="0">
          <a:picLocks noChangeArrowheads="1"/>
        </xdr:cNvPicPr>
      </xdr:nvPicPr>
      <xdr:blipFill>
        <a:blip xmlns:r="http://schemas.openxmlformats.org/officeDocument/2006/relationships" r:embed="rId796" cstate="email">
          <a:extLst>
            <a:ext uri="{28A0092B-C50C-407E-A947-70E740481C1C}">
              <a14:useLocalDpi xmlns:a14="http://schemas.microsoft.com/office/drawing/2010/main"/>
            </a:ext>
          </a:extLst>
        </a:blip>
        <a:stretch>
          <a:fillRect/>
        </a:stretch>
      </xdr:blipFill>
      <xdr:spPr bwMode="auto">
        <a:xfrm>
          <a:off x="355600" y="3871225"/>
          <a:ext cx="1259999" cy="190620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876</xdr:row>
      <xdr:rowOff>127900</xdr:rowOff>
    </xdr:from>
    <xdr:to>
      <xdr:col>2</xdr:col>
      <xdr:colOff>301150</xdr:colOff>
      <xdr:row>878</xdr:row>
      <xdr:rowOff>100525</xdr:rowOff>
    </xdr:to>
    <xdr:pic>
      <xdr:nvPicPr>
        <xdr:cNvPr id="1650" name="Picture 103109">
          <a:extLst>
            <a:ext uri="{FF2B5EF4-FFF2-40B4-BE49-F238E27FC236}">
              <a16:creationId xmlns="" xmlns:a16="http://schemas.microsoft.com/office/drawing/2014/main" id="{00000000-0008-0000-0000-0000FC050000}"/>
            </a:ext>
          </a:extLst>
        </xdr:cNvPr>
        <xdr:cNvPicPr preferRelativeResize="0">
          <a:picLocks noChangeArrowheads="1"/>
        </xdr:cNvPicPr>
      </xdr:nvPicPr>
      <xdr:blipFill>
        <a:blip xmlns:r="http://schemas.openxmlformats.org/officeDocument/2006/relationships" r:embed="rId797" cstate="email">
          <a:extLst>
            <a:ext uri="{28A0092B-C50C-407E-A947-70E740481C1C}">
              <a14:useLocalDpi xmlns:a14="http://schemas.microsoft.com/office/drawing/2010/main"/>
            </a:ext>
          </a:extLst>
        </a:blip>
        <a:stretch>
          <a:fillRect/>
        </a:stretch>
      </xdr:blipFill>
      <xdr:spPr bwMode="auto">
        <a:xfrm>
          <a:off x="355600" y="8347975"/>
          <a:ext cx="1260000" cy="190620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356076</xdr:colOff>
      <xdr:row>880</xdr:row>
      <xdr:rowOff>127900</xdr:rowOff>
    </xdr:from>
    <xdr:to>
      <xdr:col>2</xdr:col>
      <xdr:colOff>300674</xdr:colOff>
      <xdr:row>882</xdr:row>
      <xdr:rowOff>100525</xdr:rowOff>
    </xdr:to>
    <xdr:pic>
      <xdr:nvPicPr>
        <xdr:cNvPr id="1655" name="Picture 103109">
          <a:extLst>
            <a:ext uri="{FF2B5EF4-FFF2-40B4-BE49-F238E27FC236}">
              <a16:creationId xmlns="" xmlns:a16="http://schemas.microsoft.com/office/drawing/2014/main" id="{00000000-0008-0000-0000-0000FC050000}"/>
            </a:ext>
          </a:extLst>
        </xdr:cNvPr>
        <xdr:cNvPicPr preferRelativeResize="0">
          <a:picLocks noChangeArrowheads="1"/>
        </xdr:cNvPicPr>
      </xdr:nvPicPr>
      <xdr:blipFill>
        <a:blip xmlns:r="http://schemas.openxmlformats.org/officeDocument/2006/relationships" r:embed="rId798" cstate="email">
          <a:extLst>
            <a:ext uri="{28A0092B-C50C-407E-A947-70E740481C1C}">
              <a14:useLocalDpi xmlns:a14="http://schemas.microsoft.com/office/drawing/2010/main"/>
            </a:ext>
          </a:extLst>
        </a:blip>
        <a:stretch>
          <a:fillRect/>
        </a:stretch>
      </xdr:blipFill>
      <xdr:spPr bwMode="auto">
        <a:xfrm>
          <a:off x="356076" y="10719700"/>
          <a:ext cx="1259048" cy="190620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355601</xdr:colOff>
      <xdr:row>884</xdr:row>
      <xdr:rowOff>127900</xdr:rowOff>
    </xdr:from>
    <xdr:to>
      <xdr:col>2</xdr:col>
      <xdr:colOff>301150</xdr:colOff>
      <xdr:row>886</xdr:row>
      <xdr:rowOff>100525</xdr:rowOff>
    </xdr:to>
    <xdr:pic>
      <xdr:nvPicPr>
        <xdr:cNvPr id="1683" name="Picture 103109">
          <a:extLst>
            <a:ext uri="{FF2B5EF4-FFF2-40B4-BE49-F238E27FC236}">
              <a16:creationId xmlns="" xmlns:a16="http://schemas.microsoft.com/office/drawing/2014/main" id="{00000000-0008-0000-0000-0000FC050000}"/>
            </a:ext>
          </a:extLst>
        </xdr:cNvPr>
        <xdr:cNvPicPr preferRelativeResize="0">
          <a:picLocks noChangeArrowheads="1"/>
        </xdr:cNvPicPr>
      </xdr:nvPicPr>
      <xdr:blipFill>
        <a:blip xmlns:r="http://schemas.openxmlformats.org/officeDocument/2006/relationships" r:embed="rId799" cstate="email">
          <a:extLst>
            <a:ext uri="{28A0092B-C50C-407E-A947-70E740481C1C}">
              <a14:useLocalDpi xmlns:a14="http://schemas.microsoft.com/office/drawing/2010/main"/>
            </a:ext>
          </a:extLst>
        </a:blip>
        <a:stretch>
          <a:fillRect/>
        </a:stretch>
      </xdr:blipFill>
      <xdr:spPr bwMode="auto">
        <a:xfrm>
          <a:off x="355601" y="13091425"/>
          <a:ext cx="1259999" cy="190620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oneCellAnchor>
    <xdr:from>
      <xdr:col>1</xdr:col>
      <xdr:colOff>317500</xdr:colOff>
      <xdr:row>2236</xdr:row>
      <xdr:rowOff>41454</xdr:rowOff>
    </xdr:from>
    <xdr:ext cx="1259999" cy="1907640"/>
    <xdr:pic>
      <xdr:nvPicPr>
        <xdr:cNvPr id="1686"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800" cstate="email">
          <a:extLst>
            <a:ext uri="{28A0092B-C50C-407E-A947-70E740481C1C}">
              <a14:useLocalDpi xmlns:a14="http://schemas.microsoft.com/office/drawing/2010/main"/>
            </a:ext>
          </a:extLst>
        </a:blip>
        <a:stretch>
          <a:fillRect/>
        </a:stretch>
      </xdr:blipFill>
      <xdr:spPr bwMode="auto">
        <a:xfrm>
          <a:off x="317500" y="1023150279"/>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228600</xdr:colOff>
      <xdr:row>2236</xdr:row>
      <xdr:rowOff>123826</xdr:rowOff>
    </xdr:from>
    <xdr:ext cx="1259999" cy="1907638"/>
    <xdr:pic>
      <xdr:nvPicPr>
        <xdr:cNvPr id="1688"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801" cstate="email">
          <a:extLst>
            <a:ext uri="{28A0092B-C50C-407E-A947-70E740481C1C}">
              <a14:useLocalDpi xmlns:a14="http://schemas.microsoft.com/office/drawing/2010/main"/>
            </a:ext>
          </a:extLst>
        </a:blip>
        <a:stretch>
          <a:fillRect/>
        </a:stretch>
      </xdr:blipFill>
      <xdr:spPr bwMode="auto">
        <a:xfrm>
          <a:off x="7496175" y="1023232651"/>
          <a:ext cx="1259999"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336550</xdr:colOff>
      <xdr:row>2256</xdr:row>
      <xdr:rowOff>60504</xdr:rowOff>
    </xdr:from>
    <xdr:ext cx="1259999" cy="1907640"/>
    <xdr:pic>
      <xdr:nvPicPr>
        <xdr:cNvPr id="1698"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802" cstate="email">
          <a:extLst>
            <a:ext uri="{28A0092B-C50C-407E-A947-70E740481C1C}">
              <a14:useLocalDpi xmlns:a14="http://schemas.microsoft.com/office/drawing/2010/main"/>
            </a:ext>
          </a:extLst>
        </a:blip>
        <a:stretch>
          <a:fillRect/>
        </a:stretch>
      </xdr:blipFill>
      <xdr:spPr bwMode="auto">
        <a:xfrm>
          <a:off x="336550" y="1033532529"/>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209550</xdr:colOff>
      <xdr:row>2256</xdr:row>
      <xdr:rowOff>190501</xdr:rowOff>
    </xdr:from>
    <xdr:ext cx="1259999" cy="1907638"/>
    <xdr:pic>
      <xdr:nvPicPr>
        <xdr:cNvPr id="1699"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803" cstate="email">
          <a:extLst>
            <a:ext uri="{28A0092B-C50C-407E-A947-70E740481C1C}">
              <a14:useLocalDpi xmlns:a14="http://schemas.microsoft.com/office/drawing/2010/main"/>
            </a:ext>
          </a:extLst>
        </a:blip>
        <a:stretch>
          <a:fillRect/>
        </a:stretch>
      </xdr:blipFill>
      <xdr:spPr bwMode="auto">
        <a:xfrm>
          <a:off x="7477125" y="1033662526"/>
          <a:ext cx="1259999"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336550</xdr:colOff>
      <xdr:row>2241</xdr:row>
      <xdr:rowOff>60504</xdr:rowOff>
    </xdr:from>
    <xdr:ext cx="1259999" cy="1907640"/>
    <xdr:pic>
      <xdr:nvPicPr>
        <xdr:cNvPr id="1703"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804" cstate="email">
          <a:extLst>
            <a:ext uri="{28A0092B-C50C-407E-A947-70E740481C1C}">
              <a14:useLocalDpi xmlns:a14="http://schemas.microsoft.com/office/drawing/2010/main"/>
            </a:ext>
          </a:extLst>
        </a:blip>
        <a:stretch>
          <a:fillRect/>
        </a:stretch>
      </xdr:blipFill>
      <xdr:spPr bwMode="auto">
        <a:xfrm>
          <a:off x="336550" y="1026855504"/>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209550</xdr:colOff>
      <xdr:row>2241</xdr:row>
      <xdr:rowOff>190501</xdr:rowOff>
    </xdr:from>
    <xdr:ext cx="1259999" cy="1907638"/>
    <xdr:pic>
      <xdr:nvPicPr>
        <xdr:cNvPr id="1712"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805" cstate="email">
          <a:extLst>
            <a:ext uri="{28A0092B-C50C-407E-A947-70E740481C1C}">
              <a14:useLocalDpi xmlns:a14="http://schemas.microsoft.com/office/drawing/2010/main"/>
            </a:ext>
          </a:extLst>
        </a:blip>
        <a:stretch>
          <a:fillRect/>
        </a:stretch>
      </xdr:blipFill>
      <xdr:spPr bwMode="auto">
        <a:xfrm>
          <a:off x="7477125" y="1026985501"/>
          <a:ext cx="1259999"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336550</xdr:colOff>
      <xdr:row>2246</xdr:row>
      <xdr:rowOff>60504</xdr:rowOff>
    </xdr:from>
    <xdr:ext cx="1259999" cy="1907640"/>
    <xdr:pic>
      <xdr:nvPicPr>
        <xdr:cNvPr id="1725"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806" cstate="email">
          <a:extLst>
            <a:ext uri="{28A0092B-C50C-407E-A947-70E740481C1C}">
              <a14:useLocalDpi xmlns:a14="http://schemas.microsoft.com/office/drawing/2010/main"/>
            </a:ext>
          </a:extLst>
        </a:blip>
        <a:stretch>
          <a:fillRect/>
        </a:stretch>
      </xdr:blipFill>
      <xdr:spPr bwMode="auto">
        <a:xfrm>
          <a:off x="336550" y="1029446304"/>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209550</xdr:colOff>
      <xdr:row>2246</xdr:row>
      <xdr:rowOff>190501</xdr:rowOff>
    </xdr:from>
    <xdr:ext cx="1259999" cy="1907638"/>
    <xdr:pic>
      <xdr:nvPicPr>
        <xdr:cNvPr id="1726"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807" cstate="email">
          <a:extLst>
            <a:ext uri="{28A0092B-C50C-407E-A947-70E740481C1C}">
              <a14:useLocalDpi xmlns:a14="http://schemas.microsoft.com/office/drawing/2010/main"/>
            </a:ext>
          </a:extLst>
        </a:blip>
        <a:stretch>
          <a:fillRect/>
        </a:stretch>
      </xdr:blipFill>
      <xdr:spPr bwMode="auto">
        <a:xfrm>
          <a:off x="7477125" y="1029576301"/>
          <a:ext cx="1259999"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336550</xdr:colOff>
      <xdr:row>2251</xdr:row>
      <xdr:rowOff>60504</xdr:rowOff>
    </xdr:from>
    <xdr:ext cx="1259999" cy="1907640"/>
    <xdr:pic>
      <xdr:nvPicPr>
        <xdr:cNvPr id="1738"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808" cstate="email">
          <a:extLst>
            <a:ext uri="{28A0092B-C50C-407E-A947-70E740481C1C}">
              <a14:useLocalDpi xmlns:a14="http://schemas.microsoft.com/office/drawing/2010/main"/>
            </a:ext>
          </a:extLst>
        </a:blip>
        <a:stretch>
          <a:fillRect/>
        </a:stretch>
      </xdr:blipFill>
      <xdr:spPr bwMode="auto">
        <a:xfrm>
          <a:off x="336550" y="1032037104"/>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209550</xdr:colOff>
      <xdr:row>2251</xdr:row>
      <xdr:rowOff>190501</xdr:rowOff>
    </xdr:from>
    <xdr:ext cx="1259999" cy="1907638"/>
    <xdr:pic>
      <xdr:nvPicPr>
        <xdr:cNvPr id="1741" name="Picture 103119">
          <a:extLst>
            <a:ext uri="{FF2B5EF4-FFF2-40B4-BE49-F238E27FC236}">
              <a16:creationId xmlns="" xmlns:a16="http://schemas.microsoft.com/office/drawing/2014/main" id="{00000000-0008-0000-0000-000025050000}"/>
            </a:ext>
          </a:extLst>
        </xdr:cNvPr>
        <xdr:cNvPicPr preferRelativeResize="0">
          <a:picLocks noChangeArrowheads="1"/>
        </xdr:cNvPicPr>
      </xdr:nvPicPr>
      <xdr:blipFill>
        <a:blip xmlns:r="http://schemas.openxmlformats.org/officeDocument/2006/relationships" r:embed="rId809" cstate="email">
          <a:extLst>
            <a:ext uri="{28A0092B-C50C-407E-A947-70E740481C1C}">
              <a14:useLocalDpi xmlns:a14="http://schemas.microsoft.com/office/drawing/2010/main"/>
            </a:ext>
          </a:extLst>
        </a:blip>
        <a:stretch>
          <a:fillRect/>
        </a:stretch>
      </xdr:blipFill>
      <xdr:spPr bwMode="auto">
        <a:xfrm>
          <a:off x="7477125" y="1032167101"/>
          <a:ext cx="1259999"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356075</xdr:colOff>
      <xdr:row>847</xdr:row>
      <xdr:rowOff>127900</xdr:rowOff>
    </xdr:from>
    <xdr:to>
      <xdr:col>2</xdr:col>
      <xdr:colOff>300673</xdr:colOff>
      <xdr:row>849</xdr:row>
      <xdr:rowOff>100525</xdr:rowOff>
    </xdr:to>
    <xdr:pic>
      <xdr:nvPicPr>
        <xdr:cNvPr id="1848" name="Picture 103109">
          <a:extLst>
            <a:ext uri="{FF2B5EF4-FFF2-40B4-BE49-F238E27FC236}">
              <a16:creationId xmlns="" xmlns:a16="http://schemas.microsoft.com/office/drawing/2014/main" id="{00000000-0008-0000-0000-0000FC050000}"/>
            </a:ext>
          </a:extLst>
        </xdr:cNvPr>
        <xdr:cNvPicPr preferRelativeResize="0">
          <a:picLocks noChangeArrowheads="1"/>
        </xdr:cNvPicPr>
      </xdr:nvPicPr>
      <xdr:blipFill>
        <a:blip xmlns:r="http://schemas.openxmlformats.org/officeDocument/2006/relationships" r:embed="rId810" cstate="email">
          <a:extLst>
            <a:ext uri="{28A0092B-C50C-407E-A947-70E740481C1C}">
              <a14:useLocalDpi xmlns:a14="http://schemas.microsoft.com/office/drawing/2010/main"/>
            </a:ext>
          </a:extLst>
        </a:blip>
        <a:stretch>
          <a:fillRect/>
        </a:stretch>
      </xdr:blipFill>
      <xdr:spPr bwMode="auto">
        <a:xfrm>
          <a:off x="356075" y="3871225"/>
          <a:ext cx="1259048" cy="190620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356075</xdr:colOff>
      <xdr:row>851</xdr:row>
      <xdr:rowOff>127900</xdr:rowOff>
    </xdr:from>
    <xdr:to>
      <xdr:col>2</xdr:col>
      <xdr:colOff>300673</xdr:colOff>
      <xdr:row>853</xdr:row>
      <xdr:rowOff>100525</xdr:rowOff>
    </xdr:to>
    <xdr:pic>
      <xdr:nvPicPr>
        <xdr:cNvPr id="1849" name="Picture 103109">
          <a:extLst>
            <a:ext uri="{FF2B5EF4-FFF2-40B4-BE49-F238E27FC236}">
              <a16:creationId xmlns="" xmlns:a16="http://schemas.microsoft.com/office/drawing/2014/main" id="{00000000-0008-0000-0000-0000FC050000}"/>
            </a:ext>
          </a:extLst>
        </xdr:cNvPr>
        <xdr:cNvPicPr preferRelativeResize="0">
          <a:picLocks noChangeArrowheads="1"/>
        </xdr:cNvPicPr>
      </xdr:nvPicPr>
      <xdr:blipFill>
        <a:blip xmlns:r="http://schemas.openxmlformats.org/officeDocument/2006/relationships" r:embed="rId811" cstate="email">
          <a:extLst>
            <a:ext uri="{28A0092B-C50C-407E-A947-70E740481C1C}">
              <a14:useLocalDpi xmlns:a14="http://schemas.microsoft.com/office/drawing/2010/main"/>
            </a:ext>
          </a:extLst>
        </a:blip>
        <a:stretch>
          <a:fillRect/>
        </a:stretch>
      </xdr:blipFill>
      <xdr:spPr bwMode="auto">
        <a:xfrm>
          <a:off x="356075" y="5976250"/>
          <a:ext cx="1259048" cy="190620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356075</xdr:colOff>
      <xdr:row>855</xdr:row>
      <xdr:rowOff>127900</xdr:rowOff>
    </xdr:from>
    <xdr:to>
      <xdr:col>2</xdr:col>
      <xdr:colOff>300673</xdr:colOff>
      <xdr:row>857</xdr:row>
      <xdr:rowOff>100525</xdr:rowOff>
    </xdr:to>
    <xdr:pic>
      <xdr:nvPicPr>
        <xdr:cNvPr id="1864" name="Picture 103109">
          <a:extLst>
            <a:ext uri="{FF2B5EF4-FFF2-40B4-BE49-F238E27FC236}">
              <a16:creationId xmlns="" xmlns:a16="http://schemas.microsoft.com/office/drawing/2014/main" id="{00000000-0008-0000-0000-0000FC050000}"/>
            </a:ext>
          </a:extLst>
        </xdr:cNvPr>
        <xdr:cNvPicPr preferRelativeResize="0">
          <a:picLocks noChangeArrowheads="1"/>
        </xdr:cNvPicPr>
      </xdr:nvPicPr>
      <xdr:blipFill>
        <a:blip xmlns:r="http://schemas.openxmlformats.org/officeDocument/2006/relationships" r:embed="rId812" cstate="email">
          <a:extLst>
            <a:ext uri="{28A0092B-C50C-407E-A947-70E740481C1C}">
              <a14:useLocalDpi xmlns:a14="http://schemas.microsoft.com/office/drawing/2010/main"/>
            </a:ext>
          </a:extLst>
        </a:blip>
        <a:stretch>
          <a:fillRect/>
        </a:stretch>
      </xdr:blipFill>
      <xdr:spPr bwMode="auto">
        <a:xfrm>
          <a:off x="356075" y="8347975"/>
          <a:ext cx="1259048" cy="190620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356075</xdr:colOff>
      <xdr:row>859</xdr:row>
      <xdr:rowOff>127900</xdr:rowOff>
    </xdr:from>
    <xdr:to>
      <xdr:col>2</xdr:col>
      <xdr:colOff>300673</xdr:colOff>
      <xdr:row>861</xdr:row>
      <xdr:rowOff>100525</xdr:rowOff>
    </xdr:to>
    <xdr:pic>
      <xdr:nvPicPr>
        <xdr:cNvPr id="1868" name="Picture 103109">
          <a:extLst>
            <a:ext uri="{FF2B5EF4-FFF2-40B4-BE49-F238E27FC236}">
              <a16:creationId xmlns="" xmlns:a16="http://schemas.microsoft.com/office/drawing/2014/main" id="{00000000-0008-0000-0000-0000FC050000}"/>
            </a:ext>
          </a:extLst>
        </xdr:cNvPr>
        <xdr:cNvPicPr preferRelativeResize="0">
          <a:picLocks noChangeArrowheads="1"/>
        </xdr:cNvPicPr>
      </xdr:nvPicPr>
      <xdr:blipFill>
        <a:blip xmlns:r="http://schemas.openxmlformats.org/officeDocument/2006/relationships" r:embed="rId813" cstate="email">
          <a:extLst>
            <a:ext uri="{28A0092B-C50C-407E-A947-70E740481C1C}">
              <a14:useLocalDpi xmlns:a14="http://schemas.microsoft.com/office/drawing/2010/main"/>
            </a:ext>
          </a:extLst>
        </a:blip>
        <a:stretch>
          <a:fillRect/>
        </a:stretch>
      </xdr:blipFill>
      <xdr:spPr bwMode="auto">
        <a:xfrm>
          <a:off x="356075" y="10719700"/>
          <a:ext cx="1259048" cy="190620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356075</xdr:colOff>
      <xdr:row>863</xdr:row>
      <xdr:rowOff>127900</xdr:rowOff>
    </xdr:from>
    <xdr:to>
      <xdr:col>2</xdr:col>
      <xdr:colOff>300673</xdr:colOff>
      <xdr:row>865</xdr:row>
      <xdr:rowOff>100525</xdr:rowOff>
    </xdr:to>
    <xdr:pic>
      <xdr:nvPicPr>
        <xdr:cNvPr id="1878" name="Picture 103109">
          <a:extLst>
            <a:ext uri="{FF2B5EF4-FFF2-40B4-BE49-F238E27FC236}">
              <a16:creationId xmlns="" xmlns:a16="http://schemas.microsoft.com/office/drawing/2014/main" id="{00000000-0008-0000-0000-0000FC050000}"/>
            </a:ext>
          </a:extLst>
        </xdr:cNvPr>
        <xdr:cNvPicPr preferRelativeResize="0">
          <a:picLocks noChangeArrowheads="1"/>
        </xdr:cNvPicPr>
      </xdr:nvPicPr>
      <xdr:blipFill>
        <a:blip xmlns:r="http://schemas.openxmlformats.org/officeDocument/2006/relationships" r:embed="rId814" cstate="email">
          <a:extLst>
            <a:ext uri="{28A0092B-C50C-407E-A947-70E740481C1C}">
              <a14:useLocalDpi xmlns:a14="http://schemas.microsoft.com/office/drawing/2010/main"/>
            </a:ext>
          </a:extLst>
        </a:blip>
        <a:stretch>
          <a:fillRect/>
        </a:stretch>
      </xdr:blipFill>
      <xdr:spPr bwMode="auto">
        <a:xfrm>
          <a:off x="356075" y="13091425"/>
          <a:ext cx="1259048" cy="190620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oneCellAnchor>
    <xdr:from>
      <xdr:col>1</xdr:col>
      <xdr:colOff>355600</xdr:colOff>
      <xdr:row>2223</xdr:row>
      <xdr:rowOff>127000</xdr:rowOff>
    </xdr:from>
    <xdr:ext cx="1260000" cy="1908000"/>
    <xdr:pic>
      <xdr:nvPicPr>
        <xdr:cNvPr id="1938" name="Picture 349">
          <a:extLst>
            <a:ext uri="{FF2B5EF4-FFF2-40B4-BE49-F238E27FC236}">
              <a16:creationId xmlns="" xmlns:a16="http://schemas.microsoft.com/office/drawing/2014/main" id="{00000000-0008-0000-0000-0000F2070000}"/>
            </a:ext>
          </a:extLst>
        </xdr:cNvPr>
        <xdr:cNvPicPr preferRelativeResize="0">
          <a:picLocks noChangeArrowheads="1"/>
        </xdr:cNvPicPr>
      </xdr:nvPicPr>
      <xdr:blipFill>
        <a:blip xmlns:r="http://schemas.openxmlformats.org/officeDocument/2006/relationships" r:embed="rId815" cstate="email">
          <a:extLst>
            <a:ext uri="{28A0092B-C50C-407E-A947-70E740481C1C}">
              <a14:useLocalDpi xmlns:a14="http://schemas.microsoft.com/office/drawing/2010/main"/>
            </a:ext>
          </a:extLst>
        </a:blip>
        <a:stretch>
          <a:fillRect/>
        </a:stretch>
      </xdr:blipFill>
      <xdr:spPr bwMode="auto">
        <a:xfrm>
          <a:off x="355600" y="182517415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355600</xdr:colOff>
      <xdr:row>2227</xdr:row>
      <xdr:rowOff>127000</xdr:rowOff>
    </xdr:from>
    <xdr:ext cx="1260000" cy="1908000"/>
    <xdr:pic>
      <xdr:nvPicPr>
        <xdr:cNvPr id="1940" name="Picture 349">
          <a:extLst>
            <a:ext uri="{FF2B5EF4-FFF2-40B4-BE49-F238E27FC236}">
              <a16:creationId xmlns="" xmlns:a16="http://schemas.microsoft.com/office/drawing/2014/main" id="{00000000-0008-0000-0000-0000F3070000}"/>
            </a:ext>
          </a:extLst>
        </xdr:cNvPr>
        <xdr:cNvPicPr preferRelativeResize="0">
          <a:picLocks noChangeArrowheads="1"/>
        </xdr:cNvPicPr>
      </xdr:nvPicPr>
      <xdr:blipFill>
        <a:blip xmlns:r="http://schemas.openxmlformats.org/officeDocument/2006/relationships" r:embed="rId816" cstate="email">
          <a:extLst>
            <a:ext uri="{28A0092B-C50C-407E-A947-70E740481C1C}">
              <a14:useLocalDpi xmlns:a14="http://schemas.microsoft.com/office/drawing/2010/main"/>
            </a:ext>
          </a:extLst>
        </a:blip>
        <a:stretch>
          <a:fillRect/>
        </a:stretch>
      </xdr:blipFill>
      <xdr:spPr bwMode="auto">
        <a:xfrm>
          <a:off x="355600" y="182754587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355600</xdr:colOff>
      <xdr:row>2231</xdr:row>
      <xdr:rowOff>127000</xdr:rowOff>
    </xdr:from>
    <xdr:ext cx="1260000" cy="1908000"/>
    <xdr:pic>
      <xdr:nvPicPr>
        <xdr:cNvPr id="1945" name="Picture 349">
          <a:extLst>
            <a:ext uri="{FF2B5EF4-FFF2-40B4-BE49-F238E27FC236}">
              <a16:creationId xmlns="" xmlns:a16="http://schemas.microsoft.com/office/drawing/2014/main" id="{00000000-0008-0000-0000-0000F7070000}"/>
            </a:ext>
          </a:extLst>
        </xdr:cNvPr>
        <xdr:cNvPicPr preferRelativeResize="0">
          <a:picLocks noChangeArrowheads="1"/>
        </xdr:cNvPicPr>
      </xdr:nvPicPr>
      <xdr:blipFill>
        <a:blip xmlns:r="http://schemas.openxmlformats.org/officeDocument/2006/relationships" r:embed="rId817" cstate="email">
          <a:extLst>
            <a:ext uri="{28A0092B-C50C-407E-A947-70E740481C1C}">
              <a14:useLocalDpi xmlns:a14="http://schemas.microsoft.com/office/drawing/2010/main"/>
            </a:ext>
          </a:extLst>
        </a:blip>
        <a:stretch>
          <a:fillRect/>
        </a:stretch>
      </xdr:blipFill>
      <xdr:spPr bwMode="auto">
        <a:xfrm>
          <a:off x="355600" y="18299176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355600</xdr:colOff>
      <xdr:row>2219</xdr:row>
      <xdr:rowOff>127000</xdr:rowOff>
    </xdr:from>
    <xdr:ext cx="1260000" cy="1907999"/>
    <xdr:pic>
      <xdr:nvPicPr>
        <xdr:cNvPr id="1946" name="Picture 349">
          <a:extLst>
            <a:ext uri="{FF2B5EF4-FFF2-40B4-BE49-F238E27FC236}">
              <a16:creationId xmlns="" xmlns:a16="http://schemas.microsoft.com/office/drawing/2014/main" id="{00000000-0008-0000-0000-0000F2070000}"/>
            </a:ext>
          </a:extLst>
        </xdr:cNvPr>
        <xdr:cNvPicPr preferRelativeResize="0">
          <a:picLocks noChangeArrowheads="1"/>
        </xdr:cNvPicPr>
      </xdr:nvPicPr>
      <xdr:blipFill>
        <a:blip xmlns:r="http://schemas.openxmlformats.org/officeDocument/2006/relationships" r:embed="rId818" cstate="email">
          <a:extLst>
            <a:ext uri="{28A0092B-C50C-407E-A947-70E740481C1C}">
              <a14:useLocalDpi xmlns:a14="http://schemas.microsoft.com/office/drawing/2010/main"/>
            </a:ext>
          </a:extLst>
        </a:blip>
        <a:stretch>
          <a:fillRect/>
        </a:stretch>
      </xdr:blipFill>
      <xdr:spPr bwMode="auto">
        <a:xfrm>
          <a:off x="355600" y="1045086175"/>
          <a:ext cx="1260000" cy="1907999"/>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431800</xdr:colOff>
      <xdr:row>2209</xdr:row>
      <xdr:rowOff>107950</xdr:rowOff>
    </xdr:from>
    <xdr:ext cx="1259999" cy="1907999"/>
    <xdr:pic>
      <xdr:nvPicPr>
        <xdr:cNvPr id="1951" name="Picture 349">
          <a:extLst>
            <a:ext uri="{FF2B5EF4-FFF2-40B4-BE49-F238E27FC236}">
              <a16:creationId xmlns="" xmlns:a16="http://schemas.microsoft.com/office/drawing/2014/main" id="{00000000-0008-0000-0000-0000F2070000}"/>
            </a:ext>
          </a:extLst>
        </xdr:cNvPr>
        <xdr:cNvPicPr preferRelativeResize="0">
          <a:picLocks noChangeArrowheads="1"/>
        </xdr:cNvPicPr>
      </xdr:nvPicPr>
      <xdr:blipFill>
        <a:blip xmlns:r="http://schemas.openxmlformats.org/officeDocument/2006/relationships" r:embed="rId819" cstate="email">
          <a:extLst>
            <a:ext uri="{28A0092B-C50C-407E-A947-70E740481C1C}">
              <a14:useLocalDpi xmlns:a14="http://schemas.microsoft.com/office/drawing/2010/main"/>
            </a:ext>
          </a:extLst>
        </a:blip>
        <a:stretch>
          <a:fillRect/>
        </a:stretch>
      </xdr:blipFill>
      <xdr:spPr bwMode="auto">
        <a:xfrm>
          <a:off x="431800" y="1042695400"/>
          <a:ext cx="1259999" cy="1907999"/>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327025</xdr:colOff>
      <xdr:row>2200</xdr:row>
      <xdr:rowOff>98425</xdr:rowOff>
    </xdr:from>
    <xdr:ext cx="1259999" cy="1907999"/>
    <xdr:pic>
      <xdr:nvPicPr>
        <xdr:cNvPr id="1955" name="Picture 349">
          <a:extLst>
            <a:ext uri="{FF2B5EF4-FFF2-40B4-BE49-F238E27FC236}">
              <a16:creationId xmlns="" xmlns:a16="http://schemas.microsoft.com/office/drawing/2014/main" id="{00000000-0008-0000-0000-0000F2070000}"/>
            </a:ext>
          </a:extLst>
        </xdr:cNvPr>
        <xdr:cNvPicPr preferRelativeResize="0">
          <a:picLocks noChangeArrowheads="1"/>
        </xdr:cNvPicPr>
      </xdr:nvPicPr>
      <xdr:blipFill>
        <a:blip xmlns:r="http://schemas.openxmlformats.org/officeDocument/2006/relationships" r:embed="rId820" cstate="email">
          <a:extLst>
            <a:ext uri="{28A0092B-C50C-407E-A947-70E740481C1C}">
              <a14:useLocalDpi xmlns:a14="http://schemas.microsoft.com/office/drawing/2010/main"/>
            </a:ext>
          </a:extLst>
        </a:blip>
        <a:stretch>
          <a:fillRect/>
        </a:stretch>
      </xdr:blipFill>
      <xdr:spPr bwMode="auto">
        <a:xfrm>
          <a:off x="327025" y="1037723350"/>
          <a:ext cx="1259999" cy="1907999"/>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209550</xdr:colOff>
      <xdr:row>2200</xdr:row>
      <xdr:rowOff>114300</xdr:rowOff>
    </xdr:from>
    <xdr:ext cx="1259999" cy="1907998"/>
    <xdr:pic>
      <xdr:nvPicPr>
        <xdr:cNvPr id="1959" name="Picture 349">
          <a:extLst>
            <a:ext uri="{FF2B5EF4-FFF2-40B4-BE49-F238E27FC236}">
              <a16:creationId xmlns="" xmlns:a16="http://schemas.microsoft.com/office/drawing/2014/main" id="{00000000-0008-0000-0000-0000F2070000}"/>
            </a:ext>
          </a:extLst>
        </xdr:cNvPr>
        <xdr:cNvPicPr preferRelativeResize="0">
          <a:picLocks noChangeArrowheads="1"/>
        </xdr:cNvPicPr>
      </xdr:nvPicPr>
      <xdr:blipFill>
        <a:blip xmlns:r="http://schemas.openxmlformats.org/officeDocument/2006/relationships" r:embed="rId821" cstate="email">
          <a:extLst>
            <a:ext uri="{28A0092B-C50C-407E-A947-70E740481C1C}">
              <a14:useLocalDpi xmlns:a14="http://schemas.microsoft.com/office/drawing/2010/main"/>
            </a:ext>
          </a:extLst>
        </a:blip>
        <a:stretch>
          <a:fillRect/>
        </a:stretch>
      </xdr:blipFill>
      <xdr:spPr bwMode="auto">
        <a:xfrm>
          <a:off x="7477125" y="1037739225"/>
          <a:ext cx="1259999" cy="190799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317500</xdr:colOff>
      <xdr:row>2214</xdr:row>
      <xdr:rowOff>107950</xdr:rowOff>
    </xdr:from>
    <xdr:ext cx="1260000" cy="1907999"/>
    <xdr:pic>
      <xdr:nvPicPr>
        <xdr:cNvPr id="1965" name="Picture 349">
          <a:extLst>
            <a:ext uri="{FF2B5EF4-FFF2-40B4-BE49-F238E27FC236}">
              <a16:creationId xmlns="" xmlns:a16="http://schemas.microsoft.com/office/drawing/2014/main" id="{00000000-0008-0000-0000-0000F2070000}"/>
            </a:ext>
          </a:extLst>
        </xdr:cNvPr>
        <xdr:cNvPicPr preferRelativeResize="0">
          <a:picLocks noChangeArrowheads="1"/>
        </xdr:cNvPicPr>
      </xdr:nvPicPr>
      <xdr:blipFill>
        <a:blip xmlns:r="http://schemas.openxmlformats.org/officeDocument/2006/relationships" r:embed="rId822" cstate="email">
          <a:extLst>
            <a:ext uri="{28A0092B-C50C-407E-A947-70E740481C1C}">
              <a14:useLocalDpi xmlns:a14="http://schemas.microsoft.com/office/drawing/2010/main"/>
            </a:ext>
          </a:extLst>
        </a:blip>
        <a:stretch>
          <a:fillRect/>
        </a:stretch>
      </xdr:blipFill>
      <xdr:spPr bwMode="auto">
        <a:xfrm>
          <a:off x="317500" y="1045286200"/>
          <a:ext cx="1260000" cy="1907999"/>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355600</xdr:colOff>
      <xdr:row>2205</xdr:row>
      <xdr:rowOff>127000</xdr:rowOff>
    </xdr:from>
    <xdr:ext cx="1260000" cy="1907999"/>
    <xdr:pic>
      <xdr:nvPicPr>
        <xdr:cNvPr id="2002" name="Picture 349">
          <a:extLst>
            <a:ext uri="{FF2B5EF4-FFF2-40B4-BE49-F238E27FC236}">
              <a16:creationId xmlns="" xmlns:a16="http://schemas.microsoft.com/office/drawing/2014/main" id="{00000000-0008-0000-0000-0000F2070000}"/>
            </a:ext>
          </a:extLst>
        </xdr:cNvPr>
        <xdr:cNvPicPr preferRelativeResize="0">
          <a:picLocks noChangeArrowheads="1"/>
        </xdr:cNvPicPr>
      </xdr:nvPicPr>
      <xdr:blipFill>
        <a:blip xmlns:r="http://schemas.openxmlformats.org/officeDocument/2006/relationships" r:embed="rId823" cstate="email">
          <a:extLst>
            <a:ext uri="{28A0092B-C50C-407E-A947-70E740481C1C}">
              <a14:useLocalDpi xmlns:a14="http://schemas.microsoft.com/office/drawing/2010/main"/>
            </a:ext>
          </a:extLst>
        </a:blip>
        <a:stretch>
          <a:fillRect/>
        </a:stretch>
      </xdr:blipFill>
      <xdr:spPr bwMode="auto">
        <a:xfrm>
          <a:off x="355600" y="1041219025"/>
          <a:ext cx="1260000" cy="1907999"/>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419100</xdr:colOff>
      <xdr:row>2210</xdr:row>
      <xdr:rowOff>28575</xdr:rowOff>
    </xdr:from>
    <xdr:ext cx="1259999" cy="1907998"/>
    <xdr:pic>
      <xdr:nvPicPr>
        <xdr:cNvPr id="2011" name="Picture 349">
          <a:extLst>
            <a:ext uri="{FF2B5EF4-FFF2-40B4-BE49-F238E27FC236}">
              <a16:creationId xmlns="" xmlns:a16="http://schemas.microsoft.com/office/drawing/2014/main" id="{00000000-0008-0000-0000-0000F2070000}"/>
            </a:ext>
          </a:extLst>
        </xdr:cNvPr>
        <xdr:cNvPicPr preferRelativeResize="0">
          <a:picLocks noChangeArrowheads="1"/>
        </xdr:cNvPicPr>
      </xdr:nvPicPr>
      <xdr:blipFill>
        <a:blip xmlns:r="http://schemas.openxmlformats.org/officeDocument/2006/relationships" r:embed="rId824" cstate="email">
          <a:extLst>
            <a:ext uri="{28A0092B-C50C-407E-A947-70E740481C1C}">
              <a14:useLocalDpi xmlns:a14="http://schemas.microsoft.com/office/drawing/2010/main"/>
            </a:ext>
          </a:extLst>
        </a:blip>
        <a:stretch>
          <a:fillRect/>
        </a:stretch>
      </xdr:blipFill>
      <xdr:spPr bwMode="auto">
        <a:xfrm>
          <a:off x="7686675" y="1042835100"/>
          <a:ext cx="1259999" cy="190799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327025</xdr:colOff>
      <xdr:row>2171</xdr:row>
      <xdr:rowOff>98605</xdr:rowOff>
    </xdr:from>
    <xdr:ext cx="1259999" cy="1907638"/>
    <xdr:pic>
      <xdr:nvPicPr>
        <xdr:cNvPr id="2016" name="Picture 349">
          <a:extLst>
            <a:ext uri="{FF2B5EF4-FFF2-40B4-BE49-F238E27FC236}">
              <a16:creationId xmlns="" xmlns:a16="http://schemas.microsoft.com/office/drawing/2014/main" id="{00000000-0008-0000-0000-0000F2070000}"/>
            </a:ext>
          </a:extLst>
        </xdr:cNvPr>
        <xdr:cNvPicPr preferRelativeResize="0">
          <a:picLocks noChangeArrowheads="1"/>
        </xdr:cNvPicPr>
      </xdr:nvPicPr>
      <xdr:blipFill>
        <a:blip xmlns:r="http://schemas.openxmlformats.org/officeDocument/2006/relationships" r:embed="rId825" cstate="email">
          <a:extLst>
            <a:ext uri="{28A0092B-C50C-407E-A947-70E740481C1C}">
              <a14:useLocalDpi xmlns:a14="http://schemas.microsoft.com/office/drawing/2010/main"/>
            </a:ext>
          </a:extLst>
        </a:blip>
        <a:stretch>
          <a:fillRect/>
        </a:stretch>
      </xdr:blipFill>
      <xdr:spPr bwMode="auto">
        <a:xfrm>
          <a:off x="327025" y="1038866530"/>
          <a:ext cx="1259999"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327025</xdr:colOff>
      <xdr:row>2175</xdr:row>
      <xdr:rowOff>98605</xdr:rowOff>
    </xdr:from>
    <xdr:ext cx="1259999" cy="1907638"/>
    <xdr:pic>
      <xdr:nvPicPr>
        <xdr:cNvPr id="2017" name="Picture 349">
          <a:extLst>
            <a:ext uri="{FF2B5EF4-FFF2-40B4-BE49-F238E27FC236}">
              <a16:creationId xmlns="" xmlns:a16="http://schemas.microsoft.com/office/drawing/2014/main" id="{00000000-0008-0000-0000-0000F2070000}"/>
            </a:ext>
          </a:extLst>
        </xdr:cNvPr>
        <xdr:cNvPicPr preferRelativeResize="0">
          <a:picLocks noChangeArrowheads="1"/>
        </xdr:cNvPicPr>
      </xdr:nvPicPr>
      <xdr:blipFill>
        <a:blip xmlns:r="http://schemas.openxmlformats.org/officeDocument/2006/relationships" r:embed="rId826" cstate="email">
          <a:extLst>
            <a:ext uri="{28A0092B-C50C-407E-A947-70E740481C1C}">
              <a14:useLocalDpi xmlns:a14="http://schemas.microsoft.com/office/drawing/2010/main"/>
            </a:ext>
          </a:extLst>
        </a:blip>
        <a:stretch>
          <a:fillRect/>
        </a:stretch>
      </xdr:blipFill>
      <xdr:spPr bwMode="auto">
        <a:xfrm>
          <a:off x="327025" y="1041104905"/>
          <a:ext cx="1259999"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327025</xdr:colOff>
      <xdr:row>2179</xdr:row>
      <xdr:rowOff>98605</xdr:rowOff>
    </xdr:from>
    <xdr:ext cx="1259999" cy="1907638"/>
    <xdr:pic>
      <xdr:nvPicPr>
        <xdr:cNvPr id="2019" name="Picture 349">
          <a:extLst>
            <a:ext uri="{FF2B5EF4-FFF2-40B4-BE49-F238E27FC236}">
              <a16:creationId xmlns="" xmlns:a16="http://schemas.microsoft.com/office/drawing/2014/main" id="{00000000-0008-0000-0000-0000F2070000}"/>
            </a:ext>
          </a:extLst>
        </xdr:cNvPr>
        <xdr:cNvPicPr preferRelativeResize="0">
          <a:picLocks noChangeArrowheads="1"/>
        </xdr:cNvPicPr>
      </xdr:nvPicPr>
      <xdr:blipFill>
        <a:blip xmlns:r="http://schemas.openxmlformats.org/officeDocument/2006/relationships" r:embed="rId827" cstate="email">
          <a:extLst>
            <a:ext uri="{28A0092B-C50C-407E-A947-70E740481C1C}">
              <a14:useLocalDpi xmlns:a14="http://schemas.microsoft.com/office/drawing/2010/main"/>
            </a:ext>
          </a:extLst>
        </a:blip>
        <a:stretch>
          <a:fillRect/>
        </a:stretch>
      </xdr:blipFill>
      <xdr:spPr bwMode="auto">
        <a:xfrm>
          <a:off x="327025" y="1046115055"/>
          <a:ext cx="1259999"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327025</xdr:colOff>
      <xdr:row>2183</xdr:row>
      <xdr:rowOff>98605</xdr:rowOff>
    </xdr:from>
    <xdr:ext cx="1259999" cy="1907638"/>
    <xdr:pic>
      <xdr:nvPicPr>
        <xdr:cNvPr id="2020" name="Picture 349">
          <a:extLst>
            <a:ext uri="{FF2B5EF4-FFF2-40B4-BE49-F238E27FC236}">
              <a16:creationId xmlns="" xmlns:a16="http://schemas.microsoft.com/office/drawing/2014/main" id="{00000000-0008-0000-0000-0000F2070000}"/>
            </a:ext>
          </a:extLst>
        </xdr:cNvPr>
        <xdr:cNvPicPr preferRelativeResize="0">
          <a:picLocks noChangeArrowheads="1"/>
        </xdr:cNvPicPr>
      </xdr:nvPicPr>
      <xdr:blipFill>
        <a:blip xmlns:r="http://schemas.openxmlformats.org/officeDocument/2006/relationships" r:embed="rId828" cstate="email">
          <a:extLst>
            <a:ext uri="{28A0092B-C50C-407E-A947-70E740481C1C}">
              <a14:useLocalDpi xmlns:a14="http://schemas.microsoft.com/office/drawing/2010/main"/>
            </a:ext>
          </a:extLst>
        </a:blip>
        <a:stretch>
          <a:fillRect/>
        </a:stretch>
      </xdr:blipFill>
      <xdr:spPr bwMode="auto">
        <a:xfrm>
          <a:off x="327025" y="1048620130"/>
          <a:ext cx="1259999"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327025</xdr:colOff>
      <xdr:row>2187</xdr:row>
      <xdr:rowOff>98605</xdr:rowOff>
    </xdr:from>
    <xdr:ext cx="1259999" cy="1907638"/>
    <xdr:pic>
      <xdr:nvPicPr>
        <xdr:cNvPr id="2021" name="Picture 349">
          <a:extLst>
            <a:ext uri="{FF2B5EF4-FFF2-40B4-BE49-F238E27FC236}">
              <a16:creationId xmlns="" xmlns:a16="http://schemas.microsoft.com/office/drawing/2014/main" id="{00000000-0008-0000-0000-0000F2070000}"/>
            </a:ext>
          </a:extLst>
        </xdr:cNvPr>
        <xdr:cNvPicPr preferRelativeResize="0">
          <a:picLocks noChangeArrowheads="1"/>
        </xdr:cNvPicPr>
      </xdr:nvPicPr>
      <xdr:blipFill>
        <a:blip xmlns:r="http://schemas.openxmlformats.org/officeDocument/2006/relationships" r:embed="rId829" cstate="email">
          <a:extLst>
            <a:ext uri="{28A0092B-C50C-407E-A947-70E740481C1C}">
              <a14:useLocalDpi xmlns:a14="http://schemas.microsoft.com/office/drawing/2010/main"/>
            </a:ext>
          </a:extLst>
        </a:blip>
        <a:stretch>
          <a:fillRect/>
        </a:stretch>
      </xdr:blipFill>
      <xdr:spPr bwMode="auto">
        <a:xfrm>
          <a:off x="327025" y="1051125205"/>
          <a:ext cx="1259999"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327025</xdr:colOff>
      <xdr:row>2191</xdr:row>
      <xdr:rowOff>98605</xdr:rowOff>
    </xdr:from>
    <xdr:ext cx="1259999" cy="1907638"/>
    <xdr:pic>
      <xdr:nvPicPr>
        <xdr:cNvPr id="2023" name="Picture 349">
          <a:extLst>
            <a:ext uri="{FF2B5EF4-FFF2-40B4-BE49-F238E27FC236}">
              <a16:creationId xmlns="" xmlns:a16="http://schemas.microsoft.com/office/drawing/2014/main" id="{00000000-0008-0000-0000-0000F2070000}"/>
            </a:ext>
          </a:extLst>
        </xdr:cNvPr>
        <xdr:cNvPicPr preferRelativeResize="0">
          <a:picLocks noChangeArrowheads="1"/>
        </xdr:cNvPicPr>
      </xdr:nvPicPr>
      <xdr:blipFill>
        <a:blip xmlns:r="http://schemas.openxmlformats.org/officeDocument/2006/relationships" r:embed="rId830" cstate="email">
          <a:extLst>
            <a:ext uri="{28A0092B-C50C-407E-A947-70E740481C1C}">
              <a14:useLocalDpi xmlns:a14="http://schemas.microsoft.com/office/drawing/2010/main"/>
            </a:ext>
          </a:extLst>
        </a:blip>
        <a:stretch>
          <a:fillRect/>
        </a:stretch>
      </xdr:blipFill>
      <xdr:spPr bwMode="auto">
        <a:xfrm>
          <a:off x="327025" y="1053630280"/>
          <a:ext cx="1259999"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327025</xdr:colOff>
      <xdr:row>2195</xdr:row>
      <xdr:rowOff>98605</xdr:rowOff>
    </xdr:from>
    <xdr:ext cx="1259999" cy="1907638"/>
    <xdr:pic>
      <xdr:nvPicPr>
        <xdr:cNvPr id="2024" name="Picture 349">
          <a:extLst>
            <a:ext uri="{FF2B5EF4-FFF2-40B4-BE49-F238E27FC236}">
              <a16:creationId xmlns="" xmlns:a16="http://schemas.microsoft.com/office/drawing/2014/main" id="{00000000-0008-0000-0000-0000F2070000}"/>
            </a:ext>
          </a:extLst>
        </xdr:cNvPr>
        <xdr:cNvPicPr preferRelativeResize="0">
          <a:picLocks noChangeArrowheads="1"/>
        </xdr:cNvPicPr>
      </xdr:nvPicPr>
      <xdr:blipFill>
        <a:blip xmlns:r="http://schemas.openxmlformats.org/officeDocument/2006/relationships" r:embed="rId831" cstate="email">
          <a:extLst>
            <a:ext uri="{28A0092B-C50C-407E-A947-70E740481C1C}">
              <a14:useLocalDpi xmlns:a14="http://schemas.microsoft.com/office/drawing/2010/main"/>
            </a:ext>
          </a:extLst>
        </a:blip>
        <a:stretch>
          <a:fillRect/>
        </a:stretch>
      </xdr:blipFill>
      <xdr:spPr bwMode="auto">
        <a:xfrm>
          <a:off x="327025" y="1056135355"/>
          <a:ext cx="1259999"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355600</xdr:colOff>
      <xdr:row>824</xdr:row>
      <xdr:rowOff>127000</xdr:rowOff>
    </xdr:from>
    <xdr:to>
      <xdr:col>2</xdr:col>
      <xdr:colOff>301150</xdr:colOff>
      <xdr:row>828</xdr:row>
      <xdr:rowOff>34750</xdr:rowOff>
    </xdr:to>
    <xdr:pic>
      <xdr:nvPicPr>
        <xdr:cNvPr id="2028" name="Рисунок 1">
          <a:extLst>
            <a:ext uri="{FF2B5EF4-FFF2-40B4-BE49-F238E27FC236}">
              <a16:creationId xmlns="" xmlns:a16="http://schemas.microsoft.com/office/drawing/2014/main" id="{00000000-0008-0000-0000-000044060000}"/>
            </a:ext>
          </a:extLst>
        </xdr:cNvPr>
        <xdr:cNvPicPr preferRelativeResize="0">
          <a:picLocks/>
        </xdr:cNvPicPr>
      </xdr:nvPicPr>
      <xdr:blipFill>
        <a:blip xmlns:r="http://schemas.openxmlformats.org/officeDocument/2006/relationships" r:embed="rId832" cstate="email">
          <a:extLst>
            <a:ext uri="{28A0092B-C50C-407E-A947-70E740481C1C}">
              <a14:useLocalDpi xmlns:a14="http://schemas.microsoft.com/office/drawing/2010/main"/>
            </a:ext>
          </a:extLst>
        </a:blip>
        <a:stretch>
          <a:fillRect/>
        </a:stretch>
      </xdr:blipFill>
      <xdr:spPr bwMode="auto">
        <a:xfrm>
          <a:off x="355600" y="272732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824</xdr:row>
      <xdr:rowOff>127000</xdr:rowOff>
    </xdr:from>
    <xdr:to>
      <xdr:col>18</xdr:col>
      <xdr:colOff>525354</xdr:colOff>
      <xdr:row>828</xdr:row>
      <xdr:rowOff>34750</xdr:rowOff>
    </xdr:to>
    <xdr:pic>
      <xdr:nvPicPr>
        <xdr:cNvPr id="2029" name="Рисунок 1">
          <a:extLst>
            <a:ext uri="{FF2B5EF4-FFF2-40B4-BE49-F238E27FC236}">
              <a16:creationId xmlns="" xmlns:a16="http://schemas.microsoft.com/office/drawing/2014/main" id="{00000000-0008-0000-0000-0000DF050000}"/>
            </a:ext>
          </a:extLst>
        </xdr:cNvPr>
        <xdr:cNvPicPr preferRelativeResize="0">
          <a:picLocks/>
        </xdr:cNvPicPr>
      </xdr:nvPicPr>
      <xdr:blipFill>
        <a:blip xmlns:r="http://schemas.openxmlformats.org/officeDocument/2006/relationships" r:embed="rId833" cstate="email">
          <a:extLst>
            <a:ext uri="{28A0092B-C50C-407E-A947-70E740481C1C}">
              <a14:useLocalDpi xmlns:a14="http://schemas.microsoft.com/office/drawing/2010/main"/>
            </a:ext>
          </a:extLst>
        </a:blip>
        <a:stretch>
          <a:fillRect/>
        </a:stretch>
      </xdr:blipFill>
      <xdr:spPr bwMode="auto">
        <a:xfrm>
          <a:off x="7394575" y="2727325"/>
          <a:ext cx="1265129"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842</xdr:row>
      <xdr:rowOff>127903</xdr:rowOff>
    </xdr:from>
    <xdr:to>
      <xdr:col>2</xdr:col>
      <xdr:colOff>301150</xdr:colOff>
      <xdr:row>844</xdr:row>
      <xdr:rowOff>100528</xdr:rowOff>
    </xdr:to>
    <xdr:pic>
      <xdr:nvPicPr>
        <xdr:cNvPr id="2030" name="Рисунок 1">
          <a:extLst>
            <a:ext uri="{FF2B5EF4-FFF2-40B4-BE49-F238E27FC236}">
              <a16:creationId xmlns="" xmlns:a16="http://schemas.microsoft.com/office/drawing/2014/main" id="{00000000-0008-0000-0000-000044060000}"/>
            </a:ext>
          </a:extLst>
        </xdr:cNvPr>
        <xdr:cNvPicPr preferRelativeResize="0">
          <a:picLocks/>
        </xdr:cNvPicPr>
      </xdr:nvPicPr>
      <xdr:blipFill>
        <a:blip xmlns:r="http://schemas.openxmlformats.org/officeDocument/2006/relationships" r:embed="rId834" cstate="email">
          <a:extLst>
            <a:ext uri="{28A0092B-C50C-407E-A947-70E740481C1C}">
              <a14:useLocalDpi xmlns:a14="http://schemas.microsoft.com/office/drawing/2010/main"/>
            </a:ext>
          </a:extLst>
        </a:blip>
        <a:stretch>
          <a:fillRect/>
        </a:stretch>
      </xdr:blipFill>
      <xdr:spPr bwMode="auto">
        <a:xfrm>
          <a:off x="355600" y="12281803"/>
          <a:ext cx="1260000" cy="19062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830</xdr:row>
      <xdr:rowOff>127899</xdr:rowOff>
    </xdr:from>
    <xdr:to>
      <xdr:col>2</xdr:col>
      <xdr:colOff>301149</xdr:colOff>
      <xdr:row>832</xdr:row>
      <xdr:rowOff>102324</xdr:rowOff>
    </xdr:to>
    <xdr:pic>
      <xdr:nvPicPr>
        <xdr:cNvPr id="2032" name="Рисунок 1">
          <a:extLst>
            <a:ext uri="{FF2B5EF4-FFF2-40B4-BE49-F238E27FC236}">
              <a16:creationId xmlns="" xmlns:a16="http://schemas.microsoft.com/office/drawing/2014/main" id="{00000000-0008-0000-0000-000044060000}"/>
            </a:ext>
          </a:extLst>
        </xdr:cNvPr>
        <xdr:cNvPicPr preferRelativeResize="0">
          <a:picLocks/>
        </xdr:cNvPicPr>
      </xdr:nvPicPr>
      <xdr:blipFill>
        <a:blip xmlns:r="http://schemas.openxmlformats.org/officeDocument/2006/relationships" r:embed="rId835" cstate="email">
          <a:extLst>
            <a:ext uri="{28A0092B-C50C-407E-A947-70E740481C1C}">
              <a14:useLocalDpi xmlns:a14="http://schemas.microsoft.com/office/drawing/2010/main"/>
            </a:ext>
          </a:extLst>
        </a:blip>
        <a:stretch>
          <a:fillRect/>
        </a:stretch>
      </xdr:blipFill>
      <xdr:spPr bwMode="auto">
        <a:xfrm>
          <a:off x="355600" y="5166624"/>
          <a:ext cx="1259999"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834</xdr:row>
      <xdr:rowOff>127900</xdr:rowOff>
    </xdr:from>
    <xdr:to>
      <xdr:col>2</xdr:col>
      <xdr:colOff>301150</xdr:colOff>
      <xdr:row>836</xdr:row>
      <xdr:rowOff>100531</xdr:rowOff>
    </xdr:to>
    <xdr:pic>
      <xdr:nvPicPr>
        <xdr:cNvPr id="2034" name="Рисунок 1">
          <a:extLst>
            <a:ext uri="{FF2B5EF4-FFF2-40B4-BE49-F238E27FC236}">
              <a16:creationId xmlns="" xmlns:a16="http://schemas.microsoft.com/office/drawing/2014/main" id="{00000000-0008-0000-0000-000044060000}"/>
            </a:ext>
          </a:extLst>
        </xdr:cNvPr>
        <xdr:cNvPicPr preferRelativeResize="0">
          <a:picLocks/>
        </xdr:cNvPicPr>
      </xdr:nvPicPr>
      <xdr:blipFill>
        <a:blip xmlns:r="http://schemas.openxmlformats.org/officeDocument/2006/relationships" r:embed="rId836" cstate="email">
          <a:extLst>
            <a:ext uri="{28A0092B-C50C-407E-A947-70E740481C1C}">
              <a14:useLocalDpi xmlns:a14="http://schemas.microsoft.com/office/drawing/2010/main"/>
            </a:ext>
          </a:extLst>
        </a:blip>
        <a:stretch>
          <a:fillRect/>
        </a:stretch>
      </xdr:blipFill>
      <xdr:spPr bwMode="auto">
        <a:xfrm>
          <a:off x="355600" y="8414650"/>
          <a:ext cx="1260000" cy="190620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838</xdr:row>
      <xdr:rowOff>127903</xdr:rowOff>
    </xdr:from>
    <xdr:to>
      <xdr:col>2</xdr:col>
      <xdr:colOff>301150</xdr:colOff>
      <xdr:row>840</xdr:row>
      <xdr:rowOff>100528</xdr:rowOff>
    </xdr:to>
    <xdr:pic>
      <xdr:nvPicPr>
        <xdr:cNvPr id="2035" name="Рисунок 1">
          <a:extLst>
            <a:ext uri="{FF2B5EF4-FFF2-40B4-BE49-F238E27FC236}">
              <a16:creationId xmlns="" xmlns:a16="http://schemas.microsoft.com/office/drawing/2014/main" id="{00000000-0008-0000-0000-000044060000}"/>
            </a:ext>
          </a:extLst>
        </xdr:cNvPr>
        <xdr:cNvPicPr preferRelativeResize="0">
          <a:picLocks/>
        </xdr:cNvPicPr>
      </xdr:nvPicPr>
      <xdr:blipFill>
        <a:blip xmlns:r="http://schemas.openxmlformats.org/officeDocument/2006/relationships" r:embed="rId837" cstate="email">
          <a:extLst>
            <a:ext uri="{28A0092B-C50C-407E-A947-70E740481C1C}">
              <a14:useLocalDpi xmlns:a14="http://schemas.microsoft.com/office/drawing/2010/main"/>
            </a:ext>
          </a:extLst>
        </a:blip>
        <a:stretch>
          <a:fillRect/>
        </a:stretch>
      </xdr:blipFill>
      <xdr:spPr bwMode="auto">
        <a:xfrm>
          <a:off x="355600" y="10786378"/>
          <a:ext cx="1260000" cy="19062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107950</xdr:colOff>
      <xdr:row>781</xdr:row>
      <xdr:rowOff>104418</xdr:rowOff>
    </xdr:from>
    <xdr:to>
      <xdr:col>18</xdr:col>
      <xdr:colOff>501175</xdr:colOff>
      <xdr:row>785</xdr:row>
      <xdr:rowOff>1136118</xdr:rowOff>
    </xdr:to>
    <xdr:pic>
      <xdr:nvPicPr>
        <xdr:cNvPr id="1604" name="Picture 103109">
          <a:extLst>
            <a:ext uri="{FF2B5EF4-FFF2-40B4-BE49-F238E27FC236}">
              <a16:creationId xmlns="" xmlns:a16="http://schemas.microsoft.com/office/drawing/2014/main" id="{00000000-0008-0000-0000-0000FA050000}"/>
            </a:ext>
          </a:extLst>
        </xdr:cNvPr>
        <xdr:cNvPicPr preferRelativeResize="0">
          <a:picLocks noChangeArrowheads="1"/>
        </xdr:cNvPicPr>
      </xdr:nvPicPr>
      <xdr:blipFill>
        <a:blip xmlns:r="http://schemas.openxmlformats.org/officeDocument/2006/relationships" r:embed="rId838" cstate="email">
          <a:extLst>
            <a:ext uri="{28A0092B-C50C-407E-A947-70E740481C1C}">
              <a14:useLocalDpi xmlns:a14="http://schemas.microsoft.com/office/drawing/2010/main"/>
            </a:ext>
          </a:extLst>
        </a:blip>
        <a:stretch>
          <a:fillRect/>
        </a:stretch>
      </xdr:blipFill>
      <xdr:spPr bwMode="auto">
        <a:xfrm>
          <a:off x="7375525" y="8067318"/>
          <a:ext cx="1260000" cy="190800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41275</xdr:colOff>
      <xdr:row>781</xdr:row>
      <xdr:rowOff>107950</xdr:rowOff>
    </xdr:from>
    <xdr:to>
      <xdr:col>19</xdr:col>
      <xdr:colOff>1301275</xdr:colOff>
      <xdr:row>785</xdr:row>
      <xdr:rowOff>1139650</xdr:rowOff>
    </xdr:to>
    <xdr:pic>
      <xdr:nvPicPr>
        <xdr:cNvPr id="1914" name="Picture 103109">
          <a:extLst>
            <a:ext uri="{FF2B5EF4-FFF2-40B4-BE49-F238E27FC236}">
              <a16:creationId xmlns="" xmlns:a16="http://schemas.microsoft.com/office/drawing/2014/main" id="{00000000-0008-0000-0000-0000FB050000}"/>
            </a:ext>
          </a:extLst>
        </xdr:cNvPr>
        <xdr:cNvPicPr preferRelativeResize="0">
          <a:picLocks noChangeArrowheads="1"/>
        </xdr:cNvPicPr>
      </xdr:nvPicPr>
      <xdr:blipFill>
        <a:blip xmlns:r="http://schemas.openxmlformats.org/officeDocument/2006/relationships" r:embed="rId839" cstate="email">
          <a:extLst>
            <a:ext uri="{28A0092B-C50C-407E-A947-70E740481C1C}">
              <a14:useLocalDpi xmlns:a14="http://schemas.microsoft.com/office/drawing/2010/main"/>
            </a:ext>
          </a:extLst>
        </a:blip>
        <a:stretch>
          <a:fillRect/>
        </a:stretch>
      </xdr:blipFill>
      <xdr:spPr bwMode="auto">
        <a:xfrm>
          <a:off x="8813800" y="8070850"/>
          <a:ext cx="1260000" cy="190800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298449</xdr:colOff>
      <xdr:row>781</xdr:row>
      <xdr:rowOff>22224</xdr:rowOff>
    </xdr:from>
    <xdr:to>
      <xdr:col>2</xdr:col>
      <xdr:colOff>243999</xdr:colOff>
      <xdr:row>785</xdr:row>
      <xdr:rowOff>1053924</xdr:rowOff>
    </xdr:to>
    <xdr:pic>
      <xdr:nvPicPr>
        <xdr:cNvPr id="1921" name="Picture 103109">
          <a:extLst>
            <a:ext uri="{FF2B5EF4-FFF2-40B4-BE49-F238E27FC236}">
              <a16:creationId xmlns="" xmlns:a16="http://schemas.microsoft.com/office/drawing/2014/main" id="{00000000-0008-0000-0000-0000FC050000}"/>
            </a:ext>
          </a:extLst>
        </xdr:cNvPr>
        <xdr:cNvPicPr preferRelativeResize="0">
          <a:picLocks noChangeArrowheads="1"/>
        </xdr:cNvPicPr>
      </xdr:nvPicPr>
      <xdr:blipFill>
        <a:blip xmlns:r="http://schemas.openxmlformats.org/officeDocument/2006/relationships" r:embed="rId840" cstate="email">
          <a:extLst>
            <a:ext uri="{28A0092B-C50C-407E-A947-70E740481C1C}">
              <a14:useLocalDpi xmlns:a14="http://schemas.microsoft.com/office/drawing/2010/main"/>
            </a:ext>
          </a:extLst>
        </a:blip>
        <a:stretch>
          <a:fillRect/>
        </a:stretch>
      </xdr:blipFill>
      <xdr:spPr bwMode="auto">
        <a:xfrm>
          <a:off x="298449" y="7985124"/>
          <a:ext cx="1260000" cy="190800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155575</xdr:colOff>
      <xdr:row>789</xdr:row>
      <xdr:rowOff>12699</xdr:rowOff>
    </xdr:from>
    <xdr:to>
      <xdr:col>18</xdr:col>
      <xdr:colOff>548800</xdr:colOff>
      <xdr:row>792</xdr:row>
      <xdr:rowOff>1263474</xdr:rowOff>
    </xdr:to>
    <xdr:pic>
      <xdr:nvPicPr>
        <xdr:cNvPr id="2012" name="Picture 103109">
          <a:extLst>
            <a:ext uri="{FF2B5EF4-FFF2-40B4-BE49-F238E27FC236}">
              <a16:creationId xmlns="" xmlns:a16="http://schemas.microsoft.com/office/drawing/2014/main" id="{00000000-0008-0000-0000-0000FE050000}"/>
            </a:ext>
          </a:extLst>
        </xdr:cNvPr>
        <xdr:cNvPicPr preferRelativeResize="0">
          <a:picLocks noChangeArrowheads="1"/>
        </xdr:cNvPicPr>
      </xdr:nvPicPr>
      <xdr:blipFill>
        <a:blip xmlns:r="http://schemas.openxmlformats.org/officeDocument/2006/relationships" r:embed="rId841" cstate="email">
          <a:extLst>
            <a:ext uri="{28A0092B-C50C-407E-A947-70E740481C1C}">
              <a14:useLocalDpi xmlns:a14="http://schemas.microsoft.com/office/drawing/2010/main"/>
            </a:ext>
          </a:extLst>
        </a:blip>
        <a:stretch>
          <a:fillRect/>
        </a:stretch>
      </xdr:blipFill>
      <xdr:spPr bwMode="auto">
        <a:xfrm>
          <a:off x="7423150" y="10823574"/>
          <a:ext cx="1260000" cy="190800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107950</xdr:colOff>
      <xdr:row>789</xdr:row>
      <xdr:rowOff>22225</xdr:rowOff>
    </xdr:from>
    <xdr:to>
      <xdr:col>20</xdr:col>
      <xdr:colOff>15400</xdr:colOff>
      <xdr:row>792</xdr:row>
      <xdr:rowOff>1273000</xdr:rowOff>
    </xdr:to>
    <xdr:pic>
      <xdr:nvPicPr>
        <xdr:cNvPr id="2015" name="Picture 103109">
          <a:extLst>
            <a:ext uri="{FF2B5EF4-FFF2-40B4-BE49-F238E27FC236}">
              <a16:creationId xmlns="" xmlns:a16="http://schemas.microsoft.com/office/drawing/2014/main" id="{00000000-0008-0000-0000-0000FF050000}"/>
            </a:ext>
          </a:extLst>
        </xdr:cNvPr>
        <xdr:cNvPicPr preferRelativeResize="0">
          <a:picLocks noChangeArrowheads="1"/>
        </xdr:cNvPicPr>
      </xdr:nvPicPr>
      <xdr:blipFill>
        <a:blip xmlns:r="http://schemas.openxmlformats.org/officeDocument/2006/relationships" r:embed="rId842" cstate="email">
          <a:extLst>
            <a:ext uri="{28A0092B-C50C-407E-A947-70E740481C1C}">
              <a14:useLocalDpi xmlns:a14="http://schemas.microsoft.com/office/drawing/2010/main"/>
            </a:ext>
          </a:extLst>
        </a:blip>
        <a:stretch>
          <a:fillRect/>
        </a:stretch>
      </xdr:blipFill>
      <xdr:spPr bwMode="auto">
        <a:xfrm>
          <a:off x="8880475" y="10833100"/>
          <a:ext cx="1260000" cy="190800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336550</xdr:colOff>
      <xdr:row>789</xdr:row>
      <xdr:rowOff>31749</xdr:rowOff>
    </xdr:from>
    <xdr:to>
      <xdr:col>2</xdr:col>
      <xdr:colOff>282100</xdr:colOff>
      <xdr:row>792</xdr:row>
      <xdr:rowOff>1282524</xdr:rowOff>
    </xdr:to>
    <xdr:pic>
      <xdr:nvPicPr>
        <xdr:cNvPr id="2039" name="Picture 103109">
          <a:extLst>
            <a:ext uri="{FF2B5EF4-FFF2-40B4-BE49-F238E27FC236}">
              <a16:creationId xmlns="" xmlns:a16="http://schemas.microsoft.com/office/drawing/2014/main" id="{00000000-0008-0000-0000-000001060000}"/>
            </a:ext>
          </a:extLst>
        </xdr:cNvPr>
        <xdr:cNvPicPr preferRelativeResize="0">
          <a:picLocks noChangeArrowheads="1"/>
        </xdr:cNvPicPr>
      </xdr:nvPicPr>
      <xdr:blipFill>
        <a:blip xmlns:r="http://schemas.openxmlformats.org/officeDocument/2006/relationships" r:embed="rId843" cstate="email">
          <a:extLst>
            <a:ext uri="{28A0092B-C50C-407E-A947-70E740481C1C}">
              <a14:useLocalDpi xmlns:a14="http://schemas.microsoft.com/office/drawing/2010/main"/>
            </a:ext>
          </a:extLst>
        </a:blip>
        <a:stretch>
          <a:fillRect/>
        </a:stretch>
      </xdr:blipFill>
      <xdr:spPr bwMode="auto">
        <a:xfrm>
          <a:off x="336550" y="10842624"/>
          <a:ext cx="1260000" cy="190800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107950</xdr:colOff>
      <xdr:row>816</xdr:row>
      <xdr:rowOff>62284</xdr:rowOff>
    </xdr:from>
    <xdr:to>
      <xdr:col>18</xdr:col>
      <xdr:colOff>494393</xdr:colOff>
      <xdr:row>820</xdr:row>
      <xdr:rowOff>1093984</xdr:rowOff>
    </xdr:to>
    <xdr:pic>
      <xdr:nvPicPr>
        <xdr:cNvPr id="2068" name="Picture 103109">
          <a:extLst>
            <a:ext uri="{FF2B5EF4-FFF2-40B4-BE49-F238E27FC236}">
              <a16:creationId xmlns="" xmlns:a16="http://schemas.microsoft.com/office/drawing/2014/main" id="{00000000-0008-0000-0000-000025060000}"/>
            </a:ext>
          </a:extLst>
        </xdr:cNvPr>
        <xdr:cNvPicPr preferRelativeResize="0">
          <a:picLocks noChangeArrowheads="1"/>
        </xdr:cNvPicPr>
      </xdr:nvPicPr>
      <xdr:blipFill>
        <a:blip xmlns:r="http://schemas.openxmlformats.org/officeDocument/2006/relationships" r:embed="rId844" cstate="email">
          <a:extLst>
            <a:ext uri="{28A0092B-C50C-407E-A947-70E740481C1C}">
              <a14:useLocalDpi xmlns:a14="http://schemas.microsoft.com/office/drawing/2010/main"/>
            </a:ext>
          </a:extLst>
        </a:blip>
        <a:stretch>
          <a:fillRect/>
        </a:stretch>
      </xdr:blipFill>
      <xdr:spPr bwMode="auto">
        <a:xfrm>
          <a:off x="7375525" y="24646309"/>
          <a:ext cx="1253218" cy="190800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384175</xdr:colOff>
      <xdr:row>816</xdr:row>
      <xdr:rowOff>79555</xdr:rowOff>
    </xdr:from>
    <xdr:to>
      <xdr:col>2</xdr:col>
      <xdr:colOff>321582</xdr:colOff>
      <xdr:row>820</xdr:row>
      <xdr:rowOff>1111255</xdr:rowOff>
    </xdr:to>
    <xdr:pic>
      <xdr:nvPicPr>
        <xdr:cNvPr id="2078" name="Picture 103109">
          <a:extLst>
            <a:ext uri="{FF2B5EF4-FFF2-40B4-BE49-F238E27FC236}">
              <a16:creationId xmlns="" xmlns:a16="http://schemas.microsoft.com/office/drawing/2014/main" id="{00000000-0008-0000-0000-000028060000}"/>
            </a:ext>
          </a:extLst>
        </xdr:cNvPr>
        <xdr:cNvPicPr preferRelativeResize="0">
          <a:picLocks noChangeArrowheads="1"/>
        </xdr:cNvPicPr>
      </xdr:nvPicPr>
      <xdr:blipFill>
        <a:blip xmlns:r="http://schemas.openxmlformats.org/officeDocument/2006/relationships" r:embed="rId845" cstate="email">
          <a:extLst>
            <a:ext uri="{28A0092B-C50C-407E-A947-70E740481C1C}">
              <a14:useLocalDpi xmlns:a14="http://schemas.microsoft.com/office/drawing/2010/main"/>
            </a:ext>
          </a:extLst>
        </a:blip>
        <a:stretch>
          <a:fillRect/>
        </a:stretch>
      </xdr:blipFill>
      <xdr:spPr bwMode="auto">
        <a:xfrm>
          <a:off x="384175" y="24663580"/>
          <a:ext cx="1251857" cy="190800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88900</xdr:colOff>
      <xdr:row>809</xdr:row>
      <xdr:rowOff>138484</xdr:rowOff>
    </xdr:from>
    <xdr:to>
      <xdr:col>18</xdr:col>
      <xdr:colOff>475343</xdr:colOff>
      <xdr:row>813</xdr:row>
      <xdr:rowOff>1170184</xdr:rowOff>
    </xdr:to>
    <xdr:pic>
      <xdr:nvPicPr>
        <xdr:cNvPr id="2101" name="Picture 103109">
          <a:extLst>
            <a:ext uri="{FF2B5EF4-FFF2-40B4-BE49-F238E27FC236}">
              <a16:creationId xmlns="" xmlns:a16="http://schemas.microsoft.com/office/drawing/2014/main" id="{00000000-0008-0000-0000-000025060000}"/>
            </a:ext>
          </a:extLst>
        </xdr:cNvPr>
        <xdr:cNvPicPr preferRelativeResize="0">
          <a:picLocks noChangeArrowheads="1"/>
        </xdr:cNvPicPr>
      </xdr:nvPicPr>
      <xdr:blipFill>
        <a:blip xmlns:r="http://schemas.openxmlformats.org/officeDocument/2006/relationships" r:embed="rId846" cstate="email">
          <a:extLst>
            <a:ext uri="{28A0092B-C50C-407E-A947-70E740481C1C}">
              <a14:useLocalDpi xmlns:a14="http://schemas.microsoft.com/office/drawing/2010/main"/>
            </a:ext>
          </a:extLst>
        </a:blip>
        <a:stretch>
          <a:fillRect/>
        </a:stretch>
      </xdr:blipFill>
      <xdr:spPr bwMode="auto">
        <a:xfrm>
          <a:off x="7356475" y="22026934"/>
          <a:ext cx="1253218" cy="190800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365125</xdr:colOff>
      <xdr:row>809</xdr:row>
      <xdr:rowOff>165280</xdr:rowOff>
    </xdr:from>
    <xdr:to>
      <xdr:col>2</xdr:col>
      <xdr:colOff>302532</xdr:colOff>
      <xdr:row>813</xdr:row>
      <xdr:rowOff>1196980</xdr:rowOff>
    </xdr:to>
    <xdr:pic>
      <xdr:nvPicPr>
        <xdr:cNvPr id="2129" name="Picture 103109">
          <a:extLst>
            <a:ext uri="{FF2B5EF4-FFF2-40B4-BE49-F238E27FC236}">
              <a16:creationId xmlns="" xmlns:a16="http://schemas.microsoft.com/office/drawing/2014/main" id="{00000000-0008-0000-0000-000028060000}"/>
            </a:ext>
          </a:extLst>
        </xdr:cNvPr>
        <xdr:cNvPicPr preferRelativeResize="0">
          <a:picLocks noChangeArrowheads="1"/>
        </xdr:cNvPicPr>
      </xdr:nvPicPr>
      <xdr:blipFill>
        <a:blip xmlns:r="http://schemas.openxmlformats.org/officeDocument/2006/relationships" r:embed="rId847" cstate="email">
          <a:extLst>
            <a:ext uri="{28A0092B-C50C-407E-A947-70E740481C1C}">
              <a14:useLocalDpi xmlns:a14="http://schemas.microsoft.com/office/drawing/2010/main"/>
            </a:ext>
          </a:extLst>
        </a:blip>
        <a:stretch>
          <a:fillRect/>
        </a:stretch>
      </xdr:blipFill>
      <xdr:spPr bwMode="auto">
        <a:xfrm>
          <a:off x="365125" y="22053730"/>
          <a:ext cx="1251857" cy="190800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146050</xdr:colOff>
      <xdr:row>796</xdr:row>
      <xdr:rowOff>14660</xdr:rowOff>
    </xdr:from>
    <xdr:to>
      <xdr:col>18</xdr:col>
      <xdr:colOff>532493</xdr:colOff>
      <xdr:row>799</xdr:row>
      <xdr:rowOff>1265435</xdr:rowOff>
    </xdr:to>
    <xdr:pic>
      <xdr:nvPicPr>
        <xdr:cNvPr id="2133" name="Picture 103109">
          <a:extLst>
            <a:ext uri="{FF2B5EF4-FFF2-40B4-BE49-F238E27FC236}">
              <a16:creationId xmlns="" xmlns:a16="http://schemas.microsoft.com/office/drawing/2014/main" id="{00000000-0008-0000-0000-000025060000}"/>
            </a:ext>
          </a:extLst>
        </xdr:cNvPr>
        <xdr:cNvPicPr preferRelativeResize="0">
          <a:picLocks noChangeArrowheads="1"/>
        </xdr:cNvPicPr>
      </xdr:nvPicPr>
      <xdr:blipFill>
        <a:blip xmlns:r="http://schemas.openxmlformats.org/officeDocument/2006/relationships" r:embed="rId848" cstate="email">
          <a:extLst>
            <a:ext uri="{28A0092B-C50C-407E-A947-70E740481C1C}">
              <a14:useLocalDpi xmlns:a14="http://schemas.microsoft.com/office/drawing/2010/main"/>
            </a:ext>
          </a:extLst>
        </a:blip>
        <a:stretch>
          <a:fillRect/>
        </a:stretch>
      </xdr:blipFill>
      <xdr:spPr bwMode="auto">
        <a:xfrm>
          <a:off x="7413625" y="16550060"/>
          <a:ext cx="1253218" cy="190800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327025</xdr:colOff>
      <xdr:row>795</xdr:row>
      <xdr:rowOff>127180</xdr:rowOff>
    </xdr:from>
    <xdr:to>
      <xdr:col>2</xdr:col>
      <xdr:colOff>264432</xdr:colOff>
      <xdr:row>799</xdr:row>
      <xdr:rowOff>1158880</xdr:rowOff>
    </xdr:to>
    <xdr:pic>
      <xdr:nvPicPr>
        <xdr:cNvPr id="2160" name="Picture 103109">
          <a:extLst>
            <a:ext uri="{FF2B5EF4-FFF2-40B4-BE49-F238E27FC236}">
              <a16:creationId xmlns="" xmlns:a16="http://schemas.microsoft.com/office/drawing/2014/main" id="{00000000-0008-0000-0000-000028060000}"/>
            </a:ext>
          </a:extLst>
        </xdr:cNvPr>
        <xdr:cNvPicPr preferRelativeResize="0">
          <a:picLocks noChangeArrowheads="1"/>
        </xdr:cNvPicPr>
      </xdr:nvPicPr>
      <xdr:blipFill>
        <a:blip xmlns:r="http://schemas.openxmlformats.org/officeDocument/2006/relationships" r:embed="rId849" cstate="email">
          <a:extLst>
            <a:ext uri="{28A0092B-C50C-407E-A947-70E740481C1C}">
              <a14:useLocalDpi xmlns:a14="http://schemas.microsoft.com/office/drawing/2010/main"/>
            </a:ext>
          </a:extLst>
        </a:blip>
        <a:stretch>
          <a:fillRect/>
        </a:stretch>
      </xdr:blipFill>
      <xdr:spPr bwMode="auto">
        <a:xfrm>
          <a:off x="327025" y="16443505"/>
          <a:ext cx="1251857" cy="190800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60325</xdr:colOff>
      <xdr:row>774</xdr:row>
      <xdr:rowOff>167063</xdr:rowOff>
    </xdr:from>
    <xdr:to>
      <xdr:col>18</xdr:col>
      <xdr:colOff>446768</xdr:colOff>
      <xdr:row>778</xdr:row>
      <xdr:rowOff>1188135</xdr:rowOff>
    </xdr:to>
    <xdr:pic>
      <xdr:nvPicPr>
        <xdr:cNvPr id="2178" name="Picture 103109">
          <a:extLst>
            <a:ext uri="{FF2B5EF4-FFF2-40B4-BE49-F238E27FC236}">
              <a16:creationId xmlns="" xmlns:a16="http://schemas.microsoft.com/office/drawing/2014/main" id="{00000000-0008-0000-0000-0000FA050000}"/>
            </a:ext>
          </a:extLst>
        </xdr:cNvPr>
        <xdr:cNvPicPr preferRelativeResize="0">
          <a:picLocks noChangeArrowheads="1"/>
        </xdr:cNvPicPr>
      </xdr:nvPicPr>
      <xdr:blipFill>
        <a:blip xmlns:r="http://schemas.openxmlformats.org/officeDocument/2006/relationships" r:embed="rId850" cstate="email">
          <a:extLst>
            <a:ext uri="{28A0092B-C50C-407E-A947-70E740481C1C}">
              <a14:useLocalDpi xmlns:a14="http://schemas.microsoft.com/office/drawing/2010/main"/>
            </a:ext>
          </a:extLst>
        </a:blip>
        <a:stretch>
          <a:fillRect/>
        </a:stretch>
      </xdr:blipFill>
      <xdr:spPr bwMode="auto">
        <a:xfrm>
          <a:off x="7327900" y="24922538"/>
          <a:ext cx="1253218" cy="1897372"/>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98425</xdr:colOff>
      <xdr:row>774</xdr:row>
      <xdr:rowOff>212905</xdr:rowOff>
    </xdr:from>
    <xdr:to>
      <xdr:col>20</xdr:col>
      <xdr:colOff>8617</xdr:colOff>
      <xdr:row>778</xdr:row>
      <xdr:rowOff>1244605</xdr:rowOff>
    </xdr:to>
    <xdr:pic>
      <xdr:nvPicPr>
        <xdr:cNvPr id="2248" name="Picture 103109">
          <a:extLst>
            <a:ext uri="{FF2B5EF4-FFF2-40B4-BE49-F238E27FC236}">
              <a16:creationId xmlns="" xmlns:a16="http://schemas.microsoft.com/office/drawing/2014/main" id="{00000000-0008-0000-0000-0000FB050000}"/>
            </a:ext>
          </a:extLst>
        </xdr:cNvPr>
        <xdr:cNvPicPr preferRelativeResize="0">
          <a:picLocks noChangeArrowheads="1"/>
        </xdr:cNvPicPr>
      </xdr:nvPicPr>
      <xdr:blipFill>
        <a:blip xmlns:r="http://schemas.openxmlformats.org/officeDocument/2006/relationships" r:embed="rId851" cstate="email">
          <a:extLst>
            <a:ext uri="{28A0092B-C50C-407E-A947-70E740481C1C}">
              <a14:useLocalDpi xmlns:a14="http://schemas.microsoft.com/office/drawing/2010/main"/>
            </a:ext>
          </a:extLst>
        </a:blip>
        <a:stretch>
          <a:fillRect/>
        </a:stretch>
      </xdr:blipFill>
      <xdr:spPr bwMode="auto">
        <a:xfrm>
          <a:off x="8870950" y="5480230"/>
          <a:ext cx="1262742" cy="190800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279400</xdr:colOff>
      <xdr:row>774</xdr:row>
      <xdr:rowOff>165280</xdr:rowOff>
    </xdr:from>
    <xdr:to>
      <xdr:col>2</xdr:col>
      <xdr:colOff>216807</xdr:colOff>
      <xdr:row>778</xdr:row>
      <xdr:rowOff>1196980</xdr:rowOff>
    </xdr:to>
    <xdr:pic>
      <xdr:nvPicPr>
        <xdr:cNvPr id="2295" name="Picture 103109">
          <a:extLst>
            <a:ext uri="{FF2B5EF4-FFF2-40B4-BE49-F238E27FC236}">
              <a16:creationId xmlns="" xmlns:a16="http://schemas.microsoft.com/office/drawing/2014/main" id="{00000000-0008-0000-0000-0000FC050000}"/>
            </a:ext>
          </a:extLst>
        </xdr:cNvPr>
        <xdr:cNvPicPr preferRelativeResize="0">
          <a:picLocks noChangeArrowheads="1"/>
        </xdr:cNvPicPr>
      </xdr:nvPicPr>
      <xdr:blipFill>
        <a:blip xmlns:r="http://schemas.openxmlformats.org/officeDocument/2006/relationships" r:embed="rId852" cstate="email">
          <a:extLst>
            <a:ext uri="{28A0092B-C50C-407E-A947-70E740481C1C}">
              <a14:useLocalDpi xmlns:a14="http://schemas.microsoft.com/office/drawing/2010/main"/>
            </a:ext>
          </a:extLst>
        </a:blip>
        <a:stretch>
          <a:fillRect/>
        </a:stretch>
      </xdr:blipFill>
      <xdr:spPr bwMode="auto">
        <a:xfrm>
          <a:off x="279400" y="5432605"/>
          <a:ext cx="1251857" cy="190800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117475</xdr:colOff>
      <xdr:row>767</xdr:row>
      <xdr:rowOff>214687</xdr:rowOff>
    </xdr:from>
    <xdr:to>
      <xdr:col>18</xdr:col>
      <xdr:colOff>503918</xdr:colOff>
      <xdr:row>771</xdr:row>
      <xdr:rowOff>1235759</xdr:rowOff>
    </xdr:to>
    <xdr:pic>
      <xdr:nvPicPr>
        <xdr:cNvPr id="2296" name="Picture 103109">
          <a:extLst>
            <a:ext uri="{FF2B5EF4-FFF2-40B4-BE49-F238E27FC236}">
              <a16:creationId xmlns="" xmlns:a16="http://schemas.microsoft.com/office/drawing/2014/main" id="{00000000-0008-0000-0000-0000FA050000}"/>
            </a:ext>
          </a:extLst>
        </xdr:cNvPr>
        <xdr:cNvPicPr preferRelativeResize="0">
          <a:picLocks noChangeArrowheads="1"/>
        </xdr:cNvPicPr>
      </xdr:nvPicPr>
      <xdr:blipFill>
        <a:blip xmlns:r="http://schemas.openxmlformats.org/officeDocument/2006/relationships" r:embed="rId853" cstate="email">
          <a:extLst>
            <a:ext uri="{28A0092B-C50C-407E-A947-70E740481C1C}">
              <a14:useLocalDpi xmlns:a14="http://schemas.microsoft.com/office/drawing/2010/main"/>
            </a:ext>
          </a:extLst>
        </a:blip>
        <a:stretch>
          <a:fillRect/>
        </a:stretch>
      </xdr:blipFill>
      <xdr:spPr bwMode="auto">
        <a:xfrm>
          <a:off x="7385050" y="22303162"/>
          <a:ext cx="1253218" cy="1897372"/>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88900</xdr:colOff>
      <xdr:row>768</xdr:row>
      <xdr:rowOff>22404</xdr:rowOff>
    </xdr:from>
    <xdr:to>
      <xdr:col>20</xdr:col>
      <xdr:colOff>824</xdr:colOff>
      <xdr:row>771</xdr:row>
      <xdr:rowOff>1273179</xdr:rowOff>
    </xdr:to>
    <xdr:pic>
      <xdr:nvPicPr>
        <xdr:cNvPr id="2321" name="Picture 103109">
          <a:extLst>
            <a:ext uri="{FF2B5EF4-FFF2-40B4-BE49-F238E27FC236}">
              <a16:creationId xmlns="" xmlns:a16="http://schemas.microsoft.com/office/drawing/2014/main" id="{00000000-0008-0000-0000-0000FB050000}"/>
            </a:ext>
          </a:extLst>
        </xdr:cNvPr>
        <xdr:cNvPicPr preferRelativeResize="0">
          <a:picLocks noChangeArrowheads="1"/>
        </xdr:cNvPicPr>
      </xdr:nvPicPr>
      <xdr:blipFill>
        <a:blip xmlns:r="http://schemas.openxmlformats.org/officeDocument/2006/relationships" r:embed="rId854" cstate="email">
          <a:extLst>
            <a:ext uri="{28A0092B-C50C-407E-A947-70E740481C1C}">
              <a14:useLocalDpi xmlns:a14="http://schemas.microsoft.com/office/drawing/2010/main"/>
            </a:ext>
          </a:extLst>
        </a:blip>
        <a:stretch>
          <a:fillRect/>
        </a:stretch>
      </xdr:blipFill>
      <xdr:spPr bwMode="auto">
        <a:xfrm>
          <a:off x="8861425" y="2841804"/>
          <a:ext cx="1262742" cy="190800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412750</xdr:colOff>
      <xdr:row>767</xdr:row>
      <xdr:rowOff>98604</xdr:rowOff>
    </xdr:from>
    <xdr:to>
      <xdr:col>2</xdr:col>
      <xdr:colOff>350157</xdr:colOff>
      <xdr:row>771</xdr:row>
      <xdr:rowOff>1130304</xdr:rowOff>
    </xdr:to>
    <xdr:pic>
      <xdr:nvPicPr>
        <xdr:cNvPr id="2328" name="Picture 103109">
          <a:extLst>
            <a:ext uri="{FF2B5EF4-FFF2-40B4-BE49-F238E27FC236}">
              <a16:creationId xmlns="" xmlns:a16="http://schemas.microsoft.com/office/drawing/2014/main" id="{00000000-0008-0000-0000-0000FC050000}"/>
            </a:ext>
          </a:extLst>
        </xdr:cNvPr>
        <xdr:cNvPicPr preferRelativeResize="0">
          <a:picLocks noChangeArrowheads="1"/>
        </xdr:cNvPicPr>
      </xdr:nvPicPr>
      <xdr:blipFill>
        <a:blip xmlns:r="http://schemas.openxmlformats.org/officeDocument/2006/relationships" r:embed="rId855" cstate="email">
          <a:extLst>
            <a:ext uri="{28A0092B-C50C-407E-A947-70E740481C1C}">
              <a14:useLocalDpi xmlns:a14="http://schemas.microsoft.com/office/drawing/2010/main"/>
            </a:ext>
          </a:extLst>
        </a:blip>
        <a:stretch>
          <a:fillRect/>
        </a:stretch>
      </xdr:blipFill>
      <xdr:spPr bwMode="auto">
        <a:xfrm>
          <a:off x="412750" y="2698929"/>
          <a:ext cx="1251857" cy="190800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212725</xdr:colOff>
      <xdr:row>802</xdr:row>
      <xdr:rowOff>145158</xdr:rowOff>
    </xdr:from>
    <xdr:to>
      <xdr:col>18</xdr:col>
      <xdr:colOff>599168</xdr:colOff>
      <xdr:row>806</xdr:row>
      <xdr:rowOff>1166230</xdr:rowOff>
    </xdr:to>
    <xdr:pic>
      <xdr:nvPicPr>
        <xdr:cNvPr id="2333" name="Picture 103109">
          <a:extLst>
            <a:ext uri="{FF2B5EF4-FFF2-40B4-BE49-F238E27FC236}">
              <a16:creationId xmlns="" xmlns:a16="http://schemas.microsoft.com/office/drawing/2014/main" id="{00000000-0008-0000-0000-000025060000}"/>
            </a:ext>
          </a:extLst>
        </xdr:cNvPr>
        <xdr:cNvPicPr preferRelativeResize="0">
          <a:picLocks noChangeArrowheads="1"/>
        </xdr:cNvPicPr>
      </xdr:nvPicPr>
      <xdr:blipFill>
        <a:blip xmlns:r="http://schemas.openxmlformats.org/officeDocument/2006/relationships" r:embed="rId856" cstate="email">
          <a:extLst>
            <a:ext uri="{28A0092B-C50C-407E-A947-70E740481C1C}">
              <a14:useLocalDpi xmlns:a14="http://schemas.microsoft.com/office/drawing/2010/main"/>
            </a:ext>
          </a:extLst>
        </a:blip>
        <a:stretch>
          <a:fillRect/>
        </a:stretch>
      </xdr:blipFill>
      <xdr:spPr bwMode="auto">
        <a:xfrm>
          <a:off x="7480300" y="38711883"/>
          <a:ext cx="1253218" cy="1897372"/>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422275</xdr:colOff>
      <xdr:row>802</xdr:row>
      <xdr:rowOff>117474</xdr:rowOff>
    </xdr:from>
    <xdr:to>
      <xdr:col>2</xdr:col>
      <xdr:colOff>359682</xdr:colOff>
      <xdr:row>806</xdr:row>
      <xdr:rowOff>1149174</xdr:rowOff>
    </xdr:to>
    <xdr:pic>
      <xdr:nvPicPr>
        <xdr:cNvPr id="2334" name="Picture 103109">
          <a:extLst>
            <a:ext uri="{FF2B5EF4-FFF2-40B4-BE49-F238E27FC236}">
              <a16:creationId xmlns="" xmlns:a16="http://schemas.microsoft.com/office/drawing/2014/main" id="{00000000-0008-0000-0000-000028060000}"/>
            </a:ext>
          </a:extLst>
        </xdr:cNvPr>
        <xdr:cNvPicPr preferRelativeResize="0">
          <a:picLocks noChangeArrowheads="1"/>
        </xdr:cNvPicPr>
      </xdr:nvPicPr>
      <xdr:blipFill>
        <a:blip xmlns:r="http://schemas.openxmlformats.org/officeDocument/2006/relationships" r:embed="rId857" cstate="email">
          <a:extLst>
            <a:ext uri="{28A0092B-C50C-407E-A947-70E740481C1C}">
              <a14:useLocalDpi xmlns:a14="http://schemas.microsoft.com/office/drawing/2010/main"/>
            </a:ext>
          </a:extLst>
        </a:blip>
        <a:stretch>
          <a:fillRect/>
        </a:stretch>
      </xdr:blipFill>
      <xdr:spPr bwMode="auto">
        <a:xfrm>
          <a:off x="422275" y="19196049"/>
          <a:ext cx="1251857" cy="190800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3704</xdr:row>
      <xdr:rowOff>127178</xdr:rowOff>
    </xdr:from>
    <xdr:to>
      <xdr:col>2</xdr:col>
      <xdr:colOff>301150</xdr:colOff>
      <xdr:row>3706</xdr:row>
      <xdr:rowOff>101243</xdr:rowOff>
    </xdr:to>
    <xdr:pic>
      <xdr:nvPicPr>
        <xdr:cNvPr id="2603" name="Рисунок 7">
          <a:extLst>
            <a:ext uri="{FF2B5EF4-FFF2-40B4-BE49-F238E27FC236}">
              <a16:creationId xmlns="" xmlns:a16="http://schemas.microsoft.com/office/drawing/2014/main" id="{00000000-0008-0000-0000-00008E090000}"/>
            </a:ext>
          </a:extLst>
        </xdr:cNvPr>
        <xdr:cNvPicPr preferRelativeResize="0">
          <a:picLocks/>
        </xdr:cNvPicPr>
      </xdr:nvPicPr>
      <xdr:blipFill>
        <a:blip xmlns:r="http://schemas.openxmlformats.org/officeDocument/2006/relationships" r:embed="rId858" cstate="email">
          <a:extLst>
            <a:ext uri="{28A0092B-C50C-407E-A947-70E740481C1C}">
              <a14:useLocalDpi xmlns:a14="http://schemas.microsoft.com/office/drawing/2010/main"/>
            </a:ext>
          </a:extLst>
        </a:blip>
        <a:stretch>
          <a:fillRect/>
        </a:stretch>
      </xdr:blipFill>
      <xdr:spPr bwMode="auto">
        <a:xfrm>
          <a:off x="355600" y="1935073778"/>
          <a:ext cx="1260000"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3668</xdr:row>
      <xdr:rowOff>127178</xdr:rowOff>
    </xdr:from>
    <xdr:to>
      <xdr:col>2</xdr:col>
      <xdr:colOff>301150</xdr:colOff>
      <xdr:row>3670</xdr:row>
      <xdr:rowOff>101243</xdr:rowOff>
    </xdr:to>
    <xdr:pic>
      <xdr:nvPicPr>
        <xdr:cNvPr id="2653" name="Рисунок 7">
          <a:extLst>
            <a:ext uri="{FF2B5EF4-FFF2-40B4-BE49-F238E27FC236}">
              <a16:creationId xmlns="" xmlns:a16="http://schemas.microsoft.com/office/drawing/2014/main" id="{00000000-0008-0000-0000-00008E090000}"/>
            </a:ext>
          </a:extLst>
        </xdr:cNvPr>
        <xdr:cNvPicPr preferRelativeResize="0">
          <a:picLocks/>
        </xdr:cNvPicPr>
      </xdr:nvPicPr>
      <xdr:blipFill>
        <a:blip xmlns:r="http://schemas.openxmlformats.org/officeDocument/2006/relationships" r:embed="rId859" cstate="email">
          <a:extLst>
            <a:ext uri="{28A0092B-C50C-407E-A947-70E740481C1C}">
              <a14:useLocalDpi xmlns:a14="http://schemas.microsoft.com/office/drawing/2010/main"/>
            </a:ext>
          </a:extLst>
        </a:blip>
        <a:stretch>
          <a:fillRect/>
        </a:stretch>
      </xdr:blipFill>
      <xdr:spPr bwMode="auto">
        <a:xfrm>
          <a:off x="355600" y="1914871253"/>
          <a:ext cx="1260000"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3672</xdr:row>
      <xdr:rowOff>127178</xdr:rowOff>
    </xdr:from>
    <xdr:to>
      <xdr:col>2</xdr:col>
      <xdr:colOff>301150</xdr:colOff>
      <xdr:row>3674</xdr:row>
      <xdr:rowOff>101243</xdr:rowOff>
    </xdr:to>
    <xdr:pic>
      <xdr:nvPicPr>
        <xdr:cNvPr id="2779" name="Рисунок 7">
          <a:extLst>
            <a:ext uri="{FF2B5EF4-FFF2-40B4-BE49-F238E27FC236}">
              <a16:creationId xmlns="" xmlns:a16="http://schemas.microsoft.com/office/drawing/2014/main" id="{00000000-0008-0000-0000-00008E090000}"/>
            </a:ext>
          </a:extLst>
        </xdr:cNvPr>
        <xdr:cNvPicPr preferRelativeResize="0">
          <a:picLocks/>
        </xdr:cNvPicPr>
      </xdr:nvPicPr>
      <xdr:blipFill>
        <a:blip xmlns:r="http://schemas.openxmlformats.org/officeDocument/2006/relationships" r:embed="rId860" cstate="email">
          <a:extLst>
            <a:ext uri="{28A0092B-C50C-407E-A947-70E740481C1C}">
              <a14:useLocalDpi xmlns:a14="http://schemas.microsoft.com/office/drawing/2010/main"/>
            </a:ext>
          </a:extLst>
        </a:blip>
        <a:stretch>
          <a:fillRect/>
        </a:stretch>
      </xdr:blipFill>
      <xdr:spPr bwMode="auto">
        <a:xfrm>
          <a:off x="355600" y="1916976278"/>
          <a:ext cx="1260000"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3676</xdr:row>
      <xdr:rowOff>127178</xdr:rowOff>
    </xdr:from>
    <xdr:to>
      <xdr:col>2</xdr:col>
      <xdr:colOff>301150</xdr:colOff>
      <xdr:row>3678</xdr:row>
      <xdr:rowOff>101243</xdr:rowOff>
    </xdr:to>
    <xdr:pic>
      <xdr:nvPicPr>
        <xdr:cNvPr id="2780" name="Рисунок 7">
          <a:extLst>
            <a:ext uri="{FF2B5EF4-FFF2-40B4-BE49-F238E27FC236}">
              <a16:creationId xmlns="" xmlns:a16="http://schemas.microsoft.com/office/drawing/2014/main" id="{00000000-0008-0000-0000-00008E090000}"/>
            </a:ext>
          </a:extLst>
        </xdr:cNvPr>
        <xdr:cNvPicPr preferRelativeResize="0">
          <a:picLocks/>
        </xdr:cNvPicPr>
      </xdr:nvPicPr>
      <xdr:blipFill>
        <a:blip xmlns:r="http://schemas.openxmlformats.org/officeDocument/2006/relationships" r:embed="rId861" cstate="email">
          <a:extLst>
            <a:ext uri="{28A0092B-C50C-407E-A947-70E740481C1C}">
              <a14:useLocalDpi xmlns:a14="http://schemas.microsoft.com/office/drawing/2010/main"/>
            </a:ext>
          </a:extLst>
        </a:blip>
        <a:stretch>
          <a:fillRect/>
        </a:stretch>
      </xdr:blipFill>
      <xdr:spPr bwMode="auto">
        <a:xfrm>
          <a:off x="355600" y="1919348003"/>
          <a:ext cx="1260000"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3680</xdr:row>
      <xdr:rowOff>127178</xdr:rowOff>
    </xdr:from>
    <xdr:to>
      <xdr:col>2</xdr:col>
      <xdr:colOff>301150</xdr:colOff>
      <xdr:row>3682</xdr:row>
      <xdr:rowOff>101243</xdr:rowOff>
    </xdr:to>
    <xdr:pic>
      <xdr:nvPicPr>
        <xdr:cNvPr id="2790" name="Рисунок 7">
          <a:extLst>
            <a:ext uri="{FF2B5EF4-FFF2-40B4-BE49-F238E27FC236}">
              <a16:creationId xmlns="" xmlns:a16="http://schemas.microsoft.com/office/drawing/2014/main" id="{00000000-0008-0000-0000-00008E090000}"/>
            </a:ext>
          </a:extLst>
        </xdr:cNvPr>
        <xdr:cNvPicPr preferRelativeResize="0">
          <a:picLocks/>
        </xdr:cNvPicPr>
      </xdr:nvPicPr>
      <xdr:blipFill>
        <a:blip xmlns:r="http://schemas.openxmlformats.org/officeDocument/2006/relationships" r:embed="rId862" cstate="email">
          <a:extLst>
            <a:ext uri="{28A0092B-C50C-407E-A947-70E740481C1C}">
              <a14:useLocalDpi xmlns:a14="http://schemas.microsoft.com/office/drawing/2010/main"/>
            </a:ext>
          </a:extLst>
        </a:blip>
        <a:stretch>
          <a:fillRect/>
        </a:stretch>
      </xdr:blipFill>
      <xdr:spPr bwMode="auto">
        <a:xfrm>
          <a:off x="355600" y="1921719728"/>
          <a:ext cx="1260000"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3684</xdr:row>
      <xdr:rowOff>127178</xdr:rowOff>
    </xdr:from>
    <xdr:to>
      <xdr:col>2</xdr:col>
      <xdr:colOff>301150</xdr:colOff>
      <xdr:row>3686</xdr:row>
      <xdr:rowOff>101243</xdr:rowOff>
    </xdr:to>
    <xdr:pic>
      <xdr:nvPicPr>
        <xdr:cNvPr id="2791" name="Рисунок 7">
          <a:extLst>
            <a:ext uri="{FF2B5EF4-FFF2-40B4-BE49-F238E27FC236}">
              <a16:creationId xmlns="" xmlns:a16="http://schemas.microsoft.com/office/drawing/2014/main" id="{00000000-0008-0000-0000-00008E090000}"/>
            </a:ext>
          </a:extLst>
        </xdr:cNvPr>
        <xdr:cNvPicPr preferRelativeResize="0">
          <a:picLocks/>
        </xdr:cNvPicPr>
      </xdr:nvPicPr>
      <xdr:blipFill>
        <a:blip xmlns:r="http://schemas.openxmlformats.org/officeDocument/2006/relationships" r:embed="rId863" cstate="email">
          <a:extLst>
            <a:ext uri="{28A0092B-C50C-407E-A947-70E740481C1C}">
              <a14:useLocalDpi xmlns:a14="http://schemas.microsoft.com/office/drawing/2010/main"/>
            </a:ext>
          </a:extLst>
        </a:blip>
        <a:stretch>
          <a:fillRect/>
        </a:stretch>
      </xdr:blipFill>
      <xdr:spPr bwMode="auto">
        <a:xfrm>
          <a:off x="355600" y="1924091453"/>
          <a:ext cx="1260000"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3688</xdr:row>
      <xdr:rowOff>127178</xdr:rowOff>
    </xdr:from>
    <xdr:to>
      <xdr:col>2</xdr:col>
      <xdr:colOff>301150</xdr:colOff>
      <xdr:row>3690</xdr:row>
      <xdr:rowOff>101243</xdr:rowOff>
    </xdr:to>
    <xdr:pic>
      <xdr:nvPicPr>
        <xdr:cNvPr id="2792" name="Рисунок 7">
          <a:extLst>
            <a:ext uri="{FF2B5EF4-FFF2-40B4-BE49-F238E27FC236}">
              <a16:creationId xmlns="" xmlns:a16="http://schemas.microsoft.com/office/drawing/2014/main" id="{00000000-0008-0000-0000-00008E090000}"/>
            </a:ext>
          </a:extLst>
        </xdr:cNvPr>
        <xdr:cNvPicPr preferRelativeResize="0">
          <a:picLocks/>
        </xdr:cNvPicPr>
      </xdr:nvPicPr>
      <xdr:blipFill>
        <a:blip xmlns:r="http://schemas.openxmlformats.org/officeDocument/2006/relationships" r:embed="rId864" cstate="email">
          <a:extLst>
            <a:ext uri="{28A0092B-C50C-407E-A947-70E740481C1C}">
              <a14:useLocalDpi xmlns:a14="http://schemas.microsoft.com/office/drawing/2010/main"/>
            </a:ext>
          </a:extLst>
        </a:blip>
        <a:stretch>
          <a:fillRect/>
        </a:stretch>
      </xdr:blipFill>
      <xdr:spPr bwMode="auto">
        <a:xfrm>
          <a:off x="355600" y="1926463178"/>
          <a:ext cx="1260000"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3692</xdr:row>
      <xdr:rowOff>127178</xdr:rowOff>
    </xdr:from>
    <xdr:to>
      <xdr:col>2</xdr:col>
      <xdr:colOff>301150</xdr:colOff>
      <xdr:row>3694</xdr:row>
      <xdr:rowOff>101243</xdr:rowOff>
    </xdr:to>
    <xdr:pic>
      <xdr:nvPicPr>
        <xdr:cNvPr id="2793" name="Рисунок 7">
          <a:extLst>
            <a:ext uri="{FF2B5EF4-FFF2-40B4-BE49-F238E27FC236}">
              <a16:creationId xmlns="" xmlns:a16="http://schemas.microsoft.com/office/drawing/2014/main" id="{00000000-0008-0000-0000-00008E090000}"/>
            </a:ext>
          </a:extLst>
        </xdr:cNvPr>
        <xdr:cNvPicPr preferRelativeResize="0">
          <a:picLocks/>
        </xdr:cNvPicPr>
      </xdr:nvPicPr>
      <xdr:blipFill>
        <a:blip xmlns:r="http://schemas.openxmlformats.org/officeDocument/2006/relationships" r:embed="rId865" cstate="email">
          <a:extLst>
            <a:ext uri="{28A0092B-C50C-407E-A947-70E740481C1C}">
              <a14:useLocalDpi xmlns:a14="http://schemas.microsoft.com/office/drawing/2010/main"/>
            </a:ext>
          </a:extLst>
        </a:blip>
        <a:stretch>
          <a:fillRect/>
        </a:stretch>
      </xdr:blipFill>
      <xdr:spPr bwMode="auto">
        <a:xfrm>
          <a:off x="355600" y="1928834903"/>
          <a:ext cx="1260000"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3696</xdr:row>
      <xdr:rowOff>127178</xdr:rowOff>
    </xdr:from>
    <xdr:to>
      <xdr:col>2</xdr:col>
      <xdr:colOff>301150</xdr:colOff>
      <xdr:row>3698</xdr:row>
      <xdr:rowOff>101243</xdr:rowOff>
    </xdr:to>
    <xdr:pic>
      <xdr:nvPicPr>
        <xdr:cNvPr id="2794" name="Рисунок 7">
          <a:extLst>
            <a:ext uri="{FF2B5EF4-FFF2-40B4-BE49-F238E27FC236}">
              <a16:creationId xmlns="" xmlns:a16="http://schemas.microsoft.com/office/drawing/2014/main" id="{00000000-0008-0000-0000-00008E090000}"/>
            </a:ext>
          </a:extLst>
        </xdr:cNvPr>
        <xdr:cNvPicPr preferRelativeResize="0">
          <a:picLocks/>
        </xdr:cNvPicPr>
      </xdr:nvPicPr>
      <xdr:blipFill>
        <a:blip xmlns:r="http://schemas.openxmlformats.org/officeDocument/2006/relationships" r:embed="rId866" cstate="email">
          <a:extLst>
            <a:ext uri="{28A0092B-C50C-407E-A947-70E740481C1C}">
              <a14:useLocalDpi xmlns:a14="http://schemas.microsoft.com/office/drawing/2010/main"/>
            </a:ext>
          </a:extLst>
        </a:blip>
        <a:stretch>
          <a:fillRect/>
        </a:stretch>
      </xdr:blipFill>
      <xdr:spPr bwMode="auto">
        <a:xfrm>
          <a:off x="355600" y="1931206628"/>
          <a:ext cx="1260000"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3700</xdr:row>
      <xdr:rowOff>127178</xdr:rowOff>
    </xdr:from>
    <xdr:to>
      <xdr:col>2</xdr:col>
      <xdr:colOff>301150</xdr:colOff>
      <xdr:row>3702</xdr:row>
      <xdr:rowOff>101243</xdr:rowOff>
    </xdr:to>
    <xdr:pic>
      <xdr:nvPicPr>
        <xdr:cNvPr id="2795" name="Рисунок 7">
          <a:extLst>
            <a:ext uri="{FF2B5EF4-FFF2-40B4-BE49-F238E27FC236}">
              <a16:creationId xmlns="" xmlns:a16="http://schemas.microsoft.com/office/drawing/2014/main" id="{00000000-0008-0000-0000-00008E090000}"/>
            </a:ext>
          </a:extLst>
        </xdr:cNvPr>
        <xdr:cNvPicPr preferRelativeResize="0">
          <a:picLocks/>
        </xdr:cNvPicPr>
      </xdr:nvPicPr>
      <xdr:blipFill>
        <a:blip xmlns:r="http://schemas.openxmlformats.org/officeDocument/2006/relationships" r:embed="rId867" cstate="email">
          <a:extLst>
            <a:ext uri="{28A0092B-C50C-407E-A947-70E740481C1C}">
              <a14:useLocalDpi xmlns:a14="http://schemas.microsoft.com/office/drawing/2010/main"/>
            </a:ext>
          </a:extLst>
        </a:blip>
        <a:stretch>
          <a:fillRect/>
        </a:stretch>
      </xdr:blipFill>
      <xdr:spPr bwMode="auto">
        <a:xfrm>
          <a:off x="355600" y="1933578353"/>
          <a:ext cx="1260000"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oneCellAnchor>
    <xdr:from>
      <xdr:col>1</xdr:col>
      <xdr:colOff>327025</xdr:colOff>
      <xdr:row>2166</xdr:row>
      <xdr:rowOff>98605</xdr:rowOff>
    </xdr:from>
    <xdr:ext cx="1259998" cy="1907638"/>
    <xdr:pic>
      <xdr:nvPicPr>
        <xdr:cNvPr id="2796" name="Picture 349">
          <a:extLst>
            <a:ext uri="{FF2B5EF4-FFF2-40B4-BE49-F238E27FC236}">
              <a16:creationId xmlns="" xmlns:a16="http://schemas.microsoft.com/office/drawing/2014/main" id="{00000000-0008-0000-0000-0000F2070000}"/>
            </a:ext>
          </a:extLst>
        </xdr:cNvPr>
        <xdr:cNvPicPr preferRelativeResize="0">
          <a:picLocks noChangeArrowheads="1"/>
        </xdr:cNvPicPr>
      </xdr:nvPicPr>
      <xdr:blipFill>
        <a:blip xmlns:r="http://schemas.openxmlformats.org/officeDocument/2006/relationships" r:embed="rId868" cstate="email">
          <a:extLst>
            <a:ext uri="{28A0092B-C50C-407E-A947-70E740481C1C}">
              <a14:useLocalDpi xmlns:a14="http://schemas.microsoft.com/office/drawing/2010/main"/>
            </a:ext>
          </a:extLst>
        </a:blip>
        <a:stretch>
          <a:fillRect/>
        </a:stretch>
      </xdr:blipFill>
      <xdr:spPr bwMode="auto">
        <a:xfrm>
          <a:off x="327025" y="1087463080"/>
          <a:ext cx="1259998"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327025</xdr:colOff>
      <xdr:row>2134</xdr:row>
      <xdr:rowOff>98605</xdr:rowOff>
    </xdr:from>
    <xdr:ext cx="1259998" cy="1907638"/>
    <xdr:pic>
      <xdr:nvPicPr>
        <xdr:cNvPr id="2797" name="Picture 349">
          <a:extLst>
            <a:ext uri="{FF2B5EF4-FFF2-40B4-BE49-F238E27FC236}">
              <a16:creationId xmlns="" xmlns:a16="http://schemas.microsoft.com/office/drawing/2014/main" id="{00000000-0008-0000-0000-0000F2070000}"/>
            </a:ext>
          </a:extLst>
        </xdr:cNvPr>
        <xdr:cNvPicPr preferRelativeResize="0">
          <a:picLocks noChangeArrowheads="1"/>
        </xdr:cNvPicPr>
      </xdr:nvPicPr>
      <xdr:blipFill>
        <a:blip xmlns:r="http://schemas.openxmlformats.org/officeDocument/2006/relationships" r:embed="rId869" cstate="email">
          <a:extLst>
            <a:ext uri="{28A0092B-C50C-407E-A947-70E740481C1C}">
              <a14:useLocalDpi xmlns:a14="http://schemas.microsoft.com/office/drawing/2010/main"/>
            </a:ext>
          </a:extLst>
        </a:blip>
        <a:stretch>
          <a:fillRect/>
        </a:stretch>
      </xdr:blipFill>
      <xdr:spPr bwMode="auto">
        <a:xfrm>
          <a:off x="327025" y="1068565480"/>
          <a:ext cx="1259998"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327025</xdr:colOff>
      <xdr:row>2138</xdr:row>
      <xdr:rowOff>98605</xdr:rowOff>
    </xdr:from>
    <xdr:ext cx="1259998" cy="1907638"/>
    <xdr:pic>
      <xdr:nvPicPr>
        <xdr:cNvPr id="2798" name="Picture 349">
          <a:extLst>
            <a:ext uri="{FF2B5EF4-FFF2-40B4-BE49-F238E27FC236}">
              <a16:creationId xmlns="" xmlns:a16="http://schemas.microsoft.com/office/drawing/2014/main" id="{00000000-0008-0000-0000-0000F2070000}"/>
            </a:ext>
          </a:extLst>
        </xdr:cNvPr>
        <xdr:cNvPicPr preferRelativeResize="0">
          <a:picLocks noChangeArrowheads="1"/>
        </xdr:cNvPicPr>
      </xdr:nvPicPr>
      <xdr:blipFill>
        <a:blip xmlns:r="http://schemas.openxmlformats.org/officeDocument/2006/relationships" r:embed="rId870" cstate="email">
          <a:extLst>
            <a:ext uri="{28A0092B-C50C-407E-A947-70E740481C1C}">
              <a14:useLocalDpi xmlns:a14="http://schemas.microsoft.com/office/drawing/2010/main"/>
            </a:ext>
          </a:extLst>
        </a:blip>
        <a:stretch>
          <a:fillRect/>
        </a:stretch>
      </xdr:blipFill>
      <xdr:spPr bwMode="auto">
        <a:xfrm>
          <a:off x="327025" y="1070803855"/>
          <a:ext cx="1259998"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327025</xdr:colOff>
      <xdr:row>2142</xdr:row>
      <xdr:rowOff>98605</xdr:rowOff>
    </xdr:from>
    <xdr:ext cx="1259998" cy="1907638"/>
    <xdr:pic>
      <xdr:nvPicPr>
        <xdr:cNvPr id="2799" name="Picture 349">
          <a:extLst>
            <a:ext uri="{FF2B5EF4-FFF2-40B4-BE49-F238E27FC236}">
              <a16:creationId xmlns="" xmlns:a16="http://schemas.microsoft.com/office/drawing/2014/main" id="{00000000-0008-0000-0000-0000F2070000}"/>
            </a:ext>
          </a:extLst>
        </xdr:cNvPr>
        <xdr:cNvPicPr preferRelativeResize="0">
          <a:picLocks noChangeArrowheads="1"/>
        </xdr:cNvPicPr>
      </xdr:nvPicPr>
      <xdr:blipFill>
        <a:blip xmlns:r="http://schemas.openxmlformats.org/officeDocument/2006/relationships" r:embed="rId871" cstate="email">
          <a:extLst>
            <a:ext uri="{28A0092B-C50C-407E-A947-70E740481C1C}">
              <a14:useLocalDpi xmlns:a14="http://schemas.microsoft.com/office/drawing/2010/main"/>
            </a:ext>
          </a:extLst>
        </a:blip>
        <a:stretch>
          <a:fillRect/>
        </a:stretch>
      </xdr:blipFill>
      <xdr:spPr bwMode="auto">
        <a:xfrm>
          <a:off x="327025" y="1073308930"/>
          <a:ext cx="1259998"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327025</xdr:colOff>
      <xdr:row>2146</xdr:row>
      <xdr:rowOff>98605</xdr:rowOff>
    </xdr:from>
    <xdr:ext cx="1259998" cy="1907638"/>
    <xdr:pic>
      <xdr:nvPicPr>
        <xdr:cNvPr id="2800" name="Picture 349">
          <a:extLst>
            <a:ext uri="{FF2B5EF4-FFF2-40B4-BE49-F238E27FC236}">
              <a16:creationId xmlns="" xmlns:a16="http://schemas.microsoft.com/office/drawing/2014/main" id="{00000000-0008-0000-0000-0000F2070000}"/>
            </a:ext>
          </a:extLst>
        </xdr:cNvPr>
        <xdr:cNvPicPr preferRelativeResize="0">
          <a:picLocks noChangeArrowheads="1"/>
        </xdr:cNvPicPr>
      </xdr:nvPicPr>
      <xdr:blipFill>
        <a:blip xmlns:r="http://schemas.openxmlformats.org/officeDocument/2006/relationships" r:embed="rId872" cstate="email">
          <a:extLst>
            <a:ext uri="{28A0092B-C50C-407E-A947-70E740481C1C}">
              <a14:useLocalDpi xmlns:a14="http://schemas.microsoft.com/office/drawing/2010/main"/>
            </a:ext>
          </a:extLst>
        </a:blip>
        <a:stretch>
          <a:fillRect/>
        </a:stretch>
      </xdr:blipFill>
      <xdr:spPr bwMode="auto">
        <a:xfrm>
          <a:off x="327025" y="1075814005"/>
          <a:ext cx="1259998"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327025</xdr:colOff>
      <xdr:row>2150</xdr:row>
      <xdr:rowOff>98605</xdr:rowOff>
    </xdr:from>
    <xdr:ext cx="1259998" cy="1907638"/>
    <xdr:pic>
      <xdr:nvPicPr>
        <xdr:cNvPr id="2801" name="Picture 349">
          <a:extLst>
            <a:ext uri="{FF2B5EF4-FFF2-40B4-BE49-F238E27FC236}">
              <a16:creationId xmlns="" xmlns:a16="http://schemas.microsoft.com/office/drawing/2014/main" id="{00000000-0008-0000-0000-0000F2070000}"/>
            </a:ext>
          </a:extLst>
        </xdr:cNvPr>
        <xdr:cNvPicPr preferRelativeResize="0">
          <a:picLocks noChangeArrowheads="1"/>
        </xdr:cNvPicPr>
      </xdr:nvPicPr>
      <xdr:blipFill>
        <a:blip xmlns:r="http://schemas.openxmlformats.org/officeDocument/2006/relationships" r:embed="rId873" cstate="email">
          <a:extLst>
            <a:ext uri="{28A0092B-C50C-407E-A947-70E740481C1C}">
              <a14:useLocalDpi xmlns:a14="http://schemas.microsoft.com/office/drawing/2010/main"/>
            </a:ext>
          </a:extLst>
        </a:blip>
        <a:stretch>
          <a:fillRect/>
        </a:stretch>
      </xdr:blipFill>
      <xdr:spPr bwMode="auto">
        <a:xfrm>
          <a:off x="327025" y="1078319080"/>
          <a:ext cx="1259998"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327025</xdr:colOff>
      <xdr:row>2154</xdr:row>
      <xdr:rowOff>98605</xdr:rowOff>
    </xdr:from>
    <xdr:ext cx="1259998" cy="1907638"/>
    <xdr:pic>
      <xdr:nvPicPr>
        <xdr:cNvPr id="2802" name="Picture 349">
          <a:extLst>
            <a:ext uri="{FF2B5EF4-FFF2-40B4-BE49-F238E27FC236}">
              <a16:creationId xmlns="" xmlns:a16="http://schemas.microsoft.com/office/drawing/2014/main" id="{00000000-0008-0000-0000-0000F2070000}"/>
            </a:ext>
          </a:extLst>
        </xdr:cNvPr>
        <xdr:cNvPicPr preferRelativeResize="0">
          <a:picLocks noChangeArrowheads="1"/>
        </xdr:cNvPicPr>
      </xdr:nvPicPr>
      <xdr:blipFill>
        <a:blip xmlns:r="http://schemas.openxmlformats.org/officeDocument/2006/relationships" r:embed="rId874" cstate="email">
          <a:extLst>
            <a:ext uri="{28A0092B-C50C-407E-A947-70E740481C1C}">
              <a14:useLocalDpi xmlns:a14="http://schemas.microsoft.com/office/drawing/2010/main"/>
            </a:ext>
          </a:extLst>
        </a:blip>
        <a:stretch>
          <a:fillRect/>
        </a:stretch>
      </xdr:blipFill>
      <xdr:spPr bwMode="auto">
        <a:xfrm>
          <a:off x="327025" y="1080824155"/>
          <a:ext cx="1259998"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327025</xdr:colOff>
      <xdr:row>2158</xdr:row>
      <xdr:rowOff>98605</xdr:rowOff>
    </xdr:from>
    <xdr:ext cx="1259998" cy="1907638"/>
    <xdr:pic>
      <xdr:nvPicPr>
        <xdr:cNvPr id="2803" name="Picture 349">
          <a:extLst>
            <a:ext uri="{FF2B5EF4-FFF2-40B4-BE49-F238E27FC236}">
              <a16:creationId xmlns="" xmlns:a16="http://schemas.microsoft.com/office/drawing/2014/main" id="{00000000-0008-0000-0000-0000F2070000}"/>
            </a:ext>
          </a:extLst>
        </xdr:cNvPr>
        <xdr:cNvPicPr preferRelativeResize="0">
          <a:picLocks noChangeArrowheads="1"/>
        </xdr:cNvPicPr>
      </xdr:nvPicPr>
      <xdr:blipFill>
        <a:blip xmlns:r="http://schemas.openxmlformats.org/officeDocument/2006/relationships" r:embed="rId875" cstate="email">
          <a:extLst>
            <a:ext uri="{28A0092B-C50C-407E-A947-70E740481C1C}">
              <a14:useLocalDpi xmlns:a14="http://schemas.microsoft.com/office/drawing/2010/main"/>
            </a:ext>
          </a:extLst>
        </a:blip>
        <a:stretch>
          <a:fillRect/>
        </a:stretch>
      </xdr:blipFill>
      <xdr:spPr bwMode="auto">
        <a:xfrm>
          <a:off x="327025" y="1083329230"/>
          <a:ext cx="1259998"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327025</xdr:colOff>
      <xdr:row>2162</xdr:row>
      <xdr:rowOff>98605</xdr:rowOff>
    </xdr:from>
    <xdr:ext cx="1259998" cy="1907638"/>
    <xdr:pic>
      <xdr:nvPicPr>
        <xdr:cNvPr id="2804" name="Picture 349">
          <a:extLst>
            <a:ext uri="{FF2B5EF4-FFF2-40B4-BE49-F238E27FC236}">
              <a16:creationId xmlns="" xmlns:a16="http://schemas.microsoft.com/office/drawing/2014/main" id="{00000000-0008-0000-0000-0000F2070000}"/>
            </a:ext>
          </a:extLst>
        </xdr:cNvPr>
        <xdr:cNvPicPr preferRelativeResize="0">
          <a:picLocks noChangeArrowheads="1"/>
        </xdr:cNvPicPr>
      </xdr:nvPicPr>
      <xdr:blipFill>
        <a:blip xmlns:r="http://schemas.openxmlformats.org/officeDocument/2006/relationships" r:embed="rId876" cstate="email">
          <a:extLst>
            <a:ext uri="{28A0092B-C50C-407E-A947-70E740481C1C}">
              <a14:useLocalDpi xmlns:a14="http://schemas.microsoft.com/office/drawing/2010/main"/>
            </a:ext>
          </a:extLst>
        </a:blip>
        <a:stretch>
          <a:fillRect/>
        </a:stretch>
      </xdr:blipFill>
      <xdr:spPr bwMode="auto">
        <a:xfrm>
          <a:off x="327025" y="1085834305"/>
          <a:ext cx="1259998"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412750</xdr:colOff>
      <xdr:row>758</xdr:row>
      <xdr:rowOff>104948</xdr:rowOff>
    </xdr:from>
    <xdr:to>
      <xdr:col>2</xdr:col>
      <xdr:colOff>350157</xdr:colOff>
      <xdr:row>760</xdr:row>
      <xdr:rowOff>38109</xdr:rowOff>
    </xdr:to>
    <xdr:pic>
      <xdr:nvPicPr>
        <xdr:cNvPr id="2808" name="Picture 103109">
          <a:extLst>
            <a:ext uri="{FF2B5EF4-FFF2-40B4-BE49-F238E27FC236}">
              <a16:creationId xmlns="" xmlns:a16="http://schemas.microsoft.com/office/drawing/2014/main" id="{00000000-0008-0000-0000-0000FC050000}"/>
            </a:ext>
          </a:extLst>
        </xdr:cNvPr>
        <xdr:cNvPicPr preferRelativeResize="0">
          <a:picLocks noChangeArrowheads="1"/>
        </xdr:cNvPicPr>
      </xdr:nvPicPr>
      <xdr:blipFill>
        <a:blip xmlns:r="http://schemas.openxmlformats.org/officeDocument/2006/relationships" r:embed="rId877" cstate="email">
          <a:extLst>
            <a:ext uri="{28A0092B-C50C-407E-A947-70E740481C1C}">
              <a14:useLocalDpi xmlns:a14="http://schemas.microsoft.com/office/drawing/2010/main"/>
            </a:ext>
          </a:extLst>
        </a:blip>
        <a:stretch>
          <a:fillRect/>
        </a:stretch>
      </xdr:blipFill>
      <xdr:spPr bwMode="auto">
        <a:xfrm>
          <a:off x="412750" y="3848273"/>
          <a:ext cx="1251857" cy="1895311"/>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412750</xdr:colOff>
      <xdr:row>762</xdr:row>
      <xdr:rowOff>104948</xdr:rowOff>
    </xdr:from>
    <xdr:to>
      <xdr:col>2</xdr:col>
      <xdr:colOff>350157</xdr:colOff>
      <xdr:row>764</xdr:row>
      <xdr:rowOff>38109</xdr:rowOff>
    </xdr:to>
    <xdr:pic>
      <xdr:nvPicPr>
        <xdr:cNvPr id="2811" name="Picture 103109">
          <a:extLst>
            <a:ext uri="{FF2B5EF4-FFF2-40B4-BE49-F238E27FC236}">
              <a16:creationId xmlns="" xmlns:a16="http://schemas.microsoft.com/office/drawing/2014/main" id="{00000000-0008-0000-0000-0000FC050000}"/>
            </a:ext>
          </a:extLst>
        </xdr:cNvPr>
        <xdr:cNvPicPr preferRelativeResize="0">
          <a:picLocks noChangeArrowheads="1"/>
        </xdr:cNvPicPr>
      </xdr:nvPicPr>
      <xdr:blipFill>
        <a:blip xmlns:r="http://schemas.openxmlformats.org/officeDocument/2006/relationships" r:embed="rId878" cstate="email">
          <a:extLst>
            <a:ext uri="{28A0092B-C50C-407E-A947-70E740481C1C}">
              <a14:useLocalDpi xmlns:a14="http://schemas.microsoft.com/office/drawing/2010/main"/>
            </a:ext>
          </a:extLst>
        </a:blip>
        <a:stretch>
          <a:fillRect/>
        </a:stretch>
      </xdr:blipFill>
      <xdr:spPr bwMode="auto">
        <a:xfrm>
          <a:off x="412750" y="10782473"/>
          <a:ext cx="1251857" cy="1895311"/>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161925</xdr:colOff>
      <xdr:row>802</xdr:row>
      <xdr:rowOff>123825</xdr:rowOff>
    </xdr:from>
    <xdr:to>
      <xdr:col>20</xdr:col>
      <xdr:colOff>62593</xdr:colOff>
      <xdr:row>806</xdr:row>
      <xdr:rowOff>1155525</xdr:rowOff>
    </xdr:to>
    <xdr:pic>
      <xdr:nvPicPr>
        <xdr:cNvPr id="2805" name="Picture 103109">
          <a:extLst>
            <a:ext uri="{FF2B5EF4-FFF2-40B4-BE49-F238E27FC236}">
              <a16:creationId xmlns="" xmlns:a16="http://schemas.microsoft.com/office/drawing/2014/main" id="{00000000-0008-0000-0000-000025060000}"/>
            </a:ext>
          </a:extLst>
        </xdr:cNvPr>
        <xdr:cNvPicPr preferRelativeResize="0">
          <a:picLocks noChangeArrowheads="1"/>
        </xdr:cNvPicPr>
      </xdr:nvPicPr>
      <xdr:blipFill>
        <a:blip xmlns:r="http://schemas.openxmlformats.org/officeDocument/2006/relationships" r:embed="rId879" cstate="email">
          <a:extLst>
            <a:ext uri="{28A0092B-C50C-407E-A947-70E740481C1C}">
              <a14:useLocalDpi xmlns:a14="http://schemas.microsoft.com/office/drawing/2010/main"/>
            </a:ext>
          </a:extLst>
        </a:blip>
        <a:stretch>
          <a:fillRect/>
        </a:stretch>
      </xdr:blipFill>
      <xdr:spPr bwMode="auto">
        <a:xfrm>
          <a:off x="8934450" y="38690550"/>
          <a:ext cx="1253218" cy="190800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809</xdr:row>
      <xdr:rowOff>138664</xdr:rowOff>
    </xdr:from>
    <xdr:to>
      <xdr:col>19</xdr:col>
      <xdr:colOff>1253218</xdr:colOff>
      <xdr:row>813</xdr:row>
      <xdr:rowOff>1159736</xdr:rowOff>
    </xdr:to>
    <xdr:pic>
      <xdr:nvPicPr>
        <xdr:cNvPr id="2806" name="Picture 103109">
          <a:extLst>
            <a:ext uri="{FF2B5EF4-FFF2-40B4-BE49-F238E27FC236}">
              <a16:creationId xmlns="" xmlns:a16="http://schemas.microsoft.com/office/drawing/2014/main" id="{00000000-0008-0000-0000-000025060000}"/>
            </a:ext>
          </a:extLst>
        </xdr:cNvPr>
        <xdr:cNvPicPr preferRelativeResize="0">
          <a:picLocks noChangeArrowheads="1"/>
        </xdr:cNvPicPr>
      </xdr:nvPicPr>
      <xdr:blipFill>
        <a:blip xmlns:r="http://schemas.openxmlformats.org/officeDocument/2006/relationships" r:embed="rId880" cstate="email">
          <a:extLst>
            <a:ext uri="{28A0092B-C50C-407E-A947-70E740481C1C}">
              <a14:useLocalDpi xmlns:a14="http://schemas.microsoft.com/office/drawing/2010/main"/>
            </a:ext>
          </a:extLst>
        </a:blip>
        <a:stretch>
          <a:fillRect/>
        </a:stretch>
      </xdr:blipFill>
      <xdr:spPr bwMode="auto">
        <a:xfrm>
          <a:off x="8772525" y="41515264"/>
          <a:ext cx="1253218" cy="1897372"/>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581025</xdr:colOff>
      <xdr:row>816</xdr:row>
      <xdr:rowOff>100564</xdr:rowOff>
    </xdr:from>
    <xdr:to>
      <xdr:col>19</xdr:col>
      <xdr:colOff>1196068</xdr:colOff>
      <xdr:row>820</xdr:row>
      <xdr:rowOff>1121636</xdr:rowOff>
    </xdr:to>
    <xdr:pic>
      <xdr:nvPicPr>
        <xdr:cNvPr id="2815" name="Picture 103109">
          <a:extLst>
            <a:ext uri="{FF2B5EF4-FFF2-40B4-BE49-F238E27FC236}">
              <a16:creationId xmlns="" xmlns:a16="http://schemas.microsoft.com/office/drawing/2014/main" id="{00000000-0008-0000-0000-000025060000}"/>
            </a:ext>
          </a:extLst>
        </xdr:cNvPr>
        <xdr:cNvPicPr preferRelativeResize="0">
          <a:picLocks noChangeArrowheads="1"/>
        </xdr:cNvPicPr>
      </xdr:nvPicPr>
      <xdr:blipFill>
        <a:blip xmlns:r="http://schemas.openxmlformats.org/officeDocument/2006/relationships" r:embed="rId881" cstate="email">
          <a:extLst>
            <a:ext uri="{28A0092B-C50C-407E-A947-70E740481C1C}">
              <a14:useLocalDpi xmlns:a14="http://schemas.microsoft.com/office/drawing/2010/main"/>
            </a:ext>
          </a:extLst>
        </a:blip>
        <a:stretch>
          <a:fillRect/>
        </a:stretch>
      </xdr:blipFill>
      <xdr:spPr bwMode="auto">
        <a:xfrm>
          <a:off x="8715375" y="44172739"/>
          <a:ext cx="1253218" cy="1897372"/>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2126</xdr:row>
      <xdr:rowOff>126999</xdr:rowOff>
    </xdr:from>
    <xdr:to>
      <xdr:col>2</xdr:col>
      <xdr:colOff>301150</xdr:colOff>
      <xdr:row>2131</xdr:row>
      <xdr:rowOff>15699</xdr:rowOff>
    </xdr:to>
    <xdr:pic>
      <xdr:nvPicPr>
        <xdr:cNvPr id="2757" name="Рисунок 1">
          <a:extLst>
            <a:ext uri="{FF2B5EF4-FFF2-40B4-BE49-F238E27FC236}">
              <a16:creationId xmlns="" xmlns:a16="http://schemas.microsoft.com/office/drawing/2014/main" id="{00000000-0008-0000-0000-000024080000}"/>
            </a:ext>
          </a:extLst>
        </xdr:cNvPr>
        <xdr:cNvPicPr preferRelativeResize="0">
          <a:picLocks/>
        </xdr:cNvPicPr>
      </xdr:nvPicPr>
      <xdr:blipFill>
        <a:blip xmlns:r="http://schemas.openxmlformats.org/officeDocument/2006/relationships" r:embed="rId882" cstate="email">
          <a:extLst>
            <a:ext uri="{28A0092B-C50C-407E-A947-70E740481C1C}">
              <a14:useLocalDpi xmlns:a14="http://schemas.microsoft.com/office/drawing/2010/main"/>
            </a:ext>
          </a:extLst>
        </a:blip>
        <a:stretch>
          <a:fillRect/>
        </a:stretch>
      </xdr:blipFill>
      <xdr:spPr bwMode="auto">
        <a:xfrm>
          <a:off x="355600" y="1075585224"/>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2112</xdr:row>
      <xdr:rowOff>127000</xdr:rowOff>
    </xdr:from>
    <xdr:to>
      <xdr:col>2</xdr:col>
      <xdr:colOff>301150</xdr:colOff>
      <xdr:row>2116</xdr:row>
      <xdr:rowOff>1158700</xdr:rowOff>
    </xdr:to>
    <xdr:pic>
      <xdr:nvPicPr>
        <xdr:cNvPr id="2758" name="Рисунок 1">
          <a:extLst>
            <a:ext uri="{FF2B5EF4-FFF2-40B4-BE49-F238E27FC236}">
              <a16:creationId xmlns="" xmlns:a16="http://schemas.microsoft.com/office/drawing/2014/main" id="{00000000-0008-0000-0000-000039080000}"/>
            </a:ext>
          </a:extLst>
        </xdr:cNvPr>
        <xdr:cNvPicPr preferRelativeResize="0">
          <a:picLocks/>
        </xdr:cNvPicPr>
      </xdr:nvPicPr>
      <xdr:blipFill>
        <a:blip xmlns:r="http://schemas.openxmlformats.org/officeDocument/2006/relationships" r:embed="rId883" cstate="email">
          <a:extLst>
            <a:ext uri="{28A0092B-C50C-407E-A947-70E740481C1C}">
              <a14:useLocalDpi xmlns:a14="http://schemas.microsoft.com/office/drawing/2010/main"/>
            </a:ext>
          </a:extLst>
        </a:blip>
        <a:stretch>
          <a:fillRect/>
        </a:stretch>
      </xdr:blipFill>
      <xdr:spPr bwMode="auto">
        <a:xfrm>
          <a:off x="355600" y="107023217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126999</xdr:colOff>
      <xdr:row>2112</xdr:row>
      <xdr:rowOff>105134</xdr:rowOff>
    </xdr:from>
    <xdr:to>
      <xdr:col>18</xdr:col>
      <xdr:colOff>520224</xdr:colOff>
      <xdr:row>2116</xdr:row>
      <xdr:rowOff>1136834</xdr:rowOff>
    </xdr:to>
    <xdr:pic>
      <xdr:nvPicPr>
        <xdr:cNvPr id="2759" name="Рисунок 1">
          <a:extLst>
            <a:ext uri="{FF2B5EF4-FFF2-40B4-BE49-F238E27FC236}">
              <a16:creationId xmlns="" xmlns:a16="http://schemas.microsoft.com/office/drawing/2014/main" id="{00000000-0008-0000-0000-00003A080000}"/>
            </a:ext>
          </a:extLst>
        </xdr:cNvPr>
        <xdr:cNvPicPr preferRelativeResize="0">
          <a:picLocks/>
        </xdr:cNvPicPr>
      </xdr:nvPicPr>
      <xdr:blipFill>
        <a:blip xmlns:r="http://schemas.openxmlformats.org/officeDocument/2006/relationships" r:embed="rId884" cstate="email">
          <a:extLst>
            <a:ext uri="{28A0092B-C50C-407E-A947-70E740481C1C}">
              <a14:useLocalDpi xmlns:a14="http://schemas.microsoft.com/office/drawing/2010/main"/>
            </a:ext>
          </a:extLst>
        </a:blip>
        <a:stretch>
          <a:fillRect/>
        </a:stretch>
      </xdr:blipFill>
      <xdr:spPr bwMode="auto">
        <a:xfrm>
          <a:off x="7394574" y="1070210309"/>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2126</xdr:row>
      <xdr:rowOff>126999</xdr:rowOff>
    </xdr:from>
    <xdr:to>
      <xdr:col>18</xdr:col>
      <xdr:colOff>520225</xdr:colOff>
      <xdr:row>2131</xdr:row>
      <xdr:rowOff>15699</xdr:rowOff>
    </xdr:to>
    <xdr:pic>
      <xdr:nvPicPr>
        <xdr:cNvPr id="2760" name="Рисунок 1">
          <a:extLst>
            <a:ext uri="{FF2B5EF4-FFF2-40B4-BE49-F238E27FC236}">
              <a16:creationId xmlns="" xmlns:a16="http://schemas.microsoft.com/office/drawing/2014/main" id="{00000000-0008-0000-0000-000042080000}"/>
            </a:ext>
          </a:extLst>
        </xdr:cNvPr>
        <xdr:cNvPicPr preferRelativeResize="0">
          <a:picLocks/>
        </xdr:cNvPicPr>
      </xdr:nvPicPr>
      <xdr:blipFill>
        <a:blip xmlns:r="http://schemas.openxmlformats.org/officeDocument/2006/relationships" r:embed="rId885" cstate="email">
          <a:extLst>
            <a:ext uri="{28A0092B-C50C-407E-A947-70E740481C1C}">
              <a14:useLocalDpi xmlns:a14="http://schemas.microsoft.com/office/drawing/2010/main"/>
            </a:ext>
          </a:extLst>
        </a:blip>
        <a:stretch>
          <a:fillRect/>
        </a:stretch>
      </xdr:blipFill>
      <xdr:spPr bwMode="auto">
        <a:xfrm>
          <a:off x="7394575" y="1075585224"/>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2098</xdr:row>
      <xdr:rowOff>126999</xdr:rowOff>
    </xdr:from>
    <xdr:to>
      <xdr:col>2</xdr:col>
      <xdr:colOff>301150</xdr:colOff>
      <xdr:row>2103</xdr:row>
      <xdr:rowOff>15699</xdr:rowOff>
    </xdr:to>
    <xdr:pic>
      <xdr:nvPicPr>
        <xdr:cNvPr id="2761" name="Рисунок 1">
          <a:extLst>
            <a:ext uri="{FF2B5EF4-FFF2-40B4-BE49-F238E27FC236}">
              <a16:creationId xmlns="" xmlns:a16="http://schemas.microsoft.com/office/drawing/2014/main" id="{00000000-0008-0000-0000-000039080000}"/>
            </a:ext>
          </a:extLst>
        </xdr:cNvPr>
        <xdr:cNvPicPr preferRelativeResize="0">
          <a:picLocks/>
        </xdr:cNvPicPr>
      </xdr:nvPicPr>
      <xdr:blipFill>
        <a:blip xmlns:r="http://schemas.openxmlformats.org/officeDocument/2006/relationships" r:embed="rId886" cstate="email">
          <a:extLst>
            <a:ext uri="{28A0092B-C50C-407E-A947-70E740481C1C}">
              <a14:useLocalDpi xmlns:a14="http://schemas.microsoft.com/office/drawing/2010/main"/>
            </a:ext>
          </a:extLst>
        </a:blip>
        <a:stretch>
          <a:fillRect/>
        </a:stretch>
      </xdr:blipFill>
      <xdr:spPr bwMode="auto">
        <a:xfrm>
          <a:off x="355600" y="1065307749"/>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2098</xdr:row>
      <xdr:rowOff>126999</xdr:rowOff>
    </xdr:from>
    <xdr:to>
      <xdr:col>18</xdr:col>
      <xdr:colOff>520225</xdr:colOff>
      <xdr:row>2103</xdr:row>
      <xdr:rowOff>15699</xdr:rowOff>
    </xdr:to>
    <xdr:pic>
      <xdr:nvPicPr>
        <xdr:cNvPr id="2762" name="Рисунок 1">
          <a:extLst>
            <a:ext uri="{FF2B5EF4-FFF2-40B4-BE49-F238E27FC236}">
              <a16:creationId xmlns="" xmlns:a16="http://schemas.microsoft.com/office/drawing/2014/main" id="{00000000-0008-0000-0000-00003A080000}"/>
            </a:ext>
          </a:extLst>
        </xdr:cNvPr>
        <xdr:cNvPicPr preferRelativeResize="0">
          <a:picLocks/>
        </xdr:cNvPicPr>
      </xdr:nvPicPr>
      <xdr:blipFill>
        <a:blip xmlns:r="http://schemas.openxmlformats.org/officeDocument/2006/relationships" r:embed="rId887" cstate="email">
          <a:extLst>
            <a:ext uri="{28A0092B-C50C-407E-A947-70E740481C1C}">
              <a14:useLocalDpi xmlns:a14="http://schemas.microsoft.com/office/drawing/2010/main"/>
            </a:ext>
          </a:extLst>
        </a:blip>
        <a:stretch>
          <a:fillRect/>
        </a:stretch>
      </xdr:blipFill>
      <xdr:spPr bwMode="auto">
        <a:xfrm>
          <a:off x="7394575" y="1065307749"/>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2105</xdr:row>
      <xdr:rowOff>127000</xdr:rowOff>
    </xdr:from>
    <xdr:to>
      <xdr:col>2</xdr:col>
      <xdr:colOff>301150</xdr:colOff>
      <xdr:row>2110</xdr:row>
      <xdr:rowOff>6175</xdr:rowOff>
    </xdr:to>
    <xdr:pic>
      <xdr:nvPicPr>
        <xdr:cNvPr id="2763" name="Рисунок 1">
          <a:extLst>
            <a:ext uri="{FF2B5EF4-FFF2-40B4-BE49-F238E27FC236}">
              <a16:creationId xmlns="" xmlns:a16="http://schemas.microsoft.com/office/drawing/2014/main" id="{00000000-0008-0000-0000-000039080000}"/>
            </a:ext>
          </a:extLst>
        </xdr:cNvPr>
        <xdr:cNvPicPr preferRelativeResize="0">
          <a:picLocks/>
        </xdr:cNvPicPr>
      </xdr:nvPicPr>
      <xdr:blipFill>
        <a:blip xmlns:r="http://schemas.openxmlformats.org/officeDocument/2006/relationships" r:embed="rId888" cstate="email">
          <a:extLst>
            <a:ext uri="{28A0092B-C50C-407E-A947-70E740481C1C}">
              <a14:useLocalDpi xmlns:a14="http://schemas.microsoft.com/office/drawing/2010/main"/>
            </a:ext>
          </a:extLst>
        </a:blip>
        <a:stretch>
          <a:fillRect/>
        </a:stretch>
      </xdr:blipFill>
      <xdr:spPr bwMode="auto">
        <a:xfrm>
          <a:off x="355600" y="10677652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2105</xdr:row>
      <xdr:rowOff>127000</xdr:rowOff>
    </xdr:from>
    <xdr:to>
      <xdr:col>18</xdr:col>
      <xdr:colOff>520225</xdr:colOff>
      <xdr:row>2110</xdr:row>
      <xdr:rowOff>6175</xdr:rowOff>
    </xdr:to>
    <xdr:pic>
      <xdr:nvPicPr>
        <xdr:cNvPr id="2764" name="Рисунок 1">
          <a:extLst>
            <a:ext uri="{FF2B5EF4-FFF2-40B4-BE49-F238E27FC236}">
              <a16:creationId xmlns="" xmlns:a16="http://schemas.microsoft.com/office/drawing/2014/main" id="{00000000-0008-0000-0000-00003A080000}"/>
            </a:ext>
          </a:extLst>
        </xdr:cNvPr>
        <xdr:cNvPicPr preferRelativeResize="0">
          <a:picLocks/>
        </xdr:cNvPicPr>
      </xdr:nvPicPr>
      <xdr:blipFill>
        <a:blip xmlns:r="http://schemas.openxmlformats.org/officeDocument/2006/relationships" r:embed="rId889" cstate="email">
          <a:extLst>
            <a:ext uri="{28A0092B-C50C-407E-A947-70E740481C1C}">
              <a14:useLocalDpi xmlns:a14="http://schemas.microsoft.com/office/drawing/2010/main"/>
            </a:ext>
          </a:extLst>
        </a:blip>
        <a:stretch>
          <a:fillRect/>
        </a:stretch>
      </xdr:blipFill>
      <xdr:spPr bwMode="auto">
        <a:xfrm>
          <a:off x="7394575" y="10677652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2119</xdr:row>
      <xdr:rowOff>127000</xdr:rowOff>
    </xdr:from>
    <xdr:to>
      <xdr:col>2</xdr:col>
      <xdr:colOff>301150</xdr:colOff>
      <xdr:row>2123</xdr:row>
      <xdr:rowOff>1158700</xdr:rowOff>
    </xdr:to>
    <xdr:pic>
      <xdr:nvPicPr>
        <xdr:cNvPr id="2765" name="Рисунок 1">
          <a:extLst>
            <a:ext uri="{FF2B5EF4-FFF2-40B4-BE49-F238E27FC236}">
              <a16:creationId xmlns="" xmlns:a16="http://schemas.microsoft.com/office/drawing/2014/main" id="{00000000-0008-0000-0000-000024080000}"/>
            </a:ext>
          </a:extLst>
        </xdr:cNvPr>
        <xdr:cNvPicPr preferRelativeResize="0">
          <a:picLocks/>
        </xdr:cNvPicPr>
      </xdr:nvPicPr>
      <xdr:blipFill>
        <a:blip xmlns:r="http://schemas.openxmlformats.org/officeDocument/2006/relationships" r:embed="rId890" cstate="email">
          <a:extLst>
            <a:ext uri="{28A0092B-C50C-407E-A947-70E740481C1C}">
              <a14:useLocalDpi xmlns:a14="http://schemas.microsoft.com/office/drawing/2010/main"/>
            </a:ext>
          </a:extLst>
        </a:blip>
        <a:stretch>
          <a:fillRect/>
        </a:stretch>
      </xdr:blipFill>
      <xdr:spPr bwMode="auto">
        <a:xfrm>
          <a:off x="355600" y="107291822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2119</xdr:row>
      <xdr:rowOff>127000</xdr:rowOff>
    </xdr:from>
    <xdr:to>
      <xdr:col>18</xdr:col>
      <xdr:colOff>520225</xdr:colOff>
      <xdr:row>2123</xdr:row>
      <xdr:rowOff>1158700</xdr:rowOff>
    </xdr:to>
    <xdr:pic>
      <xdr:nvPicPr>
        <xdr:cNvPr id="2766" name="Рисунок 1">
          <a:extLst>
            <a:ext uri="{FF2B5EF4-FFF2-40B4-BE49-F238E27FC236}">
              <a16:creationId xmlns="" xmlns:a16="http://schemas.microsoft.com/office/drawing/2014/main" id="{00000000-0008-0000-0000-000042080000}"/>
            </a:ext>
          </a:extLst>
        </xdr:cNvPr>
        <xdr:cNvPicPr preferRelativeResize="0">
          <a:picLocks/>
        </xdr:cNvPicPr>
      </xdr:nvPicPr>
      <xdr:blipFill>
        <a:blip xmlns:r="http://schemas.openxmlformats.org/officeDocument/2006/relationships" r:embed="rId891" cstate="email">
          <a:extLst>
            <a:ext uri="{28A0092B-C50C-407E-A947-70E740481C1C}">
              <a14:useLocalDpi xmlns:a14="http://schemas.microsoft.com/office/drawing/2010/main"/>
            </a:ext>
          </a:extLst>
        </a:blip>
        <a:stretch>
          <a:fillRect/>
        </a:stretch>
      </xdr:blipFill>
      <xdr:spPr bwMode="auto">
        <a:xfrm>
          <a:off x="7394575" y="107291822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127000</xdr:colOff>
      <xdr:row>2098</xdr:row>
      <xdr:rowOff>126999</xdr:rowOff>
    </xdr:from>
    <xdr:to>
      <xdr:col>20</xdr:col>
      <xdr:colOff>34450</xdr:colOff>
      <xdr:row>2103</xdr:row>
      <xdr:rowOff>15699</xdr:rowOff>
    </xdr:to>
    <xdr:pic>
      <xdr:nvPicPr>
        <xdr:cNvPr id="2767" name="Рисунок 1">
          <a:extLst>
            <a:ext uri="{FF2B5EF4-FFF2-40B4-BE49-F238E27FC236}">
              <a16:creationId xmlns="" xmlns:a16="http://schemas.microsoft.com/office/drawing/2014/main" id="{00000000-0008-0000-0000-00003A080000}"/>
            </a:ext>
          </a:extLst>
        </xdr:cNvPr>
        <xdr:cNvPicPr preferRelativeResize="0">
          <a:picLocks/>
        </xdr:cNvPicPr>
      </xdr:nvPicPr>
      <xdr:blipFill>
        <a:blip xmlns:r="http://schemas.openxmlformats.org/officeDocument/2006/relationships" r:embed="rId892" cstate="email">
          <a:extLst>
            <a:ext uri="{28A0092B-C50C-407E-A947-70E740481C1C}">
              <a14:useLocalDpi xmlns:a14="http://schemas.microsoft.com/office/drawing/2010/main"/>
            </a:ext>
          </a:extLst>
        </a:blip>
        <a:stretch>
          <a:fillRect/>
        </a:stretch>
      </xdr:blipFill>
      <xdr:spPr bwMode="auto">
        <a:xfrm>
          <a:off x="8899525" y="1065307749"/>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127000</xdr:colOff>
      <xdr:row>2105</xdr:row>
      <xdr:rowOff>127000</xdr:rowOff>
    </xdr:from>
    <xdr:to>
      <xdr:col>20</xdr:col>
      <xdr:colOff>34450</xdr:colOff>
      <xdr:row>2110</xdr:row>
      <xdr:rowOff>6175</xdr:rowOff>
    </xdr:to>
    <xdr:pic>
      <xdr:nvPicPr>
        <xdr:cNvPr id="2768" name="Рисунок 1">
          <a:extLst>
            <a:ext uri="{FF2B5EF4-FFF2-40B4-BE49-F238E27FC236}">
              <a16:creationId xmlns="" xmlns:a16="http://schemas.microsoft.com/office/drawing/2014/main" id="{00000000-0008-0000-0000-00003A080000}"/>
            </a:ext>
          </a:extLst>
        </xdr:cNvPr>
        <xdr:cNvPicPr preferRelativeResize="0">
          <a:picLocks/>
        </xdr:cNvPicPr>
      </xdr:nvPicPr>
      <xdr:blipFill>
        <a:blip xmlns:r="http://schemas.openxmlformats.org/officeDocument/2006/relationships" r:embed="rId893" cstate="email">
          <a:extLst>
            <a:ext uri="{28A0092B-C50C-407E-A947-70E740481C1C}">
              <a14:useLocalDpi xmlns:a14="http://schemas.microsoft.com/office/drawing/2010/main"/>
            </a:ext>
          </a:extLst>
        </a:blip>
        <a:stretch>
          <a:fillRect/>
        </a:stretch>
      </xdr:blipFill>
      <xdr:spPr bwMode="auto">
        <a:xfrm>
          <a:off x="8899525" y="10677652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127000</xdr:colOff>
      <xdr:row>2112</xdr:row>
      <xdr:rowOff>107950</xdr:rowOff>
    </xdr:from>
    <xdr:to>
      <xdr:col>20</xdr:col>
      <xdr:colOff>34450</xdr:colOff>
      <xdr:row>2116</xdr:row>
      <xdr:rowOff>1139650</xdr:rowOff>
    </xdr:to>
    <xdr:pic>
      <xdr:nvPicPr>
        <xdr:cNvPr id="2769" name="Рисунок 1">
          <a:extLst>
            <a:ext uri="{FF2B5EF4-FFF2-40B4-BE49-F238E27FC236}">
              <a16:creationId xmlns="" xmlns:a16="http://schemas.microsoft.com/office/drawing/2014/main" id="{00000000-0008-0000-0000-00003A080000}"/>
            </a:ext>
          </a:extLst>
        </xdr:cNvPr>
        <xdr:cNvPicPr preferRelativeResize="0">
          <a:picLocks/>
        </xdr:cNvPicPr>
      </xdr:nvPicPr>
      <xdr:blipFill>
        <a:blip xmlns:r="http://schemas.openxmlformats.org/officeDocument/2006/relationships" r:embed="rId894" cstate="email">
          <a:extLst>
            <a:ext uri="{28A0092B-C50C-407E-A947-70E740481C1C}">
              <a14:useLocalDpi xmlns:a14="http://schemas.microsoft.com/office/drawing/2010/main"/>
            </a:ext>
          </a:extLst>
        </a:blip>
        <a:stretch>
          <a:fillRect/>
        </a:stretch>
      </xdr:blipFill>
      <xdr:spPr bwMode="auto">
        <a:xfrm>
          <a:off x="8899525" y="107021312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127000</xdr:colOff>
      <xdr:row>2119</xdr:row>
      <xdr:rowOff>127000</xdr:rowOff>
    </xdr:from>
    <xdr:to>
      <xdr:col>20</xdr:col>
      <xdr:colOff>34450</xdr:colOff>
      <xdr:row>2123</xdr:row>
      <xdr:rowOff>1158700</xdr:rowOff>
    </xdr:to>
    <xdr:pic>
      <xdr:nvPicPr>
        <xdr:cNvPr id="2770" name="Рисунок 1">
          <a:extLst>
            <a:ext uri="{FF2B5EF4-FFF2-40B4-BE49-F238E27FC236}">
              <a16:creationId xmlns="" xmlns:a16="http://schemas.microsoft.com/office/drawing/2014/main" id="{00000000-0008-0000-0000-000042080000}"/>
            </a:ext>
          </a:extLst>
        </xdr:cNvPr>
        <xdr:cNvPicPr preferRelativeResize="0">
          <a:picLocks/>
        </xdr:cNvPicPr>
      </xdr:nvPicPr>
      <xdr:blipFill>
        <a:blip xmlns:r="http://schemas.openxmlformats.org/officeDocument/2006/relationships" r:embed="rId895" cstate="email">
          <a:extLst>
            <a:ext uri="{28A0092B-C50C-407E-A947-70E740481C1C}">
              <a14:useLocalDpi xmlns:a14="http://schemas.microsoft.com/office/drawing/2010/main"/>
            </a:ext>
          </a:extLst>
        </a:blip>
        <a:stretch>
          <a:fillRect/>
        </a:stretch>
      </xdr:blipFill>
      <xdr:spPr bwMode="auto">
        <a:xfrm>
          <a:off x="8899525" y="107291822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3663</xdr:row>
      <xdr:rowOff>127178</xdr:rowOff>
    </xdr:from>
    <xdr:to>
      <xdr:col>2</xdr:col>
      <xdr:colOff>301149</xdr:colOff>
      <xdr:row>3665</xdr:row>
      <xdr:rowOff>101243</xdr:rowOff>
    </xdr:to>
    <xdr:pic>
      <xdr:nvPicPr>
        <xdr:cNvPr id="1672" name="Рисунок 7">
          <a:extLst>
            <a:ext uri="{FF2B5EF4-FFF2-40B4-BE49-F238E27FC236}">
              <a16:creationId xmlns="" xmlns:a16="http://schemas.microsoft.com/office/drawing/2014/main" id="{00000000-0008-0000-0000-00008E090000}"/>
            </a:ext>
          </a:extLst>
        </xdr:cNvPr>
        <xdr:cNvPicPr preferRelativeResize="0">
          <a:picLocks/>
        </xdr:cNvPicPr>
      </xdr:nvPicPr>
      <xdr:blipFill>
        <a:blip xmlns:r="http://schemas.openxmlformats.org/officeDocument/2006/relationships" r:embed="rId896" cstate="email">
          <a:extLst>
            <a:ext uri="{28A0092B-C50C-407E-A947-70E740481C1C}">
              <a14:useLocalDpi xmlns:a14="http://schemas.microsoft.com/office/drawing/2010/main"/>
            </a:ext>
          </a:extLst>
        </a:blip>
        <a:stretch>
          <a:fillRect/>
        </a:stretch>
      </xdr:blipFill>
      <xdr:spPr bwMode="auto">
        <a:xfrm>
          <a:off x="355600" y="1955762078"/>
          <a:ext cx="1259999"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3635</xdr:row>
      <xdr:rowOff>127178</xdr:rowOff>
    </xdr:from>
    <xdr:to>
      <xdr:col>2</xdr:col>
      <xdr:colOff>301149</xdr:colOff>
      <xdr:row>3637</xdr:row>
      <xdr:rowOff>101243</xdr:rowOff>
    </xdr:to>
    <xdr:pic>
      <xdr:nvPicPr>
        <xdr:cNvPr id="1677" name="Рисунок 7">
          <a:extLst>
            <a:ext uri="{FF2B5EF4-FFF2-40B4-BE49-F238E27FC236}">
              <a16:creationId xmlns="" xmlns:a16="http://schemas.microsoft.com/office/drawing/2014/main" id="{00000000-0008-0000-0000-00008E090000}"/>
            </a:ext>
          </a:extLst>
        </xdr:cNvPr>
        <xdr:cNvPicPr preferRelativeResize="0">
          <a:picLocks/>
        </xdr:cNvPicPr>
      </xdr:nvPicPr>
      <xdr:blipFill>
        <a:blip xmlns:r="http://schemas.openxmlformats.org/officeDocument/2006/relationships" r:embed="rId897" cstate="email">
          <a:extLst>
            <a:ext uri="{28A0092B-C50C-407E-A947-70E740481C1C}">
              <a14:useLocalDpi xmlns:a14="http://schemas.microsoft.com/office/drawing/2010/main"/>
            </a:ext>
          </a:extLst>
        </a:blip>
        <a:stretch>
          <a:fillRect/>
        </a:stretch>
      </xdr:blipFill>
      <xdr:spPr bwMode="auto">
        <a:xfrm>
          <a:off x="355600" y="1935559553"/>
          <a:ext cx="1259999"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3639</xdr:row>
      <xdr:rowOff>127178</xdr:rowOff>
    </xdr:from>
    <xdr:to>
      <xdr:col>2</xdr:col>
      <xdr:colOff>301149</xdr:colOff>
      <xdr:row>3641</xdr:row>
      <xdr:rowOff>101243</xdr:rowOff>
    </xdr:to>
    <xdr:pic>
      <xdr:nvPicPr>
        <xdr:cNvPr id="1742" name="Рисунок 7">
          <a:extLst>
            <a:ext uri="{FF2B5EF4-FFF2-40B4-BE49-F238E27FC236}">
              <a16:creationId xmlns="" xmlns:a16="http://schemas.microsoft.com/office/drawing/2014/main" id="{00000000-0008-0000-0000-00008E090000}"/>
            </a:ext>
          </a:extLst>
        </xdr:cNvPr>
        <xdr:cNvPicPr preferRelativeResize="0">
          <a:picLocks/>
        </xdr:cNvPicPr>
      </xdr:nvPicPr>
      <xdr:blipFill>
        <a:blip xmlns:r="http://schemas.openxmlformats.org/officeDocument/2006/relationships" r:embed="rId898" cstate="email">
          <a:extLst>
            <a:ext uri="{28A0092B-C50C-407E-A947-70E740481C1C}">
              <a14:useLocalDpi xmlns:a14="http://schemas.microsoft.com/office/drawing/2010/main"/>
            </a:ext>
          </a:extLst>
        </a:blip>
        <a:stretch>
          <a:fillRect/>
        </a:stretch>
      </xdr:blipFill>
      <xdr:spPr bwMode="auto">
        <a:xfrm>
          <a:off x="355600" y="1937664578"/>
          <a:ext cx="1259999"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3643</xdr:row>
      <xdr:rowOff>127178</xdr:rowOff>
    </xdr:from>
    <xdr:to>
      <xdr:col>2</xdr:col>
      <xdr:colOff>301149</xdr:colOff>
      <xdr:row>3645</xdr:row>
      <xdr:rowOff>101243</xdr:rowOff>
    </xdr:to>
    <xdr:pic>
      <xdr:nvPicPr>
        <xdr:cNvPr id="1744" name="Рисунок 7">
          <a:extLst>
            <a:ext uri="{FF2B5EF4-FFF2-40B4-BE49-F238E27FC236}">
              <a16:creationId xmlns="" xmlns:a16="http://schemas.microsoft.com/office/drawing/2014/main" id="{00000000-0008-0000-0000-00008E090000}"/>
            </a:ext>
          </a:extLst>
        </xdr:cNvPr>
        <xdr:cNvPicPr preferRelativeResize="0">
          <a:picLocks/>
        </xdr:cNvPicPr>
      </xdr:nvPicPr>
      <xdr:blipFill>
        <a:blip xmlns:r="http://schemas.openxmlformats.org/officeDocument/2006/relationships" r:embed="rId899" cstate="email">
          <a:extLst>
            <a:ext uri="{28A0092B-C50C-407E-A947-70E740481C1C}">
              <a14:useLocalDpi xmlns:a14="http://schemas.microsoft.com/office/drawing/2010/main"/>
            </a:ext>
          </a:extLst>
        </a:blip>
        <a:stretch>
          <a:fillRect/>
        </a:stretch>
      </xdr:blipFill>
      <xdr:spPr bwMode="auto">
        <a:xfrm>
          <a:off x="355600" y="1940036303"/>
          <a:ext cx="1259999"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3647</xdr:row>
      <xdr:rowOff>127178</xdr:rowOff>
    </xdr:from>
    <xdr:to>
      <xdr:col>2</xdr:col>
      <xdr:colOff>301149</xdr:colOff>
      <xdr:row>3649</xdr:row>
      <xdr:rowOff>101243</xdr:rowOff>
    </xdr:to>
    <xdr:pic>
      <xdr:nvPicPr>
        <xdr:cNvPr id="2499" name="Рисунок 7">
          <a:extLst>
            <a:ext uri="{FF2B5EF4-FFF2-40B4-BE49-F238E27FC236}">
              <a16:creationId xmlns="" xmlns:a16="http://schemas.microsoft.com/office/drawing/2014/main" id="{00000000-0008-0000-0000-00008E090000}"/>
            </a:ext>
          </a:extLst>
        </xdr:cNvPr>
        <xdr:cNvPicPr preferRelativeResize="0">
          <a:picLocks/>
        </xdr:cNvPicPr>
      </xdr:nvPicPr>
      <xdr:blipFill>
        <a:blip xmlns:r="http://schemas.openxmlformats.org/officeDocument/2006/relationships" r:embed="rId900" cstate="email">
          <a:extLst>
            <a:ext uri="{28A0092B-C50C-407E-A947-70E740481C1C}">
              <a14:useLocalDpi xmlns:a14="http://schemas.microsoft.com/office/drawing/2010/main"/>
            </a:ext>
          </a:extLst>
        </a:blip>
        <a:stretch>
          <a:fillRect/>
        </a:stretch>
      </xdr:blipFill>
      <xdr:spPr bwMode="auto">
        <a:xfrm>
          <a:off x="355600" y="1942408028"/>
          <a:ext cx="1259999"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3655</xdr:row>
      <xdr:rowOff>127179</xdr:rowOff>
    </xdr:from>
    <xdr:to>
      <xdr:col>2</xdr:col>
      <xdr:colOff>301149</xdr:colOff>
      <xdr:row>3657</xdr:row>
      <xdr:rowOff>101242</xdr:rowOff>
    </xdr:to>
    <xdr:pic>
      <xdr:nvPicPr>
        <xdr:cNvPr id="2500" name="Рисунок 7">
          <a:extLst>
            <a:ext uri="{FF2B5EF4-FFF2-40B4-BE49-F238E27FC236}">
              <a16:creationId xmlns="" xmlns:a16="http://schemas.microsoft.com/office/drawing/2014/main" id="{00000000-0008-0000-0000-00008E090000}"/>
            </a:ext>
          </a:extLst>
        </xdr:cNvPr>
        <xdr:cNvPicPr preferRelativeResize="0">
          <a:picLocks/>
        </xdr:cNvPicPr>
      </xdr:nvPicPr>
      <xdr:blipFill>
        <a:blip xmlns:r="http://schemas.openxmlformats.org/officeDocument/2006/relationships" r:embed="rId901" cstate="email">
          <a:extLst>
            <a:ext uri="{28A0092B-C50C-407E-A947-70E740481C1C}">
              <a14:useLocalDpi xmlns:a14="http://schemas.microsoft.com/office/drawing/2010/main"/>
            </a:ext>
          </a:extLst>
        </a:blip>
        <a:stretch>
          <a:fillRect/>
        </a:stretch>
      </xdr:blipFill>
      <xdr:spPr bwMode="auto">
        <a:xfrm>
          <a:off x="355600" y="1943903454"/>
          <a:ext cx="1259999" cy="1907638"/>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3651</xdr:row>
      <xdr:rowOff>127179</xdr:rowOff>
    </xdr:from>
    <xdr:to>
      <xdr:col>2</xdr:col>
      <xdr:colOff>301148</xdr:colOff>
      <xdr:row>3653</xdr:row>
      <xdr:rowOff>101242</xdr:rowOff>
    </xdr:to>
    <xdr:pic>
      <xdr:nvPicPr>
        <xdr:cNvPr id="2503" name="Рисунок 7">
          <a:extLst>
            <a:ext uri="{FF2B5EF4-FFF2-40B4-BE49-F238E27FC236}">
              <a16:creationId xmlns="" xmlns:a16="http://schemas.microsoft.com/office/drawing/2014/main" id="{00000000-0008-0000-0000-00008E090000}"/>
            </a:ext>
          </a:extLst>
        </xdr:cNvPr>
        <xdr:cNvPicPr preferRelativeResize="0">
          <a:picLocks/>
        </xdr:cNvPicPr>
      </xdr:nvPicPr>
      <xdr:blipFill>
        <a:blip xmlns:r="http://schemas.openxmlformats.org/officeDocument/2006/relationships" r:embed="rId902" cstate="email">
          <a:extLst>
            <a:ext uri="{28A0092B-C50C-407E-A947-70E740481C1C}">
              <a14:useLocalDpi xmlns:a14="http://schemas.microsoft.com/office/drawing/2010/main"/>
            </a:ext>
          </a:extLst>
        </a:blip>
        <a:stretch>
          <a:fillRect/>
        </a:stretch>
      </xdr:blipFill>
      <xdr:spPr bwMode="auto">
        <a:xfrm>
          <a:off x="355600" y="1951018629"/>
          <a:ext cx="1259998" cy="1907638"/>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3659</xdr:row>
      <xdr:rowOff>127178</xdr:rowOff>
    </xdr:from>
    <xdr:to>
      <xdr:col>2</xdr:col>
      <xdr:colOff>301149</xdr:colOff>
      <xdr:row>3661</xdr:row>
      <xdr:rowOff>101243</xdr:rowOff>
    </xdr:to>
    <xdr:pic>
      <xdr:nvPicPr>
        <xdr:cNvPr id="2508" name="Рисунок 7">
          <a:extLst>
            <a:ext uri="{FF2B5EF4-FFF2-40B4-BE49-F238E27FC236}">
              <a16:creationId xmlns="" xmlns:a16="http://schemas.microsoft.com/office/drawing/2014/main" id="{00000000-0008-0000-0000-00008E090000}"/>
            </a:ext>
          </a:extLst>
        </xdr:cNvPr>
        <xdr:cNvPicPr preferRelativeResize="0">
          <a:picLocks/>
        </xdr:cNvPicPr>
      </xdr:nvPicPr>
      <xdr:blipFill>
        <a:blip xmlns:r="http://schemas.openxmlformats.org/officeDocument/2006/relationships" r:embed="rId903" cstate="email">
          <a:extLst>
            <a:ext uri="{28A0092B-C50C-407E-A947-70E740481C1C}">
              <a14:useLocalDpi xmlns:a14="http://schemas.microsoft.com/office/drawing/2010/main"/>
            </a:ext>
          </a:extLst>
        </a:blip>
        <a:stretch>
          <a:fillRect/>
        </a:stretch>
      </xdr:blipFill>
      <xdr:spPr bwMode="auto">
        <a:xfrm>
          <a:off x="355600" y="1954266653"/>
          <a:ext cx="1259999"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412868</xdr:colOff>
      <xdr:row>741</xdr:row>
      <xdr:rowOff>104948</xdr:rowOff>
    </xdr:from>
    <xdr:to>
      <xdr:col>2</xdr:col>
      <xdr:colOff>350038</xdr:colOff>
      <xdr:row>743</xdr:row>
      <xdr:rowOff>38108</xdr:rowOff>
    </xdr:to>
    <xdr:pic>
      <xdr:nvPicPr>
        <xdr:cNvPr id="2511" name="Picture 103109">
          <a:extLst>
            <a:ext uri="{FF2B5EF4-FFF2-40B4-BE49-F238E27FC236}">
              <a16:creationId xmlns="" xmlns:a16="http://schemas.microsoft.com/office/drawing/2014/main" id="{00000000-0008-0000-0000-0000FC050000}"/>
            </a:ext>
          </a:extLst>
        </xdr:cNvPr>
        <xdr:cNvPicPr preferRelativeResize="0">
          <a:picLocks noChangeArrowheads="1"/>
        </xdr:cNvPicPr>
      </xdr:nvPicPr>
      <xdr:blipFill>
        <a:blip xmlns:r="http://schemas.openxmlformats.org/officeDocument/2006/relationships" r:embed="rId904" cstate="email">
          <a:extLst>
            <a:ext uri="{28A0092B-C50C-407E-A947-70E740481C1C}">
              <a14:useLocalDpi xmlns:a14="http://schemas.microsoft.com/office/drawing/2010/main"/>
            </a:ext>
          </a:extLst>
        </a:blip>
        <a:stretch>
          <a:fillRect/>
        </a:stretch>
      </xdr:blipFill>
      <xdr:spPr bwMode="auto">
        <a:xfrm>
          <a:off x="412868" y="5105573"/>
          <a:ext cx="1251620" cy="189531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412868</xdr:colOff>
      <xdr:row>737</xdr:row>
      <xdr:rowOff>104948</xdr:rowOff>
    </xdr:from>
    <xdr:to>
      <xdr:col>2</xdr:col>
      <xdr:colOff>350038</xdr:colOff>
      <xdr:row>739</xdr:row>
      <xdr:rowOff>38108</xdr:rowOff>
    </xdr:to>
    <xdr:pic>
      <xdr:nvPicPr>
        <xdr:cNvPr id="2512" name="Picture 103109">
          <a:extLst>
            <a:ext uri="{FF2B5EF4-FFF2-40B4-BE49-F238E27FC236}">
              <a16:creationId xmlns="" xmlns:a16="http://schemas.microsoft.com/office/drawing/2014/main" id="{00000000-0008-0000-0000-0000FC050000}"/>
            </a:ext>
          </a:extLst>
        </xdr:cNvPr>
        <xdr:cNvPicPr preferRelativeResize="0">
          <a:picLocks noChangeArrowheads="1"/>
        </xdr:cNvPicPr>
      </xdr:nvPicPr>
      <xdr:blipFill>
        <a:blip xmlns:r="http://schemas.openxmlformats.org/officeDocument/2006/relationships" r:embed="rId905" cstate="email">
          <a:extLst>
            <a:ext uri="{28A0092B-C50C-407E-A947-70E740481C1C}">
              <a14:useLocalDpi xmlns:a14="http://schemas.microsoft.com/office/drawing/2010/main"/>
            </a:ext>
          </a:extLst>
        </a:blip>
        <a:stretch>
          <a:fillRect/>
        </a:stretch>
      </xdr:blipFill>
      <xdr:spPr bwMode="auto">
        <a:xfrm>
          <a:off x="412868" y="3848273"/>
          <a:ext cx="1251620" cy="189531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412868</xdr:colOff>
      <xdr:row>745</xdr:row>
      <xdr:rowOff>104948</xdr:rowOff>
    </xdr:from>
    <xdr:to>
      <xdr:col>2</xdr:col>
      <xdr:colOff>350038</xdr:colOff>
      <xdr:row>747</xdr:row>
      <xdr:rowOff>38109</xdr:rowOff>
    </xdr:to>
    <xdr:pic>
      <xdr:nvPicPr>
        <xdr:cNvPr id="2771" name="Picture 103109">
          <a:extLst>
            <a:ext uri="{FF2B5EF4-FFF2-40B4-BE49-F238E27FC236}">
              <a16:creationId xmlns="" xmlns:a16="http://schemas.microsoft.com/office/drawing/2014/main" id="{00000000-0008-0000-0000-0000FC050000}"/>
            </a:ext>
          </a:extLst>
        </xdr:cNvPr>
        <xdr:cNvPicPr preferRelativeResize="0">
          <a:picLocks noChangeArrowheads="1"/>
        </xdr:cNvPicPr>
      </xdr:nvPicPr>
      <xdr:blipFill>
        <a:blip xmlns:r="http://schemas.openxmlformats.org/officeDocument/2006/relationships" r:embed="rId906" cstate="email">
          <a:extLst>
            <a:ext uri="{28A0092B-C50C-407E-A947-70E740481C1C}">
              <a14:useLocalDpi xmlns:a14="http://schemas.microsoft.com/office/drawing/2010/main"/>
            </a:ext>
          </a:extLst>
        </a:blip>
        <a:stretch>
          <a:fillRect/>
        </a:stretch>
      </xdr:blipFill>
      <xdr:spPr bwMode="auto">
        <a:xfrm>
          <a:off x="412868" y="8382173"/>
          <a:ext cx="1251620" cy="1895311"/>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412868</xdr:colOff>
      <xdr:row>749</xdr:row>
      <xdr:rowOff>104948</xdr:rowOff>
    </xdr:from>
    <xdr:to>
      <xdr:col>2</xdr:col>
      <xdr:colOff>350038</xdr:colOff>
      <xdr:row>751</xdr:row>
      <xdr:rowOff>38109</xdr:rowOff>
    </xdr:to>
    <xdr:pic>
      <xdr:nvPicPr>
        <xdr:cNvPr id="2773" name="Picture 103109">
          <a:extLst>
            <a:ext uri="{FF2B5EF4-FFF2-40B4-BE49-F238E27FC236}">
              <a16:creationId xmlns="" xmlns:a16="http://schemas.microsoft.com/office/drawing/2014/main" id="{00000000-0008-0000-0000-0000FC050000}"/>
            </a:ext>
          </a:extLst>
        </xdr:cNvPr>
        <xdr:cNvPicPr preferRelativeResize="0">
          <a:picLocks noChangeArrowheads="1"/>
        </xdr:cNvPicPr>
      </xdr:nvPicPr>
      <xdr:blipFill>
        <a:blip xmlns:r="http://schemas.openxmlformats.org/officeDocument/2006/relationships" r:embed="rId907" cstate="email">
          <a:extLst>
            <a:ext uri="{28A0092B-C50C-407E-A947-70E740481C1C}">
              <a14:useLocalDpi xmlns:a14="http://schemas.microsoft.com/office/drawing/2010/main"/>
            </a:ext>
          </a:extLst>
        </a:blip>
        <a:stretch>
          <a:fillRect/>
        </a:stretch>
      </xdr:blipFill>
      <xdr:spPr bwMode="auto">
        <a:xfrm>
          <a:off x="412868" y="13182773"/>
          <a:ext cx="1251620" cy="1895311"/>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412868</xdr:colOff>
      <xdr:row>753</xdr:row>
      <xdr:rowOff>104948</xdr:rowOff>
    </xdr:from>
    <xdr:to>
      <xdr:col>2</xdr:col>
      <xdr:colOff>350038</xdr:colOff>
      <xdr:row>755</xdr:row>
      <xdr:rowOff>38109</xdr:rowOff>
    </xdr:to>
    <xdr:pic>
      <xdr:nvPicPr>
        <xdr:cNvPr id="2774" name="Picture 103109">
          <a:extLst>
            <a:ext uri="{FF2B5EF4-FFF2-40B4-BE49-F238E27FC236}">
              <a16:creationId xmlns="" xmlns:a16="http://schemas.microsoft.com/office/drawing/2014/main" id="{00000000-0008-0000-0000-0000FC050000}"/>
            </a:ext>
          </a:extLst>
        </xdr:cNvPr>
        <xdr:cNvPicPr preferRelativeResize="0">
          <a:picLocks noChangeArrowheads="1"/>
        </xdr:cNvPicPr>
      </xdr:nvPicPr>
      <xdr:blipFill>
        <a:blip xmlns:r="http://schemas.openxmlformats.org/officeDocument/2006/relationships" r:embed="rId908" cstate="email">
          <a:extLst>
            <a:ext uri="{28A0092B-C50C-407E-A947-70E740481C1C}">
              <a14:useLocalDpi xmlns:a14="http://schemas.microsoft.com/office/drawing/2010/main"/>
            </a:ext>
          </a:extLst>
        </a:blip>
        <a:stretch>
          <a:fillRect/>
        </a:stretch>
      </xdr:blipFill>
      <xdr:spPr bwMode="auto">
        <a:xfrm>
          <a:off x="412868" y="15583073"/>
          <a:ext cx="1251620" cy="1895311"/>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2092</xdr:row>
      <xdr:rowOff>127179</xdr:rowOff>
    </xdr:from>
    <xdr:to>
      <xdr:col>2</xdr:col>
      <xdr:colOff>301150</xdr:colOff>
      <xdr:row>2095</xdr:row>
      <xdr:rowOff>34569</xdr:rowOff>
    </xdr:to>
    <xdr:pic>
      <xdr:nvPicPr>
        <xdr:cNvPr id="2775" name="Рисунок 1">
          <a:extLst>
            <a:ext uri="{FF2B5EF4-FFF2-40B4-BE49-F238E27FC236}">
              <a16:creationId xmlns="" xmlns:a16="http://schemas.microsoft.com/office/drawing/2014/main" id="{00000000-0008-0000-0000-000039080000}"/>
            </a:ext>
          </a:extLst>
        </xdr:cNvPr>
        <xdr:cNvPicPr preferRelativeResize="0">
          <a:picLocks/>
        </xdr:cNvPicPr>
      </xdr:nvPicPr>
      <xdr:blipFill>
        <a:blip xmlns:r="http://schemas.openxmlformats.org/officeDocument/2006/relationships" r:embed="rId909" cstate="email">
          <a:extLst>
            <a:ext uri="{28A0092B-C50C-407E-A947-70E740481C1C}">
              <a14:useLocalDpi xmlns:a14="http://schemas.microsoft.com/office/drawing/2010/main"/>
            </a:ext>
          </a:extLst>
        </a:blip>
        <a:stretch>
          <a:fillRect/>
        </a:stretch>
      </xdr:blipFill>
      <xdr:spPr bwMode="auto">
        <a:xfrm>
          <a:off x="355600" y="1101902979"/>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2092</xdr:row>
      <xdr:rowOff>127179</xdr:rowOff>
    </xdr:from>
    <xdr:to>
      <xdr:col>18</xdr:col>
      <xdr:colOff>520225</xdr:colOff>
      <xdr:row>2095</xdr:row>
      <xdr:rowOff>34569</xdr:rowOff>
    </xdr:to>
    <xdr:pic>
      <xdr:nvPicPr>
        <xdr:cNvPr id="2776" name="Рисунок 1">
          <a:extLst>
            <a:ext uri="{FF2B5EF4-FFF2-40B4-BE49-F238E27FC236}">
              <a16:creationId xmlns="" xmlns:a16="http://schemas.microsoft.com/office/drawing/2014/main" id="{00000000-0008-0000-0000-00003A080000}"/>
            </a:ext>
          </a:extLst>
        </xdr:cNvPr>
        <xdr:cNvPicPr preferRelativeResize="0">
          <a:picLocks/>
        </xdr:cNvPicPr>
      </xdr:nvPicPr>
      <xdr:blipFill>
        <a:blip xmlns:r="http://schemas.openxmlformats.org/officeDocument/2006/relationships" r:embed="rId910" cstate="email">
          <a:extLst>
            <a:ext uri="{28A0092B-C50C-407E-A947-70E740481C1C}">
              <a14:useLocalDpi xmlns:a14="http://schemas.microsoft.com/office/drawing/2010/main"/>
            </a:ext>
          </a:extLst>
        </a:blip>
        <a:stretch>
          <a:fillRect/>
        </a:stretch>
      </xdr:blipFill>
      <xdr:spPr bwMode="auto">
        <a:xfrm>
          <a:off x="7394575" y="1101902979"/>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2057</xdr:row>
      <xdr:rowOff>127179</xdr:rowOff>
    </xdr:from>
    <xdr:to>
      <xdr:col>2</xdr:col>
      <xdr:colOff>301150</xdr:colOff>
      <xdr:row>2060</xdr:row>
      <xdr:rowOff>34569</xdr:rowOff>
    </xdr:to>
    <xdr:pic>
      <xdr:nvPicPr>
        <xdr:cNvPr id="2778" name="Рисунок 1">
          <a:extLst>
            <a:ext uri="{FF2B5EF4-FFF2-40B4-BE49-F238E27FC236}">
              <a16:creationId xmlns="" xmlns:a16="http://schemas.microsoft.com/office/drawing/2014/main" id="{00000000-0008-0000-0000-000039080000}"/>
            </a:ext>
          </a:extLst>
        </xdr:cNvPr>
        <xdr:cNvPicPr preferRelativeResize="0">
          <a:picLocks/>
        </xdr:cNvPicPr>
      </xdr:nvPicPr>
      <xdr:blipFill>
        <a:blip xmlns:r="http://schemas.openxmlformats.org/officeDocument/2006/relationships" r:embed="rId911" cstate="email">
          <a:extLst>
            <a:ext uri="{28A0092B-C50C-407E-A947-70E740481C1C}">
              <a14:useLocalDpi xmlns:a14="http://schemas.microsoft.com/office/drawing/2010/main"/>
            </a:ext>
          </a:extLst>
        </a:blip>
        <a:stretch>
          <a:fillRect/>
        </a:stretch>
      </xdr:blipFill>
      <xdr:spPr bwMode="auto">
        <a:xfrm>
          <a:off x="355600" y="1083824529"/>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2057</xdr:row>
      <xdr:rowOff>127179</xdr:rowOff>
    </xdr:from>
    <xdr:to>
      <xdr:col>18</xdr:col>
      <xdr:colOff>520225</xdr:colOff>
      <xdr:row>2060</xdr:row>
      <xdr:rowOff>34569</xdr:rowOff>
    </xdr:to>
    <xdr:pic>
      <xdr:nvPicPr>
        <xdr:cNvPr id="2816" name="Рисунок 1">
          <a:extLst>
            <a:ext uri="{FF2B5EF4-FFF2-40B4-BE49-F238E27FC236}">
              <a16:creationId xmlns="" xmlns:a16="http://schemas.microsoft.com/office/drawing/2014/main" id="{00000000-0008-0000-0000-00003A080000}"/>
            </a:ext>
          </a:extLst>
        </xdr:cNvPr>
        <xdr:cNvPicPr preferRelativeResize="0">
          <a:picLocks/>
        </xdr:cNvPicPr>
      </xdr:nvPicPr>
      <xdr:blipFill>
        <a:blip xmlns:r="http://schemas.openxmlformats.org/officeDocument/2006/relationships" r:embed="rId912" cstate="email">
          <a:extLst>
            <a:ext uri="{28A0092B-C50C-407E-A947-70E740481C1C}">
              <a14:useLocalDpi xmlns:a14="http://schemas.microsoft.com/office/drawing/2010/main"/>
            </a:ext>
          </a:extLst>
        </a:blip>
        <a:stretch>
          <a:fillRect/>
        </a:stretch>
      </xdr:blipFill>
      <xdr:spPr bwMode="auto">
        <a:xfrm>
          <a:off x="7394575" y="1083824529"/>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2062</xdr:row>
      <xdr:rowOff>127179</xdr:rowOff>
    </xdr:from>
    <xdr:to>
      <xdr:col>2</xdr:col>
      <xdr:colOff>301150</xdr:colOff>
      <xdr:row>2065</xdr:row>
      <xdr:rowOff>34569</xdr:rowOff>
    </xdr:to>
    <xdr:pic>
      <xdr:nvPicPr>
        <xdr:cNvPr id="2817" name="Рисунок 1">
          <a:extLst>
            <a:ext uri="{FF2B5EF4-FFF2-40B4-BE49-F238E27FC236}">
              <a16:creationId xmlns="" xmlns:a16="http://schemas.microsoft.com/office/drawing/2014/main" id="{00000000-0008-0000-0000-000039080000}"/>
            </a:ext>
          </a:extLst>
        </xdr:cNvPr>
        <xdr:cNvPicPr preferRelativeResize="0">
          <a:picLocks/>
        </xdr:cNvPicPr>
      </xdr:nvPicPr>
      <xdr:blipFill>
        <a:blip xmlns:r="http://schemas.openxmlformats.org/officeDocument/2006/relationships" r:embed="rId913" cstate="email">
          <a:extLst>
            <a:ext uri="{28A0092B-C50C-407E-A947-70E740481C1C}">
              <a14:useLocalDpi xmlns:a14="http://schemas.microsoft.com/office/drawing/2010/main"/>
            </a:ext>
          </a:extLst>
        </a:blip>
        <a:stretch>
          <a:fillRect/>
        </a:stretch>
      </xdr:blipFill>
      <xdr:spPr bwMode="auto">
        <a:xfrm>
          <a:off x="355600" y="1085929554"/>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2062</xdr:row>
      <xdr:rowOff>127179</xdr:rowOff>
    </xdr:from>
    <xdr:to>
      <xdr:col>18</xdr:col>
      <xdr:colOff>520225</xdr:colOff>
      <xdr:row>2065</xdr:row>
      <xdr:rowOff>34569</xdr:rowOff>
    </xdr:to>
    <xdr:pic>
      <xdr:nvPicPr>
        <xdr:cNvPr id="2818" name="Рисунок 1">
          <a:extLst>
            <a:ext uri="{FF2B5EF4-FFF2-40B4-BE49-F238E27FC236}">
              <a16:creationId xmlns="" xmlns:a16="http://schemas.microsoft.com/office/drawing/2014/main" id="{00000000-0008-0000-0000-00003A080000}"/>
            </a:ext>
          </a:extLst>
        </xdr:cNvPr>
        <xdr:cNvPicPr preferRelativeResize="0">
          <a:picLocks/>
        </xdr:cNvPicPr>
      </xdr:nvPicPr>
      <xdr:blipFill>
        <a:blip xmlns:r="http://schemas.openxmlformats.org/officeDocument/2006/relationships" r:embed="rId914" cstate="email">
          <a:extLst>
            <a:ext uri="{28A0092B-C50C-407E-A947-70E740481C1C}">
              <a14:useLocalDpi xmlns:a14="http://schemas.microsoft.com/office/drawing/2010/main"/>
            </a:ext>
          </a:extLst>
        </a:blip>
        <a:stretch>
          <a:fillRect/>
        </a:stretch>
      </xdr:blipFill>
      <xdr:spPr bwMode="auto">
        <a:xfrm>
          <a:off x="7394575" y="1085929554"/>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2067</xdr:row>
      <xdr:rowOff>127179</xdr:rowOff>
    </xdr:from>
    <xdr:to>
      <xdr:col>2</xdr:col>
      <xdr:colOff>301150</xdr:colOff>
      <xdr:row>2070</xdr:row>
      <xdr:rowOff>34569</xdr:rowOff>
    </xdr:to>
    <xdr:pic>
      <xdr:nvPicPr>
        <xdr:cNvPr id="2821" name="Рисунок 1">
          <a:extLst>
            <a:ext uri="{FF2B5EF4-FFF2-40B4-BE49-F238E27FC236}">
              <a16:creationId xmlns="" xmlns:a16="http://schemas.microsoft.com/office/drawing/2014/main" id="{00000000-0008-0000-0000-000039080000}"/>
            </a:ext>
          </a:extLst>
        </xdr:cNvPr>
        <xdr:cNvPicPr preferRelativeResize="0">
          <a:picLocks/>
        </xdr:cNvPicPr>
      </xdr:nvPicPr>
      <xdr:blipFill>
        <a:blip xmlns:r="http://schemas.openxmlformats.org/officeDocument/2006/relationships" r:embed="rId915" cstate="email">
          <a:extLst>
            <a:ext uri="{28A0092B-C50C-407E-A947-70E740481C1C}">
              <a14:useLocalDpi xmlns:a14="http://schemas.microsoft.com/office/drawing/2010/main"/>
            </a:ext>
          </a:extLst>
        </a:blip>
        <a:stretch>
          <a:fillRect/>
        </a:stretch>
      </xdr:blipFill>
      <xdr:spPr bwMode="auto">
        <a:xfrm>
          <a:off x="355600" y="1090806354"/>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2067</xdr:row>
      <xdr:rowOff>127179</xdr:rowOff>
    </xdr:from>
    <xdr:to>
      <xdr:col>18</xdr:col>
      <xdr:colOff>520225</xdr:colOff>
      <xdr:row>2070</xdr:row>
      <xdr:rowOff>34569</xdr:rowOff>
    </xdr:to>
    <xdr:pic>
      <xdr:nvPicPr>
        <xdr:cNvPr id="2822" name="Рисунок 1">
          <a:extLst>
            <a:ext uri="{FF2B5EF4-FFF2-40B4-BE49-F238E27FC236}">
              <a16:creationId xmlns="" xmlns:a16="http://schemas.microsoft.com/office/drawing/2014/main" id="{00000000-0008-0000-0000-00003A080000}"/>
            </a:ext>
          </a:extLst>
        </xdr:cNvPr>
        <xdr:cNvPicPr preferRelativeResize="0">
          <a:picLocks/>
        </xdr:cNvPicPr>
      </xdr:nvPicPr>
      <xdr:blipFill>
        <a:blip xmlns:r="http://schemas.openxmlformats.org/officeDocument/2006/relationships" r:embed="rId916" cstate="email">
          <a:extLst>
            <a:ext uri="{28A0092B-C50C-407E-A947-70E740481C1C}">
              <a14:useLocalDpi xmlns:a14="http://schemas.microsoft.com/office/drawing/2010/main"/>
            </a:ext>
          </a:extLst>
        </a:blip>
        <a:stretch>
          <a:fillRect/>
        </a:stretch>
      </xdr:blipFill>
      <xdr:spPr bwMode="auto">
        <a:xfrm>
          <a:off x="7394575" y="1090806354"/>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2072</xdr:row>
      <xdr:rowOff>127179</xdr:rowOff>
    </xdr:from>
    <xdr:to>
      <xdr:col>2</xdr:col>
      <xdr:colOff>301150</xdr:colOff>
      <xdr:row>2075</xdr:row>
      <xdr:rowOff>34569</xdr:rowOff>
    </xdr:to>
    <xdr:pic>
      <xdr:nvPicPr>
        <xdr:cNvPr id="2823" name="Рисунок 1">
          <a:extLst>
            <a:ext uri="{FF2B5EF4-FFF2-40B4-BE49-F238E27FC236}">
              <a16:creationId xmlns="" xmlns:a16="http://schemas.microsoft.com/office/drawing/2014/main" id="{00000000-0008-0000-0000-000039080000}"/>
            </a:ext>
          </a:extLst>
        </xdr:cNvPr>
        <xdr:cNvPicPr preferRelativeResize="0">
          <a:picLocks/>
        </xdr:cNvPicPr>
      </xdr:nvPicPr>
      <xdr:blipFill>
        <a:blip xmlns:r="http://schemas.openxmlformats.org/officeDocument/2006/relationships" r:embed="rId917" cstate="email">
          <a:extLst>
            <a:ext uri="{28A0092B-C50C-407E-A947-70E740481C1C}">
              <a14:useLocalDpi xmlns:a14="http://schemas.microsoft.com/office/drawing/2010/main"/>
            </a:ext>
          </a:extLst>
        </a:blip>
        <a:stretch>
          <a:fillRect/>
        </a:stretch>
      </xdr:blipFill>
      <xdr:spPr bwMode="auto">
        <a:xfrm>
          <a:off x="355600" y="1093244754"/>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2072</xdr:row>
      <xdr:rowOff>127179</xdr:rowOff>
    </xdr:from>
    <xdr:to>
      <xdr:col>18</xdr:col>
      <xdr:colOff>520225</xdr:colOff>
      <xdr:row>2075</xdr:row>
      <xdr:rowOff>34569</xdr:rowOff>
    </xdr:to>
    <xdr:pic>
      <xdr:nvPicPr>
        <xdr:cNvPr id="2824" name="Рисунок 1">
          <a:extLst>
            <a:ext uri="{FF2B5EF4-FFF2-40B4-BE49-F238E27FC236}">
              <a16:creationId xmlns="" xmlns:a16="http://schemas.microsoft.com/office/drawing/2014/main" id="{00000000-0008-0000-0000-00003A080000}"/>
            </a:ext>
          </a:extLst>
        </xdr:cNvPr>
        <xdr:cNvPicPr preferRelativeResize="0">
          <a:picLocks/>
        </xdr:cNvPicPr>
      </xdr:nvPicPr>
      <xdr:blipFill>
        <a:blip xmlns:r="http://schemas.openxmlformats.org/officeDocument/2006/relationships" r:embed="rId918" cstate="email">
          <a:extLst>
            <a:ext uri="{28A0092B-C50C-407E-A947-70E740481C1C}">
              <a14:useLocalDpi xmlns:a14="http://schemas.microsoft.com/office/drawing/2010/main"/>
            </a:ext>
          </a:extLst>
        </a:blip>
        <a:stretch>
          <a:fillRect/>
        </a:stretch>
      </xdr:blipFill>
      <xdr:spPr bwMode="auto">
        <a:xfrm>
          <a:off x="7394575" y="1093244754"/>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2077</xdr:row>
      <xdr:rowOff>127179</xdr:rowOff>
    </xdr:from>
    <xdr:to>
      <xdr:col>2</xdr:col>
      <xdr:colOff>301150</xdr:colOff>
      <xdr:row>2080</xdr:row>
      <xdr:rowOff>34569</xdr:rowOff>
    </xdr:to>
    <xdr:pic>
      <xdr:nvPicPr>
        <xdr:cNvPr id="2825" name="Рисунок 1">
          <a:extLst>
            <a:ext uri="{FF2B5EF4-FFF2-40B4-BE49-F238E27FC236}">
              <a16:creationId xmlns="" xmlns:a16="http://schemas.microsoft.com/office/drawing/2014/main" id="{00000000-0008-0000-0000-000039080000}"/>
            </a:ext>
          </a:extLst>
        </xdr:cNvPr>
        <xdr:cNvPicPr preferRelativeResize="0">
          <a:picLocks/>
        </xdr:cNvPicPr>
      </xdr:nvPicPr>
      <xdr:blipFill>
        <a:blip xmlns:r="http://schemas.openxmlformats.org/officeDocument/2006/relationships" r:embed="rId919" cstate="email">
          <a:extLst>
            <a:ext uri="{28A0092B-C50C-407E-A947-70E740481C1C}">
              <a14:useLocalDpi xmlns:a14="http://schemas.microsoft.com/office/drawing/2010/main"/>
            </a:ext>
          </a:extLst>
        </a:blip>
        <a:stretch>
          <a:fillRect/>
        </a:stretch>
      </xdr:blipFill>
      <xdr:spPr bwMode="auto">
        <a:xfrm>
          <a:off x="355600" y="1095683154"/>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2077</xdr:row>
      <xdr:rowOff>127179</xdr:rowOff>
    </xdr:from>
    <xdr:to>
      <xdr:col>18</xdr:col>
      <xdr:colOff>520225</xdr:colOff>
      <xdr:row>2080</xdr:row>
      <xdr:rowOff>34569</xdr:rowOff>
    </xdr:to>
    <xdr:pic>
      <xdr:nvPicPr>
        <xdr:cNvPr id="2826" name="Рисунок 1">
          <a:extLst>
            <a:ext uri="{FF2B5EF4-FFF2-40B4-BE49-F238E27FC236}">
              <a16:creationId xmlns="" xmlns:a16="http://schemas.microsoft.com/office/drawing/2014/main" id="{00000000-0008-0000-0000-00003A080000}"/>
            </a:ext>
          </a:extLst>
        </xdr:cNvPr>
        <xdr:cNvPicPr preferRelativeResize="0">
          <a:picLocks/>
        </xdr:cNvPicPr>
      </xdr:nvPicPr>
      <xdr:blipFill>
        <a:blip xmlns:r="http://schemas.openxmlformats.org/officeDocument/2006/relationships" r:embed="rId920" cstate="email">
          <a:extLst>
            <a:ext uri="{28A0092B-C50C-407E-A947-70E740481C1C}">
              <a14:useLocalDpi xmlns:a14="http://schemas.microsoft.com/office/drawing/2010/main"/>
            </a:ext>
          </a:extLst>
        </a:blip>
        <a:stretch>
          <a:fillRect/>
        </a:stretch>
      </xdr:blipFill>
      <xdr:spPr bwMode="auto">
        <a:xfrm>
          <a:off x="7394575" y="1095683154"/>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2082</xdr:row>
      <xdr:rowOff>127179</xdr:rowOff>
    </xdr:from>
    <xdr:to>
      <xdr:col>2</xdr:col>
      <xdr:colOff>301150</xdr:colOff>
      <xdr:row>2085</xdr:row>
      <xdr:rowOff>34569</xdr:rowOff>
    </xdr:to>
    <xdr:pic>
      <xdr:nvPicPr>
        <xdr:cNvPr id="2827" name="Рисунок 1">
          <a:extLst>
            <a:ext uri="{FF2B5EF4-FFF2-40B4-BE49-F238E27FC236}">
              <a16:creationId xmlns="" xmlns:a16="http://schemas.microsoft.com/office/drawing/2014/main" id="{00000000-0008-0000-0000-000039080000}"/>
            </a:ext>
          </a:extLst>
        </xdr:cNvPr>
        <xdr:cNvPicPr preferRelativeResize="0">
          <a:picLocks/>
        </xdr:cNvPicPr>
      </xdr:nvPicPr>
      <xdr:blipFill>
        <a:blip xmlns:r="http://schemas.openxmlformats.org/officeDocument/2006/relationships" r:embed="rId921" cstate="email">
          <a:extLst>
            <a:ext uri="{28A0092B-C50C-407E-A947-70E740481C1C}">
              <a14:useLocalDpi xmlns:a14="http://schemas.microsoft.com/office/drawing/2010/main"/>
            </a:ext>
          </a:extLst>
        </a:blip>
        <a:stretch>
          <a:fillRect/>
        </a:stretch>
      </xdr:blipFill>
      <xdr:spPr bwMode="auto">
        <a:xfrm>
          <a:off x="355600" y="1098121554"/>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2082</xdr:row>
      <xdr:rowOff>127179</xdr:rowOff>
    </xdr:from>
    <xdr:to>
      <xdr:col>18</xdr:col>
      <xdr:colOff>520225</xdr:colOff>
      <xdr:row>2085</xdr:row>
      <xdr:rowOff>34569</xdr:rowOff>
    </xdr:to>
    <xdr:pic>
      <xdr:nvPicPr>
        <xdr:cNvPr id="2828" name="Рисунок 1">
          <a:extLst>
            <a:ext uri="{FF2B5EF4-FFF2-40B4-BE49-F238E27FC236}">
              <a16:creationId xmlns="" xmlns:a16="http://schemas.microsoft.com/office/drawing/2014/main" id="{00000000-0008-0000-0000-00003A080000}"/>
            </a:ext>
          </a:extLst>
        </xdr:cNvPr>
        <xdr:cNvPicPr preferRelativeResize="0">
          <a:picLocks/>
        </xdr:cNvPicPr>
      </xdr:nvPicPr>
      <xdr:blipFill>
        <a:blip xmlns:r="http://schemas.openxmlformats.org/officeDocument/2006/relationships" r:embed="rId922" cstate="email">
          <a:extLst>
            <a:ext uri="{28A0092B-C50C-407E-A947-70E740481C1C}">
              <a14:useLocalDpi xmlns:a14="http://schemas.microsoft.com/office/drawing/2010/main"/>
            </a:ext>
          </a:extLst>
        </a:blip>
        <a:stretch>
          <a:fillRect/>
        </a:stretch>
      </xdr:blipFill>
      <xdr:spPr bwMode="auto">
        <a:xfrm>
          <a:off x="7394575" y="1098121554"/>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2087</xdr:row>
      <xdr:rowOff>127179</xdr:rowOff>
    </xdr:from>
    <xdr:to>
      <xdr:col>2</xdr:col>
      <xdr:colOff>301150</xdr:colOff>
      <xdr:row>2090</xdr:row>
      <xdr:rowOff>34569</xdr:rowOff>
    </xdr:to>
    <xdr:pic>
      <xdr:nvPicPr>
        <xdr:cNvPr id="2829" name="Рисунок 1">
          <a:extLst>
            <a:ext uri="{FF2B5EF4-FFF2-40B4-BE49-F238E27FC236}">
              <a16:creationId xmlns="" xmlns:a16="http://schemas.microsoft.com/office/drawing/2014/main" id="{00000000-0008-0000-0000-000039080000}"/>
            </a:ext>
          </a:extLst>
        </xdr:cNvPr>
        <xdr:cNvPicPr preferRelativeResize="0">
          <a:picLocks/>
        </xdr:cNvPicPr>
      </xdr:nvPicPr>
      <xdr:blipFill>
        <a:blip xmlns:r="http://schemas.openxmlformats.org/officeDocument/2006/relationships" r:embed="rId923" cstate="email">
          <a:extLst>
            <a:ext uri="{28A0092B-C50C-407E-A947-70E740481C1C}">
              <a14:useLocalDpi xmlns:a14="http://schemas.microsoft.com/office/drawing/2010/main"/>
            </a:ext>
          </a:extLst>
        </a:blip>
        <a:stretch>
          <a:fillRect/>
        </a:stretch>
      </xdr:blipFill>
      <xdr:spPr bwMode="auto">
        <a:xfrm>
          <a:off x="355600" y="1100559954"/>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2087</xdr:row>
      <xdr:rowOff>127179</xdr:rowOff>
    </xdr:from>
    <xdr:to>
      <xdr:col>18</xdr:col>
      <xdr:colOff>520225</xdr:colOff>
      <xdr:row>2090</xdr:row>
      <xdr:rowOff>34569</xdr:rowOff>
    </xdr:to>
    <xdr:pic>
      <xdr:nvPicPr>
        <xdr:cNvPr id="2830" name="Рисунок 1">
          <a:extLst>
            <a:ext uri="{FF2B5EF4-FFF2-40B4-BE49-F238E27FC236}">
              <a16:creationId xmlns="" xmlns:a16="http://schemas.microsoft.com/office/drawing/2014/main" id="{00000000-0008-0000-0000-00003A080000}"/>
            </a:ext>
          </a:extLst>
        </xdr:cNvPr>
        <xdr:cNvPicPr preferRelativeResize="0">
          <a:picLocks/>
        </xdr:cNvPicPr>
      </xdr:nvPicPr>
      <xdr:blipFill>
        <a:blip xmlns:r="http://schemas.openxmlformats.org/officeDocument/2006/relationships" r:embed="rId924" cstate="email">
          <a:extLst>
            <a:ext uri="{28A0092B-C50C-407E-A947-70E740481C1C}">
              <a14:useLocalDpi xmlns:a14="http://schemas.microsoft.com/office/drawing/2010/main"/>
            </a:ext>
          </a:extLst>
        </a:blip>
        <a:stretch>
          <a:fillRect/>
        </a:stretch>
      </xdr:blipFill>
      <xdr:spPr bwMode="auto">
        <a:xfrm>
          <a:off x="7394575" y="1100559954"/>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3626</xdr:row>
      <xdr:rowOff>127180</xdr:rowOff>
    </xdr:from>
    <xdr:to>
      <xdr:col>2</xdr:col>
      <xdr:colOff>301150</xdr:colOff>
      <xdr:row>3628</xdr:row>
      <xdr:rowOff>101245</xdr:rowOff>
    </xdr:to>
    <xdr:pic>
      <xdr:nvPicPr>
        <xdr:cNvPr id="2831"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925" cstate="email">
          <a:extLst>
            <a:ext uri="{28A0092B-C50C-407E-A947-70E740481C1C}">
              <a14:useLocalDpi xmlns:a14="http://schemas.microsoft.com/office/drawing/2010/main"/>
            </a:ext>
          </a:extLst>
        </a:blip>
        <a:stretch>
          <a:fillRect/>
        </a:stretch>
      </xdr:blipFill>
      <xdr:spPr bwMode="auto">
        <a:xfrm>
          <a:off x="355600" y="1990337830"/>
          <a:ext cx="1260000"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3630</xdr:row>
      <xdr:rowOff>126999</xdr:rowOff>
    </xdr:from>
    <xdr:to>
      <xdr:col>2</xdr:col>
      <xdr:colOff>301150</xdr:colOff>
      <xdr:row>3632</xdr:row>
      <xdr:rowOff>101424</xdr:rowOff>
    </xdr:to>
    <xdr:pic>
      <xdr:nvPicPr>
        <xdr:cNvPr id="2832"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926" cstate="email">
          <a:extLst>
            <a:ext uri="{28A0092B-C50C-407E-A947-70E740481C1C}">
              <a14:useLocalDpi xmlns:a14="http://schemas.microsoft.com/office/drawing/2010/main"/>
            </a:ext>
          </a:extLst>
        </a:blip>
        <a:stretch>
          <a:fillRect/>
        </a:stretch>
      </xdr:blipFill>
      <xdr:spPr bwMode="auto">
        <a:xfrm>
          <a:off x="355600" y="1976107299"/>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3610</xdr:row>
      <xdr:rowOff>127180</xdr:rowOff>
    </xdr:from>
    <xdr:to>
      <xdr:col>2</xdr:col>
      <xdr:colOff>301150</xdr:colOff>
      <xdr:row>3612</xdr:row>
      <xdr:rowOff>101245</xdr:rowOff>
    </xdr:to>
    <xdr:pic>
      <xdr:nvPicPr>
        <xdr:cNvPr id="2833"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927" cstate="email">
          <a:extLst>
            <a:ext uri="{28A0092B-C50C-407E-A947-70E740481C1C}">
              <a14:useLocalDpi xmlns:a14="http://schemas.microsoft.com/office/drawing/2010/main"/>
            </a:ext>
          </a:extLst>
        </a:blip>
        <a:stretch>
          <a:fillRect/>
        </a:stretch>
      </xdr:blipFill>
      <xdr:spPr bwMode="auto">
        <a:xfrm>
          <a:off x="355600" y="1978479205"/>
          <a:ext cx="1260000"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3602</xdr:row>
      <xdr:rowOff>127180</xdr:rowOff>
    </xdr:from>
    <xdr:to>
      <xdr:col>2</xdr:col>
      <xdr:colOff>301150</xdr:colOff>
      <xdr:row>3604</xdr:row>
      <xdr:rowOff>101245</xdr:rowOff>
    </xdr:to>
    <xdr:pic>
      <xdr:nvPicPr>
        <xdr:cNvPr id="2834"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928" cstate="email">
          <a:extLst>
            <a:ext uri="{28A0092B-C50C-407E-A947-70E740481C1C}">
              <a14:useLocalDpi xmlns:a14="http://schemas.microsoft.com/office/drawing/2010/main"/>
            </a:ext>
          </a:extLst>
        </a:blip>
        <a:stretch>
          <a:fillRect/>
        </a:stretch>
      </xdr:blipFill>
      <xdr:spPr bwMode="auto">
        <a:xfrm>
          <a:off x="355600" y="1974878755"/>
          <a:ext cx="1260000"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3606</xdr:row>
      <xdr:rowOff>127180</xdr:rowOff>
    </xdr:from>
    <xdr:to>
      <xdr:col>2</xdr:col>
      <xdr:colOff>301150</xdr:colOff>
      <xdr:row>3608</xdr:row>
      <xdr:rowOff>101245</xdr:rowOff>
    </xdr:to>
    <xdr:pic>
      <xdr:nvPicPr>
        <xdr:cNvPr id="2835"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929" cstate="email">
          <a:extLst>
            <a:ext uri="{28A0092B-C50C-407E-A947-70E740481C1C}">
              <a14:useLocalDpi xmlns:a14="http://schemas.microsoft.com/office/drawing/2010/main"/>
            </a:ext>
          </a:extLst>
        </a:blip>
        <a:stretch>
          <a:fillRect/>
        </a:stretch>
      </xdr:blipFill>
      <xdr:spPr bwMode="auto">
        <a:xfrm>
          <a:off x="355600" y="1976983780"/>
          <a:ext cx="1260000"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3614</xdr:row>
      <xdr:rowOff>127000</xdr:rowOff>
    </xdr:from>
    <xdr:to>
      <xdr:col>2</xdr:col>
      <xdr:colOff>301150</xdr:colOff>
      <xdr:row>3616</xdr:row>
      <xdr:rowOff>101425</xdr:rowOff>
    </xdr:to>
    <xdr:pic>
      <xdr:nvPicPr>
        <xdr:cNvPr id="2836"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930" cstate="email">
          <a:extLst>
            <a:ext uri="{28A0092B-C50C-407E-A947-70E740481C1C}">
              <a14:useLocalDpi xmlns:a14="http://schemas.microsoft.com/office/drawing/2010/main"/>
            </a:ext>
          </a:extLst>
        </a:blip>
        <a:stretch>
          <a:fillRect/>
        </a:stretch>
      </xdr:blipFill>
      <xdr:spPr bwMode="auto">
        <a:xfrm>
          <a:off x="355600" y="1981727050"/>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3618</xdr:row>
      <xdr:rowOff>127180</xdr:rowOff>
    </xdr:from>
    <xdr:to>
      <xdr:col>2</xdr:col>
      <xdr:colOff>301150</xdr:colOff>
      <xdr:row>3620</xdr:row>
      <xdr:rowOff>101245</xdr:rowOff>
    </xdr:to>
    <xdr:pic>
      <xdr:nvPicPr>
        <xdr:cNvPr id="2838"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931" cstate="email">
          <a:extLst>
            <a:ext uri="{28A0092B-C50C-407E-A947-70E740481C1C}">
              <a14:useLocalDpi xmlns:a14="http://schemas.microsoft.com/office/drawing/2010/main"/>
            </a:ext>
          </a:extLst>
        </a:blip>
        <a:stretch>
          <a:fillRect/>
        </a:stretch>
      </xdr:blipFill>
      <xdr:spPr bwMode="auto">
        <a:xfrm>
          <a:off x="355600" y="1986470680"/>
          <a:ext cx="1260000"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3622</xdr:row>
      <xdr:rowOff>127180</xdr:rowOff>
    </xdr:from>
    <xdr:to>
      <xdr:col>2</xdr:col>
      <xdr:colOff>301150</xdr:colOff>
      <xdr:row>3624</xdr:row>
      <xdr:rowOff>101245</xdr:rowOff>
    </xdr:to>
    <xdr:pic>
      <xdr:nvPicPr>
        <xdr:cNvPr id="2839"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932" cstate="email">
          <a:extLst>
            <a:ext uri="{28A0092B-C50C-407E-A947-70E740481C1C}">
              <a14:useLocalDpi xmlns:a14="http://schemas.microsoft.com/office/drawing/2010/main"/>
            </a:ext>
          </a:extLst>
        </a:blip>
        <a:stretch>
          <a:fillRect/>
        </a:stretch>
      </xdr:blipFill>
      <xdr:spPr bwMode="auto">
        <a:xfrm>
          <a:off x="355600" y="1988842405"/>
          <a:ext cx="1260000"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28575</xdr:colOff>
      <xdr:row>8</xdr:row>
      <xdr:rowOff>22225</xdr:rowOff>
    </xdr:from>
    <xdr:to>
      <xdr:col>23</xdr:col>
      <xdr:colOff>30785</xdr:colOff>
      <xdr:row>9</xdr:row>
      <xdr:rowOff>4991</xdr:rowOff>
    </xdr:to>
    <xdr:grpSp>
      <xdr:nvGrpSpPr>
        <xdr:cNvPr id="10" name="Группа 9"/>
        <xdr:cNvGrpSpPr/>
      </xdr:nvGrpSpPr>
      <xdr:grpSpPr>
        <a:xfrm>
          <a:off x="28575" y="1079500"/>
          <a:ext cx="11775110" cy="592366"/>
          <a:chOff x="28575" y="1079500"/>
          <a:chExt cx="11775110" cy="592366"/>
        </a:xfrm>
      </xdr:grpSpPr>
      <xdr:sp macro="" textlink="">
        <xdr:nvSpPr>
          <xdr:cNvPr id="3" name="Прямоугольник 2">
            <a:hlinkClick xmlns:r="http://schemas.openxmlformats.org/officeDocument/2006/relationships" r:id="rId933"/>
            <a:extLst>
              <a:ext uri="{FF2B5EF4-FFF2-40B4-BE49-F238E27FC236}">
                <a16:creationId xmlns="" xmlns:a16="http://schemas.microsoft.com/office/drawing/2014/main" id="{00000000-0008-0000-0000-000003000000}"/>
              </a:ext>
            </a:extLst>
          </xdr:cNvPr>
          <xdr:cNvSpPr>
            <a:spLocks/>
          </xdr:cNvSpPr>
        </xdr:nvSpPr>
        <xdr:spPr bwMode="auto">
          <a:xfrm>
            <a:off x="28575" y="1079500"/>
            <a:ext cx="1651755" cy="587375"/>
          </a:xfrm>
          <a:prstGeom prst="rect">
            <a:avLst/>
          </a:prstGeom>
          <a:solidFill>
            <a:srgbClr val="FFCCCC"/>
          </a:solidFill>
          <a:effectLst>
            <a:glow rad="76200">
              <a:schemeClr val="bg1">
                <a:lumMod val="85000"/>
              </a:schemeClr>
            </a:glow>
            <a:softEdge rad="0"/>
          </a:effectLst>
          <a:scene3d>
            <a:camera prst="orthographicFront"/>
            <a:lightRig rig="threePt" dir="t"/>
          </a:scene3d>
          <a:sp3d>
            <a:bevelT/>
          </a:sp3d>
        </xdr:spPr>
        <xdr:txBody>
          <a:bodyPr wrap="square" lIns="91440" tIns="45720" rIns="91440" bIns="45720" anchor="ctr" anchorCtr="0">
            <a:noAutofit/>
          </a:bodyPr>
          <a:lstStyle/>
          <a:p>
            <a:pPr algn="ctr"/>
            <a:r>
              <a:rPr lang="ru-RU" sz="1400" b="0" i="1" cap="none" spc="0" baseline="0">
                <a:ln w="12700">
                  <a:noFill/>
                  <a:prstDash val="solid"/>
                </a:ln>
                <a:solidFill>
                  <a:sysClr val="windowText" lastClr="000000"/>
                </a:solidFill>
                <a:effectLst>
                  <a:outerShdw blurRad="41275" dist="20320" dir="1800000" algn="tl" rotWithShape="0">
                    <a:srgbClr val="000000">
                      <a:alpha val="40000"/>
                    </a:srgbClr>
                  </a:outerShdw>
                </a:effectLst>
                <a:latin typeface="Times New Roman" panose="02020603050405020304" pitchFamily="18" charset="0"/>
                <a:cs typeface="Times New Roman" panose="02020603050405020304" pitchFamily="18" charset="0"/>
              </a:rPr>
              <a:t>Смесовый</a:t>
            </a:r>
            <a:r>
              <a:rPr lang="ru-RU" sz="1400" b="1" i="1" cap="none" spc="0" baseline="0">
                <a:ln w="12700">
                  <a:noFill/>
                  <a:prstDash val="solid"/>
                </a:ln>
                <a:solidFill>
                  <a:sysClr val="windowText" lastClr="000000"/>
                </a:solidFill>
                <a:effectLst>
                  <a:outerShdw blurRad="41275" dist="20320" dir="1800000" algn="tl" rotWithShape="0">
                    <a:srgbClr val="000000">
                      <a:alpha val="40000"/>
                    </a:srgbClr>
                  </a:outerShdw>
                </a:effectLst>
                <a:latin typeface="Times New Roman" panose="02020603050405020304" pitchFamily="18" charset="0"/>
                <a:cs typeface="Times New Roman" panose="02020603050405020304" pitchFamily="18" charset="0"/>
              </a:rPr>
              <a:t> </a:t>
            </a:r>
            <a:r>
              <a:rPr lang="ru-RU" sz="1400" b="0" i="1" cap="none" spc="0" baseline="0">
                <a:ln w="12700">
                  <a:noFill/>
                  <a:prstDash val="solid"/>
                </a:ln>
                <a:solidFill>
                  <a:sysClr val="windowText" lastClr="000000"/>
                </a:solidFill>
                <a:effectLst>
                  <a:outerShdw blurRad="41275" dist="20320" dir="1800000" algn="tl" rotWithShape="0">
                    <a:srgbClr val="000000">
                      <a:alpha val="40000"/>
                    </a:srgbClr>
                  </a:outerShdw>
                </a:effectLst>
                <a:latin typeface="Times New Roman" panose="02020603050405020304" pitchFamily="18" charset="0"/>
                <a:cs typeface="Times New Roman" panose="02020603050405020304" pitchFamily="18" charset="0"/>
              </a:rPr>
              <a:t>шелк</a:t>
            </a:r>
            <a:endParaRPr lang="ru-RU" sz="1400" b="0" i="1" cap="none" spc="0">
              <a:ln w="12700">
                <a:noFill/>
                <a:prstDash val="solid"/>
              </a:ln>
              <a:solidFill>
                <a:sysClr val="windowText" lastClr="000000"/>
              </a:solidFill>
              <a:effectLst>
                <a:outerShdw blurRad="41275" dist="20320" dir="1800000" algn="tl" rotWithShape="0">
                  <a:srgbClr val="000000">
                    <a:alpha val="40000"/>
                  </a:srgbClr>
                </a:outerShdw>
              </a:effectLst>
              <a:latin typeface="Times New Roman" panose="02020603050405020304" pitchFamily="18" charset="0"/>
              <a:cs typeface="Times New Roman" panose="02020603050405020304" pitchFamily="18" charset="0"/>
            </a:endParaRPr>
          </a:p>
        </xdr:txBody>
      </xdr:sp>
      <xdr:sp macro="" textlink="">
        <xdr:nvSpPr>
          <xdr:cNvPr id="4" name="Прямоугольник 3">
            <a:hlinkClick xmlns:r="http://schemas.openxmlformats.org/officeDocument/2006/relationships" r:id="rId934"/>
            <a:extLst>
              <a:ext uri="{FF2B5EF4-FFF2-40B4-BE49-F238E27FC236}">
                <a16:creationId xmlns="" xmlns:a16="http://schemas.microsoft.com/office/drawing/2014/main" id="{00000000-0008-0000-0000-000004000000}"/>
              </a:ext>
            </a:extLst>
          </xdr:cNvPr>
          <xdr:cNvSpPr>
            <a:spLocks/>
          </xdr:cNvSpPr>
        </xdr:nvSpPr>
        <xdr:spPr bwMode="auto">
          <a:xfrm>
            <a:off x="1680330" y="1079500"/>
            <a:ext cx="1688419" cy="587375"/>
          </a:xfrm>
          <a:prstGeom prst="rect">
            <a:avLst/>
          </a:prstGeom>
          <a:solidFill>
            <a:srgbClr val="FFCCCC"/>
          </a:solidFill>
          <a:effectLst>
            <a:glow rad="76200">
              <a:schemeClr val="bg1">
                <a:lumMod val="85000"/>
              </a:schemeClr>
            </a:glow>
            <a:softEdge rad="0"/>
          </a:effectLst>
          <a:scene3d>
            <a:camera prst="orthographicFront"/>
            <a:lightRig rig="threePt" dir="t"/>
          </a:scene3d>
          <a:sp3d>
            <a:bevelT/>
          </a:sp3d>
        </xdr:spPr>
        <xdr:txBody>
          <a:bodyPr wrap="square" lIns="91440" tIns="45720" rIns="91440" bIns="45720" anchor="ctr" anchorCtr="0">
            <a:noAutofit/>
          </a:bodyPr>
          <a:lstStyle/>
          <a:p>
            <a:pPr algn="ctr">
              <a:lnSpc>
                <a:spcPts val="1200"/>
              </a:lnSpc>
            </a:pPr>
            <a:r>
              <a:rPr lang="ru-RU" sz="1400" b="0" i="1" cap="none" spc="0">
                <a:ln w="12700">
                  <a:noFill/>
                  <a:prstDash val="solid"/>
                </a:ln>
                <a:solidFill>
                  <a:schemeClr val="tx1"/>
                </a:solidFill>
                <a:effectLst>
                  <a:outerShdw blurRad="41275" dist="20320" dir="1800000" algn="tl" rotWithShape="0">
                    <a:srgbClr val="000000">
                      <a:alpha val="40000"/>
                    </a:srgbClr>
                  </a:outerShdw>
                </a:effectLst>
                <a:latin typeface="Times New Roman" panose="02020603050405020304" pitchFamily="18" charset="0"/>
                <a:cs typeface="Times New Roman" panose="02020603050405020304" pitchFamily="18" charset="0"/>
              </a:rPr>
              <a:t>Искусственный</a:t>
            </a:r>
            <a:r>
              <a:rPr lang="ru-RU" sz="1400" b="0" i="1" cap="none" spc="0" baseline="0">
                <a:ln w="12700">
                  <a:noFill/>
                  <a:prstDash val="solid"/>
                </a:ln>
                <a:solidFill>
                  <a:schemeClr val="tx1"/>
                </a:solidFill>
                <a:effectLst>
                  <a:outerShdw blurRad="41275" dist="20320" dir="1800000" algn="tl" rotWithShape="0">
                    <a:srgbClr val="000000">
                      <a:alpha val="40000"/>
                    </a:srgbClr>
                  </a:outerShdw>
                </a:effectLst>
                <a:latin typeface="Times New Roman" panose="02020603050405020304" pitchFamily="18" charset="0"/>
                <a:cs typeface="Times New Roman" panose="02020603050405020304" pitchFamily="18" charset="0"/>
              </a:rPr>
              <a:t> шелк</a:t>
            </a:r>
            <a:endParaRPr lang="ru-RU" sz="1400" b="0" i="1" cap="none" spc="0">
              <a:ln w="12700">
                <a:noFill/>
                <a:prstDash val="solid"/>
              </a:ln>
              <a:solidFill>
                <a:schemeClr val="tx1"/>
              </a:solidFill>
              <a:effectLst>
                <a:outerShdw blurRad="41275" dist="20320" dir="1800000" algn="tl" rotWithShape="0">
                  <a:srgbClr val="000000">
                    <a:alpha val="40000"/>
                  </a:srgbClr>
                </a:outerShdw>
              </a:effectLst>
              <a:latin typeface="Times New Roman" panose="02020603050405020304" pitchFamily="18" charset="0"/>
              <a:cs typeface="Times New Roman" panose="02020603050405020304" pitchFamily="18" charset="0"/>
            </a:endParaRPr>
          </a:p>
        </xdr:txBody>
      </xdr:sp>
      <xdr:sp macro="" textlink="">
        <xdr:nvSpPr>
          <xdr:cNvPr id="5" name="Прямоугольник 4">
            <a:hlinkClick xmlns:r="http://schemas.openxmlformats.org/officeDocument/2006/relationships" r:id="rId935"/>
            <a:extLst>
              <a:ext uri="{FF2B5EF4-FFF2-40B4-BE49-F238E27FC236}">
                <a16:creationId xmlns="" xmlns:a16="http://schemas.microsoft.com/office/drawing/2014/main" id="{00000000-0008-0000-0000-000005000000}"/>
              </a:ext>
            </a:extLst>
          </xdr:cNvPr>
          <xdr:cNvSpPr>
            <a:spLocks/>
          </xdr:cNvSpPr>
        </xdr:nvSpPr>
        <xdr:spPr bwMode="auto">
          <a:xfrm>
            <a:off x="3368749" y="1079500"/>
            <a:ext cx="1633904" cy="587375"/>
          </a:xfrm>
          <a:prstGeom prst="rect">
            <a:avLst/>
          </a:prstGeom>
          <a:solidFill>
            <a:srgbClr val="FFCCCC"/>
          </a:solidFill>
          <a:effectLst>
            <a:glow rad="76200">
              <a:schemeClr val="bg1">
                <a:lumMod val="85000"/>
              </a:schemeClr>
            </a:glow>
            <a:softEdge rad="0"/>
          </a:effectLst>
          <a:scene3d>
            <a:camera prst="orthographicFront"/>
            <a:lightRig rig="threePt" dir="t"/>
          </a:scene3d>
          <a:sp3d>
            <a:bevelT/>
          </a:sp3d>
        </xdr:spPr>
        <xdr:txBody>
          <a:bodyPr wrap="square" lIns="91440" tIns="45720" rIns="91440" bIns="45720" anchor="ctr" anchorCtr="0">
            <a:noAutofit/>
          </a:bodyPr>
          <a:lstStyle/>
          <a:p>
            <a:pPr algn="ctr">
              <a:lnSpc>
                <a:spcPts val="1400"/>
              </a:lnSpc>
            </a:pPr>
            <a:r>
              <a:rPr lang="ru-RU" sz="1400" b="0" i="1" cap="none" spc="0">
                <a:ln w="12700">
                  <a:noFill/>
                  <a:prstDash val="solid"/>
                </a:ln>
                <a:solidFill>
                  <a:schemeClr val="tx1"/>
                </a:solidFill>
                <a:effectLst>
                  <a:outerShdw blurRad="41275" dist="20320" dir="1800000" algn="tl" rotWithShape="0">
                    <a:srgbClr val="000000">
                      <a:alpha val="40000"/>
                    </a:srgbClr>
                  </a:outerShdw>
                </a:effectLst>
                <a:latin typeface="Times New Roman" panose="02020603050405020304" pitchFamily="18" charset="0"/>
                <a:cs typeface="Times New Roman" panose="02020603050405020304" pitchFamily="18" charset="0"/>
              </a:rPr>
              <a:t>Хлопок</a:t>
            </a:r>
            <a:r>
              <a:rPr lang="ru-RU" sz="1400" b="0" i="1" cap="none" spc="0" baseline="0">
                <a:ln w="12700">
                  <a:noFill/>
                  <a:prstDash val="solid"/>
                </a:ln>
                <a:solidFill>
                  <a:schemeClr val="tx1"/>
                </a:solidFill>
                <a:effectLst>
                  <a:outerShdw blurRad="41275" dist="20320" dir="1800000" algn="tl" rotWithShape="0">
                    <a:srgbClr val="000000">
                      <a:alpha val="40000"/>
                    </a:srgbClr>
                  </a:outerShdw>
                </a:effectLst>
                <a:latin typeface="Times New Roman" panose="02020603050405020304" pitchFamily="18" charset="0"/>
                <a:cs typeface="Times New Roman" panose="02020603050405020304" pitchFamily="18" charset="0"/>
              </a:rPr>
              <a:t> и вискоза</a:t>
            </a:r>
            <a:endParaRPr lang="ru-RU" sz="1400" b="0" i="1" cap="none" spc="0">
              <a:ln w="12700">
                <a:noFill/>
                <a:prstDash val="solid"/>
              </a:ln>
              <a:solidFill>
                <a:schemeClr val="tx1"/>
              </a:solidFill>
              <a:effectLst>
                <a:outerShdw blurRad="41275" dist="20320" dir="1800000" algn="tl" rotWithShape="0">
                  <a:srgbClr val="000000">
                    <a:alpha val="40000"/>
                  </a:srgbClr>
                </a:outerShdw>
              </a:effectLst>
              <a:latin typeface="Times New Roman" panose="02020603050405020304" pitchFamily="18" charset="0"/>
              <a:cs typeface="Times New Roman" panose="02020603050405020304" pitchFamily="18" charset="0"/>
            </a:endParaRPr>
          </a:p>
        </xdr:txBody>
      </xdr:sp>
      <xdr:sp macro="" textlink="">
        <xdr:nvSpPr>
          <xdr:cNvPr id="7" name="Прямоугольник 6">
            <a:hlinkClick xmlns:r="http://schemas.openxmlformats.org/officeDocument/2006/relationships" r:id="rId936"/>
            <a:extLst>
              <a:ext uri="{FF2B5EF4-FFF2-40B4-BE49-F238E27FC236}">
                <a16:creationId xmlns="" xmlns:a16="http://schemas.microsoft.com/office/drawing/2014/main" id="{00000000-0008-0000-0000-000007000000}"/>
              </a:ext>
            </a:extLst>
          </xdr:cNvPr>
          <xdr:cNvSpPr>
            <a:spLocks/>
          </xdr:cNvSpPr>
        </xdr:nvSpPr>
        <xdr:spPr bwMode="auto">
          <a:xfrm>
            <a:off x="8433635" y="1083553"/>
            <a:ext cx="1694966" cy="587375"/>
          </a:xfrm>
          <a:prstGeom prst="rect">
            <a:avLst/>
          </a:prstGeom>
          <a:solidFill>
            <a:srgbClr val="FFCCCC"/>
          </a:solidFill>
          <a:effectLst>
            <a:glow rad="76200">
              <a:schemeClr val="bg1">
                <a:lumMod val="85000"/>
              </a:schemeClr>
            </a:glow>
            <a:softEdge rad="0"/>
          </a:effectLst>
          <a:scene3d>
            <a:camera prst="orthographicFront"/>
            <a:lightRig rig="threePt" dir="t"/>
          </a:scene3d>
          <a:sp3d>
            <a:bevelT/>
          </a:sp3d>
        </xdr:spPr>
        <xdr:txBody>
          <a:bodyPr wrap="square" lIns="91440" tIns="45720" rIns="91440" bIns="45720" anchor="ctr" anchorCtr="0">
            <a:noAutofit/>
          </a:bodyPr>
          <a:lstStyle/>
          <a:p>
            <a:pPr algn="ctr"/>
            <a:r>
              <a:rPr lang="ru-RU" sz="1400" b="0" i="1" cap="none" spc="0">
                <a:ln w="12700">
                  <a:noFill/>
                  <a:prstDash val="solid"/>
                </a:ln>
                <a:solidFill>
                  <a:schemeClr val="tx1"/>
                </a:solidFill>
                <a:effectLst>
                  <a:outerShdw blurRad="41275" dist="20320" dir="1800000" algn="tl" rotWithShape="0">
                    <a:srgbClr val="000000">
                      <a:alpha val="40000"/>
                    </a:srgbClr>
                  </a:outerShdw>
                </a:effectLst>
                <a:latin typeface="Times New Roman" panose="02020603050405020304" pitchFamily="18" charset="0"/>
                <a:cs typeface="Times New Roman" panose="02020603050405020304" pitchFamily="18" charset="0"/>
              </a:rPr>
              <a:t>Коррекция</a:t>
            </a:r>
          </a:p>
        </xdr:txBody>
      </xdr:sp>
      <xdr:sp macro="" textlink="">
        <xdr:nvSpPr>
          <xdr:cNvPr id="8" name="Прямоугольник 7">
            <a:hlinkClick xmlns:r="http://schemas.openxmlformats.org/officeDocument/2006/relationships" r:id="rId937"/>
            <a:extLst>
              <a:ext uri="{FF2B5EF4-FFF2-40B4-BE49-F238E27FC236}">
                <a16:creationId xmlns="" xmlns:a16="http://schemas.microsoft.com/office/drawing/2014/main" id="{00000000-0008-0000-0000-000008000000}"/>
              </a:ext>
            </a:extLst>
          </xdr:cNvPr>
          <xdr:cNvSpPr>
            <a:spLocks/>
          </xdr:cNvSpPr>
        </xdr:nvSpPr>
        <xdr:spPr bwMode="auto">
          <a:xfrm>
            <a:off x="6768505" y="1083552"/>
            <a:ext cx="1645517" cy="587375"/>
          </a:xfrm>
          <a:prstGeom prst="rect">
            <a:avLst/>
          </a:prstGeom>
          <a:solidFill>
            <a:srgbClr val="FFCCCC"/>
          </a:solidFill>
          <a:effectLst>
            <a:glow rad="76200">
              <a:schemeClr val="bg1">
                <a:lumMod val="85000"/>
              </a:schemeClr>
            </a:glow>
          </a:effectLst>
          <a:scene3d>
            <a:camera prst="orthographicFront"/>
            <a:lightRig rig="threePt" dir="t"/>
          </a:scene3d>
          <a:sp3d>
            <a:bevelT/>
          </a:sp3d>
        </xdr:spPr>
        <xdr:txBody>
          <a:bodyPr wrap="square" lIns="91440" tIns="45720" rIns="91440" bIns="45720" anchor="ctr" anchorCtr="0">
            <a:noAutofit/>
          </a:bodyPr>
          <a:lstStyle/>
          <a:p>
            <a:pPr algn="ctr"/>
            <a:r>
              <a:rPr lang="ru-RU" sz="1400" b="0" i="1" cap="none" spc="0">
                <a:ln w="12700">
                  <a:noFill/>
                  <a:prstDash val="solid"/>
                </a:ln>
                <a:solidFill>
                  <a:schemeClr val="tx1"/>
                </a:solidFill>
                <a:effectLst>
                  <a:outerShdw blurRad="41275" dist="20320" dir="1800000" algn="tl" rotWithShape="0">
                    <a:srgbClr val="000000">
                      <a:alpha val="40000"/>
                    </a:srgbClr>
                  </a:outerShdw>
                </a:effectLst>
                <a:latin typeface="Times New Roman" panose="02020603050405020304" pitchFamily="18" charset="0"/>
                <a:cs typeface="Times New Roman" panose="02020603050405020304" pitchFamily="18" charset="0"/>
              </a:rPr>
              <a:t>Одежда</a:t>
            </a:r>
          </a:p>
        </xdr:txBody>
      </xdr:sp>
      <xdr:sp macro="" textlink="">
        <xdr:nvSpPr>
          <xdr:cNvPr id="9" name="Прямоугольник 8">
            <a:hlinkClick xmlns:r="http://schemas.openxmlformats.org/officeDocument/2006/relationships" r:id="rId938"/>
            <a:extLst>
              <a:ext uri="{FF2B5EF4-FFF2-40B4-BE49-F238E27FC236}">
                <a16:creationId xmlns="" xmlns:a16="http://schemas.microsoft.com/office/drawing/2014/main" id="{00000000-0008-0000-0000-000009000000}"/>
              </a:ext>
            </a:extLst>
          </xdr:cNvPr>
          <xdr:cNvSpPr>
            <a:spLocks/>
          </xdr:cNvSpPr>
        </xdr:nvSpPr>
        <xdr:spPr bwMode="auto">
          <a:xfrm>
            <a:off x="5013218" y="1079500"/>
            <a:ext cx="1730684" cy="587375"/>
          </a:xfrm>
          <a:prstGeom prst="rect">
            <a:avLst/>
          </a:prstGeom>
          <a:solidFill>
            <a:srgbClr val="FFCCCC"/>
          </a:solidFill>
          <a:effectLst>
            <a:glow rad="76200">
              <a:schemeClr val="bg1">
                <a:lumMod val="85000"/>
              </a:schemeClr>
            </a:glow>
            <a:softEdge rad="0"/>
          </a:effectLst>
          <a:scene3d>
            <a:camera prst="orthographicFront"/>
            <a:lightRig rig="threePt" dir="t"/>
          </a:scene3d>
          <a:sp3d>
            <a:bevelT/>
          </a:sp3d>
        </xdr:spPr>
        <xdr:txBody>
          <a:bodyPr wrap="square" lIns="91440" tIns="45720" rIns="91440" bIns="45720" anchor="ctr" anchorCtr="0">
            <a:noAutofit/>
          </a:bodyPr>
          <a:lstStyle/>
          <a:p>
            <a:pPr algn="ctr">
              <a:lnSpc>
                <a:spcPts val="1400"/>
              </a:lnSpc>
            </a:pPr>
            <a:r>
              <a:rPr lang="ru-RU" sz="1400" b="0" i="1" cap="none" spc="0">
                <a:ln w="12700">
                  <a:noFill/>
                  <a:prstDash val="solid"/>
                </a:ln>
                <a:solidFill>
                  <a:schemeClr val="tx1"/>
                </a:solidFill>
                <a:effectLst>
                  <a:outerShdw blurRad="41275" dist="20320" dir="1800000" algn="tl" rotWithShape="0">
                    <a:srgbClr val="000000">
                      <a:alpha val="40000"/>
                    </a:srgbClr>
                  </a:outerShdw>
                </a:effectLst>
                <a:latin typeface="Times New Roman" panose="02020603050405020304" pitchFamily="18" charset="0"/>
                <a:cs typeface="Times New Roman" panose="02020603050405020304" pitchFamily="18" charset="0"/>
              </a:rPr>
              <a:t>Пляжные коллекции</a:t>
            </a:r>
          </a:p>
        </xdr:txBody>
      </xdr:sp>
      <xdr:pic>
        <xdr:nvPicPr>
          <xdr:cNvPr id="2" name="Рисунок 1">
            <a:hlinkClick xmlns:r="http://schemas.openxmlformats.org/officeDocument/2006/relationships" r:id="rId939"/>
          </xdr:cNvPr>
          <xdr:cNvPicPr>
            <a:picLocks noChangeAspect="1"/>
          </xdr:cNvPicPr>
        </xdr:nvPicPr>
        <xdr:blipFill rotWithShape="1">
          <a:blip xmlns:r="http://schemas.openxmlformats.org/officeDocument/2006/relationships" r:embed="rId940" cstate="email">
            <a:extLst>
              <a:ext uri="{28A0092B-C50C-407E-A947-70E740481C1C}">
                <a14:useLocalDpi xmlns:a14="http://schemas.microsoft.com/office/drawing/2010/main"/>
              </a:ext>
            </a:extLst>
          </a:blip>
          <a:srcRect l="5051" t="12384" r="5855" b="11451"/>
          <a:stretch/>
        </xdr:blipFill>
        <xdr:spPr>
          <a:xfrm>
            <a:off x="10156256" y="1083445"/>
            <a:ext cx="1647429" cy="588421"/>
          </a:xfrm>
          <a:prstGeom prst="rect">
            <a:avLst/>
          </a:prstGeom>
          <a:effectLst>
            <a:outerShdw blurRad="63500" sx="102000" sy="102000" algn="ctr" rotWithShape="0">
              <a:prstClr val="black">
                <a:alpha val="30000"/>
              </a:prstClr>
            </a:outerShdw>
          </a:effectLst>
        </xdr:spPr>
      </xdr:pic>
    </xdr:grpSp>
    <xdr:clientData/>
  </xdr:twoCellAnchor>
  <xdr:twoCellAnchor editAs="oneCell">
    <xdr:from>
      <xdr:col>1</xdr:col>
      <xdr:colOff>355600</xdr:colOff>
      <xdr:row>729</xdr:row>
      <xdr:rowOff>127180</xdr:rowOff>
    </xdr:from>
    <xdr:to>
      <xdr:col>2</xdr:col>
      <xdr:colOff>301150</xdr:colOff>
      <xdr:row>733</xdr:row>
      <xdr:rowOff>1158880</xdr:rowOff>
    </xdr:to>
    <xdr:pic>
      <xdr:nvPicPr>
        <xdr:cNvPr id="1266" name="Рисунок 2">
          <a:extLst>
            <a:ext uri="{FF2B5EF4-FFF2-40B4-BE49-F238E27FC236}">
              <a16:creationId xmlns="" xmlns:a16="http://schemas.microsoft.com/office/drawing/2014/main" id="{00000000-0008-0000-0000-000003060000}"/>
            </a:ext>
          </a:extLst>
        </xdr:cNvPr>
        <xdr:cNvPicPr preferRelativeResize="0">
          <a:picLocks noChangeArrowheads="1"/>
        </xdr:cNvPicPr>
      </xdr:nvPicPr>
      <xdr:blipFill>
        <a:blip xmlns:r="http://schemas.openxmlformats.org/officeDocument/2006/relationships" r:embed="rId941" cstate="email">
          <a:extLst>
            <a:ext uri="{28A0092B-C50C-407E-A947-70E740481C1C}">
              <a14:useLocalDpi xmlns:a14="http://schemas.microsoft.com/office/drawing/2010/main"/>
            </a:ext>
          </a:extLst>
        </a:blip>
        <a:stretch>
          <a:fillRect/>
        </a:stretch>
      </xdr:blipFill>
      <xdr:spPr bwMode="auto">
        <a:xfrm>
          <a:off x="355600" y="17719855"/>
          <a:ext cx="1260000" cy="1908000"/>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694</xdr:row>
      <xdr:rowOff>127178</xdr:rowOff>
    </xdr:from>
    <xdr:to>
      <xdr:col>2</xdr:col>
      <xdr:colOff>301149</xdr:colOff>
      <xdr:row>698</xdr:row>
      <xdr:rowOff>1158878</xdr:rowOff>
    </xdr:to>
    <xdr:pic>
      <xdr:nvPicPr>
        <xdr:cNvPr id="1269" name="Рисунок 2">
          <a:extLst>
            <a:ext uri="{FF2B5EF4-FFF2-40B4-BE49-F238E27FC236}">
              <a16:creationId xmlns="" xmlns:a16="http://schemas.microsoft.com/office/drawing/2014/main" id="{00000000-0008-0000-0000-000003060000}"/>
            </a:ext>
          </a:extLst>
        </xdr:cNvPr>
        <xdr:cNvPicPr preferRelativeResize="0">
          <a:picLocks noChangeArrowheads="1"/>
        </xdr:cNvPicPr>
      </xdr:nvPicPr>
      <xdr:blipFill>
        <a:blip xmlns:r="http://schemas.openxmlformats.org/officeDocument/2006/relationships" r:embed="rId942" cstate="email">
          <a:extLst>
            <a:ext uri="{28A0092B-C50C-407E-A947-70E740481C1C}">
              <a14:useLocalDpi xmlns:a14="http://schemas.microsoft.com/office/drawing/2010/main"/>
            </a:ext>
          </a:extLst>
        </a:blip>
        <a:stretch>
          <a:fillRect/>
        </a:stretch>
      </xdr:blipFill>
      <xdr:spPr bwMode="auto">
        <a:xfrm>
          <a:off x="355600" y="5165903"/>
          <a:ext cx="1259999" cy="1908000"/>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729</xdr:row>
      <xdr:rowOff>127180</xdr:rowOff>
    </xdr:from>
    <xdr:to>
      <xdr:col>18</xdr:col>
      <xdr:colOff>520225</xdr:colOff>
      <xdr:row>733</xdr:row>
      <xdr:rowOff>1158880</xdr:rowOff>
    </xdr:to>
    <xdr:pic>
      <xdr:nvPicPr>
        <xdr:cNvPr id="1270" name="Рисунок 2">
          <a:extLst>
            <a:ext uri="{FF2B5EF4-FFF2-40B4-BE49-F238E27FC236}">
              <a16:creationId xmlns="" xmlns:a16="http://schemas.microsoft.com/office/drawing/2014/main" id="{00000000-0008-0000-0000-000003060000}"/>
            </a:ext>
          </a:extLst>
        </xdr:cNvPr>
        <xdr:cNvPicPr preferRelativeResize="0">
          <a:picLocks noChangeArrowheads="1"/>
        </xdr:cNvPicPr>
      </xdr:nvPicPr>
      <xdr:blipFill>
        <a:blip xmlns:r="http://schemas.openxmlformats.org/officeDocument/2006/relationships" r:embed="rId943" cstate="email">
          <a:extLst>
            <a:ext uri="{28A0092B-C50C-407E-A947-70E740481C1C}">
              <a14:useLocalDpi xmlns:a14="http://schemas.microsoft.com/office/drawing/2010/main"/>
            </a:ext>
          </a:extLst>
        </a:blip>
        <a:stretch>
          <a:fillRect/>
        </a:stretch>
      </xdr:blipFill>
      <xdr:spPr bwMode="auto">
        <a:xfrm>
          <a:off x="7394575" y="17719855"/>
          <a:ext cx="1260000" cy="1908000"/>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701</xdr:row>
      <xdr:rowOff>127178</xdr:rowOff>
    </xdr:from>
    <xdr:to>
      <xdr:col>2</xdr:col>
      <xdr:colOff>301149</xdr:colOff>
      <xdr:row>705</xdr:row>
      <xdr:rowOff>1158878</xdr:rowOff>
    </xdr:to>
    <xdr:pic>
      <xdr:nvPicPr>
        <xdr:cNvPr id="1275" name="Рисунок 2">
          <a:extLst>
            <a:ext uri="{FF2B5EF4-FFF2-40B4-BE49-F238E27FC236}">
              <a16:creationId xmlns="" xmlns:a16="http://schemas.microsoft.com/office/drawing/2014/main" id="{00000000-0008-0000-0000-000003060000}"/>
            </a:ext>
          </a:extLst>
        </xdr:cNvPr>
        <xdr:cNvPicPr preferRelativeResize="0">
          <a:picLocks noChangeArrowheads="1"/>
        </xdr:cNvPicPr>
      </xdr:nvPicPr>
      <xdr:blipFill>
        <a:blip xmlns:r="http://schemas.openxmlformats.org/officeDocument/2006/relationships" r:embed="rId944" cstate="email">
          <a:extLst>
            <a:ext uri="{28A0092B-C50C-407E-A947-70E740481C1C}">
              <a14:useLocalDpi xmlns:a14="http://schemas.microsoft.com/office/drawing/2010/main"/>
            </a:ext>
          </a:extLst>
        </a:blip>
        <a:stretch>
          <a:fillRect/>
        </a:stretch>
      </xdr:blipFill>
      <xdr:spPr bwMode="auto">
        <a:xfrm>
          <a:off x="355600" y="7604303"/>
          <a:ext cx="1259999" cy="1908000"/>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701</xdr:row>
      <xdr:rowOff>126999</xdr:rowOff>
    </xdr:from>
    <xdr:to>
      <xdr:col>18</xdr:col>
      <xdr:colOff>520225</xdr:colOff>
      <xdr:row>705</xdr:row>
      <xdr:rowOff>1158699</xdr:rowOff>
    </xdr:to>
    <xdr:pic>
      <xdr:nvPicPr>
        <xdr:cNvPr id="1279" name="Рисунок 2">
          <a:extLst>
            <a:ext uri="{FF2B5EF4-FFF2-40B4-BE49-F238E27FC236}">
              <a16:creationId xmlns="" xmlns:a16="http://schemas.microsoft.com/office/drawing/2014/main" id="{00000000-0008-0000-0000-000003060000}"/>
            </a:ext>
          </a:extLst>
        </xdr:cNvPr>
        <xdr:cNvPicPr preferRelativeResize="0">
          <a:picLocks noChangeArrowheads="1"/>
        </xdr:cNvPicPr>
      </xdr:nvPicPr>
      <xdr:blipFill>
        <a:blip xmlns:r="http://schemas.openxmlformats.org/officeDocument/2006/relationships" r:embed="rId945" cstate="email">
          <a:extLst>
            <a:ext uri="{28A0092B-C50C-407E-A947-70E740481C1C}">
              <a14:useLocalDpi xmlns:a14="http://schemas.microsoft.com/office/drawing/2010/main"/>
            </a:ext>
          </a:extLst>
        </a:blip>
        <a:stretch>
          <a:fillRect/>
        </a:stretch>
      </xdr:blipFill>
      <xdr:spPr bwMode="auto">
        <a:xfrm>
          <a:off x="7394575" y="7604124"/>
          <a:ext cx="1260000" cy="1908000"/>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694</xdr:row>
      <xdr:rowOff>126999</xdr:rowOff>
    </xdr:from>
    <xdr:to>
      <xdr:col>18</xdr:col>
      <xdr:colOff>520225</xdr:colOff>
      <xdr:row>698</xdr:row>
      <xdr:rowOff>1158699</xdr:rowOff>
    </xdr:to>
    <xdr:pic>
      <xdr:nvPicPr>
        <xdr:cNvPr id="1280" name="Рисунок 2">
          <a:extLst>
            <a:ext uri="{FF2B5EF4-FFF2-40B4-BE49-F238E27FC236}">
              <a16:creationId xmlns="" xmlns:a16="http://schemas.microsoft.com/office/drawing/2014/main" id="{00000000-0008-0000-0000-000003060000}"/>
            </a:ext>
          </a:extLst>
        </xdr:cNvPr>
        <xdr:cNvPicPr preferRelativeResize="0">
          <a:picLocks noChangeArrowheads="1"/>
        </xdr:cNvPicPr>
      </xdr:nvPicPr>
      <xdr:blipFill>
        <a:blip xmlns:r="http://schemas.openxmlformats.org/officeDocument/2006/relationships" r:embed="rId946" cstate="email">
          <a:extLst>
            <a:ext uri="{28A0092B-C50C-407E-A947-70E740481C1C}">
              <a14:useLocalDpi xmlns:a14="http://schemas.microsoft.com/office/drawing/2010/main"/>
            </a:ext>
          </a:extLst>
        </a:blip>
        <a:stretch>
          <a:fillRect/>
        </a:stretch>
      </xdr:blipFill>
      <xdr:spPr bwMode="auto">
        <a:xfrm>
          <a:off x="7394575" y="5165724"/>
          <a:ext cx="1260000" cy="1908000"/>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708</xdr:row>
      <xdr:rowOff>127179</xdr:rowOff>
    </xdr:from>
    <xdr:to>
      <xdr:col>2</xdr:col>
      <xdr:colOff>301149</xdr:colOff>
      <xdr:row>712</xdr:row>
      <xdr:rowOff>1158879</xdr:rowOff>
    </xdr:to>
    <xdr:pic>
      <xdr:nvPicPr>
        <xdr:cNvPr id="1282" name="Рисунок 2">
          <a:extLst>
            <a:ext uri="{FF2B5EF4-FFF2-40B4-BE49-F238E27FC236}">
              <a16:creationId xmlns="" xmlns:a16="http://schemas.microsoft.com/office/drawing/2014/main" id="{00000000-0008-0000-0000-000003060000}"/>
            </a:ext>
          </a:extLst>
        </xdr:cNvPr>
        <xdr:cNvPicPr preferRelativeResize="0">
          <a:picLocks noChangeArrowheads="1"/>
        </xdr:cNvPicPr>
      </xdr:nvPicPr>
      <xdr:blipFill>
        <a:blip xmlns:r="http://schemas.openxmlformats.org/officeDocument/2006/relationships" r:embed="rId947" cstate="email">
          <a:extLst>
            <a:ext uri="{28A0092B-C50C-407E-A947-70E740481C1C}">
              <a14:useLocalDpi xmlns:a14="http://schemas.microsoft.com/office/drawing/2010/main"/>
            </a:ext>
          </a:extLst>
        </a:blip>
        <a:stretch>
          <a:fillRect/>
        </a:stretch>
      </xdr:blipFill>
      <xdr:spPr bwMode="auto">
        <a:xfrm>
          <a:off x="355600" y="10042704"/>
          <a:ext cx="1259999" cy="1908000"/>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708</xdr:row>
      <xdr:rowOff>127000</xdr:rowOff>
    </xdr:from>
    <xdr:to>
      <xdr:col>18</xdr:col>
      <xdr:colOff>520225</xdr:colOff>
      <xdr:row>712</xdr:row>
      <xdr:rowOff>1158700</xdr:rowOff>
    </xdr:to>
    <xdr:pic>
      <xdr:nvPicPr>
        <xdr:cNvPr id="1284" name="Рисунок 2">
          <a:extLst>
            <a:ext uri="{FF2B5EF4-FFF2-40B4-BE49-F238E27FC236}">
              <a16:creationId xmlns="" xmlns:a16="http://schemas.microsoft.com/office/drawing/2014/main" id="{00000000-0008-0000-0000-000003060000}"/>
            </a:ext>
          </a:extLst>
        </xdr:cNvPr>
        <xdr:cNvPicPr preferRelativeResize="0">
          <a:picLocks noChangeArrowheads="1"/>
        </xdr:cNvPicPr>
      </xdr:nvPicPr>
      <xdr:blipFill>
        <a:blip xmlns:r="http://schemas.openxmlformats.org/officeDocument/2006/relationships" r:embed="rId948" cstate="email">
          <a:extLst>
            <a:ext uri="{28A0092B-C50C-407E-A947-70E740481C1C}">
              <a14:useLocalDpi xmlns:a14="http://schemas.microsoft.com/office/drawing/2010/main"/>
            </a:ext>
          </a:extLst>
        </a:blip>
        <a:stretch>
          <a:fillRect/>
        </a:stretch>
      </xdr:blipFill>
      <xdr:spPr bwMode="auto">
        <a:xfrm>
          <a:off x="7394575" y="10042525"/>
          <a:ext cx="1260000" cy="1908000"/>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715</xdr:row>
      <xdr:rowOff>127180</xdr:rowOff>
    </xdr:from>
    <xdr:to>
      <xdr:col>2</xdr:col>
      <xdr:colOff>301150</xdr:colOff>
      <xdr:row>719</xdr:row>
      <xdr:rowOff>1158880</xdr:rowOff>
    </xdr:to>
    <xdr:pic>
      <xdr:nvPicPr>
        <xdr:cNvPr id="1285" name="Рисунок 2">
          <a:extLst>
            <a:ext uri="{FF2B5EF4-FFF2-40B4-BE49-F238E27FC236}">
              <a16:creationId xmlns="" xmlns:a16="http://schemas.microsoft.com/office/drawing/2014/main" id="{00000000-0008-0000-0000-000003060000}"/>
            </a:ext>
          </a:extLst>
        </xdr:cNvPr>
        <xdr:cNvPicPr preferRelativeResize="0">
          <a:picLocks noChangeArrowheads="1"/>
        </xdr:cNvPicPr>
      </xdr:nvPicPr>
      <xdr:blipFill>
        <a:blip xmlns:r="http://schemas.openxmlformats.org/officeDocument/2006/relationships" r:embed="rId949" cstate="email">
          <a:extLst>
            <a:ext uri="{28A0092B-C50C-407E-A947-70E740481C1C}">
              <a14:useLocalDpi xmlns:a14="http://schemas.microsoft.com/office/drawing/2010/main"/>
            </a:ext>
          </a:extLst>
        </a:blip>
        <a:stretch>
          <a:fillRect/>
        </a:stretch>
      </xdr:blipFill>
      <xdr:spPr bwMode="auto">
        <a:xfrm>
          <a:off x="355600" y="12843055"/>
          <a:ext cx="1260000" cy="1908000"/>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715</xdr:row>
      <xdr:rowOff>127180</xdr:rowOff>
    </xdr:from>
    <xdr:to>
      <xdr:col>18</xdr:col>
      <xdr:colOff>520225</xdr:colOff>
      <xdr:row>719</xdr:row>
      <xdr:rowOff>1158880</xdr:rowOff>
    </xdr:to>
    <xdr:pic>
      <xdr:nvPicPr>
        <xdr:cNvPr id="1286" name="Рисунок 2">
          <a:extLst>
            <a:ext uri="{FF2B5EF4-FFF2-40B4-BE49-F238E27FC236}">
              <a16:creationId xmlns="" xmlns:a16="http://schemas.microsoft.com/office/drawing/2014/main" id="{00000000-0008-0000-0000-000003060000}"/>
            </a:ext>
          </a:extLst>
        </xdr:cNvPr>
        <xdr:cNvPicPr preferRelativeResize="0">
          <a:picLocks noChangeArrowheads="1"/>
        </xdr:cNvPicPr>
      </xdr:nvPicPr>
      <xdr:blipFill>
        <a:blip xmlns:r="http://schemas.openxmlformats.org/officeDocument/2006/relationships" r:embed="rId950" cstate="email">
          <a:extLst>
            <a:ext uri="{28A0092B-C50C-407E-A947-70E740481C1C}">
              <a14:useLocalDpi xmlns:a14="http://schemas.microsoft.com/office/drawing/2010/main"/>
            </a:ext>
          </a:extLst>
        </a:blip>
        <a:stretch>
          <a:fillRect/>
        </a:stretch>
      </xdr:blipFill>
      <xdr:spPr bwMode="auto">
        <a:xfrm>
          <a:off x="7394575" y="12843055"/>
          <a:ext cx="1260000" cy="1908000"/>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722</xdr:row>
      <xdr:rowOff>126999</xdr:rowOff>
    </xdr:from>
    <xdr:to>
      <xdr:col>2</xdr:col>
      <xdr:colOff>301150</xdr:colOff>
      <xdr:row>726</xdr:row>
      <xdr:rowOff>1158699</xdr:rowOff>
    </xdr:to>
    <xdr:pic>
      <xdr:nvPicPr>
        <xdr:cNvPr id="1288" name="Рисунок 2">
          <a:extLst>
            <a:ext uri="{FF2B5EF4-FFF2-40B4-BE49-F238E27FC236}">
              <a16:creationId xmlns="" xmlns:a16="http://schemas.microsoft.com/office/drawing/2014/main" id="{00000000-0008-0000-0000-000003060000}"/>
            </a:ext>
          </a:extLst>
        </xdr:cNvPr>
        <xdr:cNvPicPr preferRelativeResize="0">
          <a:picLocks noChangeArrowheads="1"/>
        </xdr:cNvPicPr>
      </xdr:nvPicPr>
      <xdr:blipFill>
        <a:blip xmlns:r="http://schemas.openxmlformats.org/officeDocument/2006/relationships" r:embed="rId951" cstate="email">
          <a:extLst>
            <a:ext uri="{28A0092B-C50C-407E-A947-70E740481C1C}">
              <a14:useLocalDpi xmlns:a14="http://schemas.microsoft.com/office/drawing/2010/main"/>
            </a:ext>
          </a:extLst>
        </a:blip>
        <a:stretch>
          <a:fillRect/>
        </a:stretch>
      </xdr:blipFill>
      <xdr:spPr bwMode="auto">
        <a:xfrm>
          <a:off x="355600" y="15281274"/>
          <a:ext cx="1260000" cy="1908000"/>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722</xdr:row>
      <xdr:rowOff>126999</xdr:rowOff>
    </xdr:from>
    <xdr:to>
      <xdr:col>18</xdr:col>
      <xdr:colOff>520225</xdr:colOff>
      <xdr:row>726</xdr:row>
      <xdr:rowOff>1158699</xdr:rowOff>
    </xdr:to>
    <xdr:pic>
      <xdr:nvPicPr>
        <xdr:cNvPr id="1293" name="Рисунок 2">
          <a:extLst>
            <a:ext uri="{FF2B5EF4-FFF2-40B4-BE49-F238E27FC236}">
              <a16:creationId xmlns="" xmlns:a16="http://schemas.microsoft.com/office/drawing/2014/main" id="{00000000-0008-0000-0000-000003060000}"/>
            </a:ext>
          </a:extLst>
        </xdr:cNvPr>
        <xdr:cNvPicPr preferRelativeResize="0">
          <a:picLocks noChangeArrowheads="1"/>
        </xdr:cNvPicPr>
      </xdr:nvPicPr>
      <xdr:blipFill>
        <a:blip xmlns:r="http://schemas.openxmlformats.org/officeDocument/2006/relationships" r:embed="rId952" cstate="email">
          <a:extLst>
            <a:ext uri="{28A0092B-C50C-407E-A947-70E740481C1C}">
              <a14:useLocalDpi xmlns:a14="http://schemas.microsoft.com/office/drawing/2010/main"/>
            </a:ext>
          </a:extLst>
        </a:blip>
        <a:stretch>
          <a:fillRect/>
        </a:stretch>
      </xdr:blipFill>
      <xdr:spPr bwMode="auto">
        <a:xfrm>
          <a:off x="7394575" y="15281274"/>
          <a:ext cx="1260000" cy="1908000"/>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687</xdr:row>
      <xdr:rowOff>127179</xdr:rowOff>
    </xdr:from>
    <xdr:to>
      <xdr:col>2</xdr:col>
      <xdr:colOff>301150</xdr:colOff>
      <xdr:row>691</xdr:row>
      <xdr:rowOff>1158879</xdr:rowOff>
    </xdr:to>
    <xdr:pic>
      <xdr:nvPicPr>
        <xdr:cNvPr id="1296" name="Рисунок 2">
          <a:extLst>
            <a:ext uri="{FF2B5EF4-FFF2-40B4-BE49-F238E27FC236}">
              <a16:creationId xmlns="" xmlns:a16="http://schemas.microsoft.com/office/drawing/2014/main" id="{00000000-0008-0000-0000-000003060000}"/>
            </a:ext>
          </a:extLst>
        </xdr:cNvPr>
        <xdr:cNvPicPr preferRelativeResize="0">
          <a:picLocks noChangeArrowheads="1"/>
        </xdr:cNvPicPr>
      </xdr:nvPicPr>
      <xdr:blipFill>
        <a:blip xmlns:r="http://schemas.openxmlformats.org/officeDocument/2006/relationships" r:embed="rId953" cstate="email">
          <a:extLst>
            <a:ext uri="{28A0092B-C50C-407E-A947-70E740481C1C}">
              <a14:useLocalDpi xmlns:a14="http://schemas.microsoft.com/office/drawing/2010/main"/>
            </a:ext>
          </a:extLst>
        </a:blip>
        <a:stretch>
          <a:fillRect/>
        </a:stretch>
      </xdr:blipFill>
      <xdr:spPr bwMode="auto">
        <a:xfrm>
          <a:off x="355600" y="2727504"/>
          <a:ext cx="1260000" cy="1908000"/>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687</xdr:row>
      <xdr:rowOff>127180</xdr:rowOff>
    </xdr:from>
    <xdr:to>
      <xdr:col>18</xdr:col>
      <xdr:colOff>520225</xdr:colOff>
      <xdr:row>691</xdr:row>
      <xdr:rowOff>1158880</xdr:rowOff>
    </xdr:to>
    <xdr:pic>
      <xdr:nvPicPr>
        <xdr:cNvPr id="1299" name="Рисунок 2">
          <a:extLst>
            <a:ext uri="{FF2B5EF4-FFF2-40B4-BE49-F238E27FC236}">
              <a16:creationId xmlns="" xmlns:a16="http://schemas.microsoft.com/office/drawing/2014/main" id="{00000000-0008-0000-0000-000003060000}"/>
            </a:ext>
          </a:extLst>
        </xdr:cNvPr>
        <xdr:cNvPicPr preferRelativeResize="0">
          <a:picLocks noChangeArrowheads="1"/>
        </xdr:cNvPicPr>
      </xdr:nvPicPr>
      <xdr:blipFill>
        <a:blip xmlns:r="http://schemas.openxmlformats.org/officeDocument/2006/relationships" r:embed="rId954" cstate="email">
          <a:extLst>
            <a:ext uri="{28A0092B-C50C-407E-A947-70E740481C1C}">
              <a14:useLocalDpi xmlns:a14="http://schemas.microsoft.com/office/drawing/2010/main"/>
            </a:ext>
          </a:extLst>
        </a:blip>
        <a:stretch>
          <a:fillRect/>
        </a:stretch>
      </xdr:blipFill>
      <xdr:spPr bwMode="auto">
        <a:xfrm>
          <a:off x="7394575" y="2727505"/>
          <a:ext cx="1260000" cy="1908000"/>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619125</xdr:colOff>
      <xdr:row>687</xdr:row>
      <xdr:rowOff>114480</xdr:rowOff>
    </xdr:from>
    <xdr:to>
      <xdr:col>19</xdr:col>
      <xdr:colOff>1240950</xdr:colOff>
      <xdr:row>691</xdr:row>
      <xdr:rowOff>1145820</xdr:rowOff>
    </xdr:to>
    <xdr:pic>
      <xdr:nvPicPr>
        <xdr:cNvPr id="1300" name="Рисунок 2">
          <a:extLst>
            <a:ext uri="{FF2B5EF4-FFF2-40B4-BE49-F238E27FC236}">
              <a16:creationId xmlns="" xmlns:a16="http://schemas.microsoft.com/office/drawing/2014/main" id="{00000000-0008-0000-0000-000003060000}"/>
            </a:ext>
          </a:extLst>
        </xdr:cNvPr>
        <xdr:cNvPicPr preferRelativeResize="0">
          <a:picLocks noChangeArrowheads="1"/>
        </xdr:cNvPicPr>
      </xdr:nvPicPr>
      <xdr:blipFill>
        <a:blip xmlns:r="http://schemas.openxmlformats.org/officeDocument/2006/relationships" r:embed="rId955" cstate="email">
          <a:extLst>
            <a:ext uri="{28A0092B-C50C-407E-A947-70E740481C1C}">
              <a14:useLocalDpi xmlns:a14="http://schemas.microsoft.com/office/drawing/2010/main"/>
            </a:ext>
          </a:extLst>
        </a:blip>
        <a:stretch>
          <a:fillRect/>
        </a:stretch>
      </xdr:blipFill>
      <xdr:spPr bwMode="auto">
        <a:xfrm>
          <a:off x="8753475" y="2714805"/>
          <a:ext cx="1260000" cy="1907640"/>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19050</xdr:colOff>
      <xdr:row>694</xdr:row>
      <xdr:rowOff>104955</xdr:rowOff>
    </xdr:from>
    <xdr:to>
      <xdr:col>19</xdr:col>
      <xdr:colOff>1279050</xdr:colOff>
      <xdr:row>698</xdr:row>
      <xdr:rowOff>1136295</xdr:rowOff>
    </xdr:to>
    <xdr:pic>
      <xdr:nvPicPr>
        <xdr:cNvPr id="1301" name="Рисунок 2">
          <a:extLst>
            <a:ext uri="{FF2B5EF4-FFF2-40B4-BE49-F238E27FC236}">
              <a16:creationId xmlns="" xmlns:a16="http://schemas.microsoft.com/office/drawing/2014/main" id="{00000000-0008-0000-0000-000003060000}"/>
            </a:ext>
          </a:extLst>
        </xdr:cNvPr>
        <xdr:cNvPicPr preferRelativeResize="0">
          <a:picLocks noChangeArrowheads="1"/>
        </xdr:cNvPicPr>
      </xdr:nvPicPr>
      <xdr:blipFill>
        <a:blip xmlns:r="http://schemas.openxmlformats.org/officeDocument/2006/relationships" r:embed="rId956" cstate="email">
          <a:extLst>
            <a:ext uri="{28A0092B-C50C-407E-A947-70E740481C1C}">
              <a14:useLocalDpi xmlns:a14="http://schemas.microsoft.com/office/drawing/2010/main"/>
            </a:ext>
          </a:extLst>
        </a:blip>
        <a:stretch>
          <a:fillRect/>
        </a:stretch>
      </xdr:blipFill>
      <xdr:spPr bwMode="auto">
        <a:xfrm>
          <a:off x="8791575" y="5362755"/>
          <a:ext cx="1260000" cy="1907640"/>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609600</xdr:colOff>
      <xdr:row>701</xdr:row>
      <xdr:rowOff>124005</xdr:rowOff>
    </xdr:from>
    <xdr:to>
      <xdr:col>19</xdr:col>
      <xdr:colOff>1231425</xdr:colOff>
      <xdr:row>705</xdr:row>
      <xdr:rowOff>1155345</xdr:rowOff>
    </xdr:to>
    <xdr:pic>
      <xdr:nvPicPr>
        <xdr:cNvPr id="1302" name="Рисунок 2">
          <a:extLst>
            <a:ext uri="{FF2B5EF4-FFF2-40B4-BE49-F238E27FC236}">
              <a16:creationId xmlns="" xmlns:a16="http://schemas.microsoft.com/office/drawing/2014/main" id="{00000000-0008-0000-0000-000003060000}"/>
            </a:ext>
          </a:extLst>
        </xdr:cNvPr>
        <xdr:cNvPicPr preferRelativeResize="0">
          <a:picLocks noChangeArrowheads="1"/>
        </xdr:cNvPicPr>
      </xdr:nvPicPr>
      <xdr:blipFill>
        <a:blip xmlns:r="http://schemas.openxmlformats.org/officeDocument/2006/relationships" r:embed="rId957" cstate="email">
          <a:extLst>
            <a:ext uri="{28A0092B-C50C-407E-A947-70E740481C1C}">
              <a14:useLocalDpi xmlns:a14="http://schemas.microsoft.com/office/drawing/2010/main"/>
            </a:ext>
          </a:extLst>
        </a:blip>
        <a:stretch>
          <a:fillRect/>
        </a:stretch>
      </xdr:blipFill>
      <xdr:spPr bwMode="auto">
        <a:xfrm>
          <a:off x="8743950" y="8039280"/>
          <a:ext cx="1260000" cy="1907640"/>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619125</xdr:colOff>
      <xdr:row>708</xdr:row>
      <xdr:rowOff>143055</xdr:rowOff>
    </xdr:from>
    <xdr:to>
      <xdr:col>19</xdr:col>
      <xdr:colOff>1240950</xdr:colOff>
      <xdr:row>712</xdr:row>
      <xdr:rowOff>1174395</xdr:rowOff>
    </xdr:to>
    <xdr:pic>
      <xdr:nvPicPr>
        <xdr:cNvPr id="1305" name="Рисунок 2">
          <a:extLst>
            <a:ext uri="{FF2B5EF4-FFF2-40B4-BE49-F238E27FC236}">
              <a16:creationId xmlns="" xmlns:a16="http://schemas.microsoft.com/office/drawing/2014/main" id="{00000000-0008-0000-0000-000003060000}"/>
            </a:ext>
          </a:extLst>
        </xdr:cNvPr>
        <xdr:cNvPicPr preferRelativeResize="0">
          <a:picLocks noChangeArrowheads="1"/>
        </xdr:cNvPicPr>
      </xdr:nvPicPr>
      <xdr:blipFill>
        <a:blip xmlns:r="http://schemas.openxmlformats.org/officeDocument/2006/relationships" r:embed="rId958" cstate="email">
          <a:extLst>
            <a:ext uri="{28A0092B-C50C-407E-A947-70E740481C1C}">
              <a14:useLocalDpi xmlns:a14="http://schemas.microsoft.com/office/drawing/2010/main"/>
            </a:ext>
          </a:extLst>
        </a:blip>
        <a:stretch>
          <a:fillRect/>
        </a:stretch>
      </xdr:blipFill>
      <xdr:spPr bwMode="auto">
        <a:xfrm>
          <a:off x="8753475" y="10715805"/>
          <a:ext cx="1260000" cy="1907640"/>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715</xdr:row>
      <xdr:rowOff>162105</xdr:rowOff>
    </xdr:from>
    <xdr:to>
      <xdr:col>19</xdr:col>
      <xdr:colOff>1260000</xdr:colOff>
      <xdr:row>719</xdr:row>
      <xdr:rowOff>1193445</xdr:rowOff>
    </xdr:to>
    <xdr:pic>
      <xdr:nvPicPr>
        <xdr:cNvPr id="1306" name="Рисунок 2">
          <a:extLst>
            <a:ext uri="{FF2B5EF4-FFF2-40B4-BE49-F238E27FC236}">
              <a16:creationId xmlns="" xmlns:a16="http://schemas.microsoft.com/office/drawing/2014/main" id="{00000000-0008-0000-0000-000003060000}"/>
            </a:ext>
          </a:extLst>
        </xdr:cNvPr>
        <xdr:cNvPicPr preferRelativeResize="0">
          <a:picLocks noChangeArrowheads="1"/>
        </xdr:cNvPicPr>
      </xdr:nvPicPr>
      <xdr:blipFill>
        <a:blip xmlns:r="http://schemas.openxmlformats.org/officeDocument/2006/relationships" r:embed="rId959" cstate="email">
          <a:extLst>
            <a:ext uri="{28A0092B-C50C-407E-A947-70E740481C1C}">
              <a14:useLocalDpi xmlns:a14="http://schemas.microsoft.com/office/drawing/2010/main"/>
            </a:ext>
          </a:extLst>
        </a:blip>
        <a:stretch>
          <a:fillRect/>
        </a:stretch>
      </xdr:blipFill>
      <xdr:spPr bwMode="auto">
        <a:xfrm>
          <a:off x="8772525" y="13754280"/>
          <a:ext cx="1260000" cy="1907640"/>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722</xdr:row>
      <xdr:rowOff>114480</xdr:rowOff>
    </xdr:from>
    <xdr:to>
      <xdr:col>19</xdr:col>
      <xdr:colOff>1260000</xdr:colOff>
      <xdr:row>726</xdr:row>
      <xdr:rowOff>1145820</xdr:rowOff>
    </xdr:to>
    <xdr:pic>
      <xdr:nvPicPr>
        <xdr:cNvPr id="1309" name="Рисунок 2">
          <a:extLst>
            <a:ext uri="{FF2B5EF4-FFF2-40B4-BE49-F238E27FC236}">
              <a16:creationId xmlns="" xmlns:a16="http://schemas.microsoft.com/office/drawing/2014/main" id="{00000000-0008-0000-0000-000003060000}"/>
            </a:ext>
          </a:extLst>
        </xdr:cNvPr>
        <xdr:cNvPicPr preferRelativeResize="0">
          <a:picLocks noChangeArrowheads="1"/>
        </xdr:cNvPicPr>
      </xdr:nvPicPr>
      <xdr:blipFill>
        <a:blip xmlns:r="http://schemas.openxmlformats.org/officeDocument/2006/relationships" r:embed="rId960" cstate="email">
          <a:extLst>
            <a:ext uri="{28A0092B-C50C-407E-A947-70E740481C1C}">
              <a14:useLocalDpi xmlns:a14="http://schemas.microsoft.com/office/drawing/2010/main"/>
            </a:ext>
          </a:extLst>
        </a:blip>
        <a:stretch>
          <a:fillRect/>
        </a:stretch>
      </xdr:blipFill>
      <xdr:spPr bwMode="auto">
        <a:xfrm>
          <a:off x="8772525" y="16364130"/>
          <a:ext cx="1260000" cy="1907640"/>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47625</xdr:colOff>
      <xdr:row>729</xdr:row>
      <xdr:rowOff>114480</xdr:rowOff>
    </xdr:from>
    <xdr:to>
      <xdr:col>19</xdr:col>
      <xdr:colOff>1307625</xdr:colOff>
      <xdr:row>733</xdr:row>
      <xdr:rowOff>1145820</xdr:rowOff>
    </xdr:to>
    <xdr:pic>
      <xdr:nvPicPr>
        <xdr:cNvPr id="1310" name="Рисунок 2">
          <a:extLst>
            <a:ext uri="{FF2B5EF4-FFF2-40B4-BE49-F238E27FC236}">
              <a16:creationId xmlns="" xmlns:a16="http://schemas.microsoft.com/office/drawing/2014/main" id="{00000000-0008-0000-0000-000003060000}"/>
            </a:ext>
          </a:extLst>
        </xdr:cNvPr>
        <xdr:cNvPicPr preferRelativeResize="0">
          <a:picLocks noChangeArrowheads="1"/>
        </xdr:cNvPicPr>
      </xdr:nvPicPr>
      <xdr:blipFill>
        <a:blip xmlns:r="http://schemas.openxmlformats.org/officeDocument/2006/relationships" r:embed="rId961" cstate="email">
          <a:extLst>
            <a:ext uri="{28A0092B-C50C-407E-A947-70E740481C1C}">
              <a14:useLocalDpi xmlns:a14="http://schemas.microsoft.com/office/drawing/2010/main"/>
            </a:ext>
          </a:extLst>
        </a:blip>
        <a:stretch>
          <a:fillRect/>
        </a:stretch>
      </xdr:blipFill>
      <xdr:spPr bwMode="auto">
        <a:xfrm>
          <a:off x="8820150" y="19021605"/>
          <a:ext cx="1260000" cy="1907640"/>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2052</xdr:row>
      <xdr:rowOff>127179</xdr:rowOff>
    </xdr:from>
    <xdr:to>
      <xdr:col>2</xdr:col>
      <xdr:colOff>301149</xdr:colOff>
      <xdr:row>2054</xdr:row>
      <xdr:rowOff>120294</xdr:rowOff>
    </xdr:to>
    <xdr:pic>
      <xdr:nvPicPr>
        <xdr:cNvPr id="1312" name="Рисунок 1">
          <a:extLst>
            <a:ext uri="{FF2B5EF4-FFF2-40B4-BE49-F238E27FC236}">
              <a16:creationId xmlns="" xmlns:a16="http://schemas.microsoft.com/office/drawing/2014/main" id="{00000000-0008-0000-0000-000039080000}"/>
            </a:ext>
          </a:extLst>
        </xdr:cNvPr>
        <xdr:cNvPicPr preferRelativeResize="0">
          <a:picLocks/>
        </xdr:cNvPicPr>
      </xdr:nvPicPr>
      <xdr:blipFill>
        <a:blip xmlns:r="http://schemas.openxmlformats.org/officeDocument/2006/relationships" r:embed="rId962" cstate="email">
          <a:extLst>
            <a:ext uri="{28A0092B-C50C-407E-A947-70E740481C1C}">
              <a14:useLocalDpi xmlns:a14="http://schemas.microsoft.com/office/drawing/2010/main"/>
            </a:ext>
          </a:extLst>
        </a:blip>
        <a:stretch>
          <a:fillRect/>
        </a:stretch>
      </xdr:blipFill>
      <xdr:spPr bwMode="auto">
        <a:xfrm>
          <a:off x="355600" y="912545979"/>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2032</xdr:row>
      <xdr:rowOff>127179</xdr:rowOff>
    </xdr:from>
    <xdr:to>
      <xdr:col>2</xdr:col>
      <xdr:colOff>301149</xdr:colOff>
      <xdr:row>2034</xdr:row>
      <xdr:rowOff>120294</xdr:rowOff>
    </xdr:to>
    <xdr:pic>
      <xdr:nvPicPr>
        <xdr:cNvPr id="1317" name="Рисунок 1">
          <a:extLst>
            <a:ext uri="{FF2B5EF4-FFF2-40B4-BE49-F238E27FC236}">
              <a16:creationId xmlns="" xmlns:a16="http://schemas.microsoft.com/office/drawing/2014/main" id="{00000000-0008-0000-0000-000039080000}"/>
            </a:ext>
          </a:extLst>
        </xdr:cNvPr>
        <xdr:cNvPicPr preferRelativeResize="0">
          <a:picLocks/>
        </xdr:cNvPicPr>
      </xdr:nvPicPr>
      <xdr:blipFill>
        <a:blip xmlns:r="http://schemas.openxmlformats.org/officeDocument/2006/relationships" r:embed="rId963" cstate="email">
          <a:extLst>
            <a:ext uri="{28A0092B-C50C-407E-A947-70E740481C1C}">
              <a14:useLocalDpi xmlns:a14="http://schemas.microsoft.com/office/drawing/2010/main"/>
            </a:ext>
          </a:extLst>
        </a:blip>
        <a:stretch>
          <a:fillRect/>
        </a:stretch>
      </xdr:blipFill>
      <xdr:spPr bwMode="auto">
        <a:xfrm>
          <a:off x="355600" y="901925604"/>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2036</xdr:row>
      <xdr:rowOff>127180</xdr:rowOff>
    </xdr:from>
    <xdr:to>
      <xdr:col>2</xdr:col>
      <xdr:colOff>301149</xdr:colOff>
      <xdr:row>2038</xdr:row>
      <xdr:rowOff>120293</xdr:rowOff>
    </xdr:to>
    <xdr:pic>
      <xdr:nvPicPr>
        <xdr:cNvPr id="1319" name="Рисунок 1">
          <a:extLst>
            <a:ext uri="{FF2B5EF4-FFF2-40B4-BE49-F238E27FC236}">
              <a16:creationId xmlns="" xmlns:a16="http://schemas.microsoft.com/office/drawing/2014/main" id="{00000000-0008-0000-0000-000039080000}"/>
            </a:ext>
          </a:extLst>
        </xdr:cNvPr>
        <xdr:cNvPicPr preferRelativeResize="0">
          <a:picLocks/>
        </xdr:cNvPicPr>
      </xdr:nvPicPr>
      <xdr:blipFill>
        <a:blip xmlns:r="http://schemas.openxmlformats.org/officeDocument/2006/relationships" r:embed="rId964" cstate="email">
          <a:extLst>
            <a:ext uri="{28A0092B-C50C-407E-A947-70E740481C1C}">
              <a14:useLocalDpi xmlns:a14="http://schemas.microsoft.com/office/drawing/2010/main"/>
            </a:ext>
          </a:extLst>
        </a:blip>
        <a:stretch>
          <a:fillRect/>
        </a:stretch>
      </xdr:blipFill>
      <xdr:spPr bwMode="auto">
        <a:xfrm>
          <a:off x="355600" y="1099216930"/>
          <a:ext cx="1259999"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2040</xdr:row>
      <xdr:rowOff>127179</xdr:rowOff>
    </xdr:from>
    <xdr:to>
      <xdr:col>2</xdr:col>
      <xdr:colOff>301149</xdr:colOff>
      <xdr:row>2042</xdr:row>
      <xdr:rowOff>120294</xdr:rowOff>
    </xdr:to>
    <xdr:pic>
      <xdr:nvPicPr>
        <xdr:cNvPr id="1320" name="Рисунок 1">
          <a:extLst>
            <a:ext uri="{FF2B5EF4-FFF2-40B4-BE49-F238E27FC236}">
              <a16:creationId xmlns="" xmlns:a16="http://schemas.microsoft.com/office/drawing/2014/main" id="{00000000-0008-0000-0000-000039080000}"/>
            </a:ext>
          </a:extLst>
        </xdr:cNvPr>
        <xdr:cNvPicPr preferRelativeResize="0">
          <a:picLocks/>
        </xdr:cNvPicPr>
      </xdr:nvPicPr>
      <xdr:blipFill>
        <a:blip xmlns:r="http://schemas.openxmlformats.org/officeDocument/2006/relationships" r:embed="rId965" cstate="email">
          <a:extLst>
            <a:ext uri="{28A0092B-C50C-407E-A947-70E740481C1C}">
              <a14:useLocalDpi xmlns:a14="http://schemas.microsoft.com/office/drawing/2010/main"/>
            </a:ext>
          </a:extLst>
        </a:blip>
        <a:stretch>
          <a:fillRect/>
        </a:stretch>
      </xdr:blipFill>
      <xdr:spPr bwMode="auto">
        <a:xfrm>
          <a:off x="355600" y="906364254"/>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2044</xdr:row>
      <xdr:rowOff>127179</xdr:rowOff>
    </xdr:from>
    <xdr:to>
      <xdr:col>2</xdr:col>
      <xdr:colOff>301149</xdr:colOff>
      <xdr:row>2046</xdr:row>
      <xdr:rowOff>120294</xdr:rowOff>
    </xdr:to>
    <xdr:pic>
      <xdr:nvPicPr>
        <xdr:cNvPr id="1325" name="Рисунок 1">
          <a:extLst>
            <a:ext uri="{FF2B5EF4-FFF2-40B4-BE49-F238E27FC236}">
              <a16:creationId xmlns="" xmlns:a16="http://schemas.microsoft.com/office/drawing/2014/main" id="{00000000-0008-0000-0000-000039080000}"/>
            </a:ext>
          </a:extLst>
        </xdr:cNvPr>
        <xdr:cNvPicPr preferRelativeResize="0">
          <a:picLocks/>
        </xdr:cNvPicPr>
      </xdr:nvPicPr>
      <xdr:blipFill>
        <a:blip xmlns:r="http://schemas.openxmlformats.org/officeDocument/2006/relationships" r:embed="rId966" cstate="email">
          <a:extLst>
            <a:ext uri="{28A0092B-C50C-407E-A947-70E740481C1C}">
              <a14:useLocalDpi xmlns:a14="http://schemas.microsoft.com/office/drawing/2010/main"/>
            </a:ext>
          </a:extLst>
        </a:blip>
        <a:stretch>
          <a:fillRect/>
        </a:stretch>
      </xdr:blipFill>
      <xdr:spPr bwMode="auto">
        <a:xfrm>
          <a:off x="355600" y="908716929"/>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2048</xdr:row>
      <xdr:rowOff>127179</xdr:rowOff>
    </xdr:from>
    <xdr:to>
      <xdr:col>2</xdr:col>
      <xdr:colOff>301149</xdr:colOff>
      <xdr:row>2050</xdr:row>
      <xdr:rowOff>120294</xdr:rowOff>
    </xdr:to>
    <xdr:pic>
      <xdr:nvPicPr>
        <xdr:cNvPr id="1328" name="Рисунок 1">
          <a:extLst>
            <a:ext uri="{FF2B5EF4-FFF2-40B4-BE49-F238E27FC236}">
              <a16:creationId xmlns="" xmlns:a16="http://schemas.microsoft.com/office/drawing/2014/main" id="{00000000-0008-0000-0000-000039080000}"/>
            </a:ext>
          </a:extLst>
        </xdr:cNvPr>
        <xdr:cNvPicPr preferRelativeResize="0">
          <a:picLocks/>
        </xdr:cNvPicPr>
      </xdr:nvPicPr>
      <xdr:blipFill>
        <a:blip xmlns:r="http://schemas.openxmlformats.org/officeDocument/2006/relationships" r:embed="rId967" cstate="email">
          <a:extLst>
            <a:ext uri="{28A0092B-C50C-407E-A947-70E740481C1C}">
              <a14:useLocalDpi xmlns:a14="http://schemas.microsoft.com/office/drawing/2010/main"/>
            </a:ext>
          </a:extLst>
        </a:blip>
        <a:stretch>
          <a:fillRect/>
        </a:stretch>
      </xdr:blipFill>
      <xdr:spPr bwMode="auto">
        <a:xfrm>
          <a:off x="355600" y="911069604"/>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3597</xdr:row>
      <xdr:rowOff>127180</xdr:rowOff>
    </xdr:from>
    <xdr:to>
      <xdr:col>2</xdr:col>
      <xdr:colOff>301149</xdr:colOff>
      <xdr:row>3599</xdr:row>
      <xdr:rowOff>101245</xdr:rowOff>
    </xdr:to>
    <xdr:pic>
      <xdr:nvPicPr>
        <xdr:cNvPr id="1315"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968" cstate="email">
          <a:extLst>
            <a:ext uri="{28A0092B-C50C-407E-A947-70E740481C1C}">
              <a14:useLocalDpi xmlns:a14="http://schemas.microsoft.com/office/drawing/2010/main"/>
            </a:ext>
          </a:extLst>
        </a:blip>
        <a:stretch>
          <a:fillRect/>
        </a:stretch>
      </xdr:blipFill>
      <xdr:spPr bwMode="auto">
        <a:xfrm>
          <a:off x="355600" y="1685547355"/>
          <a:ext cx="1259999"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3573</xdr:row>
      <xdr:rowOff>127180</xdr:rowOff>
    </xdr:from>
    <xdr:to>
      <xdr:col>2</xdr:col>
      <xdr:colOff>301149</xdr:colOff>
      <xdr:row>3575</xdr:row>
      <xdr:rowOff>101245</xdr:rowOff>
    </xdr:to>
    <xdr:pic>
      <xdr:nvPicPr>
        <xdr:cNvPr id="1333"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969" cstate="email">
          <a:extLst>
            <a:ext uri="{28A0092B-C50C-407E-A947-70E740481C1C}">
              <a14:useLocalDpi xmlns:a14="http://schemas.microsoft.com/office/drawing/2010/main"/>
            </a:ext>
          </a:extLst>
        </a:blip>
        <a:stretch>
          <a:fillRect/>
        </a:stretch>
      </xdr:blipFill>
      <xdr:spPr bwMode="auto">
        <a:xfrm>
          <a:off x="355600" y="1681946905"/>
          <a:ext cx="1259999"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3581</xdr:row>
      <xdr:rowOff>127181</xdr:rowOff>
    </xdr:from>
    <xdr:to>
      <xdr:col>2</xdr:col>
      <xdr:colOff>301149</xdr:colOff>
      <xdr:row>3583</xdr:row>
      <xdr:rowOff>101244</xdr:rowOff>
    </xdr:to>
    <xdr:pic>
      <xdr:nvPicPr>
        <xdr:cNvPr id="1336"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970" cstate="email">
          <a:extLst>
            <a:ext uri="{28A0092B-C50C-407E-A947-70E740481C1C}">
              <a14:useLocalDpi xmlns:a14="http://schemas.microsoft.com/office/drawing/2010/main"/>
            </a:ext>
          </a:extLst>
        </a:blip>
        <a:stretch>
          <a:fillRect/>
        </a:stretch>
      </xdr:blipFill>
      <xdr:spPr bwMode="auto">
        <a:xfrm>
          <a:off x="355600" y="1685547356"/>
          <a:ext cx="1259999" cy="1907638"/>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3593</xdr:row>
      <xdr:rowOff>127181</xdr:rowOff>
    </xdr:from>
    <xdr:to>
      <xdr:col>2</xdr:col>
      <xdr:colOff>301149</xdr:colOff>
      <xdr:row>3595</xdr:row>
      <xdr:rowOff>101244</xdr:rowOff>
    </xdr:to>
    <xdr:pic>
      <xdr:nvPicPr>
        <xdr:cNvPr id="1337"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971" cstate="email">
          <a:extLst>
            <a:ext uri="{28A0092B-C50C-407E-A947-70E740481C1C}">
              <a14:useLocalDpi xmlns:a14="http://schemas.microsoft.com/office/drawing/2010/main"/>
            </a:ext>
          </a:extLst>
        </a:blip>
        <a:stretch>
          <a:fillRect/>
        </a:stretch>
      </xdr:blipFill>
      <xdr:spPr bwMode="auto">
        <a:xfrm>
          <a:off x="355600" y="1685547356"/>
          <a:ext cx="1259999" cy="1907638"/>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3589</xdr:row>
      <xdr:rowOff>127181</xdr:rowOff>
    </xdr:from>
    <xdr:to>
      <xdr:col>2</xdr:col>
      <xdr:colOff>301148</xdr:colOff>
      <xdr:row>3591</xdr:row>
      <xdr:rowOff>101244</xdr:rowOff>
    </xdr:to>
    <xdr:pic>
      <xdr:nvPicPr>
        <xdr:cNvPr id="1338"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972" cstate="email">
          <a:extLst>
            <a:ext uri="{28A0092B-C50C-407E-A947-70E740481C1C}">
              <a14:useLocalDpi xmlns:a14="http://schemas.microsoft.com/office/drawing/2010/main"/>
            </a:ext>
          </a:extLst>
        </a:blip>
        <a:stretch>
          <a:fillRect/>
        </a:stretch>
      </xdr:blipFill>
      <xdr:spPr bwMode="auto">
        <a:xfrm>
          <a:off x="355600" y="1690290806"/>
          <a:ext cx="1259998" cy="1907638"/>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3577</xdr:row>
      <xdr:rowOff>127180</xdr:rowOff>
    </xdr:from>
    <xdr:to>
      <xdr:col>2</xdr:col>
      <xdr:colOff>301149</xdr:colOff>
      <xdr:row>3579</xdr:row>
      <xdr:rowOff>101245</xdr:rowOff>
    </xdr:to>
    <xdr:pic>
      <xdr:nvPicPr>
        <xdr:cNvPr id="1340"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973" cstate="email">
          <a:extLst>
            <a:ext uri="{28A0092B-C50C-407E-A947-70E740481C1C}">
              <a14:useLocalDpi xmlns:a14="http://schemas.microsoft.com/office/drawing/2010/main"/>
            </a:ext>
          </a:extLst>
        </a:blip>
        <a:stretch>
          <a:fillRect/>
        </a:stretch>
      </xdr:blipFill>
      <xdr:spPr bwMode="auto">
        <a:xfrm>
          <a:off x="355600" y="1684051930"/>
          <a:ext cx="1259999"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3585</xdr:row>
      <xdr:rowOff>127181</xdr:rowOff>
    </xdr:from>
    <xdr:to>
      <xdr:col>2</xdr:col>
      <xdr:colOff>301148</xdr:colOff>
      <xdr:row>3587</xdr:row>
      <xdr:rowOff>101244</xdr:rowOff>
    </xdr:to>
    <xdr:pic>
      <xdr:nvPicPr>
        <xdr:cNvPr id="1341"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974" cstate="email">
          <a:extLst>
            <a:ext uri="{28A0092B-C50C-407E-A947-70E740481C1C}">
              <a14:useLocalDpi xmlns:a14="http://schemas.microsoft.com/office/drawing/2010/main"/>
            </a:ext>
          </a:extLst>
        </a:blip>
        <a:stretch>
          <a:fillRect/>
        </a:stretch>
      </xdr:blipFill>
      <xdr:spPr bwMode="auto">
        <a:xfrm>
          <a:off x="355600" y="1688795381"/>
          <a:ext cx="1259998" cy="1907638"/>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681</xdr:row>
      <xdr:rowOff>127359</xdr:rowOff>
    </xdr:from>
    <xdr:to>
      <xdr:col>2</xdr:col>
      <xdr:colOff>301150</xdr:colOff>
      <xdr:row>684</xdr:row>
      <xdr:rowOff>44274</xdr:rowOff>
    </xdr:to>
    <xdr:pic>
      <xdr:nvPicPr>
        <xdr:cNvPr id="1342" name="Рисунок 2">
          <a:extLst>
            <a:ext uri="{FF2B5EF4-FFF2-40B4-BE49-F238E27FC236}">
              <a16:creationId xmlns="" xmlns:a16="http://schemas.microsoft.com/office/drawing/2014/main" id="{00000000-0008-0000-0000-000003060000}"/>
            </a:ext>
          </a:extLst>
        </xdr:cNvPr>
        <xdr:cNvPicPr preferRelativeResize="0">
          <a:picLocks noChangeArrowheads="1"/>
        </xdr:cNvPicPr>
      </xdr:nvPicPr>
      <xdr:blipFill>
        <a:blip xmlns:r="http://schemas.openxmlformats.org/officeDocument/2006/relationships" r:embed="rId975" cstate="email">
          <a:extLst>
            <a:ext uri="{28A0092B-C50C-407E-A947-70E740481C1C}">
              <a14:useLocalDpi xmlns:a14="http://schemas.microsoft.com/office/drawing/2010/main"/>
            </a:ext>
          </a:extLst>
        </a:blip>
        <a:stretch>
          <a:fillRect/>
        </a:stretch>
      </xdr:blipFill>
      <xdr:spPr bwMode="auto">
        <a:xfrm>
          <a:off x="355600" y="17291409"/>
          <a:ext cx="1260000" cy="1907640"/>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681</xdr:row>
      <xdr:rowOff>127360</xdr:rowOff>
    </xdr:from>
    <xdr:to>
      <xdr:col>18</xdr:col>
      <xdr:colOff>520225</xdr:colOff>
      <xdr:row>684</xdr:row>
      <xdr:rowOff>44275</xdr:rowOff>
    </xdr:to>
    <xdr:pic>
      <xdr:nvPicPr>
        <xdr:cNvPr id="1346" name="Рисунок 2">
          <a:extLst>
            <a:ext uri="{FF2B5EF4-FFF2-40B4-BE49-F238E27FC236}">
              <a16:creationId xmlns="" xmlns:a16="http://schemas.microsoft.com/office/drawing/2014/main" id="{00000000-0008-0000-0000-000003060000}"/>
            </a:ext>
          </a:extLst>
        </xdr:cNvPr>
        <xdr:cNvPicPr preferRelativeResize="0">
          <a:picLocks noChangeArrowheads="1"/>
        </xdr:cNvPicPr>
      </xdr:nvPicPr>
      <xdr:blipFill>
        <a:blip xmlns:r="http://schemas.openxmlformats.org/officeDocument/2006/relationships" r:embed="rId976" cstate="email">
          <a:extLst>
            <a:ext uri="{28A0092B-C50C-407E-A947-70E740481C1C}">
              <a14:useLocalDpi xmlns:a14="http://schemas.microsoft.com/office/drawing/2010/main"/>
            </a:ext>
          </a:extLst>
        </a:blip>
        <a:stretch>
          <a:fillRect/>
        </a:stretch>
      </xdr:blipFill>
      <xdr:spPr bwMode="auto">
        <a:xfrm>
          <a:off x="7394575" y="17291410"/>
          <a:ext cx="1260000" cy="1907640"/>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651</xdr:row>
      <xdr:rowOff>127359</xdr:rowOff>
    </xdr:from>
    <xdr:to>
      <xdr:col>2</xdr:col>
      <xdr:colOff>301150</xdr:colOff>
      <xdr:row>654</xdr:row>
      <xdr:rowOff>34749</xdr:rowOff>
    </xdr:to>
    <xdr:pic>
      <xdr:nvPicPr>
        <xdr:cNvPr id="1349" name="Рисунок 2">
          <a:extLst>
            <a:ext uri="{FF2B5EF4-FFF2-40B4-BE49-F238E27FC236}">
              <a16:creationId xmlns="" xmlns:a16="http://schemas.microsoft.com/office/drawing/2014/main" id="{00000000-0008-0000-0000-000003060000}"/>
            </a:ext>
          </a:extLst>
        </xdr:cNvPr>
        <xdr:cNvPicPr preferRelativeResize="0">
          <a:picLocks noChangeArrowheads="1"/>
        </xdr:cNvPicPr>
      </xdr:nvPicPr>
      <xdr:blipFill>
        <a:blip xmlns:r="http://schemas.openxmlformats.org/officeDocument/2006/relationships" r:embed="rId977" cstate="email">
          <a:extLst>
            <a:ext uri="{28A0092B-C50C-407E-A947-70E740481C1C}">
              <a14:useLocalDpi xmlns:a14="http://schemas.microsoft.com/office/drawing/2010/main"/>
            </a:ext>
          </a:extLst>
        </a:blip>
        <a:stretch>
          <a:fillRect/>
        </a:stretch>
      </xdr:blipFill>
      <xdr:spPr bwMode="auto">
        <a:xfrm>
          <a:off x="355600" y="4156434"/>
          <a:ext cx="1260000" cy="1907640"/>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651</xdr:row>
      <xdr:rowOff>127360</xdr:rowOff>
    </xdr:from>
    <xdr:to>
      <xdr:col>18</xdr:col>
      <xdr:colOff>520225</xdr:colOff>
      <xdr:row>654</xdr:row>
      <xdr:rowOff>34750</xdr:rowOff>
    </xdr:to>
    <xdr:pic>
      <xdr:nvPicPr>
        <xdr:cNvPr id="1350" name="Рисунок 2">
          <a:extLst>
            <a:ext uri="{FF2B5EF4-FFF2-40B4-BE49-F238E27FC236}">
              <a16:creationId xmlns="" xmlns:a16="http://schemas.microsoft.com/office/drawing/2014/main" id="{00000000-0008-0000-0000-000003060000}"/>
            </a:ext>
          </a:extLst>
        </xdr:cNvPr>
        <xdr:cNvPicPr preferRelativeResize="0">
          <a:picLocks noChangeArrowheads="1"/>
        </xdr:cNvPicPr>
      </xdr:nvPicPr>
      <xdr:blipFill>
        <a:blip xmlns:r="http://schemas.openxmlformats.org/officeDocument/2006/relationships" r:embed="rId978" cstate="email">
          <a:extLst>
            <a:ext uri="{28A0092B-C50C-407E-A947-70E740481C1C}">
              <a14:useLocalDpi xmlns:a14="http://schemas.microsoft.com/office/drawing/2010/main"/>
            </a:ext>
          </a:extLst>
        </a:blip>
        <a:stretch>
          <a:fillRect/>
        </a:stretch>
      </xdr:blipFill>
      <xdr:spPr bwMode="auto">
        <a:xfrm>
          <a:off x="7394575" y="4156435"/>
          <a:ext cx="1260000" cy="1907640"/>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656</xdr:row>
      <xdr:rowOff>127359</xdr:rowOff>
    </xdr:from>
    <xdr:to>
      <xdr:col>2</xdr:col>
      <xdr:colOff>301150</xdr:colOff>
      <xdr:row>659</xdr:row>
      <xdr:rowOff>63324</xdr:rowOff>
    </xdr:to>
    <xdr:pic>
      <xdr:nvPicPr>
        <xdr:cNvPr id="1356" name="Рисунок 2">
          <a:extLst>
            <a:ext uri="{FF2B5EF4-FFF2-40B4-BE49-F238E27FC236}">
              <a16:creationId xmlns="" xmlns:a16="http://schemas.microsoft.com/office/drawing/2014/main" id="{00000000-0008-0000-0000-000003060000}"/>
            </a:ext>
          </a:extLst>
        </xdr:cNvPr>
        <xdr:cNvPicPr preferRelativeResize="0">
          <a:picLocks noChangeArrowheads="1"/>
        </xdr:cNvPicPr>
      </xdr:nvPicPr>
      <xdr:blipFill>
        <a:blip xmlns:r="http://schemas.openxmlformats.org/officeDocument/2006/relationships" r:embed="rId979" cstate="email">
          <a:extLst>
            <a:ext uri="{28A0092B-C50C-407E-A947-70E740481C1C}">
              <a14:useLocalDpi xmlns:a14="http://schemas.microsoft.com/office/drawing/2010/main"/>
            </a:ext>
          </a:extLst>
        </a:blip>
        <a:stretch>
          <a:fillRect/>
        </a:stretch>
      </xdr:blipFill>
      <xdr:spPr bwMode="auto">
        <a:xfrm>
          <a:off x="355600" y="6185259"/>
          <a:ext cx="1260000" cy="1907640"/>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656</xdr:row>
      <xdr:rowOff>127360</xdr:rowOff>
    </xdr:from>
    <xdr:to>
      <xdr:col>18</xdr:col>
      <xdr:colOff>520225</xdr:colOff>
      <xdr:row>659</xdr:row>
      <xdr:rowOff>63325</xdr:rowOff>
    </xdr:to>
    <xdr:pic>
      <xdr:nvPicPr>
        <xdr:cNvPr id="1367" name="Рисунок 2">
          <a:extLst>
            <a:ext uri="{FF2B5EF4-FFF2-40B4-BE49-F238E27FC236}">
              <a16:creationId xmlns="" xmlns:a16="http://schemas.microsoft.com/office/drawing/2014/main" id="{00000000-0008-0000-0000-000003060000}"/>
            </a:ext>
          </a:extLst>
        </xdr:cNvPr>
        <xdr:cNvPicPr preferRelativeResize="0">
          <a:picLocks noChangeArrowheads="1"/>
        </xdr:cNvPicPr>
      </xdr:nvPicPr>
      <xdr:blipFill>
        <a:blip xmlns:r="http://schemas.openxmlformats.org/officeDocument/2006/relationships" r:embed="rId980" cstate="email">
          <a:extLst>
            <a:ext uri="{28A0092B-C50C-407E-A947-70E740481C1C}">
              <a14:useLocalDpi xmlns:a14="http://schemas.microsoft.com/office/drawing/2010/main"/>
            </a:ext>
          </a:extLst>
        </a:blip>
        <a:stretch>
          <a:fillRect/>
        </a:stretch>
      </xdr:blipFill>
      <xdr:spPr bwMode="auto">
        <a:xfrm>
          <a:off x="7394575" y="6185260"/>
          <a:ext cx="1260000" cy="1907640"/>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661</xdr:row>
      <xdr:rowOff>127359</xdr:rowOff>
    </xdr:from>
    <xdr:to>
      <xdr:col>2</xdr:col>
      <xdr:colOff>301150</xdr:colOff>
      <xdr:row>664</xdr:row>
      <xdr:rowOff>44274</xdr:rowOff>
    </xdr:to>
    <xdr:pic>
      <xdr:nvPicPr>
        <xdr:cNvPr id="1368" name="Рисунок 2">
          <a:extLst>
            <a:ext uri="{FF2B5EF4-FFF2-40B4-BE49-F238E27FC236}">
              <a16:creationId xmlns="" xmlns:a16="http://schemas.microsoft.com/office/drawing/2014/main" id="{00000000-0008-0000-0000-000003060000}"/>
            </a:ext>
          </a:extLst>
        </xdr:cNvPr>
        <xdr:cNvPicPr preferRelativeResize="0">
          <a:picLocks noChangeArrowheads="1"/>
        </xdr:cNvPicPr>
      </xdr:nvPicPr>
      <xdr:blipFill>
        <a:blip xmlns:r="http://schemas.openxmlformats.org/officeDocument/2006/relationships" r:embed="rId981" cstate="email">
          <a:extLst>
            <a:ext uri="{28A0092B-C50C-407E-A947-70E740481C1C}">
              <a14:useLocalDpi xmlns:a14="http://schemas.microsoft.com/office/drawing/2010/main"/>
            </a:ext>
          </a:extLst>
        </a:blip>
        <a:stretch>
          <a:fillRect/>
        </a:stretch>
      </xdr:blipFill>
      <xdr:spPr bwMode="auto">
        <a:xfrm>
          <a:off x="355600" y="8671284"/>
          <a:ext cx="1260000" cy="1907640"/>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661</xdr:row>
      <xdr:rowOff>127360</xdr:rowOff>
    </xdr:from>
    <xdr:to>
      <xdr:col>18</xdr:col>
      <xdr:colOff>520225</xdr:colOff>
      <xdr:row>664</xdr:row>
      <xdr:rowOff>44275</xdr:rowOff>
    </xdr:to>
    <xdr:pic>
      <xdr:nvPicPr>
        <xdr:cNvPr id="1371" name="Рисунок 2">
          <a:extLst>
            <a:ext uri="{FF2B5EF4-FFF2-40B4-BE49-F238E27FC236}">
              <a16:creationId xmlns="" xmlns:a16="http://schemas.microsoft.com/office/drawing/2014/main" id="{00000000-0008-0000-0000-000003060000}"/>
            </a:ext>
          </a:extLst>
        </xdr:cNvPr>
        <xdr:cNvPicPr preferRelativeResize="0">
          <a:picLocks noChangeArrowheads="1"/>
        </xdr:cNvPicPr>
      </xdr:nvPicPr>
      <xdr:blipFill>
        <a:blip xmlns:r="http://schemas.openxmlformats.org/officeDocument/2006/relationships" r:embed="rId982" cstate="email">
          <a:extLst>
            <a:ext uri="{28A0092B-C50C-407E-A947-70E740481C1C}">
              <a14:useLocalDpi xmlns:a14="http://schemas.microsoft.com/office/drawing/2010/main"/>
            </a:ext>
          </a:extLst>
        </a:blip>
        <a:stretch>
          <a:fillRect/>
        </a:stretch>
      </xdr:blipFill>
      <xdr:spPr bwMode="auto">
        <a:xfrm>
          <a:off x="7394575" y="8671285"/>
          <a:ext cx="1260000" cy="1907640"/>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666</xdr:row>
      <xdr:rowOff>127359</xdr:rowOff>
    </xdr:from>
    <xdr:to>
      <xdr:col>2</xdr:col>
      <xdr:colOff>301150</xdr:colOff>
      <xdr:row>669</xdr:row>
      <xdr:rowOff>44274</xdr:rowOff>
    </xdr:to>
    <xdr:pic>
      <xdr:nvPicPr>
        <xdr:cNvPr id="1380" name="Рисунок 2">
          <a:extLst>
            <a:ext uri="{FF2B5EF4-FFF2-40B4-BE49-F238E27FC236}">
              <a16:creationId xmlns="" xmlns:a16="http://schemas.microsoft.com/office/drawing/2014/main" id="{00000000-0008-0000-0000-000003060000}"/>
            </a:ext>
          </a:extLst>
        </xdr:cNvPr>
        <xdr:cNvPicPr preferRelativeResize="0">
          <a:picLocks noChangeArrowheads="1"/>
        </xdr:cNvPicPr>
      </xdr:nvPicPr>
      <xdr:blipFill>
        <a:blip xmlns:r="http://schemas.openxmlformats.org/officeDocument/2006/relationships" r:embed="rId983" cstate="email">
          <a:extLst>
            <a:ext uri="{28A0092B-C50C-407E-A947-70E740481C1C}">
              <a14:useLocalDpi xmlns:a14="http://schemas.microsoft.com/office/drawing/2010/main"/>
            </a:ext>
          </a:extLst>
        </a:blip>
        <a:stretch>
          <a:fillRect/>
        </a:stretch>
      </xdr:blipFill>
      <xdr:spPr bwMode="auto">
        <a:xfrm>
          <a:off x="355600" y="11100159"/>
          <a:ext cx="1260000" cy="1907640"/>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666</xdr:row>
      <xdr:rowOff>127360</xdr:rowOff>
    </xdr:from>
    <xdr:to>
      <xdr:col>18</xdr:col>
      <xdr:colOff>520225</xdr:colOff>
      <xdr:row>669</xdr:row>
      <xdr:rowOff>44275</xdr:rowOff>
    </xdr:to>
    <xdr:pic>
      <xdr:nvPicPr>
        <xdr:cNvPr id="1384" name="Рисунок 2">
          <a:extLst>
            <a:ext uri="{FF2B5EF4-FFF2-40B4-BE49-F238E27FC236}">
              <a16:creationId xmlns="" xmlns:a16="http://schemas.microsoft.com/office/drawing/2014/main" id="{00000000-0008-0000-0000-000003060000}"/>
            </a:ext>
          </a:extLst>
        </xdr:cNvPr>
        <xdr:cNvPicPr preferRelativeResize="0">
          <a:picLocks noChangeArrowheads="1"/>
        </xdr:cNvPicPr>
      </xdr:nvPicPr>
      <xdr:blipFill>
        <a:blip xmlns:r="http://schemas.openxmlformats.org/officeDocument/2006/relationships" r:embed="rId984" cstate="email">
          <a:extLst>
            <a:ext uri="{28A0092B-C50C-407E-A947-70E740481C1C}">
              <a14:useLocalDpi xmlns:a14="http://schemas.microsoft.com/office/drawing/2010/main"/>
            </a:ext>
          </a:extLst>
        </a:blip>
        <a:stretch>
          <a:fillRect/>
        </a:stretch>
      </xdr:blipFill>
      <xdr:spPr bwMode="auto">
        <a:xfrm>
          <a:off x="7394575" y="11100160"/>
          <a:ext cx="1260000" cy="1907640"/>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671</xdr:row>
      <xdr:rowOff>127359</xdr:rowOff>
    </xdr:from>
    <xdr:to>
      <xdr:col>2</xdr:col>
      <xdr:colOff>301150</xdr:colOff>
      <xdr:row>674</xdr:row>
      <xdr:rowOff>44274</xdr:rowOff>
    </xdr:to>
    <xdr:pic>
      <xdr:nvPicPr>
        <xdr:cNvPr id="1386" name="Рисунок 2">
          <a:extLst>
            <a:ext uri="{FF2B5EF4-FFF2-40B4-BE49-F238E27FC236}">
              <a16:creationId xmlns="" xmlns:a16="http://schemas.microsoft.com/office/drawing/2014/main" id="{00000000-0008-0000-0000-000003060000}"/>
            </a:ext>
          </a:extLst>
        </xdr:cNvPr>
        <xdr:cNvPicPr preferRelativeResize="0">
          <a:picLocks noChangeArrowheads="1"/>
        </xdr:cNvPicPr>
      </xdr:nvPicPr>
      <xdr:blipFill>
        <a:blip xmlns:r="http://schemas.openxmlformats.org/officeDocument/2006/relationships" r:embed="rId985" cstate="email">
          <a:extLst>
            <a:ext uri="{28A0092B-C50C-407E-A947-70E740481C1C}">
              <a14:useLocalDpi xmlns:a14="http://schemas.microsoft.com/office/drawing/2010/main"/>
            </a:ext>
          </a:extLst>
        </a:blip>
        <a:stretch>
          <a:fillRect/>
        </a:stretch>
      </xdr:blipFill>
      <xdr:spPr bwMode="auto">
        <a:xfrm>
          <a:off x="355600" y="13529034"/>
          <a:ext cx="1260000" cy="1907640"/>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671</xdr:row>
      <xdr:rowOff>127360</xdr:rowOff>
    </xdr:from>
    <xdr:to>
      <xdr:col>18</xdr:col>
      <xdr:colOff>520225</xdr:colOff>
      <xdr:row>674</xdr:row>
      <xdr:rowOff>44275</xdr:rowOff>
    </xdr:to>
    <xdr:pic>
      <xdr:nvPicPr>
        <xdr:cNvPr id="1387" name="Рисунок 2">
          <a:extLst>
            <a:ext uri="{FF2B5EF4-FFF2-40B4-BE49-F238E27FC236}">
              <a16:creationId xmlns="" xmlns:a16="http://schemas.microsoft.com/office/drawing/2014/main" id="{00000000-0008-0000-0000-000003060000}"/>
            </a:ext>
          </a:extLst>
        </xdr:cNvPr>
        <xdr:cNvPicPr preferRelativeResize="0">
          <a:picLocks noChangeArrowheads="1"/>
        </xdr:cNvPicPr>
      </xdr:nvPicPr>
      <xdr:blipFill>
        <a:blip xmlns:r="http://schemas.openxmlformats.org/officeDocument/2006/relationships" r:embed="rId986" cstate="email">
          <a:extLst>
            <a:ext uri="{28A0092B-C50C-407E-A947-70E740481C1C}">
              <a14:useLocalDpi xmlns:a14="http://schemas.microsoft.com/office/drawing/2010/main"/>
            </a:ext>
          </a:extLst>
        </a:blip>
        <a:stretch>
          <a:fillRect/>
        </a:stretch>
      </xdr:blipFill>
      <xdr:spPr bwMode="auto">
        <a:xfrm>
          <a:off x="7394575" y="13529035"/>
          <a:ext cx="1260000" cy="1907640"/>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676</xdr:row>
      <xdr:rowOff>127359</xdr:rowOff>
    </xdr:from>
    <xdr:to>
      <xdr:col>2</xdr:col>
      <xdr:colOff>301150</xdr:colOff>
      <xdr:row>679</xdr:row>
      <xdr:rowOff>44274</xdr:rowOff>
    </xdr:to>
    <xdr:pic>
      <xdr:nvPicPr>
        <xdr:cNvPr id="1391" name="Рисунок 2">
          <a:extLst>
            <a:ext uri="{FF2B5EF4-FFF2-40B4-BE49-F238E27FC236}">
              <a16:creationId xmlns="" xmlns:a16="http://schemas.microsoft.com/office/drawing/2014/main" id="{00000000-0008-0000-0000-000003060000}"/>
            </a:ext>
          </a:extLst>
        </xdr:cNvPr>
        <xdr:cNvPicPr preferRelativeResize="0">
          <a:picLocks noChangeArrowheads="1"/>
        </xdr:cNvPicPr>
      </xdr:nvPicPr>
      <xdr:blipFill>
        <a:blip xmlns:r="http://schemas.openxmlformats.org/officeDocument/2006/relationships" r:embed="rId987" cstate="email">
          <a:extLst>
            <a:ext uri="{28A0092B-C50C-407E-A947-70E740481C1C}">
              <a14:useLocalDpi xmlns:a14="http://schemas.microsoft.com/office/drawing/2010/main"/>
            </a:ext>
          </a:extLst>
        </a:blip>
        <a:stretch>
          <a:fillRect/>
        </a:stretch>
      </xdr:blipFill>
      <xdr:spPr bwMode="auto">
        <a:xfrm>
          <a:off x="355600" y="15957909"/>
          <a:ext cx="1260000" cy="1907640"/>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676</xdr:row>
      <xdr:rowOff>127360</xdr:rowOff>
    </xdr:from>
    <xdr:to>
      <xdr:col>18</xdr:col>
      <xdr:colOff>520225</xdr:colOff>
      <xdr:row>679</xdr:row>
      <xdr:rowOff>44275</xdr:rowOff>
    </xdr:to>
    <xdr:pic>
      <xdr:nvPicPr>
        <xdr:cNvPr id="1397" name="Рисунок 2">
          <a:extLst>
            <a:ext uri="{FF2B5EF4-FFF2-40B4-BE49-F238E27FC236}">
              <a16:creationId xmlns="" xmlns:a16="http://schemas.microsoft.com/office/drawing/2014/main" id="{00000000-0008-0000-0000-000003060000}"/>
            </a:ext>
          </a:extLst>
        </xdr:cNvPr>
        <xdr:cNvPicPr preferRelativeResize="0">
          <a:picLocks noChangeArrowheads="1"/>
        </xdr:cNvPicPr>
      </xdr:nvPicPr>
      <xdr:blipFill>
        <a:blip xmlns:r="http://schemas.openxmlformats.org/officeDocument/2006/relationships" r:embed="rId988" cstate="email">
          <a:extLst>
            <a:ext uri="{28A0092B-C50C-407E-A947-70E740481C1C}">
              <a14:useLocalDpi xmlns:a14="http://schemas.microsoft.com/office/drawing/2010/main"/>
            </a:ext>
          </a:extLst>
        </a:blip>
        <a:stretch>
          <a:fillRect/>
        </a:stretch>
      </xdr:blipFill>
      <xdr:spPr bwMode="auto">
        <a:xfrm>
          <a:off x="7394575" y="15957910"/>
          <a:ext cx="1260000" cy="1907640"/>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646</xdr:row>
      <xdr:rowOff>0</xdr:rowOff>
    </xdr:from>
    <xdr:to>
      <xdr:col>2</xdr:col>
      <xdr:colOff>301149</xdr:colOff>
      <xdr:row>648</xdr:row>
      <xdr:rowOff>21690</xdr:rowOff>
    </xdr:to>
    <xdr:pic>
      <xdr:nvPicPr>
        <xdr:cNvPr id="1348" name="Рисунок 2">
          <a:extLst>
            <a:ext uri="{FF2B5EF4-FFF2-40B4-BE49-F238E27FC236}">
              <a16:creationId xmlns="" xmlns:a16="http://schemas.microsoft.com/office/drawing/2014/main" id="{00000000-0008-0000-0000-000003060000}"/>
            </a:ext>
          </a:extLst>
        </xdr:cNvPr>
        <xdr:cNvPicPr preferRelativeResize="0">
          <a:picLocks noChangeArrowheads="1"/>
        </xdr:cNvPicPr>
      </xdr:nvPicPr>
      <xdr:blipFill>
        <a:blip xmlns:r="http://schemas.openxmlformats.org/officeDocument/2006/relationships" r:embed="rId989" cstate="email">
          <a:extLst>
            <a:ext uri="{28A0092B-C50C-407E-A947-70E740481C1C}">
              <a14:useLocalDpi xmlns:a14="http://schemas.microsoft.com/office/drawing/2010/main"/>
            </a:ext>
          </a:extLst>
        </a:blip>
        <a:stretch>
          <a:fillRect/>
        </a:stretch>
      </xdr:blipFill>
      <xdr:spPr bwMode="auto">
        <a:xfrm>
          <a:off x="355600" y="4924425"/>
          <a:ext cx="1259999" cy="1907640"/>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642</xdr:row>
      <xdr:rowOff>1</xdr:rowOff>
    </xdr:from>
    <xdr:to>
      <xdr:col>2</xdr:col>
      <xdr:colOff>301149</xdr:colOff>
      <xdr:row>644</xdr:row>
      <xdr:rowOff>21689</xdr:rowOff>
    </xdr:to>
    <xdr:pic>
      <xdr:nvPicPr>
        <xdr:cNvPr id="1399" name="Рисунок 2">
          <a:extLst>
            <a:ext uri="{FF2B5EF4-FFF2-40B4-BE49-F238E27FC236}">
              <a16:creationId xmlns="" xmlns:a16="http://schemas.microsoft.com/office/drawing/2014/main" id="{00000000-0008-0000-0000-000003060000}"/>
            </a:ext>
          </a:extLst>
        </xdr:cNvPr>
        <xdr:cNvPicPr preferRelativeResize="0">
          <a:picLocks noChangeArrowheads="1"/>
        </xdr:cNvPicPr>
      </xdr:nvPicPr>
      <xdr:blipFill>
        <a:blip xmlns:r="http://schemas.openxmlformats.org/officeDocument/2006/relationships" r:embed="rId990" cstate="email">
          <a:extLst>
            <a:ext uri="{28A0092B-C50C-407E-A947-70E740481C1C}">
              <a14:useLocalDpi xmlns:a14="http://schemas.microsoft.com/office/drawing/2010/main"/>
            </a:ext>
          </a:extLst>
        </a:blip>
        <a:stretch>
          <a:fillRect/>
        </a:stretch>
      </xdr:blipFill>
      <xdr:spPr bwMode="auto">
        <a:xfrm>
          <a:off x="355600" y="7248526"/>
          <a:ext cx="1259999" cy="1907638"/>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634</xdr:row>
      <xdr:rowOff>0</xdr:rowOff>
    </xdr:from>
    <xdr:to>
      <xdr:col>2</xdr:col>
      <xdr:colOff>301149</xdr:colOff>
      <xdr:row>636</xdr:row>
      <xdr:rowOff>21690</xdr:rowOff>
    </xdr:to>
    <xdr:pic>
      <xdr:nvPicPr>
        <xdr:cNvPr id="1401" name="Рисунок 2">
          <a:extLst>
            <a:ext uri="{FF2B5EF4-FFF2-40B4-BE49-F238E27FC236}">
              <a16:creationId xmlns="" xmlns:a16="http://schemas.microsoft.com/office/drawing/2014/main" id="{00000000-0008-0000-0000-000003060000}"/>
            </a:ext>
          </a:extLst>
        </xdr:cNvPr>
        <xdr:cNvPicPr preferRelativeResize="0">
          <a:picLocks noChangeArrowheads="1"/>
        </xdr:cNvPicPr>
      </xdr:nvPicPr>
      <xdr:blipFill>
        <a:blip xmlns:r="http://schemas.openxmlformats.org/officeDocument/2006/relationships" r:embed="rId991" cstate="email">
          <a:extLst>
            <a:ext uri="{28A0092B-C50C-407E-A947-70E740481C1C}">
              <a14:useLocalDpi xmlns:a14="http://schemas.microsoft.com/office/drawing/2010/main"/>
            </a:ext>
          </a:extLst>
        </a:blip>
        <a:stretch>
          <a:fillRect/>
        </a:stretch>
      </xdr:blipFill>
      <xdr:spPr bwMode="auto">
        <a:xfrm>
          <a:off x="355600" y="3743325"/>
          <a:ext cx="1259999" cy="1907640"/>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638</xdr:row>
      <xdr:rowOff>1</xdr:rowOff>
    </xdr:from>
    <xdr:to>
      <xdr:col>2</xdr:col>
      <xdr:colOff>301149</xdr:colOff>
      <xdr:row>640</xdr:row>
      <xdr:rowOff>21689</xdr:rowOff>
    </xdr:to>
    <xdr:pic>
      <xdr:nvPicPr>
        <xdr:cNvPr id="1403" name="Рисунок 2">
          <a:extLst>
            <a:ext uri="{FF2B5EF4-FFF2-40B4-BE49-F238E27FC236}">
              <a16:creationId xmlns="" xmlns:a16="http://schemas.microsoft.com/office/drawing/2014/main" id="{00000000-0008-0000-0000-000003060000}"/>
            </a:ext>
          </a:extLst>
        </xdr:cNvPr>
        <xdr:cNvPicPr preferRelativeResize="0">
          <a:picLocks noChangeArrowheads="1"/>
        </xdr:cNvPicPr>
      </xdr:nvPicPr>
      <xdr:blipFill>
        <a:blip xmlns:r="http://schemas.openxmlformats.org/officeDocument/2006/relationships" r:embed="rId992" cstate="email">
          <a:extLst>
            <a:ext uri="{28A0092B-C50C-407E-A947-70E740481C1C}">
              <a14:useLocalDpi xmlns:a14="http://schemas.microsoft.com/office/drawing/2010/main"/>
            </a:ext>
          </a:extLst>
        </a:blip>
        <a:stretch>
          <a:fillRect/>
        </a:stretch>
      </xdr:blipFill>
      <xdr:spPr bwMode="auto">
        <a:xfrm>
          <a:off x="355600" y="5800726"/>
          <a:ext cx="1259999" cy="1907638"/>
        </a:xfrm>
        <a:prstGeom prst="rect">
          <a:avLst/>
        </a:prstGeom>
        <a:noFill/>
        <a:ln w="12700">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1996</xdr:row>
      <xdr:rowOff>136705</xdr:rowOff>
    </xdr:from>
    <xdr:to>
      <xdr:col>2</xdr:col>
      <xdr:colOff>301150</xdr:colOff>
      <xdr:row>2000</xdr:row>
      <xdr:rowOff>1168405</xdr:rowOff>
    </xdr:to>
    <xdr:pic>
      <xdr:nvPicPr>
        <xdr:cNvPr id="1398" name="Picture 103198">
          <a:extLst>
            <a:ext uri="{FF2B5EF4-FFF2-40B4-BE49-F238E27FC236}">
              <a16:creationId xmlns:a16="http://schemas.microsoft.com/office/drawing/2014/main" xmlns="" id="{00000000-0008-0000-0000-0000D0050000}"/>
            </a:ext>
          </a:extLst>
        </xdr:cNvPr>
        <xdr:cNvPicPr preferRelativeResize="0">
          <a:picLocks noChangeArrowheads="1"/>
        </xdr:cNvPicPr>
      </xdr:nvPicPr>
      <xdr:blipFill>
        <a:blip xmlns:r="http://schemas.openxmlformats.org/officeDocument/2006/relationships" r:embed="rId993" cstate="email">
          <a:extLst>
            <a:ext uri="{28A0092B-C50C-407E-A947-70E740481C1C}">
              <a14:useLocalDpi xmlns:a14="http://schemas.microsoft.com/office/drawing/2010/main"/>
            </a:ext>
          </a:extLst>
        </a:blip>
        <a:stretch>
          <a:fillRect/>
        </a:stretch>
      </xdr:blipFill>
      <xdr:spPr bwMode="auto">
        <a:xfrm>
          <a:off x="355600" y="93030058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317500</xdr:colOff>
      <xdr:row>2003</xdr:row>
      <xdr:rowOff>70029</xdr:rowOff>
    </xdr:from>
    <xdr:to>
      <xdr:col>2</xdr:col>
      <xdr:colOff>263050</xdr:colOff>
      <xdr:row>2007</xdr:row>
      <xdr:rowOff>1101729</xdr:rowOff>
    </xdr:to>
    <xdr:pic>
      <xdr:nvPicPr>
        <xdr:cNvPr id="1404" name="Picture 103198">
          <a:extLst>
            <a:ext uri="{FF2B5EF4-FFF2-40B4-BE49-F238E27FC236}">
              <a16:creationId xmlns:a16="http://schemas.microsoft.com/office/drawing/2014/main" xmlns="" id="{00000000-0008-0000-0000-0000D0050000}"/>
            </a:ext>
          </a:extLst>
        </xdr:cNvPr>
        <xdr:cNvPicPr preferRelativeResize="0">
          <a:picLocks noChangeArrowheads="1"/>
        </xdr:cNvPicPr>
      </xdr:nvPicPr>
      <xdr:blipFill>
        <a:blip xmlns:r="http://schemas.openxmlformats.org/officeDocument/2006/relationships" r:embed="rId994" cstate="email">
          <a:extLst>
            <a:ext uri="{28A0092B-C50C-407E-A947-70E740481C1C}">
              <a14:useLocalDpi xmlns:a14="http://schemas.microsoft.com/office/drawing/2010/main"/>
            </a:ext>
          </a:extLst>
        </a:blip>
        <a:stretch>
          <a:fillRect/>
        </a:stretch>
      </xdr:blipFill>
      <xdr:spPr bwMode="auto">
        <a:xfrm>
          <a:off x="317500" y="933043779"/>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367387</xdr:colOff>
      <xdr:row>2010</xdr:row>
      <xdr:rowOff>79375</xdr:rowOff>
    </xdr:from>
    <xdr:to>
      <xdr:col>2</xdr:col>
      <xdr:colOff>313174</xdr:colOff>
      <xdr:row>2014</xdr:row>
      <xdr:rowOff>1111075</xdr:rowOff>
    </xdr:to>
    <xdr:pic>
      <xdr:nvPicPr>
        <xdr:cNvPr id="1409" name="Picture 103198">
          <a:extLst>
            <a:ext uri="{FF2B5EF4-FFF2-40B4-BE49-F238E27FC236}">
              <a16:creationId xmlns:a16="http://schemas.microsoft.com/office/drawing/2014/main" xmlns="" id="{00000000-0008-0000-0000-0000D0050000}"/>
            </a:ext>
          </a:extLst>
        </xdr:cNvPr>
        <xdr:cNvPicPr preferRelativeResize="0">
          <a:picLocks noChangeArrowheads="1"/>
        </xdr:cNvPicPr>
      </xdr:nvPicPr>
      <xdr:blipFill>
        <a:blip xmlns:r="http://schemas.openxmlformats.org/officeDocument/2006/relationships" r:embed="rId995" cstate="email">
          <a:extLst>
            <a:ext uri="{28A0092B-C50C-407E-A947-70E740481C1C}">
              <a14:useLocalDpi xmlns:a14="http://schemas.microsoft.com/office/drawing/2010/main"/>
            </a:ext>
          </a:extLst>
        </a:blip>
        <a:stretch>
          <a:fillRect/>
        </a:stretch>
      </xdr:blipFill>
      <xdr:spPr bwMode="auto">
        <a:xfrm>
          <a:off x="367387" y="935863000"/>
          <a:ext cx="1260237"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327025</xdr:colOff>
      <xdr:row>2024</xdr:row>
      <xdr:rowOff>165280</xdr:rowOff>
    </xdr:from>
    <xdr:to>
      <xdr:col>2</xdr:col>
      <xdr:colOff>272575</xdr:colOff>
      <xdr:row>2028</xdr:row>
      <xdr:rowOff>1196980</xdr:rowOff>
    </xdr:to>
    <xdr:pic>
      <xdr:nvPicPr>
        <xdr:cNvPr id="1412" name="Picture 103198">
          <a:extLst>
            <a:ext uri="{FF2B5EF4-FFF2-40B4-BE49-F238E27FC236}">
              <a16:creationId xmlns:a16="http://schemas.microsoft.com/office/drawing/2014/main" xmlns="" id="{00000000-0008-0000-0000-0000D0050000}"/>
            </a:ext>
          </a:extLst>
        </xdr:cNvPr>
        <xdr:cNvPicPr preferRelativeResize="0">
          <a:picLocks noChangeArrowheads="1"/>
        </xdr:cNvPicPr>
      </xdr:nvPicPr>
      <xdr:blipFill>
        <a:blip xmlns:r="http://schemas.openxmlformats.org/officeDocument/2006/relationships" r:embed="rId996" cstate="email">
          <a:extLst>
            <a:ext uri="{28A0092B-C50C-407E-A947-70E740481C1C}">
              <a14:useLocalDpi xmlns:a14="http://schemas.microsoft.com/office/drawing/2010/main"/>
            </a:ext>
          </a:extLst>
        </a:blip>
        <a:stretch>
          <a:fillRect/>
        </a:stretch>
      </xdr:blipFill>
      <xdr:spPr bwMode="auto">
        <a:xfrm>
          <a:off x="327025" y="94156865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169744</xdr:colOff>
      <xdr:row>1996</xdr:row>
      <xdr:rowOff>136525</xdr:rowOff>
    </xdr:from>
    <xdr:to>
      <xdr:col>18</xdr:col>
      <xdr:colOff>563206</xdr:colOff>
      <xdr:row>2000</xdr:row>
      <xdr:rowOff>1168225</xdr:rowOff>
    </xdr:to>
    <xdr:pic>
      <xdr:nvPicPr>
        <xdr:cNvPr id="1415" name="Picture 103198">
          <a:extLst>
            <a:ext uri="{FF2B5EF4-FFF2-40B4-BE49-F238E27FC236}">
              <a16:creationId xmlns:a16="http://schemas.microsoft.com/office/drawing/2014/main" xmlns="" id="{00000000-0008-0000-0000-0000D0050000}"/>
            </a:ext>
          </a:extLst>
        </xdr:cNvPr>
        <xdr:cNvPicPr preferRelativeResize="0">
          <a:picLocks noChangeArrowheads="1"/>
        </xdr:cNvPicPr>
      </xdr:nvPicPr>
      <xdr:blipFill>
        <a:blip xmlns:r="http://schemas.openxmlformats.org/officeDocument/2006/relationships" r:embed="rId997" cstate="email">
          <a:extLst>
            <a:ext uri="{28A0092B-C50C-407E-A947-70E740481C1C}">
              <a14:useLocalDpi xmlns:a14="http://schemas.microsoft.com/office/drawing/2010/main"/>
            </a:ext>
          </a:extLst>
        </a:blip>
        <a:stretch>
          <a:fillRect/>
        </a:stretch>
      </xdr:blipFill>
      <xdr:spPr bwMode="auto">
        <a:xfrm>
          <a:off x="7437319" y="930300400"/>
          <a:ext cx="1260237"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122119</xdr:colOff>
      <xdr:row>2003</xdr:row>
      <xdr:rowOff>212724</xdr:rowOff>
    </xdr:from>
    <xdr:to>
      <xdr:col>18</xdr:col>
      <xdr:colOff>515581</xdr:colOff>
      <xdr:row>2007</xdr:row>
      <xdr:rowOff>1244424</xdr:rowOff>
    </xdr:to>
    <xdr:pic>
      <xdr:nvPicPr>
        <xdr:cNvPr id="1417" name="Picture 103198">
          <a:extLst>
            <a:ext uri="{FF2B5EF4-FFF2-40B4-BE49-F238E27FC236}">
              <a16:creationId xmlns:a16="http://schemas.microsoft.com/office/drawing/2014/main" xmlns="" id="{00000000-0008-0000-0000-0000D0050000}"/>
            </a:ext>
          </a:extLst>
        </xdr:cNvPr>
        <xdr:cNvPicPr preferRelativeResize="0">
          <a:picLocks noChangeArrowheads="1"/>
        </xdr:cNvPicPr>
      </xdr:nvPicPr>
      <xdr:blipFill>
        <a:blip xmlns:r="http://schemas.openxmlformats.org/officeDocument/2006/relationships" r:embed="rId998" cstate="email">
          <a:extLst>
            <a:ext uri="{28A0092B-C50C-407E-A947-70E740481C1C}">
              <a14:useLocalDpi xmlns:a14="http://schemas.microsoft.com/office/drawing/2010/main"/>
            </a:ext>
          </a:extLst>
        </a:blip>
        <a:stretch>
          <a:fillRect/>
        </a:stretch>
      </xdr:blipFill>
      <xdr:spPr bwMode="auto">
        <a:xfrm>
          <a:off x="7389694" y="933186474"/>
          <a:ext cx="1260237"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103069</xdr:colOff>
      <xdr:row>2010</xdr:row>
      <xdr:rowOff>174625</xdr:rowOff>
    </xdr:from>
    <xdr:to>
      <xdr:col>18</xdr:col>
      <xdr:colOff>496531</xdr:colOff>
      <xdr:row>2014</xdr:row>
      <xdr:rowOff>1206325</xdr:rowOff>
    </xdr:to>
    <xdr:pic>
      <xdr:nvPicPr>
        <xdr:cNvPr id="1420" name="Picture 103198">
          <a:extLst>
            <a:ext uri="{FF2B5EF4-FFF2-40B4-BE49-F238E27FC236}">
              <a16:creationId xmlns:a16="http://schemas.microsoft.com/office/drawing/2014/main" xmlns="" id="{00000000-0008-0000-0000-0000D0050000}"/>
            </a:ext>
          </a:extLst>
        </xdr:cNvPr>
        <xdr:cNvPicPr preferRelativeResize="0">
          <a:picLocks noChangeArrowheads="1"/>
        </xdr:cNvPicPr>
      </xdr:nvPicPr>
      <xdr:blipFill>
        <a:blip xmlns:r="http://schemas.openxmlformats.org/officeDocument/2006/relationships" r:embed="rId999" cstate="email">
          <a:extLst>
            <a:ext uri="{28A0092B-C50C-407E-A947-70E740481C1C}">
              <a14:useLocalDpi xmlns:a14="http://schemas.microsoft.com/office/drawing/2010/main"/>
            </a:ext>
          </a:extLst>
        </a:blip>
        <a:stretch>
          <a:fillRect/>
        </a:stretch>
      </xdr:blipFill>
      <xdr:spPr bwMode="auto">
        <a:xfrm>
          <a:off x="7370644" y="935958250"/>
          <a:ext cx="1260237"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146050</xdr:colOff>
      <xdr:row>2024</xdr:row>
      <xdr:rowOff>193855</xdr:rowOff>
    </xdr:from>
    <xdr:to>
      <xdr:col>18</xdr:col>
      <xdr:colOff>539275</xdr:colOff>
      <xdr:row>2028</xdr:row>
      <xdr:rowOff>1225555</xdr:rowOff>
    </xdr:to>
    <xdr:pic>
      <xdr:nvPicPr>
        <xdr:cNvPr id="1423" name="Picture 103198">
          <a:extLst>
            <a:ext uri="{FF2B5EF4-FFF2-40B4-BE49-F238E27FC236}">
              <a16:creationId xmlns:a16="http://schemas.microsoft.com/office/drawing/2014/main" xmlns="" id="{00000000-0008-0000-0000-0000D0050000}"/>
            </a:ext>
          </a:extLst>
        </xdr:cNvPr>
        <xdr:cNvPicPr preferRelativeResize="0">
          <a:picLocks noChangeArrowheads="1"/>
        </xdr:cNvPicPr>
      </xdr:nvPicPr>
      <xdr:blipFill>
        <a:blip xmlns:r="http://schemas.openxmlformats.org/officeDocument/2006/relationships" r:embed="rId1000" cstate="email">
          <a:extLst>
            <a:ext uri="{28A0092B-C50C-407E-A947-70E740481C1C}">
              <a14:useLocalDpi xmlns:a14="http://schemas.microsoft.com/office/drawing/2010/main"/>
            </a:ext>
          </a:extLst>
        </a:blip>
        <a:stretch>
          <a:fillRect/>
        </a:stretch>
      </xdr:blipFill>
      <xdr:spPr bwMode="auto">
        <a:xfrm>
          <a:off x="7413625" y="94159723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422275</xdr:colOff>
      <xdr:row>1989</xdr:row>
      <xdr:rowOff>117655</xdr:rowOff>
    </xdr:from>
    <xdr:to>
      <xdr:col>2</xdr:col>
      <xdr:colOff>367825</xdr:colOff>
      <xdr:row>1993</xdr:row>
      <xdr:rowOff>1149355</xdr:rowOff>
    </xdr:to>
    <xdr:pic>
      <xdr:nvPicPr>
        <xdr:cNvPr id="1424" name="Picture 103198">
          <a:extLst>
            <a:ext uri="{FF2B5EF4-FFF2-40B4-BE49-F238E27FC236}">
              <a16:creationId xmlns:a16="http://schemas.microsoft.com/office/drawing/2014/main" xmlns="" id="{00000000-0008-0000-0000-0000D0050000}"/>
            </a:ext>
          </a:extLst>
        </xdr:cNvPr>
        <xdr:cNvPicPr preferRelativeResize="0">
          <a:picLocks noChangeArrowheads="1"/>
        </xdr:cNvPicPr>
      </xdr:nvPicPr>
      <xdr:blipFill>
        <a:blip xmlns:r="http://schemas.openxmlformats.org/officeDocument/2006/relationships" r:embed="rId1001" cstate="email">
          <a:extLst>
            <a:ext uri="{28A0092B-C50C-407E-A947-70E740481C1C}">
              <a14:useLocalDpi xmlns:a14="http://schemas.microsoft.com/office/drawing/2010/main"/>
            </a:ext>
          </a:extLst>
        </a:blip>
        <a:stretch>
          <a:fillRect/>
        </a:stretch>
      </xdr:blipFill>
      <xdr:spPr bwMode="auto">
        <a:xfrm>
          <a:off x="422275" y="92763358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1989</xdr:row>
      <xdr:rowOff>212905</xdr:rowOff>
    </xdr:from>
    <xdr:to>
      <xdr:col>18</xdr:col>
      <xdr:colOff>520225</xdr:colOff>
      <xdr:row>1993</xdr:row>
      <xdr:rowOff>1244605</xdr:rowOff>
    </xdr:to>
    <xdr:pic>
      <xdr:nvPicPr>
        <xdr:cNvPr id="1425" name="Picture 103198">
          <a:extLst>
            <a:ext uri="{FF2B5EF4-FFF2-40B4-BE49-F238E27FC236}">
              <a16:creationId xmlns:a16="http://schemas.microsoft.com/office/drawing/2014/main" xmlns="" id="{00000000-0008-0000-0000-0000D0050000}"/>
            </a:ext>
          </a:extLst>
        </xdr:cNvPr>
        <xdr:cNvPicPr preferRelativeResize="0">
          <a:picLocks noChangeArrowheads="1"/>
        </xdr:cNvPicPr>
      </xdr:nvPicPr>
      <xdr:blipFill>
        <a:blip xmlns:r="http://schemas.openxmlformats.org/officeDocument/2006/relationships" r:embed="rId1002" cstate="email">
          <a:extLst>
            <a:ext uri="{28A0092B-C50C-407E-A947-70E740481C1C}">
              <a14:useLocalDpi xmlns:a14="http://schemas.microsoft.com/office/drawing/2010/main"/>
            </a:ext>
          </a:extLst>
        </a:blip>
        <a:stretch>
          <a:fillRect/>
        </a:stretch>
      </xdr:blipFill>
      <xdr:spPr bwMode="auto">
        <a:xfrm>
          <a:off x="7394575" y="92772883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2017</xdr:row>
      <xdr:rowOff>60505</xdr:rowOff>
    </xdr:from>
    <xdr:to>
      <xdr:col>2</xdr:col>
      <xdr:colOff>301150</xdr:colOff>
      <xdr:row>2021</xdr:row>
      <xdr:rowOff>1092205</xdr:rowOff>
    </xdr:to>
    <xdr:pic>
      <xdr:nvPicPr>
        <xdr:cNvPr id="1426" name="Picture 103198">
          <a:extLst>
            <a:ext uri="{FF2B5EF4-FFF2-40B4-BE49-F238E27FC236}">
              <a16:creationId xmlns:a16="http://schemas.microsoft.com/office/drawing/2014/main" xmlns="" id="{00000000-0008-0000-0000-0000D0050000}"/>
            </a:ext>
          </a:extLst>
        </xdr:cNvPr>
        <xdr:cNvPicPr preferRelativeResize="0">
          <a:picLocks noChangeArrowheads="1"/>
        </xdr:cNvPicPr>
      </xdr:nvPicPr>
      <xdr:blipFill>
        <a:blip xmlns:r="http://schemas.openxmlformats.org/officeDocument/2006/relationships" r:embed="rId1003" cstate="email">
          <a:extLst>
            <a:ext uri="{28A0092B-C50C-407E-A947-70E740481C1C}">
              <a14:useLocalDpi xmlns:a14="http://schemas.microsoft.com/office/drawing/2010/main"/>
            </a:ext>
          </a:extLst>
        </a:blip>
        <a:stretch>
          <a:fillRect/>
        </a:stretch>
      </xdr:blipFill>
      <xdr:spPr bwMode="auto">
        <a:xfrm>
          <a:off x="355600" y="93865400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146050</xdr:colOff>
      <xdr:row>2017</xdr:row>
      <xdr:rowOff>146230</xdr:rowOff>
    </xdr:from>
    <xdr:to>
      <xdr:col>18</xdr:col>
      <xdr:colOff>539275</xdr:colOff>
      <xdr:row>2021</xdr:row>
      <xdr:rowOff>1177930</xdr:rowOff>
    </xdr:to>
    <xdr:pic>
      <xdr:nvPicPr>
        <xdr:cNvPr id="1427" name="Picture 103198">
          <a:extLst>
            <a:ext uri="{FF2B5EF4-FFF2-40B4-BE49-F238E27FC236}">
              <a16:creationId xmlns:a16="http://schemas.microsoft.com/office/drawing/2014/main" xmlns="" id="{00000000-0008-0000-0000-0000D0050000}"/>
            </a:ext>
          </a:extLst>
        </xdr:cNvPr>
        <xdr:cNvPicPr preferRelativeResize="0">
          <a:picLocks noChangeArrowheads="1"/>
        </xdr:cNvPicPr>
      </xdr:nvPicPr>
      <xdr:blipFill>
        <a:blip xmlns:r="http://schemas.openxmlformats.org/officeDocument/2006/relationships" r:embed="rId1004" cstate="email">
          <a:extLst>
            <a:ext uri="{28A0092B-C50C-407E-A947-70E740481C1C}">
              <a14:useLocalDpi xmlns:a14="http://schemas.microsoft.com/office/drawing/2010/main"/>
            </a:ext>
          </a:extLst>
        </a:blip>
        <a:stretch>
          <a:fillRect/>
        </a:stretch>
      </xdr:blipFill>
      <xdr:spPr bwMode="auto">
        <a:xfrm>
          <a:off x="7413625" y="93873973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1990</xdr:row>
      <xdr:rowOff>180</xdr:rowOff>
    </xdr:from>
    <xdr:to>
      <xdr:col>19</xdr:col>
      <xdr:colOff>1260000</xdr:colOff>
      <xdr:row>1993</xdr:row>
      <xdr:rowOff>1250595</xdr:rowOff>
    </xdr:to>
    <xdr:pic>
      <xdr:nvPicPr>
        <xdr:cNvPr id="1429" name="Picture 103198">
          <a:extLst>
            <a:ext uri="{FF2B5EF4-FFF2-40B4-BE49-F238E27FC236}">
              <a16:creationId xmlns:a16="http://schemas.microsoft.com/office/drawing/2014/main" xmlns="" id="{00000000-0008-0000-0000-0000D0050000}"/>
            </a:ext>
          </a:extLst>
        </xdr:cNvPr>
        <xdr:cNvPicPr preferRelativeResize="0">
          <a:picLocks noChangeArrowheads="1"/>
        </xdr:cNvPicPr>
      </xdr:nvPicPr>
      <xdr:blipFill>
        <a:blip xmlns:r="http://schemas.openxmlformats.org/officeDocument/2006/relationships" r:embed="rId1005" cstate="email">
          <a:extLst>
            <a:ext uri="{28A0092B-C50C-407E-A947-70E740481C1C}">
              <a14:useLocalDpi xmlns:a14="http://schemas.microsoft.com/office/drawing/2010/main"/>
            </a:ext>
          </a:extLst>
        </a:blip>
        <a:stretch>
          <a:fillRect/>
        </a:stretch>
      </xdr:blipFill>
      <xdr:spPr bwMode="auto">
        <a:xfrm>
          <a:off x="8772525" y="927735180"/>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66675</xdr:colOff>
      <xdr:row>1996</xdr:row>
      <xdr:rowOff>133351</xdr:rowOff>
    </xdr:from>
    <xdr:to>
      <xdr:col>19</xdr:col>
      <xdr:colOff>1326912</xdr:colOff>
      <xdr:row>2000</xdr:row>
      <xdr:rowOff>1165049</xdr:rowOff>
    </xdr:to>
    <xdr:pic>
      <xdr:nvPicPr>
        <xdr:cNvPr id="1431" name="Picture 103198">
          <a:extLst>
            <a:ext uri="{FF2B5EF4-FFF2-40B4-BE49-F238E27FC236}">
              <a16:creationId xmlns:a16="http://schemas.microsoft.com/office/drawing/2014/main" xmlns="" id="{00000000-0008-0000-0000-0000D0050000}"/>
            </a:ext>
          </a:extLst>
        </xdr:cNvPr>
        <xdr:cNvPicPr preferRelativeResize="0">
          <a:picLocks noChangeArrowheads="1"/>
        </xdr:cNvPicPr>
      </xdr:nvPicPr>
      <xdr:blipFill>
        <a:blip xmlns:r="http://schemas.openxmlformats.org/officeDocument/2006/relationships" r:embed="rId1006" cstate="email">
          <a:extLst>
            <a:ext uri="{28A0092B-C50C-407E-A947-70E740481C1C}">
              <a14:useLocalDpi xmlns:a14="http://schemas.microsoft.com/office/drawing/2010/main"/>
            </a:ext>
          </a:extLst>
        </a:blip>
        <a:stretch>
          <a:fillRect/>
        </a:stretch>
      </xdr:blipFill>
      <xdr:spPr bwMode="auto">
        <a:xfrm>
          <a:off x="8839200" y="930297226"/>
          <a:ext cx="1260237" cy="190799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2004</xdr:row>
      <xdr:rowOff>1</xdr:rowOff>
    </xdr:from>
    <xdr:to>
      <xdr:col>19</xdr:col>
      <xdr:colOff>1260237</xdr:colOff>
      <xdr:row>2007</xdr:row>
      <xdr:rowOff>1250774</xdr:rowOff>
    </xdr:to>
    <xdr:pic>
      <xdr:nvPicPr>
        <xdr:cNvPr id="1434" name="Picture 103198">
          <a:extLst>
            <a:ext uri="{FF2B5EF4-FFF2-40B4-BE49-F238E27FC236}">
              <a16:creationId xmlns:a16="http://schemas.microsoft.com/office/drawing/2014/main" xmlns="" id="{00000000-0008-0000-0000-0000D0050000}"/>
            </a:ext>
          </a:extLst>
        </xdr:cNvPr>
        <xdr:cNvPicPr preferRelativeResize="0">
          <a:picLocks noChangeArrowheads="1"/>
        </xdr:cNvPicPr>
      </xdr:nvPicPr>
      <xdr:blipFill>
        <a:blip xmlns:r="http://schemas.openxmlformats.org/officeDocument/2006/relationships" r:embed="rId1007" cstate="email">
          <a:extLst>
            <a:ext uri="{28A0092B-C50C-407E-A947-70E740481C1C}">
              <a14:useLocalDpi xmlns:a14="http://schemas.microsoft.com/office/drawing/2010/main"/>
            </a:ext>
          </a:extLst>
        </a:blip>
        <a:stretch>
          <a:fillRect/>
        </a:stretch>
      </xdr:blipFill>
      <xdr:spPr bwMode="auto">
        <a:xfrm>
          <a:off x="8772525" y="933192826"/>
          <a:ext cx="1260237" cy="190799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2011</xdr:row>
      <xdr:rowOff>1</xdr:rowOff>
    </xdr:from>
    <xdr:to>
      <xdr:col>19</xdr:col>
      <xdr:colOff>1260237</xdr:colOff>
      <xdr:row>2014</xdr:row>
      <xdr:rowOff>1250774</xdr:rowOff>
    </xdr:to>
    <xdr:pic>
      <xdr:nvPicPr>
        <xdr:cNvPr id="1435" name="Picture 103198">
          <a:extLst>
            <a:ext uri="{FF2B5EF4-FFF2-40B4-BE49-F238E27FC236}">
              <a16:creationId xmlns:a16="http://schemas.microsoft.com/office/drawing/2014/main" xmlns="" id="{00000000-0008-0000-0000-0000D0050000}"/>
            </a:ext>
          </a:extLst>
        </xdr:cNvPr>
        <xdr:cNvPicPr preferRelativeResize="0">
          <a:picLocks noChangeArrowheads="1"/>
        </xdr:cNvPicPr>
      </xdr:nvPicPr>
      <xdr:blipFill>
        <a:blip xmlns:r="http://schemas.openxmlformats.org/officeDocument/2006/relationships" r:embed="rId1008" cstate="email">
          <a:extLst>
            <a:ext uri="{28A0092B-C50C-407E-A947-70E740481C1C}">
              <a14:useLocalDpi xmlns:a14="http://schemas.microsoft.com/office/drawing/2010/main"/>
            </a:ext>
          </a:extLst>
        </a:blip>
        <a:stretch>
          <a:fillRect/>
        </a:stretch>
      </xdr:blipFill>
      <xdr:spPr bwMode="auto">
        <a:xfrm>
          <a:off x="8772525" y="936002701"/>
          <a:ext cx="1260237" cy="190799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2018</xdr:row>
      <xdr:rowOff>180</xdr:rowOff>
    </xdr:from>
    <xdr:to>
      <xdr:col>19</xdr:col>
      <xdr:colOff>1260000</xdr:colOff>
      <xdr:row>2021</xdr:row>
      <xdr:rowOff>1250595</xdr:rowOff>
    </xdr:to>
    <xdr:pic>
      <xdr:nvPicPr>
        <xdr:cNvPr id="1436" name="Picture 103198">
          <a:extLst>
            <a:ext uri="{FF2B5EF4-FFF2-40B4-BE49-F238E27FC236}">
              <a16:creationId xmlns:a16="http://schemas.microsoft.com/office/drawing/2014/main" xmlns="" id="{00000000-0008-0000-0000-0000D0050000}"/>
            </a:ext>
          </a:extLst>
        </xdr:cNvPr>
        <xdr:cNvPicPr preferRelativeResize="0">
          <a:picLocks noChangeArrowheads="1"/>
        </xdr:cNvPicPr>
      </xdr:nvPicPr>
      <xdr:blipFill>
        <a:blip xmlns:r="http://schemas.openxmlformats.org/officeDocument/2006/relationships" r:embed="rId1009" cstate="email">
          <a:extLst>
            <a:ext uri="{28A0092B-C50C-407E-A947-70E740481C1C}">
              <a14:useLocalDpi xmlns:a14="http://schemas.microsoft.com/office/drawing/2010/main"/>
            </a:ext>
          </a:extLst>
        </a:blip>
        <a:stretch>
          <a:fillRect/>
        </a:stretch>
      </xdr:blipFill>
      <xdr:spPr bwMode="auto">
        <a:xfrm>
          <a:off x="8772525" y="938812755"/>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2025</xdr:row>
      <xdr:rowOff>180</xdr:rowOff>
    </xdr:from>
    <xdr:to>
      <xdr:col>19</xdr:col>
      <xdr:colOff>1260000</xdr:colOff>
      <xdr:row>2028</xdr:row>
      <xdr:rowOff>1250595</xdr:rowOff>
    </xdr:to>
    <xdr:pic>
      <xdr:nvPicPr>
        <xdr:cNvPr id="1439" name="Picture 103198">
          <a:extLst>
            <a:ext uri="{FF2B5EF4-FFF2-40B4-BE49-F238E27FC236}">
              <a16:creationId xmlns:a16="http://schemas.microsoft.com/office/drawing/2014/main" xmlns="" id="{00000000-0008-0000-0000-0000D0050000}"/>
            </a:ext>
          </a:extLst>
        </xdr:cNvPr>
        <xdr:cNvPicPr preferRelativeResize="0">
          <a:picLocks noChangeArrowheads="1"/>
        </xdr:cNvPicPr>
      </xdr:nvPicPr>
      <xdr:blipFill>
        <a:blip xmlns:r="http://schemas.openxmlformats.org/officeDocument/2006/relationships" r:embed="rId1010" cstate="email">
          <a:extLst>
            <a:ext uri="{28A0092B-C50C-407E-A947-70E740481C1C}">
              <a14:useLocalDpi xmlns:a14="http://schemas.microsoft.com/office/drawing/2010/main"/>
            </a:ext>
          </a:extLst>
        </a:blip>
        <a:stretch>
          <a:fillRect/>
        </a:stretch>
      </xdr:blipFill>
      <xdr:spPr bwMode="auto">
        <a:xfrm>
          <a:off x="8772525" y="941622630"/>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613</xdr:row>
      <xdr:rowOff>127000</xdr:rowOff>
    </xdr:from>
    <xdr:to>
      <xdr:col>2</xdr:col>
      <xdr:colOff>301150</xdr:colOff>
      <xdr:row>615</xdr:row>
      <xdr:rowOff>101425</xdr:rowOff>
    </xdr:to>
    <xdr:pic>
      <xdr:nvPicPr>
        <xdr:cNvPr id="1440" name="Picture 103109">
          <a:extLst>
            <a:ext uri="{FF2B5EF4-FFF2-40B4-BE49-F238E27FC236}">
              <a16:creationId xmlns="" xmlns:a16="http://schemas.microsoft.com/office/drawing/2014/main" id="{00000000-0008-0000-0000-0000AD090000}"/>
            </a:ext>
          </a:extLst>
        </xdr:cNvPr>
        <xdr:cNvPicPr preferRelativeResize="0">
          <a:picLocks noChangeArrowheads="1"/>
        </xdr:cNvPicPr>
      </xdr:nvPicPr>
      <xdr:blipFill>
        <a:blip xmlns:r="http://schemas.openxmlformats.org/officeDocument/2006/relationships" r:embed="rId1011" cstate="email">
          <a:extLst>
            <a:ext uri="{28A0092B-C50C-407E-A947-70E740481C1C}">
              <a14:useLocalDpi xmlns:a14="http://schemas.microsoft.com/office/drawing/2010/main"/>
            </a:ext>
          </a:extLst>
        </a:blip>
        <a:stretch>
          <a:fillRect/>
        </a:stretch>
      </xdr:blipFill>
      <xdr:spPr bwMode="auto">
        <a:xfrm>
          <a:off x="355600" y="509905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617</xdr:row>
      <xdr:rowOff>127000</xdr:rowOff>
    </xdr:from>
    <xdr:to>
      <xdr:col>2</xdr:col>
      <xdr:colOff>301150</xdr:colOff>
      <xdr:row>619</xdr:row>
      <xdr:rowOff>101425</xdr:rowOff>
    </xdr:to>
    <xdr:pic>
      <xdr:nvPicPr>
        <xdr:cNvPr id="1442" name="Picture 103109">
          <a:extLst>
            <a:ext uri="{FF2B5EF4-FFF2-40B4-BE49-F238E27FC236}">
              <a16:creationId xmlns="" xmlns:a16="http://schemas.microsoft.com/office/drawing/2014/main" id="{00000000-0008-0000-0000-0000AD090000}"/>
            </a:ext>
          </a:extLst>
        </xdr:cNvPr>
        <xdr:cNvPicPr preferRelativeResize="0">
          <a:picLocks noChangeArrowheads="1"/>
        </xdr:cNvPicPr>
      </xdr:nvPicPr>
      <xdr:blipFill>
        <a:blip xmlns:r="http://schemas.openxmlformats.org/officeDocument/2006/relationships" r:embed="rId1012" cstate="email">
          <a:extLst>
            <a:ext uri="{28A0092B-C50C-407E-A947-70E740481C1C}">
              <a14:useLocalDpi xmlns:a14="http://schemas.microsoft.com/office/drawing/2010/main"/>
            </a:ext>
          </a:extLst>
        </a:blip>
        <a:stretch>
          <a:fillRect/>
        </a:stretch>
      </xdr:blipFill>
      <xdr:spPr bwMode="auto">
        <a:xfrm>
          <a:off x="355600" y="747077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621</xdr:row>
      <xdr:rowOff>127000</xdr:rowOff>
    </xdr:from>
    <xdr:to>
      <xdr:col>2</xdr:col>
      <xdr:colOff>301150</xdr:colOff>
      <xdr:row>623</xdr:row>
      <xdr:rowOff>101425</xdr:rowOff>
    </xdr:to>
    <xdr:pic>
      <xdr:nvPicPr>
        <xdr:cNvPr id="1444" name="Picture 103109">
          <a:extLst>
            <a:ext uri="{FF2B5EF4-FFF2-40B4-BE49-F238E27FC236}">
              <a16:creationId xmlns="" xmlns:a16="http://schemas.microsoft.com/office/drawing/2014/main" id="{00000000-0008-0000-0000-0000AD090000}"/>
            </a:ext>
          </a:extLst>
        </xdr:cNvPr>
        <xdr:cNvPicPr preferRelativeResize="0">
          <a:picLocks noChangeArrowheads="1"/>
        </xdr:cNvPicPr>
      </xdr:nvPicPr>
      <xdr:blipFill>
        <a:blip xmlns:r="http://schemas.openxmlformats.org/officeDocument/2006/relationships" r:embed="rId1013" cstate="email">
          <a:extLst>
            <a:ext uri="{28A0092B-C50C-407E-A947-70E740481C1C}">
              <a14:useLocalDpi xmlns:a14="http://schemas.microsoft.com/office/drawing/2010/main"/>
            </a:ext>
          </a:extLst>
        </a:blip>
        <a:stretch>
          <a:fillRect/>
        </a:stretch>
      </xdr:blipFill>
      <xdr:spPr bwMode="auto">
        <a:xfrm>
          <a:off x="355600" y="98425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625</xdr:row>
      <xdr:rowOff>128301</xdr:rowOff>
    </xdr:from>
    <xdr:to>
      <xdr:col>2</xdr:col>
      <xdr:colOff>301149</xdr:colOff>
      <xdr:row>627</xdr:row>
      <xdr:rowOff>102726</xdr:rowOff>
    </xdr:to>
    <xdr:pic>
      <xdr:nvPicPr>
        <xdr:cNvPr id="1445" name="Picture 103109">
          <a:extLst>
            <a:ext uri="{FF2B5EF4-FFF2-40B4-BE49-F238E27FC236}">
              <a16:creationId xmlns="" xmlns:a16="http://schemas.microsoft.com/office/drawing/2014/main" id="{00000000-0008-0000-0000-0000AD090000}"/>
            </a:ext>
          </a:extLst>
        </xdr:cNvPr>
        <xdr:cNvPicPr preferRelativeResize="0">
          <a:picLocks noChangeArrowheads="1"/>
        </xdr:cNvPicPr>
      </xdr:nvPicPr>
      <xdr:blipFill>
        <a:blip xmlns:r="http://schemas.openxmlformats.org/officeDocument/2006/relationships" r:embed="rId1014" cstate="email">
          <a:extLst>
            <a:ext uri="{28A0092B-C50C-407E-A947-70E740481C1C}">
              <a14:useLocalDpi xmlns:a14="http://schemas.microsoft.com/office/drawing/2010/main"/>
            </a:ext>
          </a:extLst>
        </a:blip>
        <a:stretch>
          <a:fillRect/>
        </a:stretch>
      </xdr:blipFill>
      <xdr:spPr bwMode="auto">
        <a:xfrm>
          <a:off x="355600" y="12215526"/>
          <a:ext cx="1259999"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629</xdr:row>
      <xdr:rowOff>128482</xdr:rowOff>
    </xdr:from>
    <xdr:to>
      <xdr:col>2</xdr:col>
      <xdr:colOff>301149</xdr:colOff>
      <xdr:row>631</xdr:row>
      <xdr:rowOff>102545</xdr:rowOff>
    </xdr:to>
    <xdr:pic>
      <xdr:nvPicPr>
        <xdr:cNvPr id="1446" name="Picture 103109">
          <a:extLst>
            <a:ext uri="{FF2B5EF4-FFF2-40B4-BE49-F238E27FC236}">
              <a16:creationId xmlns="" xmlns:a16="http://schemas.microsoft.com/office/drawing/2014/main" id="{00000000-0008-0000-0000-0000AD090000}"/>
            </a:ext>
          </a:extLst>
        </xdr:cNvPr>
        <xdr:cNvPicPr preferRelativeResize="0">
          <a:picLocks noChangeArrowheads="1"/>
        </xdr:cNvPicPr>
      </xdr:nvPicPr>
      <xdr:blipFill>
        <a:blip xmlns:r="http://schemas.openxmlformats.org/officeDocument/2006/relationships" r:embed="rId1015" cstate="email">
          <a:extLst>
            <a:ext uri="{28A0092B-C50C-407E-A947-70E740481C1C}">
              <a14:useLocalDpi xmlns:a14="http://schemas.microsoft.com/office/drawing/2010/main"/>
            </a:ext>
          </a:extLst>
        </a:blip>
        <a:stretch>
          <a:fillRect/>
        </a:stretch>
      </xdr:blipFill>
      <xdr:spPr bwMode="auto">
        <a:xfrm>
          <a:off x="355600" y="16959157"/>
          <a:ext cx="1259999"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605</xdr:row>
      <xdr:rowOff>127180</xdr:rowOff>
    </xdr:from>
    <xdr:to>
      <xdr:col>2</xdr:col>
      <xdr:colOff>301150</xdr:colOff>
      <xdr:row>607</xdr:row>
      <xdr:rowOff>101245</xdr:rowOff>
    </xdr:to>
    <xdr:pic>
      <xdr:nvPicPr>
        <xdr:cNvPr id="1449" name="Picture 103109">
          <a:extLst>
            <a:ext uri="{FF2B5EF4-FFF2-40B4-BE49-F238E27FC236}">
              <a16:creationId xmlns="" xmlns:a16="http://schemas.microsoft.com/office/drawing/2014/main" id="{00000000-0008-0000-0000-0000AD090000}"/>
            </a:ext>
          </a:extLst>
        </xdr:cNvPr>
        <xdr:cNvPicPr preferRelativeResize="0">
          <a:picLocks noChangeArrowheads="1"/>
        </xdr:cNvPicPr>
      </xdr:nvPicPr>
      <xdr:blipFill>
        <a:blip xmlns:r="http://schemas.openxmlformats.org/officeDocument/2006/relationships" r:embed="rId1016" cstate="email">
          <a:extLst>
            <a:ext uri="{28A0092B-C50C-407E-A947-70E740481C1C}">
              <a14:useLocalDpi xmlns:a14="http://schemas.microsoft.com/office/drawing/2010/main"/>
            </a:ext>
          </a:extLst>
        </a:blip>
        <a:stretch>
          <a:fillRect/>
        </a:stretch>
      </xdr:blipFill>
      <xdr:spPr bwMode="auto">
        <a:xfrm>
          <a:off x="355600" y="2727505"/>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609</xdr:row>
      <xdr:rowOff>127000</xdr:rowOff>
    </xdr:from>
    <xdr:to>
      <xdr:col>2</xdr:col>
      <xdr:colOff>301150</xdr:colOff>
      <xdr:row>611</xdr:row>
      <xdr:rowOff>101425</xdr:rowOff>
    </xdr:to>
    <xdr:pic>
      <xdr:nvPicPr>
        <xdr:cNvPr id="1451" name="Picture 103109">
          <a:extLst>
            <a:ext uri="{FF2B5EF4-FFF2-40B4-BE49-F238E27FC236}">
              <a16:creationId xmlns="" xmlns:a16="http://schemas.microsoft.com/office/drawing/2014/main" id="{00000000-0008-0000-0000-0000AD090000}"/>
            </a:ext>
          </a:extLst>
        </xdr:cNvPr>
        <xdr:cNvPicPr preferRelativeResize="0">
          <a:picLocks noChangeArrowheads="1"/>
        </xdr:cNvPicPr>
      </xdr:nvPicPr>
      <xdr:blipFill>
        <a:blip xmlns:r="http://schemas.openxmlformats.org/officeDocument/2006/relationships" r:embed="rId1017" cstate="email">
          <a:extLst>
            <a:ext uri="{28A0092B-C50C-407E-A947-70E740481C1C}">
              <a14:useLocalDpi xmlns:a14="http://schemas.microsoft.com/office/drawing/2010/main"/>
            </a:ext>
          </a:extLst>
        </a:blip>
        <a:stretch>
          <a:fillRect/>
        </a:stretch>
      </xdr:blipFill>
      <xdr:spPr bwMode="auto">
        <a:xfrm>
          <a:off x="355600" y="597535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374650</xdr:colOff>
      <xdr:row>599</xdr:row>
      <xdr:rowOff>136705</xdr:rowOff>
    </xdr:from>
    <xdr:to>
      <xdr:col>2</xdr:col>
      <xdr:colOff>320199</xdr:colOff>
      <xdr:row>601</xdr:row>
      <xdr:rowOff>1606195</xdr:rowOff>
    </xdr:to>
    <xdr:pic>
      <xdr:nvPicPr>
        <xdr:cNvPr id="1456" name="Picture 103109">
          <a:extLst>
            <a:ext uri="{FF2B5EF4-FFF2-40B4-BE49-F238E27FC236}">
              <a16:creationId xmlns="" xmlns:a16="http://schemas.microsoft.com/office/drawing/2014/main" id="{00000000-0008-0000-0000-0000AD090000}"/>
            </a:ext>
          </a:extLst>
        </xdr:cNvPr>
        <xdr:cNvPicPr preferRelativeResize="0">
          <a:picLocks noChangeArrowheads="1"/>
        </xdr:cNvPicPr>
      </xdr:nvPicPr>
      <xdr:blipFill>
        <a:blip xmlns:r="http://schemas.openxmlformats.org/officeDocument/2006/relationships" r:embed="rId1018" cstate="email">
          <a:extLst>
            <a:ext uri="{28A0092B-C50C-407E-A947-70E740481C1C}">
              <a14:useLocalDpi xmlns:a14="http://schemas.microsoft.com/office/drawing/2010/main"/>
            </a:ext>
          </a:extLst>
        </a:blip>
        <a:stretch>
          <a:fillRect/>
        </a:stretch>
      </xdr:blipFill>
      <xdr:spPr bwMode="auto">
        <a:xfrm>
          <a:off x="374650" y="25111255"/>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266700</xdr:colOff>
      <xdr:row>599</xdr:row>
      <xdr:rowOff>200025</xdr:rowOff>
    </xdr:from>
    <xdr:to>
      <xdr:col>19</xdr:col>
      <xdr:colOff>21749</xdr:colOff>
      <xdr:row>602</xdr:row>
      <xdr:rowOff>59790</xdr:rowOff>
    </xdr:to>
    <xdr:pic>
      <xdr:nvPicPr>
        <xdr:cNvPr id="1457" name="Picture 103109">
          <a:extLst>
            <a:ext uri="{FF2B5EF4-FFF2-40B4-BE49-F238E27FC236}">
              <a16:creationId xmlns="" xmlns:a16="http://schemas.microsoft.com/office/drawing/2014/main" id="{00000000-0008-0000-0000-0000AD090000}"/>
            </a:ext>
          </a:extLst>
        </xdr:cNvPr>
        <xdr:cNvPicPr preferRelativeResize="0">
          <a:picLocks noChangeArrowheads="1"/>
        </xdr:cNvPicPr>
      </xdr:nvPicPr>
      <xdr:blipFill>
        <a:blip xmlns:r="http://schemas.openxmlformats.org/officeDocument/2006/relationships" r:embed="rId1019" cstate="email">
          <a:extLst>
            <a:ext uri="{28A0092B-C50C-407E-A947-70E740481C1C}">
              <a14:useLocalDpi xmlns:a14="http://schemas.microsoft.com/office/drawing/2010/main"/>
            </a:ext>
          </a:extLst>
        </a:blip>
        <a:stretch>
          <a:fillRect/>
        </a:stretch>
      </xdr:blipFill>
      <xdr:spPr bwMode="auto">
        <a:xfrm>
          <a:off x="7534275" y="25174575"/>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374650</xdr:colOff>
      <xdr:row>554</xdr:row>
      <xdr:rowOff>136705</xdr:rowOff>
    </xdr:from>
    <xdr:to>
      <xdr:col>2</xdr:col>
      <xdr:colOff>320199</xdr:colOff>
      <xdr:row>556</xdr:row>
      <xdr:rowOff>1606195</xdr:rowOff>
    </xdr:to>
    <xdr:pic>
      <xdr:nvPicPr>
        <xdr:cNvPr id="1465" name="Picture 103109">
          <a:extLst>
            <a:ext uri="{FF2B5EF4-FFF2-40B4-BE49-F238E27FC236}">
              <a16:creationId xmlns="" xmlns:a16="http://schemas.microsoft.com/office/drawing/2014/main" id="{00000000-0008-0000-0000-0000AD090000}"/>
            </a:ext>
          </a:extLst>
        </xdr:cNvPr>
        <xdr:cNvPicPr preferRelativeResize="0">
          <a:picLocks noChangeArrowheads="1"/>
        </xdr:cNvPicPr>
      </xdr:nvPicPr>
      <xdr:blipFill>
        <a:blip xmlns:r="http://schemas.openxmlformats.org/officeDocument/2006/relationships" r:embed="rId1020" cstate="email">
          <a:extLst>
            <a:ext uri="{28A0092B-C50C-407E-A947-70E740481C1C}">
              <a14:useLocalDpi xmlns:a14="http://schemas.microsoft.com/office/drawing/2010/main"/>
            </a:ext>
          </a:extLst>
        </a:blip>
        <a:stretch>
          <a:fillRect/>
        </a:stretch>
      </xdr:blipFill>
      <xdr:spPr bwMode="auto">
        <a:xfrm>
          <a:off x="374650" y="4165780"/>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266700</xdr:colOff>
      <xdr:row>554</xdr:row>
      <xdr:rowOff>200025</xdr:rowOff>
    </xdr:from>
    <xdr:to>
      <xdr:col>19</xdr:col>
      <xdr:colOff>21749</xdr:colOff>
      <xdr:row>557</xdr:row>
      <xdr:rowOff>59790</xdr:rowOff>
    </xdr:to>
    <xdr:pic>
      <xdr:nvPicPr>
        <xdr:cNvPr id="1468" name="Picture 103109">
          <a:extLst>
            <a:ext uri="{FF2B5EF4-FFF2-40B4-BE49-F238E27FC236}">
              <a16:creationId xmlns="" xmlns:a16="http://schemas.microsoft.com/office/drawing/2014/main" id="{00000000-0008-0000-0000-0000AD090000}"/>
            </a:ext>
          </a:extLst>
        </xdr:cNvPr>
        <xdr:cNvPicPr preferRelativeResize="0">
          <a:picLocks noChangeArrowheads="1"/>
        </xdr:cNvPicPr>
      </xdr:nvPicPr>
      <xdr:blipFill>
        <a:blip xmlns:r="http://schemas.openxmlformats.org/officeDocument/2006/relationships" r:embed="rId1021" cstate="email">
          <a:extLst>
            <a:ext uri="{28A0092B-C50C-407E-A947-70E740481C1C}">
              <a14:useLocalDpi xmlns:a14="http://schemas.microsoft.com/office/drawing/2010/main"/>
            </a:ext>
          </a:extLst>
        </a:blip>
        <a:stretch>
          <a:fillRect/>
        </a:stretch>
      </xdr:blipFill>
      <xdr:spPr bwMode="auto">
        <a:xfrm>
          <a:off x="7534275" y="4229100"/>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374650</xdr:colOff>
      <xdr:row>559</xdr:row>
      <xdr:rowOff>136705</xdr:rowOff>
    </xdr:from>
    <xdr:to>
      <xdr:col>2</xdr:col>
      <xdr:colOff>320199</xdr:colOff>
      <xdr:row>561</xdr:row>
      <xdr:rowOff>1606195</xdr:rowOff>
    </xdr:to>
    <xdr:pic>
      <xdr:nvPicPr>
        <xdr:cNvPr id="1470" name="Picture 103109">
          <a:extLst>
            <a:ext uri="{FF2B5EF4-FFF2-40B4-BE49-F238E27FC236}">
              <a16:creationId xmlns="" xmlns:a16="http://schemas.microsoft.com/office/drawing/2014/main" id="{00000000-0008-0000-0000-0000AD090000}"/>
            </a:ext>
          </a:extLst>
        </xdr:cNvPr>
        <xdr:cNvPicPr preferRelativeResize="0">
          <a:picLocks noChangeArrowheads="1"/>
        </xdr:cNvPicPr>
      </xdr:nvPicPr>
      <xdr:blipFill>
        <a:blip xmlns:r="http://schemas.openxmlformats.org/officeDocument/2006/relationships" r:embed="rId1022" cstate="email">
          <a:extLst>
            <a:ext uri="{28A0092B-C50C-407E-A947-70E740481C1C}">
              <a14:useLocalDpi xmlns:a14="http://schemas.microsoft.com/office/drawing/2010/main"/>
            </a:ext>
          </a:extLst>
        </a:blip>
        <a:stretch>
          <a:fillRect/>
        </a:stretch>
      </xdr:blipFill>
      <xdr:spPr bwMode="auto">
        <a:xfrm>
          <a:off x="374650" y="6318430"/>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266700</xdr:colOff>
      <xdr:row>559</xdr:row>
      <xdr:rowOff>200025</xdr:rowOff>
    </xdr:from>
    <xdr:to>
      <xdr:col>19</xdr:col>
      <xdr:colOff>21749</xdr:colOff>
      <xdr:row>562</xdr:row>
      <xdr:rowOff>59790</xdr:rowOff>
    </xdr:to>
    <xdr:pic>
      <xdr:nvPicPr>
        <xdr:cNvPr id="1472" name="Picture 103109">
          <a:extLst>
            <a:ext uri="{FF2B5EF4-FFF2-40B4-BE49-F238E27FC236}">
              <a16:creationId xmlns="" xmlns:a16="http://schemas.microsoft.com/office/drawing/2014/main" id="{00000000-0008-0000-0000-0000AD090000}"/>
            </a:ext>
          </a:extLst>
        </xdr:cNvPr>
        <xdr:cNvPicPr preferRelativeResize="0">
          <a:picLocks noChangeArrowheads="1"/>
        </xdr:cNvPicPr>
      </xdr:nvPicPr>
      <xdr:blipFill>
        <a:blip xmlns:r="http://schemas.openxmlformats.org/officeDocument/2006/relationships" r:embed="rId1023" cstate="email">
          <a:extLst>
            <a:ext uri="{28A0092B-C50C-407E-A947-70E740481C1C}">
              <a14:useLocalDpi xmlns:a14="http://schemas.microsoft.com/office/drawing/2010/main"/>
            </a:ext>
          </a:extLst>
        </a:blip>
        <a:stretch>
          <a:fillRect/>
        </a:stretch>
      </xdr:blipFill>
      <xdr:spPr bwMode="auto">
        <a:xfrm>
          <a:off x="7534275" y="6381750"/>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374650</xdr:colOff>
      <xdr:row>564</xdr:row>
      <xdr:rowOff>136705</xdr:rowOff>
    </xdr:from>
    <xdr:to>
      <xdr:col>2</xdr:col>
      <xdr:colOff>320199</xdr:colOff>
      <xdr:row>566</xdr:row>
      <xdr:rowOff>1606195</xdr:rowOff>
    </xdr:to>
    <xdr:pic>
      <xdr:nvPicPr>
        <xdr:cNvPr id="1483" name="Picture 103109">
          <a:extLst>
            <a:ext uri="{FF2B5EF4-FFF2-40B4-BE49-F238E27FC236}">
              <a16:creationId xmlns="" xmlns:a16="http://schemas.microsoft.com/office/drawing/2014/main" id="{00000000-0008-0000-0000-0000AD090000}"/>
            </a:ext>
          </a:extLst>
        </xdr:cNvPr>
        <xdr:cNvPicPr preferRelativeResize="0">
          <a:picLocks noChangeArrowheads="1"/>
        </xdr:cNvPicPr>
      </xdr:nvPicPr>
      <xdr:blipFill>
        <a:blip xmlns:r="http://schemas.openxmlformats.org/officeDocument/2006/relationships" r:embed="rId1024" cstate="email">
          <a:extLst>
            <a:ext uri="{28A0092B-C50C-407E-A947-70E740481C1C}">
              <a14:useLocalDpi xmlns:a14="http://schemas.microsoft.com/office/drawing/2010/main"/>
            </a:ext>
          </a:extLst>
        </a:blip>
        <a:stretch>
          <a:fillRect/>
        </a:stretch>
      </xdr:blipFill>
      <xdr:spPr bwMode="auto">
        <a:xfrm>
          <a:off x="374650" y="8804455"/>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266700</xdr:colOff>
      <xdr:row>564</xdr:row>
      <xdr:rowOff>200025</xdr:rowOff>
    </xdr:from>
    <xdr:to>
      <xdr:col>19</xdr:col>
      <xdr:colOff>21749</xdr:colOff>
      <xdr:row>567</xdr:row>
      <xdr:rowOff>59790</xdr:rowOff>
    </xdr:to>
    <xdr:pic>
      <xdr:nvPicPr>
        <xdr:cNvPr id="1484" name="Picture 103109">
          <a:extLst>
            <a:ext uri="{FF2B5EF4-FFF2-40B4-BE49-F238E27FC236}">
              <a16:creationId xmlns="" xmlns:a16="http://schemas.microsoft.com/office/drawing/2014/main" id="{00000000-0008-0000-0000-0000AD090000}"/>
            </a:ext>
          </a:extLst>
        </xdr:cNvPr>
        <xdr:cNvPicPr preferRelativeResize="0">
          <a:picLocks noChangeArrowheads="1"/>
        </xdr:cNvPicPr>
      </xdr:nvPicPr>
      <xdr:blipFill>
        <a:blip xmlns:r="http://schemas.openxmlformats.org/officeDocument/2006/relationships" r:embed="rId1025" cstate="email">
          <a:extLst>
            <a:ext uri="{28A0092B-C50C-407E-A947-70E740481C1C}">
              <a14:useLocalDpi xmlns:a14="http://schemas.microsoft.com/office/drawing/2010/main"/>
            </a:ext>
          </a:extLst>
        </a:blip>
        <a:stretch>
          <a:fillRect/>
        </a:stretch>
      </xdr:blipFill>
      <xdr:spPr bwMode="auto">
        <a:xfrm>
          <a:off x="7534275" y="8867775"/>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374650</xdr:colOff>
      <xdr:row>569</xdr:row>
      <xdr:rowOff>136705</xdr:rowOff>
    </xdr:from>
    <xdr:to>
      <xdr:col>2</xdr:col>
      <xdr:colOff>320199</xdr:colOff>
      <xdr:row>571</xdr:row>
      <xdr:rowOff>1606195</xdr:rowOff>
    </xdr:to>
    <xdr:pic>
      <xdr:nvPicPr>
        <xdr:cNvPr id="1486" name="Picture 103109">
          <a:extLst>
            <a:ext uri="{FF2B5EF4-FFF2-40B4-BE49-F238E27FC236}">
              <a16:creationId xmlns="" xmlns:a16="http://schemas.microsoft.com/office/drawing/2014/main" id="{00000000-0008-0000-0000-0000AD090000}"/>
            </a:ext>
          </a:extLst>
        </xdr:cNvPr>
        <xdr:cNvPicPr preferRelativeResize="0">
          <a:picLocks noChangeArrowheads="1"/>
        </xdr:cNvPicPr>
      </xdr:nvPicPr>
      <xdr:blipFill>
        <a:blip xmlns:r="http://schemas.openxmlformats.org/officeDocument/2006/relationships" r:embed="rId1026" cstate="email">
          <a:extLst>
            <a:ext uri="{28A0092B-C50C-407E-A947-70E740481C1C}">
              <a14:useLocalDpi xmlns:a14="http://schemas.microsoft.com/office/drawing/2010/main"/>
            </a:ext>
          </a:extLst>
        </a:blip>
        <a:stretch>
          <a:fillRect/>
        </a:stretch>
      </xdr:blipFill>
      <xdr:spPr bwMode="auto">
        <a:xfrm>
          <a:off x="374650" y="11290480"/>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266700</xdr:colOff>
      <xdr:row>569</xdr:row>
      <xdr:rowOff>200025</xdr:rowOff>
    </xdr:from>
    <xdr:to>
      <xdr:col>19</xdr:col>
      <xdr:colOff>21749</xdr:colOff>
      <xdr:row>572</xdr:row>
      <xdr:rowOff>59790</xdr:rowOff>
    </xdr:to>
    <xdr:pic>
      <xdr:nvPicPr>
        <xdr:cNvPr id="1488" name="Picture 103109">
          <a:extLst>
            <a:ext uri="{FF2B5EF4-FFF2-40B4-BE49-F238E27FC236}">
              <a16:creationId xmlns="" xmlns:a16="http://schemas.microsoft.com/office/drawing/2014/main" id="{00000000-0008-0000-0000-0000AD090000}"/>
            </a:ext>
          </a:extLst>
        </xdr:cNvPr>
        <xdr:cNvPicPr preferRelativeResize="0">
          <a:picLocks noChangeArrowheads="1"/>
        </xdr:cNvPicPr>
      </xdr:nvPicPr>
      <xdr:blipFill>
        <a:blip xmlns:r="http://schemas.openxmlformats.org/officeDocument/2006/relationships" r:embed="rId1027" cstate="email">
          <a:extLst>
            <a:ext uri="{28A0092B-C50C-407E-A947-70E740481C1C}">
              <a14:useLocalDpi xmlns:a14="http://schemas.microsoft.com/office/drawing/2010/main"/>
            </a:ext>
          </a:extLst>
        </a:blip>
        <a:stretch>
          <a:fillRect/>
        </a:stretch>
      </xdr:blipFill>
      <xdr:spPr bwMode="auto">
        <a:xfrm>
          <a:off x="7534275" y="11353800"/>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374650</xdr:colOff>
      <xdr:row>574</xdr:row>
      <xdr:rowOff>136705</xdr:rowOff>
    </xdr:from>
    <xdr:to>
      <xdr:col>2</xdr:col>
      <xdr:colOff>320199</xdr:colOff>
      <xdr:row>576</xdr:row>
      <xdr:rowOff>1606195</xdr:rowOff>
    </xdr:to>
    <xdr:pic>
      <xdr:nvPicPr>
        <xdr:cNvPr id="1495" name="Picture 103109">
          <a:extLst>
            <a:ext uri="{FF2B5EF4-FFF2-40B4-BE49-F238E27FC236}">
              <a16:creationId xmlns="" xmlns:a16="http://schemas.microsoft.com/office/drawing/2014/main" id="{00000000-0008-0000-0000-0000AD090000}"/>
            </a:ext>
          </a:extLst>
        </xdr:cNvPr>
        <xdr:cNvPicPr preferRelativeResize="0">
          <a:picLocks noChangeArrowheads="1"/>
        </xdr:cNvPicPr>
      </xdr:nvPicPr>
      <xdr:blipFill>
        <a:blip xmlns:r="http://schemas.openxmlformats.org/officeDocument/2006/relationships" r:embed="rId1028" cstate="email">
          <a:extLst>
            <a:ext uri="{28A0092B-C50C-407E-A947-70E740481C1C}">
              <a14:useLocalDpi xmlns:a14="http://schemas.microsoft.com/office/drawing/2010/main"/>
            </a:ext>
          </a:extLst>
        </a:blip>
        <a:stretch>
          <a:fillRect/>
        </a:stretch>
      </xdr:blipFill>
      <xdr:spPr bwMode="auto">
        <a:xfrm>
          <a:off x="374650" y="13776505"/>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266700</xdr:colOff>
      <xdr:row>574</xdr:row>
      <xdr:rowOff>200025</xdr:rowOff>
    </xdr:from>
    <xdr:to>
      <xdr:col>19</xdr:col>
      <xdr:colOff>21749</xdr:colOff>
      <xdr:row>577</xdr:row>
      <xdr:rowOff>59790</xdr:rowOff>
    </xdr:to>
    <xdr:pic>
      <xdr:nvPicPr>
        <xdr:cNvPr id="1497" name="Picture 103109">
          <a:extLst>
            <a:ext uri="{FF2B5EF4-FFF2-40B4-BE49-F238E27FC236}">
              <a16:creationId xmlns="" xmlns:a16="http://schemas.microsoft.com/office/drawing/2014/main" id="{00000000-0008-0000-0000-0000AD090000}"/>
            </a:ext>
          </a:extLst>
        </xdr:cNvPr>
        <xdr:cNvPicPr preferRelativeResize="0">
          <a:picLocks noChangeArrowheads="1"/>
        </xdr:cNvPicPr>
      </xdr:nvPicPr>
      <xdr:blipFill>
        <a:blip xmlns:r="http://schemas.openxmlformats.org/officeDocument/2006/relationships" r:embed="rId1029" cstate="email">
          <a:extLst>
            <a:ext uri="{28A0092B-C50C-407E-A947-70E740481C1C}">
              <a14:useLocalDpi xmlns:a14="http://schemas.microsoft.com/office/drawing/2010/main"/>
            </a:ext>
          </a:extLst>
        </a:blip>
        <a:stretch>
          <a:fillRect/>
        </a:stretch>
      </xdr:blipFill>
      <xdr:spPr bwMode="auto">
        <a:xfrm>
          <a:off x="7534275" y="13839825"/>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374650</xdr:colOff>
      <xdr:row>579</xdr:row>
      <xdr:rowOff>136705</xdr:rowOff>
    </xdr:from>
    <xdr:to>
      <xdr:col>2</xdr:col>
      <xdr:colOff>320199</xdr:colOff>
      <xdr:row>581</xdr:row>
      <xdr:rowOff>1606195</xdr:rowOff>
    </xdr:to>
    <xdr:pic>
      <xdr:nvPicPr>
        <xdr:cNvPr id="1503" name="Picture 103109">
          <a:extLst>
            <a:ext uri="{FF2B5EF4-FFF2-40B4-BE49-F238E27FC236}">
              <a16:creationId xmlns="" xmlns:a16="http://schemas.microsoft.com/office/drawing/2014/main" id="{00000000-0008-0000-0000-0000AD090000}"/>
            </a:ext>
          </a:extLst>
        </xdr:cNvPr>
        <xdr:cNvPicPr preferRelativeResize="0">
          <a:picLocks noChangeArrowheads="1"/>
        </xdr:cNvPicPr>
      </xdr:nvPicPr>
      <xdr:blipFill>
        <a:blip xmlns:r="http://schemas.openxmlformats.org/officeDocument/2006/relationships" r:embed="rId1030" cstate="email">
          <a:extLst>
            <a:ext uri="{28A0092B-C50C-407E-A947-70E740481C1C}">
              <a14:useLocalDpi xmlns:a14="http://schemas.microsoft.com/office/drawing/2010/main"/>
            </a:ext>
          </a:extLst>
        </a:blip>
        <a:stretch>
          <a:fillRect/>
        </a:stretch>
      </xdr:blipFill>
      <xdr:spPr bwMode="auto">
        <a:xfrm>
          <a:off x="374650" y="16262530"/>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266700</xdr:colOff>
      <xdr:row>579</xdr:row>
      <xdr:rowOff>200025</xdr:rowOff>
    </xdr:from>
    <xdr:to>
      <xdr:col>19</xdr:col>
      <xdr:colOff>21749</xdr:colOff>
      <xdr:row>582</xdr:row>
      <xdr:rowOff>59790</xdr:rowOff>
    </xdr:to>
    <xdr:pic>
      <xdr:nvPicPr>
        <xdr:cNvPr id="1506" name="Picture 103109">
          <a:extLst>
            <a:ext uri="{FF2B5EF4-FFF2-40B4-BE49-F238E27FC236}">
              <a16:creationId xmlns="" xmlns:a16="http://schemas.microsoft.com/office/drawing/2014/main" id="{00000000-0008-0000-0000-0000AD090000}"/>
            </a:ext>
          </a:extLst>
        </xdr:cNvPr>
        <xdr:cNvPicPr preferRelativeResize="0">
          <a:picLocks noChangeArrowheads="1"/>
        </xdr:cNvPicPr>
      </xdr:nvPicPr>
      <xdr:blipFill>
        <a:blip xmlns:r="http://schemas.openxmlformats.org/officeDocument/2006/relationships" r:embed="rId1031" cstate="email">
          <a:extLst>
            <a:ext uri="{28A0092B-C50C-407E-A947-70E740481C1C}">
              <a14:useLocalDpi xmlns:a14="http://schemas.microsoft.com/office/drawing/2010/main"/>
            </a:ext>
          </a:extLst>
        </a:blip>
        <a:stretch>
          <a:fillRect/>
        </a:stretch>
      </xdr:blipFill>
      <xdr:spPr bwMode="auto">
        <a:xfrm>
          <a:off x="7534275" y="16325850"/>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374650</xdr:colOff>
      <xdr:row>584</xdr:row>
      <xdr:rowOff>136705</xdr:rowOff>
    </xdr:from>
    <xdr:to>
      <xdr:col>2</xdr:col>
      <xdr:colOff>320199</xdr:colOff>
      <xdr:row>586</xdr:row>
      <xdr:rowOff>1606195</xdr:rowOff>
    </xdr:to>
    <xdr:pic>
      <xdr:nvPicPr>
        <xdr:cNvPr id="1508" name="Picture 103109">
          <a:extLst>
            <a:ext uri="{FF2B5EF4-FFF2-40B4-BE49-F238E27FC236}">
              <a16:creationId xmlns="" xmlns:a16="http://schemas.microsoft.com/office/drawing/2014/main" id="{00000000-0008-0000-0000-0000AD090000}"/>
            </a:ext>
          </a:extLst>
        </xdr:cNvPr>
        <xdr:cNvPicPr preferRelativeResize="0">
          <a:picLocks noChangeArrowheads="1"/>
        </xdr:cNvPicPr>
      </xdr:nvPicPr>
      <xdr:blipFill>
        <a:blip xmlns:r="http://schemas.openxmlformats.org/officeDocument/2006/relationships" r:embed="rId1032" cstate="email">
          <a:extLst>
            <a:ext uri="{28A0092B-C50C-407E-A947-70E740481C1C}">
              <a14:useLocalDpi xmlns:a14="http://schemas.microsoft.com/office/drawing/2010/main"/>
            </a:ext>
          </a:extLst>
        </a:blip>
        <a:stretch>
          <a:fillRect/>
        </a:stretch>
      </xdr:blipFill>
      <xdr:spPr bwMode="auto">
        <a:xfrm>
          <a:off x="374650" y="18748555"/>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266700</xdr:colOff>
      <xdr:row>584</xdr:row>
      <xdr:rowOff>200025</xdr:rowOff>
    </xdr:from>
    <xdr:to>
      <xdr:col>19</xdr:col>
      <xdr:colOff>21749</xdr:colOff>
      <xdr:row>587</xdr:row>
      <xdr:rowOff>59790</xdr:rowOff>
    </xdr:to>
    <xdr:pic>
      <xdr:nvPicPr>
        <xdr:cNvPr id="1515" name="Picture 103109">
          <a:extLst>
            <a:ext uri="{FF2B5EF4-FFF2-40B4-BE49-F238E27FC236}">
              <a16:creationId xmlns="" xmlns:a16="http://schemas.microsoft.com/office/drawing/2014/main" id="{00000000-0008-0000-0000-0000AD090000}"/>
            </a:ext>
          </a:extLst>
        </xdr:cNvPr>
        <xdr:cNvPicPr preferRelativeResize="0">
          <a:picLocks noChangeArrowheads="1"/>
        </xdr:cNvPicPr>
      </xdr:nvPicPr>
      <xdr:blipFill>
        <a:blip xmlns:r="http://schemas.openxmlformats.org/officeDocument/2006/relationships" r:embed="rId1033" cstate="email">
          <a:extLst>
            <a:ext uri="{28A0092B-C50C-407E-A947-70E740481C1C}">
              <a14:useLocalDpi xmlns:a14="http://schemas.microsoft.com/office/drawing/2010/main"/>
            </a:ext>
          </a:extLst>
        </a:blip>
        <a:stretch>
          <a:fillRect/>
        </a:stretch>
      </xdr:blipFill>
      <xdr:spPr bwMode="auto">
        <a:xfrm>
          <a:off x="7534275" y="18811875"/>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374650</xdr:colOff>
      <xdr:row>589</xdr:row>
      <xdr:rowOff>136705</xdr:rowOff>
    </xdr:from>
    <xdr:to>
      <xdr:col>2</xdr:col>
      <xdr:colOff>320199</xdr:colOff>
      <xdr:row>591</xdr:row>
      <xdr:rowOff>1606195</xdr:rowOff>
    </xdr:to>
    <xdr:pic>
      <xdr:nvPicPr>
        <xdr:cNvPr id="1521" name="Picture 103109">
          <a:extLst>
            <a:ext uri="{FF2B5EF4-FFF2-40B4-BE49-F238E27FC236}">
              <a16:creationId xmlns="" xmlns:a16="http://schemas.microsoft.com/office/drawing/2014/main" id="{00000000-0008-0000-0000-0000AD090000}"/>
            </a:ext>
          </a:extLst>
        </xdr:cNvPr>
        <xdr:cNvPicPr preferRelativeResize="0">
          <a:picLocks noChangeArrowheads="1"/>
        </xdr:cNvPicPr>
      </xdr:nvPicPr>
      <xdr:blipFill>
        <a:blip xmlns:r="http://schemas.openxmlformats.org/officeDocument/2006/relationships" r:embed="rId1034" cstate="email">
          <a:extLst>
            <a:ext uri="{28A0092B-C50C-407E-A947-70E740481C1C}">
              <a14:useLocalDpi xmlns:a14="http://schemas.microsoft.com/office/drawing/2010/main"/>
            </a:ext>
          </a:extLst>
        </a:blip>
        <a:stretch>
          <a:fillRect/>
        </a:stretch>
      </xdr:blipFill>
      <xdr:spPr bwMode="auto">
        <a:xfrm>
          <a:off x="374650" y="21234580"/>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266700</xdr:colOff>
      <xdr:row>589</xdr:row>
      <xdr:rowOff>200025</xdr:rowOff>
    </xdr:from>
    <xdr:to>
      <xdr:col>19</xdr:col>
      <xdr:colOff>21749</xdr:colOff>
      <xdr:row>592</xdr:row>
      <xdr:rowOff>59790</xdr:rowOff>
    </xdr:to>
    <xdr:pic>
      <xdr:nvPicPr>
        <xdr:cNvPr id="1522" name="Picture 103109">
          <a:extLst>
            <a:ext uri="{FF2B5EF4-FFF2-40B4-BE49-F238E27FC236}">
              <a16:creationId xmlns="" xmlns:a16="http://schemas.microsoft.com/office/drawing/2014/main" id="{00000000-0008-0000-0000-0000AD090000}"/>
            </a:ext>
          </a:extLst>
        </xdr:cNvPr>
        <xdr:cNvPicPr preferRelativeResize="0">
          <a:picLocks noChangeArrowheads="1"/>
        </xdr:cNvPicPr>
      </xdr:nvPicPr>
      <xdr:blipFill>
        <a:blip xmlns:r="http://schemas.openxmlformats.org/officeDocument/2006/relationships" r:embed="rId1035" cstate="email">
          <a:extLst>
            <a:ext uri="{28A0092B-C50C-407E-A947-70E740481C1C}">
              <a14:useLocalDpi xmlns:a14="http://schemas.microsoft.com/office/drawing/2010/main"/>
            </a:ext>
          </a:extLst>
        </a:blip>
        <a:stretch>
          <a:fillRect/>
        </a:stretch>
      </xdr:blipFill>
      <xdr:spPr bwMode="auto">
        <a:xfrm>
          <a:off x="7534275" y="21297900"/>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374650</xdr:colOff>
      <xdr:row>594</xdr:row>
      <xdr:rowOff>136705</xdr:rowOff>
    </xdr:from>
    <xdr:to>
      <xdr:col>2</xdr:col>
      <xdr:colOff>320199</xdr:colOff>
      <xdr:row>596</xdr:row>
      <xdr:rowOff>1606195</xdr:rowOff>
    </xdr:to>
    <xdr:pic>
      <xdr:nvPicPr>
        <xdr:cNvPr id="1523" name="Picture 103109">
          <a:extLst>
            <a:ext uri="{FF2B5EF4-FFF2-40B4-BE49-F238E27FC236}">
              <a16:creationId xmlns="" xmlns:a16="http://schemas.microsoft.com/office/drawing/2014/main" id="{00000000-0008-0000-0000-0000AD090000}"/>
            </a:ext>
          </a:extLst>
        </xdr:cNvPr>
        <xdr:cNvPicPr preferRelativeResize="0">
          <a:picLocks noChangeArrowheads="1"/>
        </xdr:cNvPicPr>
      </xdr:nvPicPr>
      <xdr:blipFill>
        <a:blip xmlns:r="http://schemas.openxmlformats.org/officeDocument/2006/relationships" r:embed="rId1036" cstate="email">
          <a:extLst>
            <a:ext uri="{28A0092B-C50C-407E-A947-70E740481C1C}">
              <a14:useLocalDpi xmlns:a14="http://schemas.microsoft.com/office/drawing/2010/main"/>
            </a:ext>
          </a:extLst>
        </a:blip>
        <a:stretch>
          <a:fillRect/>
        </a:stretch>
      </xdr:blipFill>
      <xdr:spPr bwMode="auto">
        <a:xfrm>
          <a:off x="374650" y="23720605"/>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266700</xdr:colOff>
      <xdr:row>594</xdr:row>
      <xdr:rowOff>200025</xdr:rowOff>
    </xdr:from>
    <xdr:to>
      <xdr:col>19</xdr:col>
      <xdr:colOff>21749</xdr:colOff>
      <xdr:row>597</xdr:row>
      <xdr:rowOff>59790</xdr:rowOff>
    </xdr:to>
    <xdr:pic>
      <xdr:nvPicPr>
        <xdr:cNvPr id="1530" name="Picture 103109">
          <a:extLst>
            <a:ext uri="{FF2B5EF4-FFF2-40B4-BE49-F238E27FC236}">
              <a16:creationId xmlns="" xmlns:a16="http://schemas.microsoft.com/office/drawing/2014/main" id="{00000000-0008-0000-0000-0000AD090000}"/>
            </a:ext>
          </a:extLst>
        </xdr:cNvPr>
        <xdr:cNvPicPr preferRelativeResize="0">
          <a:picLocks noChangeArrowheads="1"/>
        </xdr:cNvPicPr>
      </xdr:nvPicPr>
      <xdr:blipFill>
        <a:blip xmlns:r="http://schemas.openxmlformats.org/officeDocument/2006/relationships" r:embed="rId1037" cstate="email">
          <a:extLst>
            <a:ext uri="{28A0092B-C50C-407E-A947-70E740481C1C}">
              <a14:useLocalDpi xmlns:a14="http://schemas.microsoft.com/office/drawing/2010/main"/>
            </a:ext>
          </a:extLst>
        </a:blip>
        <a:stretch>
          <a:fillRect/>
        </a:stretch>
      </xdr:blipFill>
      <xdr:spPr bwMode="auto">
        <a:xfrm>
          <a:off x="7534275" y="23783925"/>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545</xdr:row>
      <xdr:rowOff>127180</xdr:rowOff>
    </xdr:from>
    <xdr:to>
      <xdr:col>2</xdr:col>
      <xdr:colOff>301150</xdr:colOff>
      <xdr:row>547</xdr:row>
      <xdr:rowOff>101605</xdr:rowOff>
    </xdr:to>
    <xdr:pic>
      <xdr:nvPicPr>
        <xdr:cNvPr id="1651" name="Picture 103119">
          <a:extLst>
            <a:ext uri="{FF2B5EF4-FFF2-40B4-BE49-F238E27FC236}">
              <a16:creationId xmlns="" xmlns:a16="http://schemas.microsoft.com/office/drawing/2014/main" id="{00000000-0008-0000-0000-00000D060000}"/>
            </a:ext>
          </a:extLst>
        </xdr:cNvPr>
        <xdr:cNvPicPr preferRelativeResize="0">
          <a:picLocks noChangeArrowheads="1"/>
        </xdr:cNvPicPr>
      </xdr:nvPicPr>
      <xdr:blipFill>
        <a:blip xmlns:r="http://schemas.openxmlformats.org/officeDocument/2006/relationships" r:embed="rId1038" cstate="email">
          <a:extLst>
            <a:ext uri="{28A0092B-C50C-407E-A947-70E740481C1C}">
              <a14:useLocalDpi xmlns:a14="http://schemas.microsoft.com/office/drawing/2010/main"/>
            </a:ext>
          </a:extLst>
        </a:blip>
        <a:stretch>
          <a:fillRect/>
        </a:stretch>
      </xdr:blipFill>
      <xdr:spPr bwMode="auto">
        <a:xfrm>
          <a:off x="355600" y="272750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549</xdr:row>
      <xdr:rowOff>127000</xdr:rowOff>
    </xdr:from>
    <xdr:to>
      <xdr:col>2</xdr:col>
      <xdr:colOff>301150</xdr:colOff>
      <xdr:row>551</xdr:row>
      <xdr:rowOff>101425</xdr:rowOff>
    </xdr:to>
    <xdr:pic>
      <xdr:nvPicPr>
        <xdr:cNvPr id="1669" name="Picture 103119">
          <a:extLst>
            <a:ext uri="{FF2B5EF4-FFF2-40B4-BE49-F238E27FC236}">
              <a16:creationId xmlns="" xmlns:a16="http://schemas.microsoft.com/office/drawing/2014/main" id="{00000000-0008-0000-0000-00002F050000}"/>
            </a:ext>
          </a:extLst>
        </xdr:cNvPr>
        <xdr:cNvPicPr preferRelativeResize="0">
          <a:picLocks noChangeArrowheads="1"/>
        </xdr:cNvPicPr>
      </xdr:nvPicPr>
      <xdr:blipFill>
        <a:blip xmlns:r="http://schemas.openxmlformats.org/officeDocument/2006/relationships" r:embed="rId1039" cstate="email">
          <a:extLst>
            <a:ext uri="{28A0092B-C50C-407E-A947-70E740481C1C}">
              <a14:useLocalDpi xmlns:a14="http://schemas.microsoft.com/office/drawing/2010/main"/>
            </a:ext>
          </a:extLst>
        </a:blip>
        <a:stretch>
          <a:fillRect/>
        </a:stretch>
      </xdr:blipFill>
      <xdr:spPr bwMode="auto">
        <a:xfrm>
          <a:off x="355600" y="1309052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3568</xdr:row>
      <xdr:rowOff>127181</xdr:rowOff>
    </xdr:from>
    <xdr:to>
      <xdr:col>2</xdr:col>
      <xdr:colOff>301149</xdr:colOff>
      <xdr:row>3570</xdr:row>
      <xdr:rowOff>101244</xdr:rowOff>
    </xdr:to>
    <xdr:pic>
      <xdr:nvPicPr>
        <xdr:cNvPr id="1684"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1040" cstate="email">
          <a:extLst>
            <a:ext uri="{28A0092B-C50C-407E-A947-70E740481C1C}">
              <a14:useLocalDpi xmlns:a14="http://schemas.microsoft.com/office/drawing/2010/main"/>
            </a:ext>
          </a:extLst>
        </a:blip>
        <a:stretch>
          <a:fillRect/>
        </a:stretch>
      </xdr:blipFill>
      <xdr:spPr bwMode="auto">
        <a:xfrm>
          <a:off x="355600" y="1774539431"/>
          <a:ext cx="1259999" cy="1907638"/>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3564</xdr:row>
      <xdr:rowOff>127181</xdr:rowOff>
    </xdr:from>
    <xdr:to>
      <xdr:col>2</xdr:col>
      <xdr:colOff>301149</xdr:colOff>
      <xdr:row>3566</xdr:row>
      <xdr:rowOff>101244</xdr:rowOff>
    </xdr:to>
    <xdr:pic>
      <xdr:nvPicPr>
        <xdr:cNvPr id="1740"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1041" cstate="email">
          <a:extLst>
            <a:ext uri="{28A0092B-C50C-407E-A947-70E740481C1C}">
              <a14:useLocalDpi xmlns:a14="http://schemas.microsoft.com/office/drawing/2010/main"/>
            </a:ext>
          </a:extLst>
        </a:blip>
        <a:stretch>
          <a:fillRect/>
        </a:stretch>
      </xdr:blipFill>
      <xdr:spPr bwMode="auto">
        <a:xfrm>
          <a:off x="355600" y="1773310706"/>
          <a:ext cx="1259999" cy="1907638"/>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3560</xdr:row>
      <xdr:rowOff>127181</xdr:rowOff>
    </xdr:from>
    <xdr:to>
      <xdr:col>2</xdr:col>
      <xdr:colOff>301148</xdr:colOff>
      <xdr:row>3562</xdr:row>
      <xdr:rowOff>101244</xdr:rowOff>
    </xdr:to>
    <xdr:pic>
      <xdr:nvPicPr>
        <xdr:cNvPr id="1746"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1042" cstate="email">
          <a:extLst>
            <a:ext uri="{28A0092B-C50C-407E-A947-70E740481C1C}">
              <a14:useLocalDpi xmlns:a14="http://schemas.microsoft.com/office/drawing/2010/main"/>
            </a:ext>
          </a:extLst>
        </a:blip>
        <a:stretch>
          <a:fillRect/>
        </a:stretch>
      </xdr:blipFill>
      <xdr:spPr bwMode="auto">
        <a:xfrm>
          <a:off x="355600" y="1793513231"/>
          <a:ext cx="1259998" cy="1907638"/>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3528</xdr:row>
      <xdr:rowOff>127181</xdr:rowOff>
    </xdr:from>
    <xdr:to>
      <xdr:col>2</xdr:col>
      <xdr:colOff>301148</xdr:colOff>
      <xdr:row>3530</xdr:row>
      <xdr:rowOff>101244</xdr:rowOff>
    </xdr:to>
    <xdr:pic>
      <xdr:nvPicPr>
        <xdr:cNvPr id="1747"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1043" cstate="email">
          <a:extLst>
            <a:ext uri="{28A0092B-C50C-407E-A947-70E740481C1C}">
              <a14:useLocalDpi xmlns:a14="http://schemas.microsoft.com/office/drawing/2010/main"/>
            </a:ext>
          </a:extLst>
        </a:blip>
        <a:stretch>
          <a:fillRect/>
        </a:stretch>
      </xdr:blipFill>
      <xdr:spPr bwMode="auto">
        <a:xfrm>
          <a:off x="355600" y="1773310706"/>
          <a:ext cx="1259998" cy="1907638"/>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3532</xdr:row>
      <xdr:rowOff>127181</xdr:rowOff>
    </xdr:from>
    <xdr:to>
      <xdr:col>2</xdr:col>
      <xdr:colOff>301148</xdr:colOff>
      <xdr:row>3534</xdr:row>
      <xdr:rowOff>101244</xdr:rowOff>
    </xdr:to>
    <xdr:pic>
      <xdr:nvPicPr>
        <xdr:cNvPr id="1748"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1044" cstate="email">
          <a:extLst>
            <a:ext uri="{28A0092B-C50C-407E-A947-70E740481C1C}">
              <a14:useLocalDpi xmlns:a14="http://schemas.microsoft.com/office/drawing/2010/main"/>
            </a:ext>
          </a:extLst>
        </a:blip>
        <a:stretch>
          <a:fillRect/>
        </a:stretch>
      </xdr:blipFill>
      <xdr:spPr bwMode="auto">
        <a:xfrm>
          <a:off x="355600" y="1775415731"/>
          <a:ext cx="1259998" cy="1907638"/>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3536</xdr:row>
      <xdr:rowOff>127181</xdr:rowOff>
    </xdr:from>
    <xdr:to>
      <xdr:col>2</xdr:col>
      <xdr:colOff>301148</xdr:colOff>
      <xdr:row>3538</xdr:row>
      <xdr:rowOff>101244</xdr:rowOff>
    </xdr:to>
    <xdr:pic>
      <xdr:nvPicPr>
        <xdr:cNvPr id="1749"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1045" cstate="email">
          <a:extLst>
            <a:ext uri="{28A0092B-C50C-407E-A947-70E740481C1C}">
              <a14:useLocalDpi xmlns:a14="http://schemas.microsoft.com/office/drawing/2010/main"/>
            </a:ext>
          </a:extLst>
        </a:blip>
        <a:stretch>
          <a:fillRect/>
        </a:stretch>
      </xdr:blipFill>
      <xdr:spPr bwMode="auto">
        <a:xfrm>
          <a:off x="355600" y="1777787456"/>
          <a:ext cx="1259998" cy="1907638"/>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3540</xdr:row>
      <xdr:rowOff>127181</xdr:rowOff>
    </xdr:from>
    <xdr:to>
      <xdr:col>2</xdr:col>
      <xdr:colOff>301148</xdr:colOff>
      <xdr:row>3542</xdr:row>
      <xdr:rowOff>101244</xdr:rowOff>
    </xdr:to>
    <xdr:pic>
      <xdr:nvPicPr>
        <xdr:cNvPr id="1751"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1046" cstate="email">
          <a:extLst>
            <a:ext uri="{28A0092B-C50C-407E-A947-70E740481C1C}">
              <a14:useLocalDpi xmlns:a14="http://schemas.microsoft.com/office/drawing/2010/main"/>
            </a:ext>
          </a:extLst>
        </a:blip>
        <a:stretch>
          <a:fillRect/>
        </a:stretch>
      </xdr:blipFill>
      <xdr:spPr bwMode="auto">
        <a:xfrm>
          <a:off x="355600" y="1780159181"/>
          <a:ext cx="1259998" cy="1907638"/>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3544</xdr:row>
      <xdr:rowOff>127181</xdr:rowOff>
    </xdr:from>
    <xdr:to>
      <xdr:col>2</xdr:col>
      <xdr:colOff>301148</xdr:colOff>
      <xdr:row>3546</xdr:row>
      <xdr:rowOff>101244</xdr:rowOff>
    </xdr:to>
    <xdr:pic>
      <xdr:nvPicPr>
        <xdr:cNvPr id="1756"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1047" cstate="email">
          <a:extLst>
            <a:ext uri="{28A0092B-C50C-407E-A947-70E740481C1C}">
              <a14:useLocalDpi xmlns:a14="http://schemas.microsoft.com/office/drawing/2010/main"/>
            </a:ext>
          </a:extLst>
        </a:blip>
        <a:stretch>
          <a:fillRect/>
        </a:stretch>
      </xdr:blipFill>
      <xdr:spPr bwMode="auto">
        <a:xfrm>
          <a:off x="355600" y="1784902631"/>
          <a:ext cx="1259998" cy="1907638"/>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3548</xdr:row>
      <xdr:rowOff>127181</xdr:rowOff>
    </xdr:from>
    <xdr:to>
      <xdr:col>2</xdr:col>
      <xdr:colOff>301148</xdr:colOff>
      <xdr:row>3550</xdr:row>
      <xdr:rowOff>101244</xdr:rowOff>
    </xdr:to>
    <xdr:pic>
      <xdr:nvPicPr>
        <xdr:cNvPr id="1757"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1048" cstate="email">
          <a:extLst>
            <a:ext uri="{28A0092B-C50C-407E-A947-70E740481C1C}">
              <a14:useLocalDpi xmlns:a14="http://schemas.microsoft.com/office/drawing/2010/main"/>
            </a:ext>
          </a:extLst>
        </a:blip>
        <a:stretch>
          <a:fillRect/>
        </a:stretch>
      </xdr:blipFill>
      <xdr:spPr bwMode="auto">
        <a:xfrm>
          <a:off x="355600" y="1787274356"/>
          <a:ext cx="1259998" cy="1907638"/>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3552</xdr:row>
      <xdr:rowOff>127181</xdr:rowOff>
    </xdr:from>
    <xdr:to>
      <xdr:col>2</xdr:col>
      <xdr:colOff>301148</xdr:colOff>
      <xdr:row>3554</xdr:row>
      <xdr:rowOff>101244</xdr:rowOff>
    </xdr:to>
    <xdr:pic>
      <xdr:nvPicPr>
        <xdr:cNvPr id="1760"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1049" cstate="email">
          <a:extLst>
            <a:ext uri="{28A0092B-C50C-407E-A947-70E740481C1C}">
              <a14:useLocalDpi xmlns:a14="http://schemas.microsoft.com/office/drawing/2010/main"/>
            </a:ext>
          </a:extLst>
        </a:blip>
        <a:stretch>
          <a:fillRect/>
        </a:stretch>
      </xdr:blipFill>
      <xdr:spPr bwMode="auto">
        <a:xfrm>
          <a:off x="355600" y="1789646081"/>
          <a:ext cx="1259998" cy="1907638"/>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3556</xdr:row>
      <xdr:rowOff>127181</xdr:rowOff>
    </xdr:from>
    <xdr:to>
      <xdr:col>2</xdr:col>
      <xdr:colOff>301148</xdr:colOff>
      <xdr:row>3558</xdr:row>
      <xdr:rowOff>101244</xdr:rowOff>
    </xdr:to>
    <xdr:pic>
      <xdr:nvPicPr>
        <xdr:cNvPr id="1766"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1050" cstate="email">
          <a:extLst>
            <a:ext uri="{28A0092B-C50C-407E-A947-70E740481C1C}">
              <a14:useLocalDpi xmlns:a14="http://schemas.microsoft.com/office/drawing/2010/main"/>
            </a:ext>
          </a:extLst>
        </a:blip>
        <a:stretch>
          <a:fillRect/>
        </a:stretch>
      </xdr:blipFill>
      <xdr:spPr bwMode="auto">
        <a:xfrm>
          <a:off x="355600" y="1792017806"/>
          <a:ext cx="1259998" cy="1907638"/>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1978</xdr:row>
      <xdr:rowOff>127180</xdr:rowOff>
    </xdr:from>
    <xdr:to>
      <xdr:col>18</xdr:col>
      <xdr:colOff>520225</xdr:colOff>
      <xdr:row>1981</xdr:row>
      <xdr:rowOff>101605</xdr:rowOff>
    </xdr:to>
    <xdr:pic>
      <xdr:nvPicPr>
        <xdr:cNvPr id="1779" name="Рисунок 20">
          <a:extLst>
            <a:ext uri="{FF2B5EF4-FFF2-40B4-BE49-F238E27FC236}">
              <a16:creationId xmlns="" xmlns:a16="http://schemas.microsoft.com/office/drawing/2014/main" id="{00000000-0008-0000-0000-000056070000}"/>
            </a:ext>
          </a:extLst>
        </xdr:cNvPr>
        <xdr:cNvPicPr preferRelativeResize="0">
          <a:picLocks/>
        </xdr:cNvPicPr>
      </xdr:nvPicPr>
      <xdr:blipFill>
        <a:blip xmlns:r="http://schemas.openxmlformats.org/officeDocument/2006/relationships" r:embed="rId1051" cstate="email">
          <a:extLst>
            <a:ext uri="{28A0092B-C50C-407E-A947-70E740481C1C}">
              <a14:useLocalDpi xmlns:a14="http://schemas.microsoft.com/office/drawing/2010/main"/>
            </a:ext>
          </a:extLst>
        </a:blip>
        <a:stretch>
          <a:fillRect/>
        </a:stretch>
      </xdr:blipFill>
      <xdr:spPr bwMode="auto">
        <a:xfrm>
          <a:off x="7394575" y="100410028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1983</xdr:row>
      <xdr:rowOff>127179</xdr:rowOff>
    </xdr:from>
    <xdr:to>
      <xdr:col>18</xdr:col>
      <xdr:colOff>520225</xdr:colOff>
      <xdr:row>1986</xdr:row>
      <xdr:rowOff>101604</xdr:rowOff>
    </xdr:to>
    <xdr:pic>
      <xdr:nvPicPr>
        <xdr:cNvPr id="1884" name="Рисунок 25">
          <a:extLst>
            <a:ext uri="{FF2B5EF4-FFF2-40B4-BE49-F238E27FC236}">
              <a16:creationId xmlns="" xmlns:a16="http://schemas.microsoft.com/office/drawing/2014/main" id="{00000000-0008-0000-0000-00005C070000}"/>
            </a:ext>
          </a:extLst>
        </xdr:cNvPr>
        <xdr:cNvPicPr preferRelativeResize="0">
          <a:picLocks/>
        </xdr:cNvPicPr>
      </xdr:nvPicPr>
      <xdr:blipFill>
        <a:blip xmlns:r="http://schemas.openxmlformats.org/officeDocument/2006/relationships" r:embed="rId1052" cstate="email">
          <a:extLst>
            <a:ext uri="{28A0092B-C50C-407E-A947-70E740481C1C}">
              <a14:useLocalDpi xmlns:a14="http://schemas.microsoft.com/office/drawing/2010/main"/>
            </a:ext>
          </a:extLst>
        </a:blip>
        <a:stretch>
          <a:fillRect/>
        </a:stretch>
      </xdr:blipFill>
      <xdr:spPr bwMode="auto">
        <a:xfrm>
          <a:off x="7394575" y="1006472004"/>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1983</xdr:row>
      <xdr:rowOff>127179</xdr:rowOff>
    </xdr:from>
    <xdr:to>
      <xdr:col>2</xdr:col>
      <xdr:colOff>301150</xdr:colOff>
      <xdr:row>1986</xdr:row>
      <xdr:rowOff>101604</xdr:rowOff>
    </xdr:to>
    <xdr:pic>
      <xdr:nvPicPr>
        <xdr:cNvPr id="1889" name="Рисунок 27">
          <a:extLst>
            <a:ext uri="{FF2B5EF4-FFF2-40B4-BE49-F238E27FC236}">
              <a16:creationId xmlns="" xmlns:a16="http://schemas.microsoft.com/office/drawing/2014/main" id="{00000000-0008-0000-0000-00005D070000}"/>
            </a:ext>
          </a:extLst>
        </xdr:cNvPr>
        <xdr:cNvPicPr preferRelativeResize="0">
          <a:picLocks/>
        </xdr:cNvPicPr>
      </xdr:nvPicPr>
      <xdr:blipFill>
        <a:blip xmlns:r="http://schemas.openxmlformats.org/officeDocument/2006/relationships" r:embed="rId1053" cstate="email">
          <a:extLst>
            <a:ext uri="{28A0092B-C50C-407E-A947-70E740481C1C}">
              <a14:useLocalDpi xmlns:a14="http://schemas.microsoft.com/office/drawing/2010/main"/>
            </a:ext>
          </a:extLst>
        </a:blip>
        <a:stretch>
          <a:fillRect/>
        </a:stretch>
      </xdr:blipFill>
      <xdr:spPr bwMode="auto">
        <a:xfrm>
          <a:off x="355600" y="1006472004"/>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1978</xdr:row>
      <xdr:rowOff>127180</xdr:rowOff>
    </xdr:from>
    <xdr:to>
      <xdr:col>2</xdr:col>
      <xdr:colOff>301150</xdr:colOff>
      <xdr:row>1981</xdr:row>
      <xdr:rowOff>101605</xdr:rowOff>
    </xdr:to>
    <xdr:pic>
      <xdr:nvPicPr>
        <xdr:cNvPr id="1891" name="Рисунок 22">
          <a:extLst>
            <a:ext uri="{FF2B5EF4-FFF2-40B4-BE49-F238E27FC236}">
              <a16:creationId xmlns="" xmlns:a16="http://schemas.microsoft.com/office/drawing/2014/main" id="{00000000-0008-0000-0000-000065070000}"/>
            </a:ext>
          </a:extLst>
        </xdr:cNvPr>
        <xdr:cNvPicPr preferRelativeResize="0">
          <a:picLocks/>
        </xdr:cNvPicPr>
      </xdr:nvPicPr>
      <xdr:blipFill>
        <a:blip xmlns:r="http://schemas.openxmlformats.org/officeDocument/2006/relationships" r:embed="rId1054" cstate="email">
          <a:extLst>
            <a:ext uri="{28A0092B-C50C-407E-A947-70E740481C1C}">
              <a14:useLocalDpi xmlns:a14="http://schemas.microsoft.com/office/drawing/2010/main"/>
            </a:ext>
          </a:extLst>
        </a:blip>
        <a:stretch>
          <a:fillRect/>
        </a:stretch>
      </xdr:blipFill>
      <xdr:spPr bwMode="auto">
        <a:xfrm>
          <a:off x="355600" y="100410028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1968</xdr:row>
      <xdr:rowOff>127178</xdr:rowOff>
    </xdr:from>
    <xdr:to>
      <xdr:col>2</xdr:col>
      <xdr:colOff>301150</xdr:colOff>
      <xdr:row>1971</xdr:row>
      <xdr:rowOff>101603</xdr:rowOff>
    </xdr:to>
    <xdr:pic>
      <xdr:nvPicPr>
        <xdr:cNvPr id="1899" name="Рисунок 3">
          <a:extLst>
            <a:ext uri="{FF2B5EF4-FFF2-40B4-BE49-F238E27FC236}">
              <a16:creationId xmlns="" xmlns:a16="http://schemas.microsoft.com/office/drawing/2014/main" id="{00000000-0008-0000-0000-000068070000}"/>
            </a:ext>
          </a:extLst>
        </xdr:cNvPr>
        <xdr:cNvPicPr preferRelativeResize="0">
          <a:picLocks/>
        </xdr:cNvPicPr>
      </xdr:nvPicPr>
      <xdr:blipFill>
        <a:blip xmlns:r="http://schemas.openxmlformats.org/officeDocument/2006/relationships" r:embed="rId1055" cstate="email">
          <a:extLst>
            <a:ext uri="{28A0092B-C50C-407E-A947-70E740481C1C}">
              <a14:useLocalDpi xmlns:a14="http://schemas.microsoft.com/office/drawing/2010/main"/>
            </a:ext>
          </a:extLst>
        </a:blip>
        <a:stretch>
          <a:fillRect/>
        </a:stretch>
      </xdr:blipFill>
      <xdr:spPr bwMode="auto">
        <a:xfrm>
          <a:off x="355600" y="999356828"/>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1973</xdr:row>
      <xdr:rowOff>127179</xdr:rowOff>
    </xdr:from>
    <xdr:to>
      <xdr:col>18</xdr:col>
      <xdr:colOff>520225</xdr:colOff>
      <xdr:row>1976</xdr:row>
      <xdr:rowOff>101604</xdr:rowOff>
    </xdr:to>
    <xdr:pic>
      <xdr:nvPicPr>
        <xdr:cNvPr id="1900" name="Рисунок 3">
          <a:extLst>
            <a:ext uri="{FF2B5EF4-FFF2-40B4-BE49-F238E27FC236}">
              <a16:creationId xmlns="" xmlns:a16="http://schemas.microsoft.com/office/drawing/2014/main" id="{00000000-0008-0000-0000-00006A070000}"/>
            </a:ext>
          </a:extLst>
        </xdr:cNvPr>
        <xdr:cNvPicPr preferRelativeResize="0">
          <a:picLocks/>
        </xdr:cNvPicPr>
      </xdr:nvPicPr>
      <xdr:blipFill>
        <a:blip xmlns:r="http://schemas.openxmlformats.org/officeDocument/2006/relationships" r:embed="rId1056" cstate="email">
          <a:extLst>
            <a:ext uri="{28A0092B-C50C-407E-A947-70E740481C1C}">
              <a14:useLocalDpi xmlns:a14="http://schemas.microsoft.com/office/drawing/2010/main"/>
            </a:ext>
          </a:extLst>
        </a:blip>
        <a:stretch>
          <a:fillRect/>
        </a:stretch>
      </xdr:blipFill>
      <xdr:spPr bwMode="auto">
        <a:xfrm>
          <a:off x="7394575" y="1001728554"/>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1973</xdr:row>
      <xdr:rowOff>127179</xdr:rowOff>
    </xdr:from>
    <xdr:to>
      <xdr:col>2</xdr:col>
      <xdr:colOff>301150</xdr:colOff>
      <xdr:row>1976</xdr:row>
      <xdr:rowOff>101604</xdr:rowOff>
    </xdr:to>
    <xdr:pic>
      <xdr:nvPicPr>
        <xdr:cNvPr id="1901" name="Рисунок 899">
          <a:extLst>
            <a:ext uri="{FF2B5EF4-FFF2-40B4-BE49-F238E27FC236}">
              <a16:creationId xmlns="" xmlns:a16="http://schemas.microsoft.com/office/drawing/2014/main" id="{00000000-0008-0000-0000-00006B070000}"/>
            </a:ext>
          </a:extLst>
        </xdr:cNvPr>
        <xdr:cNvPicPr preferRelativeResize="0">
          <a:picLocks/>
        </xdr:cNvPicPr>
      </xdr:nvPicPr>
      <xdr:blipFill>
        <a:blip xmlns:r="http://schemas.openxmlformats.org/officeDocument/2006/relationships" r:embed="rId1057" cstate="email">
          <a:extLst>
            <a:ext uri="{28A0092B-C50C-407E-A947-70E740481C1C}">
              <a14:useLocalDpi xmlns:a14="http://schemas.microsoft.com/office/drawing/2010/main"/>
            </a:ext>
          </a:extLst>
        </a:blip>
        <a:stretch>
          <a:fillRect/>
        </a:stretch>
      </xdr:blipFill>
      <xdr:spPr bwMode="auto">
        <a:xfrm>
          <a:off x="355600" y="1001728554"/>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127000</xdr:colOff>
      <xdr:row>1894</xdr:row>
      <xdr:rowOff>126996</xdr:rowOff>
    </xdr:from>
    <xdr:to>
      <xdr:col>20</xdr:col>
      <xdr:colOff>34450</xdr:colOff>
      <xdr:row>1901</xdr:row>
      <xdr:rowOff>501471</xdr:rowOff>
    </xdr:to>
    <xdr:pic>
      <xdr:nvPicPr>
        <xdr:cNvPr id="1902" name="Picture 103198">
          <a:extLst>
            <a:ext uri="{FF2B5EF4-FFF2-40B4-BE49-F238E27FC236}">
              <a16:creationId xmlns="" xmlns:a16="http://schemas.microsoft.com/office/drawing/2014/main" id="{00000000-0008-0000-0000-000006070000}"/>
            </a:ext>
          </a:extLst>
        </xdr:cNvPr>
        <xdr:cNvPicPr preferRelativeResize="0">
          <a:picLocks noChangeArrowheads="1"/>
        </xdr:cNvPicPr>
      </xdr:nvPicPr>
      <xdr:blipFill>
        <a:blip xmlns:r="http://schemas.openxmlformats.org/officeDocument/2006/relationships" r:embed="rId1058" cstate="email">
          <a:extLst>
            <a:ext uri="{28A0092B-C50C-407E-A947-70E740481C1C}">
              <a14:useLocalDpi xmlns:a14="http://schemas.microsoft.com/office/drawing/2010/main"/>
            </a:ext>
          </a:extLst>
        </a:blip>
        <a:stretch>
          <a:fillRect/>
        </a:stretch>
      </xdr:blipFill>
      <xdr:spPr bwMode="auto">
        <a:xfrm>
          <a:off x="8899525" y="977468196"/>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127000</xdr:colOff>
      <xdr:row>1904</xdr:row>
      <xdr:rowOff>126999</xdr:rowOff>
    </xdr:from>
    <xdr:to>
      <xdr:col>20</xdr:col>
      <xdr:colOff>34450</xdr:colOff>
      <xdr:row>1911</xdr:row>
      <xdr:rowOff>501474</xdr:rowOff>
    </xdr:to>
    <xdr:pic>
      <xdr:nvPicPr>
        <xdr:cNvPr id="1909" name="Picture 103198">
          <a:extLst>
            <a:ext uri="{FF2B5EF4-FFF2-40B4-BE49-F238E27FC236}">
              <a16:creationId xmlns="" xmlns:a16="http://schemas.microsoft.com/office/drawing/2014/main" id="{00000000-0008-0000-0000-00000B070000}"/>
            </a:ext>
          </a:extLst>
        </xdr:cNvPr>
        <xdr:cNvPicPr preferRelativeResize="0">
          <a:picLocks noChangeArrowheads="1"/>
        </xdr:cNvPicPr>
      </xdr:nvPicPr>
      <xdr:blipFill>
        <a:blip xmlns:r="http://schemas.openxmlformats.org/officeDocument/2006/relationships" r:embed="rId1059" cstate="email">
          <a:extLst>
            <a:ext uri="{28A0092B-C50C-407E-A947-70E740481C1C}">
              <a14:useLocalDpi xmlns:a14="http://schemas.microsoft.com/office/drawing/2010/main"/>
            </a:ext>
          </a:extLst>
        </a:blip>
        <a:stretch>
          <a:fillRect/>
        </a:stretch>
      </xdr:blipFill>
      <xdr:spPr bwMode="auto">
        <a:xfrm>
          <a:off x="8899525" y="980820999"/>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127000</xdr:colOff>
      <xdr:row>1932</xdr:row>
      <xdr:rowOff>126997</xdr:rowOff>
    </xdr:from>
    <xdr:to>
      <xdr:col>20</xdr:col>
      <xdr:colOff>34450</xdr:colOff>
      <xdr:row>1938</xdr:row>
      <xdr:rowOff>720547</xdr:rowOff>
    </xdr:to>
    <xdr:pic>
      <xdr:nvPicPr>
        <xdr:cNvPr id="1910" name="Picture 103198">
          <a:extLst>
            <a:ext uri="{FF2B5EF4-FFF2-40B4-BE49-F238E27FC236}">
              <a16:creationId xmlns="" xmlns:a16="http://schemas.microsoft.com/office/drawing/2014/main" id="{00000000-0008-0000-0000-00000D070000}"/>
            </a:ext>
          </a:extLst>
        </xdr:cNvPr>
        <xdr:cNvPicPr preferRelativeResize="0">
          <a:picLocks noChangeArrowheads="1"/>
        </xdr:cNvPicPr>
      </xdr:nvPicPr>
      <xdr:blipFill>
        <a:blip xmlns:r="http://schemas.openxmlformats.org/officeDocument/2006/relationships" r:embed="rId1060" cstate="email">
          <a:extLst>
            <a:ext uri="{28A0092B-C50C-407E-A947-70E740481C1C}">
              <a14:useLocalDpi xmlns:a14="http://schemas.microsoft.com/office/drawing/2010/main"/>
            </a:ext>
          </a:extLst>
        </a:blip>
        <a:stretch>
          <a:fillRect/>
        </a:stretch>
      </xdr:blipFill>
      <xdr:spPr bwMode="auto">
        <a:xfrm>
          <a:off x="8899525" y="989583997"/>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1904</xdr:row>
      <xdr:rowOff>126999</xdr:rowOff>
    </xdr:from>
    <xdr:to>
      <xdr:col>18</xdr:col>
      <xdr:colOff>520225</xdr:colOff>
      <xdr:row>1911</xdr:row>
      <xdr:rowOff>501474</xdr:rowOff>
    </xdr:to>
    <xdr:pic>
      <xdr:nvPicPr>
        <xdr:cNvPr id="1912" name="Рисунок 20">
          <a:extLst>
            <a:ext uri="{FF2B5EF4-FFF2-40B4-BE49-F238E27FC236}">
              <a16:creationId xmlns="" xmlns:a16="http://schemas.microsoft.com/office/drawing/2014/main" id="{00000000-0008-0000-0000-000056070000}"/>
            </a:ext>
          </a:extLst>
        </xdr:cNvPr>
        <xdr:cNvPicPr preferRelativeResize="0">
          <a:picLocks/>
        </xdr:cNvPicPr>
      </xdr:nvPicPr>
      <xdr:blipFill>
        <a:blip xmlns:r="http://schemas.openxmlformats.org/officeDocument/2006/relationships" r:embed="rId1061" cstate="email">
          <a:extLst>
            <a:ext uri="{28A0092B-C50C-407E-A947-70E740481C1C}">
              <a14:useLocalDpi xmlns:a14="http://schemas.microsoft.com/office/drawing/2010/main"/>
            </a:ext>
          </a:extLst>
        </a:blip>
        <a:stretch>
          <a:fillRect/>
        </a:stretch>
      </xdr:blipFill>
      <xdr:spPr bwMode="auto">
        <a:xfrm>
          <a:off x="7394575" y="980820999"/>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1932</xdr:row>
      <xdr:rowOff>126997</xdr:rowOff>
    </xdr:from>
    <xdr:to>
      <xdr:col>18</xdr:col>
      <xdr:colOff>520225</xdr:colOff>
      <xdr:row>1938</xdr:row>
      <xdr:rowOff>720547</xdr:rowOff>
    </xdr:to>
    <xdr:pic>
      <xdr:nvPicPr>
        <xdr:cNvPr id="1917" name="Рисунок 25">
          <a:extLst>
            <a:ext uri="{FF2B5EF4-FFF2-40B4-BE49-F238E27FC236}">
              <a16:creationId xmlns="" xmlns:a16="http://schemas.microsoft.com/office/drawing/2014/main" id="{00000000-0008-0000-0000-000057070000}"/>
            </a:ext>
          </a:extLst>
        </xdr:cNvPr>
        <xdr:cNvPicPr preferRelativeResize="0">
          <a:picLocks/>
        </xdr:cNvPicPr>
      </xdr:nvPicPr>
      <xdr:blipFill>
        <a:blip xmlns:r="http://schemas.openxmlformats.org/officeDocument/2006/relationships" r:embed="rId1062" cstate="email">
          <a:extLst>
            <a:ext uri="{28A0092B-C50C-407E-A947-70E740481C1C}">
              <a14:useLocalDpi xmlns:a14="http://schemas.microsoft.com/office/drawing/2010/main"/>
            </a:ext>
          </a:extLst>
        </a:blip>
        <a:stretch>
          <a:fillRect/>
        </a:stretch>
      </xdr:blipFill>
      <xdr:spPr bwMode="auto">
        <a:xfrm>
          <a:off x="7394575" y="989583997"/>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1932</xdr:row>
      <xdr:rowOff>127177</xdr:rowOff>
    </xdr:from>
    <xdr:to>
      <xdr:col>2</xdr:col>
      <xdr:colOff>301150</xdr:colOff>
      <xdr:row>1938</xdr:row>
      <xdr:rowOff>720367</xdr:rowOff>
    </xdr:to>
    <xdr:pic>
      <xdr:nvPicPr>
        <xdr:cNvPr id="1922" name="Рисунок 27">
          <a:extLst>
            <a:ext uri="{FF2B5EF4-FFF2-40B4-BE49-F238E27FC236}">
              <a16:creationId xmlns="" xmlns:a16="http://schemas.microsoft.com/office/drawing/2014/main" id="{00000000-0008-0000-0000-000058070000}"/>
            </a:ext>
          </a:extLst>
        </xdr:cNvPr>
        <xdr:cNvPicPr preferRelativeResize="0">
          <a:picLocks/>
        </xdr:cNvPicPr>
      </xdr:nvPicPr>
      <xdr:blipFill>
        <a:blip xmlns:r="http://schemas.openxmlformats.org/officeDocument/2006/relationships" r:embed="rId1063" cstate="email">
          <a:extLst>
            <a:ext uri="{28A0092B-C50C-407E-A947-70E740481C1C}">
              <a14:useLocalDpi xmlns:a14="http://schemas.microsoft.com/office/drawing/2010/main"/>
            </a:ext>
          </a:extLst>
        </a:blip>
        <a:stretch>
          <a:fillRect/>
        </a:stretch>
      </xdr:blipFill>
      <xdr:spPr bwMode="auto">
        <a:xfrm>
          <a:off x="355600" y="993794227"/>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127000</xdr:colOff>
      <xdr:row>1921</xdr:row>
      <xdr:rowOff>126998</xdr:rowOff>
    </xdr:from>
    <xdr:to>
      <xdr:col>20</xdr:col>
      <xdr:colOff>34450</xdr:colOff>
      <xdr:row>1929</xdr:row>
      <xdr:rowOff>282398</xdr:rowOff>
    </xdr:to>
    <xdr:pic>
      <xdr:nvPicPr>
        <xdr:cNvPr id="1928" name="Picture 103198">
          <a:extLst>
            <a:ext uri="{FF2B5EF4-FFF2-40B4-BE49-F238E27FC236}">
              <a16:creationId xmlns="" xmlns:a16="http://schemas.microsoft.com/office/drawing/2014/main" id="{00000000-0008-0000-0000-00005B070000}"/>
            </a:ext>
          </a:extLst>
        </xdr:cNvPr>
        <xdr:cNvPicPr preferRelativeResize="0">
          <a:picLocks noChangeArrowheads="1"/>
        </xdr:cNvPicPr>
      </xdr:nvPicPr>
      <xdr:blipFill>
        <a:blip xmlns:r="http://schemas.openxmlformats.org/officeDocument/2006/relationships" r:embed="rId1064" cstate="email">
          <a:extLst>
            <a:ext uri="{28A0092B-C50C-407E-A947-70E740481C1C}">
              <a14:useLocalDpi xmlns:a14="http://schemas.microsoft.com/office/drawing/2010/main"/>
            </a:ext>
          </a:extLst>
        </a:blip>
        <a:stretch>
          <a:fillRect/>
        </a:stretch>
      </xdr:blipFill>
      <xdr:spPr bwMode="auto">
        <a:xfrm>
          <a:off x="8899525" y="986688398"/>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1921</xdr:row>
      <xdr:rowOff>126998</xdr:rowOff>
    </xdr:from>
    <xdr:to>
      <xdr:col>18</xdr:col>
      <xdr:colOff>520225</xdr:colOff>
      <xdr:row>1929</xdr:row>
      <xdr:rowOff>282398</xdr:rowOff>
    </xdr:to>
    <xdr:pic>
      <xdr:nvPicPr>
        <xdr:cNvPr id="1932" name="Рисунок 25">
          <a:extLst>
            <a:ext uri="{FF2B5EF4-FFF2-40B4-BE49-F238E27FC236}">
              <a16:creationId xmlns="" xmlns:a16="http://schemas.microsoft.com/office/drawing/2014/main" id="{00000000-0008-0000-0000-00005C070000}"/>
            </a:ext>
          </a:extLst>
        </xdr:cNvPr>
        <xdr:cNvPicPr preferRelativeResize="0">
          <a:picLocks/>
        </xdr:cNvPicPr>
      </xdr:nvPicPr>
      <xdr:blipFill>
        <a:blip xmlns:r="http://schemas.openxmlformats.org/officeDocument/2006/relationships" r:embed="rId1065" cstate="email">
          <a:extLst>
            <a:ext uri="{28A0092B-C50C-407E-A947-70E740481C1C}">
              <a14:useLocalDpi xmlns:a14="http://schemas.microsoft.com/office/drawing/2010/main"/>
            </a:ext>
          </a:extLst>
        </a:blip>
        <a:stretch>
          <a:fillRect/>
        </a:stretch>
      </xdr:blipFill>
      <xdr:spPr bwMode="auto">
        <a:xfrm>
          <a:off x="7394575" y="986688398"/>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1921</xdr:row>
      <xdr:rowOff>127178</xdr:rowOff>
    </xdr:from>
    <xdr:to>
      <xdr:col>2</xdr:col>
      <xdr:colOff>301150</xdr:colOff>
      <xdr:row>1929</xdr:row>
      <xdr:rowOff>282218</xdr:rowOff>
    </xdr:to>
    <xdr:pic>
      <xdr:nvPicPr>
        <xdr:cNvPr id="1961" name="Рисунок 27">
          <a:extLst>
            <a:ext uri="{FF2B5EF4-FFF2-40B4-BE49-F238E27FC236}">
              <a16:creationId xmlns="" xmlns:a16="http://schemas.microsoft.com/office/drawing/2014/main" id="{00000000-0008-0000-0000-00005D070000}"/>
            </a:ext>
          </a:extLst>
        </xdr:cNvPr>
        <xdr:cNvPicPr preferRelativeResize="0">
          <a:picLocks/>
        </xdr:cNvPicPr>
      </xdr:nvPicPr>
      <xdr:blipFill>
        <a:blip xmlns:r="http://schemas.openxmlformats.org/officeDocument/2006/relationships" r:embed="rId1063" cstate="email">
          <a:extLst>
            <a:ext uri="{28A0092B-C50C-407E-A947-70E740481C1C}">
              <a14:useLocalDpi xmlns:a14="http://schemas.microsoft.com/office/drawing/2010/main"/>
            </a:ext>
          </a:extLst>
        </a:blip>
        <a:stretch>
          <a:fillRect/>
        </a:stretch>
      </xdr:blipFill>
      <xdr:spPr bwMode="auto">
        <a:xfrm>
          <a:off x="355600" y="990241403"/>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1941</xdr:row>
      <xdr:rowOff>126998</xdr:rowOff>
    </xdr:from>
    <xdr:to>
      <xdr:col>18</xdr:col>
      <xdr:colOff>520225</xdr:colOff>
      <xdr:row>1949</xdr:row>
      <xdr:rowOff>282398</xdr:rowOff>
    </xdr:to>
    <xdr:pic>
      <xdr:nvPicPr>
        <xdr:cNvPr id="1971" name="Picture 103198">
          <a:extLst>
            <a:ext uri="{FF2B5EF4-FFF2-40B4-BE49-F238E27FC236}">
              <a16:creationId xmlns="" xmlns:a16="http://schemas.microsoft.com/office/drawing/2014/main" id="{00000000-0008-0000-0000-00005E070000}"/>
            </a:ext>
          </a:extLst>
        </xdr:cNvPr>
        <xdr:cNvPicPr preferRelativeResize="0">
          <a:picLocks noChangeArrowheads="1"/>
        </xdr:cNvPicPr>
      </xdr:nvPicPr>
      <xdr:blipFill>
        <a:blip xmlns:r="http://schemas.openxmlformats.org/officeDocument/2006/relationships" r:embed="rId1066" cstate="email">
          <a:extLst>
            <a:ext uri="{28A0092B-C50C-407E-A947-70E740481C1C}">
              <a14:useLocalDpi xmlns:a14="http://schemas.microsoft.com/office/drawing/2010/main"/>
            </a:ext>
          </a:extLst>
        </a:blip>
        <a:stretch>
          <a:fillRect/>
        </a:stretch>
      </xdr:blipFill>
      <xdr:spPr bwMode="auto">
        <a:xfrm>
          <a:off x="7394575" y="992679623"/>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260350</xdr:colOff>
      <xdr:row>1941</xdr:row>
      <xdr:rowOff>126998</xdr:rowOff>
    </xdr:from>
    <xdr:to>
      <xdr:col>22</xdr:col>
      <xdr:colOff>482125</xdr:colOff>
      <xdr:row>1949</xdr:row>
      <xdr:rowOff>282398</xdr:rowOff>
    </xdr:to>
    <xdr:pic>
      <xdr:nvPicPr>
        <xdr:cNvPr id="1995" name="Рисунок 2631296">
          <a:extLst>
            <a:ext uri="{FF2B5EF4-FFF2-40B4-BE49-F238E27FC236}">
              <a16:creationId xmlns="" xmlns:a16="http://schemas.microsoft.com/office/drawing/2014/main" id="{00000000-0008-0000-0000-000060070000}"/>
            </a:ext>
          </a:extLst>
        </xdr:cNvPr>
        <xdr:cNvPicPr preferRelativeResize="0">
          <a:picLocks/>
        </xdr:cNvPicPr>
      </xdr:nvPicPr>
      <xdr:blipFill>
        <a:blip xmlns:r="http://schemas.openxmlformats.org/officeDocument/2006/relationships" r:embed="rId1067" cstate="email">
          <a:extLst>
            <a:ext uri="{28A0092B-C50C-407E-A947-70E740481C1C}">
              <a14:useLocalDpi xmlns:a14="http://schemas.microsoft.com/office/drawing/2010/main"/>
            </a:ext>
          </a:extLst>
        </a:blip>
        <a:stretch>
          <a:fillRect/>
        </a:stretch>
      </xdr:blipFill>
      <xdr:spPr bwMode="auto">
        <a:xfrm>
          <a:off x="10385425" y="992679623"/>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127000</xdr:colOff>
      <xdr:row>1941</xdr:row>
      <xdr:rowOff>126998</xdr:rowOff>
    </xdr:from>
    <xdr:to>
      <xdr:col>20</xdr:col>
      <xdr:colOff>34450</xdr:colOff>
      <xdr:row>1949</xdr:row>
      <xdr:rowOff>282398</xdr:rowOff>
    </xdr:to>
    <xdr:pic>
      <xdr:nvPicPr>
        <xdr:cNvPr id="1996" name="Рисунок 2631297">
          <a:extLst>
            <a:ext uri="{FF2B5EF4-FFF2-40B4-BE49-F238E27FC236}">
              <a16:creationId xmlns="" xmlns:a16="http://schemas.microsoft.com/office/drawing/2014/main" id="{00000000-0008-0000-0000-000062070000}"/>
            </a:ext>
          </a:extLst>
        </xdr:cNvPr>
        <xdr:cNvPicPr preferRelativeResize="0">
          <a:picLocks/>
        </xdr:cNvPicPr>
      </xdr:nvPicPr>
      <xdr:blipFill>
        <a:blip xmlns:r="http://schemas.openxmlformats.org/officeDocument/2006/relationships" r:embed="rId1068" cstate="email">
          <a:extLst>
            <a:ext uri="{28A0092B-C50C-407E-A947-70E740481C1C}">
              <a14:useLocalDpi xmlns:a14="http://schemas.microsoft.com/office/drawing/2010/main"/>
            </a:ext>
          </a:extLst>
        </a:blip>
        <a:stretch>
          <a:fillRect/>
        </a:stretch>
      </xdr:blipFill>
      <xdr:spPr bwMode="auto">
        <a:xfrm>
          <a:off x="8899525" y="992679623"/>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1941</xdr:row>
      <xdr:rowOff>126998</xdr:rowOff>
    </xdr:from>
    <xdr:to>
      <xdr:col>2</xdr:col>
      <xdr:colOff>301150</xdr:colOff>
      <xdr:row>1949</xdr:row>
      <xdr:rowOff>282398</xdr:rowOff>
    </xdr:to>
    <xdr:pic>
      <xdr:nvPicPr>
        <xdr:cNvPr id="1999" name="Рисунок 2631299">
          <a:extLst>
            <a:ext uri="{FF2B5EF4-FFF2-40B4-BE49-F238E27FC236}">
              <a16:creationId xmlns="" xmlns:a16="http://schemas.microsoft.com/office/drawing/2014/main" id="{00000000-0008-0000-0000-000064070000}"/>
            </a:ext>
          </a:extLst>
        </xdr:cNvPr>
        <xdr:cNvPicPr preferRelativeResize="0">
          <a:picLocks/>
        </xdr:cNvPicPr>
      </xdr:nvPicPr>
      <xdr:blipFill>
        <a:blip xmlns:r="http://schemas.openxmlformats.org/officeDocument/2006/relationships" r:embed="rId1069" cstate="email">
          <a:extLst>
            <a:ext uri="{28A0092B-C50C-407E-A947-70E740481C1C}">
              <a14:useLocalDpi xmlns:a14="http://schemas.microsoft.com/office/drawing/2010/main"/>
            </a:ext>
          </a:extLst>
        </a:blip>
        <a:stretch>
          <a:fillRect/>
        </a:stretch>
      </xdr:blipFill>
      <xdr:spPr bwMode="auto">
        <a:xfrm>
          <a:off x="355600" y="992679623"/>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1904</xdr:row>
      <xdr:rowOff>127179</xdr:rowOff>
    </xdr:from>
    <xdr:to>
      <xdr:col>2</xdr:col>
      <xdr:colOff>301150</xdr:colOff>
      <xdr:row>1911</xdr:row>
      <xdr:rowOff>501294</xdr:rowOff>
    </xdr:to>
    <xdr:pic>
      <xdr:nvPicPr>
        <xdr:cNvPr id="2008" name="Рисунок 22">
          <a:extLst>
            <a:ext uri="{FF2B5EF4-FFF2-40B4-BE49-F238E27FC236}">
              <a16:creationId xmlns="" xmlns:a16="http://schemas.microsoft.com/office/drawing/2014/main" id="{00000000-0008-0000-0000-000065070000}"/>
            </a:ext>
          </a:extLst>
        </xdr:cNvPr>
        <xdr:cNvPicPr preferRelativeResize="0">
          <a:picLocks/>
        </xdr:cNvPicPr>
      </xdr:nvPicPr>
      <xdr:blipFill>
        <a:blip xmlns:r="http://schemas.openxmlformats.org/officeDocument/2006/relationships" r:embed="rId1070" cstate="email">
          <a:extLst>
            <a:ext uri="{28A0092B-C50C-407E-A947-70E740481C1C}">
              <a14:useLocalDpi xmlns:a14="http://schemas.microsoft.com/office/drawing/2010/main"/>
            </a:ext>
          </a:extLst>
        </a:blip>
        <a:stretch>
          <a:fillRect/>
        </a:stretch>
      </xdr:blipFill>
      <xdr:spPr bwMode="auto">
        <a:xfrm>
          <a:off x="355600" y="984154929"/>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1884</xdr:row>
      <xdr:rowOff>135999</xdr:rowOff>
    </xdr:from>
    <xdr:to>
      <xdr:col>2</xdr:col>
      <xdr:colOff>301150</xdr:colOff>
      <xdr:row>1891</xdr:row>
      <xdr:rowOff>510474</xdr:rowOff>
    </xdr:to>
    <xdr:pic>
      <xdr:nvPicPr>
        <xdr:cNvPr id="2046" name="Рисунок 3">
          <a:extLst>
            <a:ext uri="{FF2B5EF4-FFF2-40B4-BE49-F238E27FC236}">
              <a16:creationId xmlns="" xmlns:a16="http://schemas.microsoft.com/office/drawing/2014/main" id="{00000000-0008-0000-0000-000068070000}"/>
            </a:ext>
          </a:extLst>
        </xdr:cNvPr>
        <xdr:cNvPicPr preferRelativeResize="0">
          <a:picLocks/>
        </xdr:cNvPicPr>
      </xdr:nvPicPr>
      <xdr:blipFill>
        <a:blip xmlns:r="http://schemas.openxmlformats.org/officeDocument/2006/relationships" r:embed="rId1071" cstate="email">
          <a:extLst>
            <a:ext uri="{28A0092B-C50C-407E-A947-70E740481C1C}">
              <a14:useLocalDpi xmlns:a14="http://schemas.microsoft.com/office/drawing/2010/main"/>
            </a:ext>
          </a:extLst>
        </a:blip>
        <a:stretch>
          <a:fillRect/>
        </a:stretch>
      </xdr:blipFill>
      <xdr:spPr bwMode="auto">
        <a:xfrm>
          <a:off x="355600" y="977477199"/>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1894</xdr:row>
      <xdr:rowOff>126996</xdr:rowOff>
    </xdr:from>
    <xdr:to>
      <xdr:col>18</xdr:col>
      <xdr:colOff>520225</xdr:colOff>
      <xdr:row>1901</xdr:row>
      <xdr:rowOff>501471</xdr:rowOff>
    </xdr:to>
    <xdr:pic>
      <xdr:nvPicPr>
        <xdr:cNvPr id="2058" name="Рисунок 3">
          <a:extLst>
            <a:ext uri="{FF2B5EF4-FFF2-40B4-BE49-F238E27FC236}">
              <a16:creationId xmlns="" xmlns:a16="http://schemas.microsoft.com/office/drawing/2014/main" id="{00000000-0008-0000-0000-00006A070000}"/>
            </a:ext>
          </a:extLst>
        </xdr:cNvPr>
        <xdr:cNvPicPr preferRelativeResize="0">
          <a:picLocks/>
        </xdr:cNvPicPr>
      </xdr:nvPicPr>
      <xdr:blipFill>
        <a:blip xmlns:r="http://schemas.openxmlformats.org/officeDocument/2006/relationships" r:embed="rId1072" cstate="email">
          <a:extLst>
            <a:ext uri="{28A0092B-C50C-407E-A947-70E740481C1C}">
              <a14:useLocalDpi xmlns:a14="http://schemas.microsoft.com/office/drawing/2010/main"/>
            </a:ext>
          </a:extLst>
        </a:blip>
        <a:stretch>
          <a:fillRect/>
        </a:stretch>
      </xdr:blipFill>
      <xdr:spPr bwMode="auto">
        <a:xfrm>
          <a:off x="7394575" y="977468196"/>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1894</xdr:row>
      <xdr:rowOff>127178</xdr:rowOff>
    </xdr:from>
    <xdr:to>
      <xdr:col>2</xdr:col>
      <xdr:colOff>301150</xdr:colOff>
      <xdr:row>1901</xdr:row>
      <xdr:rowOff>501293</xdr:rowOff>
    </xdr:to>
    <xdr:pic>
      <xdr:nvPicPr>
        <xdr:cNvPr id="2059" name="Рисунок 899">
          <a:extLst>
            <a:ext uri="{FF2B5EF4-FFF2-40B4-BE49-F238E27FC236}">
              <a16:creationId xmlns="" xmlns:a16="http://schemas.microsoft.com/office/drawing/2014/main" id="{00000000-0008-0000-0000-00006B070000}"/>
            </a:ext>
          </a:extLst>
        </xdr:cNvPr>
        <xdr:cNvPicPr preferRelativeResize="0">
          <a:picLocks/>
        </xdr:cNvPicPr>
      </xdr:nvPicPr>
      <xdr:blipFill>
        <a:blip xmlns:r="http://schemas.openxmlformats.org/officeDocument/2006/relationships" r:embed="rId1073" cstate="email">
          <a:extLst>
            <a:ext uri="{28A0092B-C50C-407E-A947-70E740481C1C}">
              <a14:useLocalDpi xmlns:a14="http://schemas.microsoft.com/office/drawing/2010/main"/>
            </a:ext>
          </a:extLst>
        </a:blip>
        <a:stretch>
          <a:fillRect/>
        </a:stretch>
      </xdr:blipFill>
      <xdr:spPr bwMode="auto">
        <a:xfrm>
          <a:off x="355600" y="980802128"/>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1952</xdr:row>
      <xdr:rowOff>126999</xdr:rowOff>
    </xdr:from>
    <xdr:to>
      <xdr:col>18</xdr:col>
      <xdr:colOff>520225</xdr:colOff>
      <xdr:row>1960</xdr:row>
      <xdr:rowOff>282399</xdr:rowOff>
    </xdr:to>
    <xdr:pic>
      <xdr:nvPicPr>
        <xdr:cNvPr id="2061" name="Picture 103198">
          <a:extLst>
            <a:ext uri="{FF2B5EF4-FFF2-40B4-BE49-F238E27FC236}">
              <a16:creationId xmlns="" xmlns:a16="http://schemas.microsoft.com/office/drawing/2014/main" id="{00000000-0008-0000-0000-000005070000}"/>
            </a:ext>
          </a:extLst>
        </xdr:cNvPr>
        <xdr:cNvPicPr preferRelativeResize="0">
          <a:picLocks noChangeArrowheads="1"/>
        </xdr:cNvPicPr>
      </xdr:nvPicPr>
      <xdr:blipFill>
        <a:blip xmlns:r="http://schemas.openxmlformats.org/officeDocument/2006/relationships" r:embed="rId1074" cstate="email">
          <a:extLst>
            <a:ext uri="{28A0092B-C50C-407E-A947-70E740481C1C}">
              <a14:useLocalDpi xmlns:a14="http://schemas.microsoft.com/office/drawing/2010/main"/>
            </a:ext>
          </a:extLst>
        </a:blip>
        <a:stretch>
          <a:fillRect/>
        </a:stretch>
      </xdr:blipFill>
      <xdr:spPr bwMode="auto">
        <a:xfrm>
          <a:off x="7394575" y="996251499"/>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1952</xdr:row>
      <xdr:rowOff>127179</xdr:rowOff>
    </xdr:from>
    <xdr:to>
      <xdr:col>2</xdr:col>
      <xdr:colOff>301150</xdr:colOff>
      <xdr:row>1960</xdr:row>
      <xdr:rowOff>282219</xdr:rowOff>
    </xdr:to>
    <xdr:pic>
      <xdr:nvPicPr>
        <xdr:cNvPr id="2067" name="Рисунок 2631295">
          <a:extLst>
            <a:ext uri="{FF2B5EF4-FFF2-40B4-BE49-F238E27FC236}">
              <a16:creationId xmlns="" xmlns:a16="http://schemas.microsoft.com/office/drawing/2014/main" id="{00000000-0008-0000-0000-000059070000}"/>
            </a:ext>
          </a:extLst>
        </xdr:cNvPr>
        <xdr:cNvPicPr preferRelativeResize="0">
          <a:picLocks/>
        </xdr:cNvPicPr>
      </xdr:nvPicPr>
      <xdr:blipFill>
        <a:blip xmlns:r="http://schemas.openxmlformats.org/officeDocument/2006/relationships" r:embed="rId1075" cstate="email">
          <a:extLst>
            <a:ext uri="{28A0092B-C50C-407E-A947-70E740481C1C}">
              <a14:useLocalDpi xmlns:a14="http://schemas.microsoft.com/office/drawing/2010/main"/>
            </a:ext>
          </a:extLst>
        </a:blip>
        <a:stretch>
          <a:fillRect/>
        </a:stretch>
      </xdr:blipFill>
      <xdr:spPr bwMode="auto">
        <a:xfrm>
          <a:off x="355600" y="1000461729"/>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127000</xdr:colOff>
      <xdr:row>1952</xdr:row>
      <xdr:rowOff>126999</xdr:rowOff>
    </xdr:from>
    <xdr:to>
      <xdr:col>20</xdr:col>
      <xdr:colOff>34450</xdr:colOff>
      <xdr:row>1960</xdr:row>
      <xdr:rowOff>282399</xdr:rowOff>
    </xdr:to>
    <xdr:pic>
      <xdr:nvPicPr>
        <xdr:cNvPr id="2074" name="Рисунок 2631296">
          <a:extLst>
            <a:ext uri="{FF2B5EF4-FFF2-40B4-BE49-F238E27FC236}">
              <a16:creationId xmlns="" xmlns:a16="http://schemas.microsoft.com/office/drawing/2014/main" id="{00000000-0008-0000-0000-00005A070000}"/>
            </a:ext>
          </a:extLst>
        </xdr:cNvPr>
        <xdr:cNvPicPr preferRelativeResize="0">
          <a:picLocks/>
        </xdr:cNvPicPr>
      </xdr:nvPicPr>
      <xdr:blipFill>
        <a:blip xmlns:r="http://schemas.openxmlformats.org/officeDocument/2006/relationships" r:embed="rId1076" cstate="email">
          <a:extLst>
            <a:ext uri="{28A0092B-C50C-407E-A947-70E740481C1C}">
              <a14:useLocalDpi xmlns:a14="http://schemas.microsoft.com/office/drawing/2010/main"/>
            </a:ext>
          </a:extLst>
        </a:blip>
        <a:stretch>
          <a:fillRect/>
        </a:stretch>
      </xdr:blipFill>
      <xdr:spPr bwMode="auto">
        <a:xfrm>
          <a:off x="8899525" y="996251499"/>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69850</xdr:colOff>
      <xdr:row>1914</xdr:row>
      <xdr:rowOff>136704</xdr:rowOff>
    </xdr:from>
    <xdr:to>
      <xdr:col>19</xdr:col>
      <xdr:colOff>1329850</xdr:colOff>
      <xdr:row>1918</xdr:row>
      <xdr:rowOff>1168044</xdr:rowOff>
    </xdr:to>
    <xdr:pic>
      <xdr:nvPicPr>
        <xdr:cNvPr id="2084" name="Picture 103198">
          <a:extLst>
            <a:ext uri="{FF2B5EF4-FFF2-40B4-BE49-F238E27FC236}">
              <a16:creationId xmlns="" xmlns:a16="http://schemas.microsoft.com/office/drawing/2014/main" id="{00000000-0008-0000-0000-00005B070000}"/>
            </a:ext>
          </a:extLst>
        </xdr:cNvPr>
        <xdr:cNvPicPr preferRelativeResize="0">
          <a:picLocks noChangeArrowheads="1"/>
        </xdr:cNvPicPr>
      </xdr:nvPicPr>
      <xdr:blipFill>
        <a:blip xmlns:r="http://schemas.openxmlformats.org/officeDocument/2006/relationships" r:embed="rId1077" cstate="email">
          <a:extLst>
            <a:ext uri="{28A0092B-C50C-407E-A947-70E740481C1C}">
              <a14:useLocalDpi xmlns:a14="http://schemas.microsoft.com/office/drawing/2010/main"/>
            </a:ext>
          </a:extLst>
        </a:blip>
        <a:stretch>
          <a:fillRect/>
        </a:stretch>
      </xdr:blipFill>
      <xdr:spPr bwMode="auto">
        <a:xfrm>
          <a:off x="8842375" y="987507729"/>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174625</xdr:colOff>
      <xdr:row>1914</xdr:row>
      <xdr:rowOff>146050</xdr:rowOff>
    </xdr:from>
    <xdr:to>
      <xdr:col>18</xdr:col>
      <xdr:colOff>567850</xdr:colOff>
      <xdr:row>1918</xdr:row>
      <xdr:rowOff>1177750</xdr:rowOff>
    </xdr:to>
    <xdr:pic>
      <xdr:nvPicPr>
        <xdr:cNvPr id="2086" name="Рисунок 25">
          <a:extLst>
            <a:ext uri="{FF2B5EF4-FFF2-40B4-BE49-F238E27FC236}">
              <a16:creationId xmlns="" xmlns:a16="http://schemas.microsoft.com/office/drawing/2014/main" id="{00000000-0008-0000-0000-00005C070000}"/>
            </a:ext>
          </a:extLst>
        </xdr:cNvPr>
        <xdr:cNvPicPr preferRelativeResize="0">
          <a:picLocks/>
        </xdr:cNvPicPr>
      </xdr:nvPicPr>
      <xdr:blipFill>
        <a:blip xmlns:r="http://schemas.openxmlformats.org/officeDocument/2006/relationships" r:embed="rId1065" cstate="email">
          <a:extLst>
            <a:ext uri="{28A0092B-C50C-407E-A947-70E740481C1C}">
              <a14:useLocalDpi xmlns:a14="http://schemas.microsoft.com/office/drawing/2010/main"/>
            </a:ext>
          </a:extLst>
        </a:blip>
        <a:stretch>
          <a:fillRect/>
        </a:stretch>
      </xdr:blipFill>
      <xdr:spPr bwMode="auto">
        <a:xfrm>
          <a:off x="7442200" y="98418332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298450</xdr:colOff>
      <xdr:row>1914</xdr:row>
      <xdr:rowOff>50800</xdr:rowOff>
    </xdr:from>
    <xdr:to>
      <xdr:col>2</xdr:col>
      <xdr:colOff>244000</xdr:colOff>
      <xdr:row>1918</xdr:row>
      <xdr:rowOff>1082500</xdr:rowOff>
    </xdr:to>
    <xdr:pic>
      <xdr:nvPicPr>
        <xdr:cNvPr id="2098" name="Рисунок 27">
          <a:extLst>
            <a:ext uri="{FF2B5EF4-FFF2-40B4-BE49-F238E27FC236}">
              <a16:creationId xmlns="" xmlns:a16="http://schemas.microsoft.com/office/drawing/2014/main" id="{00000000-0008-0000-0000-00005D070000}"/>
            </a:ext>
          </a:extLst>
        </xdr:cNvPr>
        <xdr:cNvPicPr preferRelativeResize="0">
          <a:picLocks/>
        </xdr:cNvPicPr>
      </xdr:nvPicPr>
      <xdr:blipFill>
        <a:blip xmlns:r="http://schemas.openxmlformats.org/officeDocument/2006/relationships" r:embed="rId1078" cstate="email">
          <a:extLst>
            <a:ext uri="{28A0092B-C50C-407E-A947-70E740481C1C}">
              <a14:useLocalDpi xmlns:a14="http://schemas.microsoft.com/office/drawing/2010/main"/>
            </a:ext>
          </a:extLst>
        </a:blip>
        <a:stretch>
          <a:fillRect/>
        </a:stretch>
      </xdr:blipFill>
      <xdr:spPr bwMode="auto">
        <a:xfrm>
          <a:off x="298450" y="98408807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1874</xdr:row>
      <xdr:rowOff>126999</xdr:rowOff>
    </xdr:from>
    <xdr:to>
      <xdr:col>18</xdr:col>
      <xdr:colOff>520225</xdr:colOff>
      <xdr:row>1881</xdr:row>
      <xdr:rowOff>501474</xdr:rowOff>
    </xdr:to>
    <xdr:pic>
      <xdr:nvPicPr>
        <xdr:cNvPr id="2111" name="Picture 103198">
          <a:extLst>
            <a:ext uri="{FF2B5EF4-FFF2-40B4-BE49-F238E27FC236}">
              <a16:creationId xmlns="" xmlns:a16="http://schemas.microsoft.com/office/drawing/2014/main" id="{00000000-0008-0000-0000-000066070000}"/>
            </a:ext>
          </a:extLst>
        </xdr:cNvPr>
        <xdr:cNvPicPr preferRelativeResize="0">
          <a:picLocks noChangeArrowheads="1"/>
        </xdr:cNvPicPr>
      </xdr:nvPicPr>
      <xdr:blipFill>
        <a:blip xmlns:r="http://schemas.openxmlformats.org/officeDocument/2006/relationships" r:embed="rId1079" cstate="email">
          <a:extLst>
            <a:ext uri="{28A0092B-C50C-407E-A947-70E740481C1C}">
              <a14:useLocalDpi xmlns:a14="http://schemas.microsoft.com/office/drawing/2010/main"/>
            </a:ext>
          </a:extLst>
        </a:blip>
        <a:stretch>
          <a:fillRect/>
        </a:stretch>
      </xdr:blipFill>
      <xdr:spPr bwMode="auto">
        <a:xfrm>
          <a:off x="7394575" y="976991949"/>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1874</xdr:row>
      <xdr:rowOff>127179</xdr:rowOff>
    </xdr:from>
    <xdr:to>
      <xdr:col>2</xdr:col>
      <xdr:colOff>301150</xdr:colOff>
      <xdr:row>1881</xdr:row>
      <xdr:rowOff>501294</xdr:rowOff>
    </xdr:to>
    <xdr:pic>
      <xdr:nvPicPr>
        <xdr:cNvPr id="2116" name="Рисунок 3">
          <a:extLst>
            <a:ext uri="{FF2B5EF4-FFF2-40B4-BE49-F238E27FC236}">
              <a16:creationId xmlns="" xmlns:a16="http://schemas.microsoft.com/office/drawing/2014/main" id="{00000000-0008-0000-0000-000068070000}"/>
            </a:ext>
          </a:extLst>
        </xdr:cNvPr>
        <xdr:cNvPicPr preferRelativeResize="0">
          <a:picLocks/>
        </xdr:cNvPicPr>
      </xdr:nvPicPr>
      <xdr:blipFill>
        <a:blip xmlns:r="http://schemas.openxmlformats.org/officeDocument/2006/relationships" r:embed="rId1080" cstate="email">
          <a:extLst>
            <a:ext uri="{28A0092B-C50C-407E-A947-70E740481C1C}">
              <a14:useLocalDpi xmlns:a14="http://schemas.microsoft.com/office/drawing/2010/main"/>
            </a:ext>
          </a:extLst>
        </a:blip>
        <a:stretch>
          <a:fillRect/>
        </a:stretch>
      </xdr:blipFill>
      <xdr:spPr bwMode="auto">
        <a:xfrm>
          <a:off x="355600" y="976992129"/>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127000</xdr:colOff>
      <xdr:row>1874</xdr:row>
      <xdr:rowOff>126999</xdr:rowOff>
    </xdr:from>
    <xdr:to>
      <xdr:col>20</xdr:col>
      <xdr:colOff>34450</xdr:colOff>
      <xdr:row>1881</xdr:row>
      <xdr:rowOff>501474</xdr:rowOff>
    </xdr:to>
    <xdr:pic>
      <xdr:nvPicPr>
        <xdr:cNvPr id="2118" name="Рисунок 899">
          <a:extLst>
            <a:ext uri="{FF2B5EF4-FFF2-40B4-BE49-F238E27FC236}">
              <a16:creationId xmlns="" xmlns:a16="http://schemas.microsoft.com/office/drawing/2014/main" id="{00000000-0008-0000-0000-000069070000}"/>
            </a:ext>
          </a:extLst>
        </xdr:cNvPr>
        <xdr:cNvPicPr preferRelativeResize="0">
          <a:picLocks/>
        </xdr:cNvPicPr>
      </xdr:nvPicPr>
      <xdr:blipFill>
        <a:blip xmlns:r="http://schemas.openxmlformats.org/officeDocument/2006/relationships" r:embed="rId1081" cstate="email">
          <a:extLst>
            <a:ext uri="{28A0092B-C50C-407E-A947-70E740481C1C}">
              <a14:useLocalDpi xmlns:a14="http://schemas.microsoft.com/office/drawing/2010/main"/>
            </a:ext>
          </a:extLst>
        </a:blip>
        <a:stretch>
          <a:fillRect/>
        </a:stretch>
      </xdr:blipFill>
      <xdr:spPr bwMode="auto">
        <a:xfrm>
          <a:off x="8899525" y="976991949"/>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1963</xdr:row>
      <xdr:rowOff>127358</xdr:rowOff>
    </xdr:from>
    <xdr:to>
      <xdr:col>2</xdr:col>
      <xdr:colOff>301150</xdr:colOff>
      <xdr:row>1966</xdr:row>
      <xdr:rowOff>101423</xdr:rowOff>
    </xdr:to>
    <xdr:pic>
      <xdr:nvPicPr>
        <xdr:cNvPr id="2125" name="Рисунок 3">
          <a:extLst>
            <a:ext uri="{FF2B5EF4-FFF2-40B4-BE49-F238E27FC236}">
              <a16:creationId xmlns="" xmlns:a16="http://schemas.microsoft.com/office/drawing/2014/main" id="{00000000-0008-0000-0000-000068070000}"/>
            </a:ext>
          </a:extLst>
        </xdr:cNvPr>
        <xdr:cNvPicPr preferRelativeResize="0">
          <a:picLocks/>
        </xdr:cNvPicPr>
      </xdr:nvPicPr>
      <xdr:blipFill>
        <a:blip xmlns:r="http://schemas.openxmlformats.org/officeDocument/2006/relationships" r:embed="rId1082" cstate="email">
          <a:extLst>
            <a:ext uri="{28A0092B-C50C-407E-A947-70E740481C1C}">
              <a14:useLocalDpi xmlns:a14="http://schemas.microsoft.com/office/drawing/2010/main"/>
            </a:ext>
          </a:extLst>
        </a:blip>
        <a:stretch>
          <a:fillRect/>
        </a:stretch>
      </xdr:blipFill>
      <xdr:spPr bwMode="auto">
        <a:xfrm>
          <a:off x="355600" y="1003786133"/>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356076</xdr:colOff>
      <xdr:row>540</xdr:row>
      <xdr:rowOff>128080</xdr:rowOff>
    </xdr:from>
    <xdr:to>
      <xdr:col>2</xdr:col>
      <xdr:colOff>300674</xdr:colOff>
      <xdr:row>542</xdr:row>
      <xdr:rowOff>100705</xdr:rowOff>
    </xdr:to>
    <xdr:pic>
      <xdr:nvPicPr>
        <xdr:cNvPr id="2128" name="Picture 103119">
          <a:extLst>
            <a:ext uri="{FF2B5EF4-FFF2-40B4-BE49-F238E27FC236}">
              <a16:creationId xmlns="" xmlns:a16="http://schemas.microsoft.com/office/drawing/2014/main" id="{00000000-0008-0000-0000-00000D060000}"/>
            </a:ext>
          </a:extLst>
        </xdr:cNvPr>
        <xdr:cNvPicPr preferRelativeResize="0">
          <a:picLocks noChangeArrowheads="1"/>
        </xdr:cNvPicPr>
      </xdr:nvPicPr>
      <xdr:blipFill>
        <a:blip xmlns:r="http://schemas.openxmlformats.org/officeDocument/2006/relationships" r:embed="rId1083" cstate="email">
          <a:extLst>
            <a:ext uri="{28A0092B-C50C-407E-A947-70E740481C1C}">
              <a14:useLocalDpi xmlns:a14="http://schemas.microsoft.com/office/drawing/2010/main"/>
            </a:ext>
          </a:extLst>
        </a:blip>
        <a:stretch>
          <a:fillRect/>
        </a:stretch>
      </xdr:blipFill>
      <xdr:spPr bwMode="auto">
        <a:xfrm>
          <a:off x="356076" y="5100130"/>
          <a:ext cx="1259048" cy="19062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356076</xdr:colOff>
      <xdr:row>516</xdr:row>
      <xdr:rowOff>128080</xdr:rowOff>
    </xdr:from>
    <xdr:to>
      <xdr:col>2</xdr:col>
      <xdr:colOff>300674</xdr:colOff>
      <xdr:row>518</xdr:row>
      <xdr:rowOff>100705</xdr:rowOff>
    </xdr:to>
    <xdr:pic>
      <xdr:nvPicPr>
        <xdr:cNvPr id="2134" name="Picture 103119">
          <a:extLst>
            <a:ext uri="{FF2B5EF4-FFF2-40B4-BE49-F238E27FC236}">
              <a16:creationId xmlns="" xmlns:a16="http://schemas.microsoft.com/office/drawing/2014/main" id="{00000000-0008-0000-0000-00000D060000}"/>
            </a:ext>
          </a:extLst>
        </xdr:cNvPr>
        <xdr:cNvPicPr preferRelativeResize="0">
          <a:picLocks noChangeArrowheads="1"/>
        </xdr:cNvPicPr>
      </xdr:nvPicPr>
      <xdr:blipFill>
        <a:blip xmlns:r="http://schemas.openxmlformats.org/officeDocument/2006/relationships" r:embed="rId1084" cstate="email">
          <a:extLst>
            <a:ext uri="{28A0092B-C50C-407E-A947-70E740481C1C}">
              <a14:useLocalDpi xmlns:a14="http://schemas.microsoft.com/office/drawing/2010/main"/>
            </a:ext>
          </a:extLst>
        </a:blip>
        <a:stretch>
          <a:fillRect/>
        </a:stretch>
      </xdr:blipFill>
      <xdr:spPr bwMode="auto">
        <a:xfrm>
          <a:off x="356076" y="3871405"/>
          <a:ext cx="1259048" cy="19062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356076</xdr:colOff>
      <xdr:row>512</xdr:row>
      <xdr:rowOff>128081</xdr:rowOff>
    </xdr:from>
    <xdr:to>
      <xdr:col>2</xdr:col>
      <xdr:colOff>300674</xdr:colOff>
      <xdr:row>514</xdr:row>
      <xdr:rowOff>100704</xdr:rowOff>
    </xdr:to>
    <xdr:pic>
      <xdr:nvPicPr>
        <xdr:cNvPr id="2139" name="Picture 103119">
          <a:extLst>
            <a:ext uri="{FF2B5EF4-FFF2-40B4-BE49-F238E27FC236}">
              <a16:creationId xmlns="" xmlns:a16="http://schemas.microsoft.com/office/drawing/2014/main" id="{00000000-0008-0000-0000-00000D060000}"/>
            </a:ext>
          </a:extLst>
        </xdr:cNvPr>
        <xdr:cNvPicPr preferRelativeResize="0">
          <a:picLocks noChangeArrowheads="1"/>
        </xdr:cNvPicPr>
      </xdr:nvPicPr>
      <xdr:blipFill>
        <a:blip xmlns:r="http://schemas.openxmlformats.org/officeDocument/2006/relationships" r:embed="rId1085" cstate="email">
          <a:extLst>
            <a:ext uri="{28A0092B-C50C-407E-A947-70E740481C1C}">
              <a14:useLocalDpi xmlns:a14="http://schemas.microsoft.com/office/drawing/2010/main"/>
            </a:ext>
          </a:extLst>
        </a:blip>
        <a:stretch>
          <a:fillRect/>
        </a:stretch>
      </xdr:blipFill>
      <xdr:spPr bwMode="auto">
        <a:xfrm>
          <a:off x="356076" y="5100131"/>
          <a:ext cx="1259048" cy="190619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356076</xdr:colOff>
      <xdr:row>536</xdr:row>
      <xdr:rowOff>128081</xdr:rowOff>
    </xdr:from>
    <xdr:to>
      <xdr:col>2</xdr:col>
      <xdr:colOff>300674</xdr:colOff>
      <xdr:row>538</xdr:row>
      <xdr:rowOff>100704</xdr:rowOff>
    </xdr:to>
    <xdr:pic>
      <xdr:nvPicPr>
        <xdr:cNvPr id="2146" name="Picture 103119">
          <a:extLst>
            <a:ext uri="{FF2B5EF4-FFF2-40B4-BE49-F238E27FC236}">
              <a16:creationId xmlns="" xmlns:a16="http://schemas.microsoft.com/office/drawing/2014/main" id="{00000000-0008-0000-0000-00000D060000}"/>
            </a:ext>
          </a:extLst>
        </xdr:cNvPr>
        <xdr:cNvPicPr preferRelativeResize="0">
          <a:picLocks noChangeArrowheads="1"/>
        </xdr:cNvPicPr>
      </xdr:nvPicPr>
      <xdr:blipFill>
        <a:blip xmlns:r="http://schemas.openxmlformats.org/officeDocument/2006/relationships" r:embed="rId1086" cstate="email">
          <a:extLst>
            <a:ext uri="{28A0092B-C50C-407E-A947-70E740481C1C}">
              <a14:useLocalDpi xmlns:a14="http://schemas.microsoft.com/office/drawing/2010/main"/>
            </a:ext>
          </a:extLst>
        </a:blip>
        <a:stretch>
          <a:fillRect/>
        </a:stretch>
      </xdr:blipFill>
      <xdr:spPr bwMode="auto">
        <a:xfrm>
          <a:off x="356076" y="21702206"/>
          <a:ext cx="1259048" cy="190619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356076</xdr:colOff>
      <xdr:row>504</xdr:row>
      <xdr:rowOff>128081</xdr:rowOff>
    </xdr:from>
    <xdr:to>
      <xdr:col>2</xdr:col>
      <xdr:colOff>300674</xdr:colOff>
      <xdr:row>506</xdr:row>
      <xdr:rowOff>100704</xdr:rowOff>
    </xdr:to>
    <xdr:pic>
      <xdr:nvPicPr>
        <xdr:cNvPr id="2147" name="Picture 103119">
          <a:extLst>
            <a:ext uri="{FF2B5EF4-FFF2-40B4-BE49-F238E27FC236}">
              <a16:creationId xmlns="" xmlns:a16="http://schemas.microsoft.com/office/drawing/2014/main" id="{00000000-0008-0000-0000-00000D060000}"/>
            </a:ext>
          </a:extLst>
        </xdr:cNvPr>
        <xdr:cNvPicPr preferRelativeResize="0">
          <a:picLocks noChangeArrowheads="1"/>
        </xdr:cNvPicPr>
      </xdr:nvPicPr>
      <xdr:blipFill>
        <a:blip xmlns:r="http://schemas.openxmlformats.org/officeDocument/2006/relationships" r:embed="rId1087" cstate="email">
          <a:extLst>
            <a:ext uri="{28A0092B-C50C-407E-A947-70E740481C1C}">
              <a14:useLocalDpi xmlns:a14="http://schemas.microsoft.com/office/drawing/2010/main"/>
            </a:ext>
          </a:extLst>
        </a:blip>
        <a:stretch>
          <a:fillRect/>
        </a:stretch>
      </xdr:blipFill>
      <xdr:spPr bwMode="auto">
        <a:xfrm>
          <a:off x="356076" y="3871406"/>
          <a:ext cx="1259048" cy="190619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356076</xdr:colOff>
      <xdr:row>528</xdr:row>
      <xdr:rowOff>128081</xdr:rowOff>
    </xdr:from>
    <xdr:to>
      <xdr:col>2</xdr:col>
      <xdr:colOff>300673</xdr:colOff>
      <xdr:row>530</xdr:row>
      <xdr:rowOff>100704</xdr:rowOff>
    </xdr:to>
    <xdr:pic>
      <xdr:nvPicPr>
        <xdr:cNvPr id="2148" name="Picture 103119">
          <a:extLst>
            <a:ext uri="{FF2B5EF4-FFF2-40B4-BE49-F238E27FC236}">
              <a16:creationId xmlns="" xmlns:a16="http://schemas.microsoft.com/office/drawing/2014/main" id="{00000000-0008-0000-0000-00000D060000}"/>
            </a:ext>
          </a:extLst>
        </xdr:cNvPr>
        <xdr:cNvPicPr preferRelativeResize="0">
          <a:picLocks noChangeArrowheads="1"/>
        </xdr:cNvPicPr>
      </xdr:nvPicPr>
      <xdr:blipFill>
        <a:blip xmlns:r="http://schemas.openxmlformats.org/officeDocument/2006/relationships" r:embed="rId1088" cstate="email">
          <a:extLst>
            <a:ext uri="{28A0092B-C50C-407E-A947-70E740481C1C}">
              <a14:useLocalDpi xmlns:a14="http://schemas.microsoft.com/office/drawing/2010/main"/>
            </a:ext>
          </a:extLst>
        </a:blip>
        <a:stretch>
          <a:fillRect/>
        </a:stretch>
      </xdr:blipFill>
      <xdr:spPr bwMode="auto">
        <a:xfrm>
          <a:off x="356076" y="16958756"/>
          <a:ext cx="1259047" cy="190619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356076</xdr:colOff>
      <xdr:row>520</xdr:row>
      <xdr:rowOff>128081</xdr:rowOff>
    </xdr:from>
    <xdr:to>
      <xdr:col>2</xdr:col>
      <xdr:colOff>300673</xdr:colOff>
      <xdr:row>522</xdr:row>
      <xdr:rowOff>100704</xdr:rowOff>
    </xdr:to>
    <xdr:pic>
      <xdr:nvPicPr>
        <xdr:cNvPr id="2149" name="Picture 103119">
          <a:extLst>
            <a:ext uri="{FF2B5EF4-FFF2-40B4-BE49-F238E27FC236}">
              <a16:creationId xmlns="" xmlns:a16="http://schemas.microsoft.com/office/drawing/2014/main" id="{00000000-0008-0000-0000-00000D060000}"/>
            </a:ext>
          </a:extLst>
        </xdr:cNvPr>
        <xdr:cNvPicPr preferRelativeResize="0">
          <a:picLocks noChangeArrowheads="1"/>
        </xdr:cNvPicPr>
      </xdr:nvPicPr>
      <xdr:blipFill>
        <a:blip xmlns:r="http://schemas.openxmlformats.org/officeDocument/2006/relationships" r:embed="rId1089" cstate="email">
          <a:extLst>
            <a:ext uri="{28A0092B-C50C-407E-A947-70E740481C1C}">
              <a14:useLocalDpi xmlns:a14="http://schemas.microsoft.com/office/drawing/2010/main"/>
            </a:ext>
          </a:extLst>
        </a:blip>
        <a:stretch>
          <a:fillRect/>
        </a:stretch>
      </xdr:blipFill>
      <xdr:spPr bwMode="auto">
        <a:xfrm>
          <a:off x="356076" y="10719881"/>
          <a:ext cx="1259047" cy="190619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356076</xdr:colOff>
      <xdr:row>508</xdr:row>
      <xdr:rowOff>128081</xdr:rowOff>
    </xdr:from>
    <xdr:to>
      <xdr:col>2</xdr:col>
      <xdr:colOff>300673</xdr:colOff>
      <xdr:row>510</xdr:row>
      <xdr:rowOff>100704</xdr:rowOff>
    </xdr:to>
    <xdr:pic>
      <xdr:nvPicPr>
        <xdr:cNvPr id="2150" name="Picture 103119">
          <a:extLst>
            <a:ext uri="{FF2B5EF4-FFF2-40B4-BE49-F238E27FC236}">
              <a16:creationId xmlns="" xmlns:a16="http://schemas.microsoft.com/office/drawing/2014/main" id="{00000000-0008-0000-0000-00000D060000}"/>
            </a:ext>
          </a:extLst>
        </xdr:cNvPr>
        <xdr:cNvPicPr preferRelativeResize="0">
          <a:picLocks noChangeArrowheads="1"/>
        </xdr:cNvPicPr>
      </xdr:nvPicPr>
      <xdr:blipFill>
        <a:blip xmlns:r="http://schemas.openxmlformats.org/officeDocument/2006/relationships" r:embed="rId1090" cstate="email">
          <a:extLst>
            <a:ext uri="{28A0092B-C50C-407E-A947-70E740481C1C}">
              <a14:useLocalDpi xmlns:a14="http://schemas.microsoft.com/office/drawing/2010/main"/>
            </a:ext>
          </a:extLst>
        </a:blip>
        <a:stretch>
          <a:fillRect/>
        </a:stretch>
      </xdr:blipFill>
      <xdr:spPr bwMode="auto">
        <a:xfrm>
          <a:off x="356076" y="5100131"/>
          <a:ext cx="1259047" cy="190619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356076</xdr:colOff>
      <xdr:row>524</xdr:row>
      <xdr:rowOff>128081</xdr:rowOff>
    </xdr:from>
    <xdr:to>
      <xdr:col>2</xdr:col>
      <xdr:colOff>300673</xdr:colOff>
      <xdr:row>526</xdr:row>
      <xdr:rowOff>100704</xdr:rowOff>
    </xdr:to>
    <xdr:pic>
      <xdr:nvPicPr>
        <xdr:cNvPr id="2151" name="Picture 103119">
          <a:extLst>
            <a:ext uri="{FF2B5EF4-FFF2-40B4-BE49-F238E27FC236}">
              <a16:creationId xmlns="" xmlns:a16="http://schemas.microsoft.com/office/drawing/2014/main" id="{00000000-0008-0000-0000-00000D060000}"/>
            </a:ext>
          </a:extLst>
        </xdr:cNvPr>
        <xdr:cNvPicPr preferRelativeResize="0">
          <a:picLocks noChangeArrowheads="1"/>
        </xdr:cNvPicPr>
      </xdr:nvPicPr>
      <xdr:blipFill>
        <a:blip xmlns:r="http://schemas.openxmlformats.org/officeDocument/2006/relationships" r:embed="rId1091" cstate="email">
          <a:extLst>
            <a:ext uri="{28A0092B-C50C-407E-A947-70E740481C1C}">
              <a14:useLocalDpi xmlns:a14="http://schemas.microsoft.com/office/drawing/2010/main"/>
            </a:ext>
          </a:extLst>
        </a:blip>
        <a:stretch>
          <a:fillRect/>
        </a:stretch>
      </xdr:blipFill>
      <xdr:spPr bwMode="auto">
        <a:xfrm>
          <a:off x="356076" y="15463331"/>
          <a:ext cx="1259047" cy="190619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356076</xdr:colOff>
      <xdr:row>532</xdr:row>
      <xdr:rowOff>128081</xdr:rowOff>
    </xdr:from>
    <xdr:to>
      <xdr:col>2</xdr:col>
      <xdr:colOff>300674</xdr:colOff>
      <xdr:row>534</xdr:row>
      <xdr:rowOff>100704</xdr:rowOff>
    </xdr:to>
    <xdr:pic>
      <xdr:nvPicPr>
        <xdr:cNvPr id="2152" name="Picture 103119">
          <a:extLst>
            <a:ext uri="{FF2B5EF4-FFF2-40B4-BE49-F238E27FC236}">
              <a16:creationId xmlns="" xmlns:a16="http://schemas.microsoft.com/office/drawing/2014/main" id="{00000000-0008-0000-0000-00000D060000}"/>
            </a:ext>
          </a:extLst>
        </xdr:cNvPr>
        <xdr:cNvPicPr preferRelativeResize="0">
          <a:picLocks noChangeArrowheads="1"/>
        </xdr:cNvPicPr>
      </xdr:nvPicPr>
      <xdr:blipFill>
        <a:blip xmlns:r="http://schemas.openxmlformats.org/officeDocument/2006/relationships" r:embed="rId1092" cstate="email">
          <a:extLst>
            <a:ext uri="{28A0092B-C50C-407E-A947-70E740481C1C}">
              <a14:useLocalDpi xmlns:a14="http://schemas.microsoft.com/office/drawing/2010/main"/>
            </a:ext>
          </a:extLst>
        </a:blip>
        <a:stretch>
          <a:fillRect/>
        </a:stretch>
      </xdr:blipFill>
      <xdr:spPr bwMode="auto">
        <a:xfrm>
          <a:off x="356076" y="20206781"/>
          <a:ext cx="1259048" cy="190619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394176</xdr:colOff>
      <xdr:row>498</xdr:row>
      <xdr:rowOff>128081</xdr:rowOff>
    </xdr:from>
    <xdr:to>
      <xdr:col>2</xdr:col>
      <xdr:colOff>338773</xdr:colOff>
      <xdr:row>500</xdr:row>
      <xdr:rowOff>1596129</xdr:rowOff>
    </xdr:to>
    <xdr:pic>
      <xdr:nvPicPr>
        <xdr:cNvPr id="1661" name="Picture 103119">
          <a:extLst>
            <a:ext uri="{FF2B5EF4-FFF2-40B4-BE49-F238E27FC236}">
              <a16:creationId xmlns="" xmlns:a16="http://schemas.microsoft.com/office/drawing/2014/main" id="{00000000-0008-0000-0000-00000D060000}"/>
            </a:ext>
          </a:extLst>
        </xdr:cNvPr>
        <xdr:cNvPicPr preferRelativeResize="0">
          <a:picLocks noChangeArrowheads="1"/>
        </xdr:cNvPicPr>
      </xdr:nvPicPr>
      <xdr:blipFill>
        <a:blip xmlns:r="http://schemas.openxmlformats.org/officeDocument/2006/relationships" r:embed="rId1093" cstate="email">
          <a:extLst>
            <a:ext uri="{28A0092B-C50C-407E-A947-70E740481C1C}">
              <a14:useLocalDpi xmlns:a14="http://schemas.microsoft.com/office/drawing/2010/main"/>
            </a:ext>
          </a:extLst>
        </a:blip>
        <a:stretch>
          <a:fillRect/>
        </a:stretch>
      </xdr:blipFill>
      <xdr:spPr bwMode="auto">
        <a:xfrm>
          <a:off x="394176" y="7910006"/>
          <a:ext cx="1259047" cy="190619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314443</xdr:colOff>
      <xdr:row>498</xdr:row>
      <xdr:rowOff>123825</xdr:rowOff>
    </xdr:from>
    <xdr:to>
      <xdr:col>19</xdr:col>
      <xdr:colOff>68303</xdr:colOff>
      <xdr:row>500</xdr:row>
      <xdr:rowOff>1591873</xdr:rowOff>
    </xdr:to>
    <xdr:pic>
      <xdr:nvPicPr>
        <xdr:cNvPr id="1892" name="Picture 103119">
          <a:extLst>
            <a:ext uri="{FF2B5EF4-FFF2-40B4-BE49-F238E27FC236}">
              <a16:creationId xmlns="" xmlns:a16="http://schemas.microsoft.com/office/drawing/2014/main" id="{00000000-0008-0000-0000-00000D060000}"/>
            </a:ext>
          </a:extLst>
        </xdr:cNvPr>
        <xdr:cNvPicPr preferRelativeResize="0">
          <a:picLocks noChangeArrowheads="1"/>
        </xdr:cNvPicPr>
      </xdr:nvPicPr>
      <xdr:blipFill>
        <a:blip xmlns:r="http://schemas.openxmlformats.org/officeDocument/2006/relationships" r:embed="rId1094" cstate="email">
          <a:extLst>
            <a:ext uri="{28A0092B-C50C-407E-A947-70E740481C1C}">
              <a14:useLocalDpi xmlns:a14="http://schemas.microsoft.com/office/drawing/2010/main"/>
            </a:ext>
          </a:extLst>
        </a:blip>
        <a:stretch>
          <a:fillRect/>
        </a:stretch>
      </xdr:blipFill>
      <xdr:spPr bwMode="auto">
        <a:xfrm>
          <a:off x="7582018" y="7905750"/>
          <a:ext cx="1258810" cy="190619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394176</xdr:colOff>
      <xdr:row>468</xdr:row>
      <xdr:rowOff>128081</xdr:rowOff>
    </xdr:from>
    <xdr:to>
      <xdr:col>2</xdr:col>
      <xdr:colOff>338773</xdr:colOff>
      <xdr:row>470</xdr:row>
      <xdr:rowOff>1596128</xdr:rowOff>
    </xdr:to>
    <xdr:pic>
      <xdr:nvPicPr>
        <xdr:cNvPr id="2025" name="Picture 103119">
          <a:extLst>
            <a:ext uri="{FF2B5EF4-FFF2-40B4-BE49-F238E27FC236}">
              <a16:creationId xmlns="" xmlns:a16="http://schemas.microsoft.com/office/drawing/2014/main" id="{00000000-0008-0000-0000-00000D060000}"/>
            </a:ext>
          </a:extLst>
        </xdr:cNvPr>
        <xdr:cNvPicPr preferRelativeResize="0">
          <a:picLocks noChangeArrowheads="1"/>
        </xdr:cNvPicPr>
      </xdr:nvPicPr>
      <xdr:blipFill>
        <a:blip xmlns:r="http://schemas.openxmlformats.org/officeDocument/2006/relationships" r:embed="rId1095" cstate="email">
          <a:extLst>
            <a:ext uri="{28A0092B-C50C-407E-A947-70E740481C1C}">
              <a14:useLocalDpi xmlns:a14="http://schemas.microsoft.com/office/drawing/2010/main"/>
            </a:ext>
          </a:extLst>
        </a:blip>
        <a:stretch>
          <a:fillRect/>
        </a:stretch>
      </xdr:blipFill>
      <xdr:spPr bwMode="auto">
        <a:xfrm>
          <a:off x="394176" y="5319206"/>
          <a:ext cx="1259047" cy="1906197"/>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314443</xdr:colOff>
      <xdr:row>468</xdr:row>
      <xdr:rowOff>123825</xdr:rowOff>
    </xdr:from>
    <xdr:to>
      <xdr:col>19</xdr:col>
      <xdr:colOff>68303</xdr:colOff>
      <xdr:row>470</xdr:row>
      <xdr:rowOff>1591872</xdr:rowOff>
    </xdr:to>
    <xdr:pic>
      <xdr:nvPicPr>
        <xdr:cNvPr id="2047" name="Picture 103119">
          <a:extLst>
            <a:ext uri="{FF2B5EF4-FFF2-40B4-BE49-F238E27FC236}">
              <a16:creationId xmlns="" xmlns:a16="http://schemas.microsoft.com/office/drawing/2014/main" id="{00000000-0008-0000-0000-00000D060000}"/>
            </a:ext>
          </a:extLst>
        </xdr:cNvPr>
        <xdr:cNvPicPr preferRelativeResize="0">
          <a:picLocks noChangeArrowheads="1"/>
        </xdr:cNvPicPr>
      </xdr:nvPicPr>
      <xdr:blipFill>
        <a:blip xmlns:r="http://schemas.openxmlformats.org/officeDocument/2006/relationships" r:embed="rId1096" cstate="email">
          <a:extLst>
            <a:ext uri="{28A0092B-C50C-407E-A947-70E740481C1C}">
              <a14:useLocalDpi xmlns:a14="http://schemas.microsoft.com/office/drawing/2010/main"/>
            </a:ext>
          </a:extLst>
        </a:blip>
        <a:stretch>
          <a:fillRect/>
        </a:stretch>
      </xdr:blipFill>
      <xdr:spPr bwMode="auto">
        <a:xfrm>
          <a:off x="7582018" y="5314950"/>
          <a:ext cx="1258810" cy="1906197"/>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394176</xdr:colOff>
      <xdr:row>493</xdr:row>
      <xdr:rowOff>128081</xdr:rowOff>
    </xdr:from>
    <xdr:to>
      <xdr:col>2</xdr:col>
      <xdr:colOff>338773</xdr:colOff>
      <xdr:row>495</xdr:row>
      <xdr:rowOff>1596128</xdr:rowOff>
    </xdr:to>
    <xdr:pic>
      <xdr:nvPicPr>
        <xdr:cNvPr id="2102" name="Picture 103119">
          <a:extLst>
            <a:ext uri="{FF2B5EF4-FFF2-40B4-BE49-F238E27FC236}">
              <a16:creationId xmlns="" xmlns:a16="http://schemas.microsoft.com/office/drawing/2014/main" id="{00000000-0008-0000-0000-00000D060000}"/>
            </a:ext>
          </a:extLst>
        </xdr:cNvPr>
        <xdr:cNvPicPr preferRelativeResize="0">
          <a:picLocks noChangeArrowheads="1"/>
        </xdr:cNvPicPr>
      </xdr:nvPicPr>
      <xdr:blipFill>
        <a:blip xmlns:r="http://schemas.openxmlformats.org/officeDocument/2006/relationships" r:embed="rId1097" cstate="email">
          <a:extLst>
            <a:ext uri="{28A0092B-C50C-407E-A947-70E740481C1C}">
              <a14:useLocalDpi xmlns:a14="http://schemas.microsoft.com/office/drawing/2010/main"/>
            </a:ext>
          </a:extLst>
        </a:blip>
        <a:stretch>
          <a:fillRect/>
        </a:stretch>
      </xdr:blipFill>
      <xdr:spPr bwMode="auto">
        <a:xfrm>
          <a:off x="394176" y="7910006"/>
          <a:ext cx="1259047" cy="1906197"/>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314443</xdr:colOff>
      <xdr:row>493</xdr:row>
      <xdr:rowOff>123825</xdr:rowOff>
    </xdr:from>
    <xdr:to>
      <xdr:col>19</xdr:col>
      <xdr:colOff>68303</xdr:colOff>
      <xdr:row>495</xdr:row>
      <xdr:rowOff>1591872</xdr:rowOff>
    </xdr:to>
    <xdr:pic>
      <xdr:nvPicPr>
        <xdr:cNvPr id="2105" name="Picture 103119">
          <a:extLst>
            <a:ext uri="{FF2B5EF4-FFF2-40B4-BE49-F238E27FC236}">
              <a16:creationId xmlns="" xmlns:a16="http://schemas.microsoft.com/office/drawing/2014/main" id="{00000000-0008-0000-0000-00000D060000}"/>
            </a:ext>
          </a:extLst>
        </xdr:cNvPr>
        <xdr:cNvPicPr preferRelativeResize="0">
          <a:picLocks noChangeArrowheads="1"/>
        </xdr:cNvPicPr>
      </xdr:nvPicPr>
      <xdr:blipFill>
        <a:blip xmlns:r="http://schemas.openxmlformats.org/officeDocument/2006/relationships" r:embed="rId1098" cstate="email">
          <a:extLst>
            <a:ext uri="{28A0092B-C50C-407E-A947-70E740481C1C}">
              <a14:useLocalDpi xmlns:a14="http://schemas.microsoft.com/office/drawing/2010/main"/>
            </a:ext>
          </a:extLst>
        </a:blip>
        <a:stretch>
          <a:fillRect/>
        </a:stretch>
      </xdr:blipFill>
      <xdr:spPr bwMode="auto">
        <a:xfrm>
          <a:off x="7582018" y="7905750"/>
          <a:ext cx="1258810" cy="1906197"/>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394176</xdr:colOff>
      <xdr:row>478</xdr:row>
      <xdr:rowOff>128081</xdr:rowOff>
    </xdr:from>
    <xdr:to>
      <xdr:col>2</xdr:col>
      <xdr:colOff>338773</xdr:colOff>
      <xdr:row>480</xdr:row>
      <xdr:rowOff>1596128</xdr:rowOff>
    </xdr:to>
    <xdr:pic>
      <xdr:nvPicPr>
        <xdr:cNvPr id="2106" name="Picture 103119">
          <a:extLst>
            <a:ext uri="{FF2B5EF4-FFF2-40B4-BE49-F238E27FC236}">
              <a16:creationId xmlns="" xmlns:a16="http://schemas.microsoft.com/office/drawing/2014/main" id="{00000000-0008-0000-0000-00000D060000}"/>
            </a:ext>
          </a:extLst>
        </xdr:cNvPr>
        <xdr:cNvPicPr preferRelativeResize="0">
          <a:picLocks noChangeArrowheads="1"/>
        </xdr:cNvPicPr>
      </xdr:nvPicPr>
      <xdr:blipFill>
        <a:blip xmlns:r="http://schemas.openxmlformats.org/officeDocument/2006/relationships" r:embed="rId1099" cstate="email">
          <a:extLst>
            <a:ext uri="{28A0092B-C50C-407E-A947-70E740481C1C}">
              <a14:useLocalDpi xmlns:a14="http://schemas.microsoft.com/office/drawing/2010/main"/>
            </a:ext>
          </a:extLst>
        </a:blip>
        <a:stretch>
          <a:fillRect/>
        </a:stretch>
      </xdr:blipFill>
      <xdr:spPr bwMode="auto">
        <a:xfrm>
          <a:off x="394176" y="10500806"/>
          <a:ext cx="1259047" cy="1906197"/>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314443</xdr:colOff>
      <xdr:row>478</xdr:row>
      <xdr:rowOff>123825</xdr:rowOff>
    </xdr:from>
    <xdr:to>
      <xdr:col>19</xdr:col>
      <xdr:colOff>68303</xdr:colOff>
      <xdr:row>480</xdr:row>
      <xdr:rowOff>1591872</xdr:rowOff>
    </xdr:to>
    <xdr:pic>
      <xdr:nvPicPr>
        <xdr:cNvPr id="2109" name="Picture 103119">
          <a:extLst>
            <a:ext uri="{FF2B5EF4-FFF2-40B4-BE49-F238E27FC236}">
              <a16:creationId xmlns="" xmlns:a16="http://schemas.microsoft.com/office/drawing/2014/main" id="{00000000-0008-0000-0000-00000D060000}"/>
            </a:ext>
          </a:extLst>
        </xdr:cNvPr>
        <xdr:cNvPicPr preferRelativeResize="0">
          <a:picLocks noChangeArrowheads="1"/>
        </xdr:cNvPicPr>
      </xdr:nvPicPr>
      <xdr:blipFill>
        <a:blip xmlns:r="http://schemas.openxmlformats.org/officeDocument/2006/relationships" r:embed="rId1100" cstate="email">
          <a:extLst>
            <a:ext uri="{28A0092B-C50C-407E-A947-70E740481C1C}">
              <a14:useLocalDpi xmlns:a14="http://schemas.microsoft.com/office/drawing/2010/main"/>
            </a:ext>
          </a:extLst>
        </a:blip>
        <a:stretch>
          <a:fillRect/>
        </a:stretch>
      </xdr:blipFill>
      <xdr:spPr bwMode="auto">
        <a:xfrm>
          <a:off x="7582018" y="10496550"/>
          <a:ext cx="1258810" cy="1906197"/>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394176</xdr:colOff>
      <xdr:row>463</xdr:row>
      <xdr:rowOff>128081</xdr:rowOff>
    </xdr:from>
    <xdr:to>
      <xdr:col>2</xdr:col>
      <xdr:colOff>338773</xdr:colOff>
      <xdr:row>465</xdr:row>
      <xdr:rowOff>1596129</xdr:rowOff>
    </xdr:to>
    <xdr:pic>
      <xdr:nvPicPr>
        <xdr:cNvPr id="2153" name="Picture 103119">
          <a:extLst>
            <a:ext uri="{FF2B5EF4-FFF2-40B4-BE49-F238E27FC236}">
              <a16:creationId xmlns="" xmlns:a16="http://schemas.microsoft.com/office/drawing/2014/main" id="{00000000-0008-0000-0000-00000D060000}"/>
            </a:ext>
          </a:extLst>
        </xdr:cNvPr>
        <xdr:cNvPicPr preferRelativeResize="0">
          <a:picLocks noChangeArrowheads="1"/>
        </xdr:cNvPicPr>
      </xdr:nvPicPr>
      <xdr:blipFill>
        <a:blip xmlns:r="http://schemas.openxmlformats.org/officeDocument/2006/relationships" r:embed="rId1101" cstate="email">
          <a:extLst>
            <a:ext uri="{28A0092B-C50C-407E-A947-70E740481C1C}">
              <a14:useLocalDpi xmlns:a14="http://schemas.microsoft.com/office/drawing/2010/main"/>
            </a:ext>
          </a:extLst>
        </a:blip>
        <a:stretch>
          <a:fillRect/>
        </a:stretch>
      </xdr:blipFill>
      <xdr:spPr bwMode="auto">
        <a:xfrm>
          <a:off x="394176" y="4157156"/>
          <a:ext cx="1259047" cy="190619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314443</xdr:colOff>
      <xdr:row>463</xdr:row>
      <xdr:rowOff>123825</xdr:rowOff>
    </xdr:from>
    <xdr:to>
      <xdr:col>19</xdr:col>
      <xdr:colOff>68303</xdr:colOff>
      <xdr:row>465</xdr:row>
      <xdr:rowOff>1591873</xdr:rowOff>
    </xdr:to>
    <xdr:pic>
      <xdr:nvPicPr>
        <xdr:cNvPr id="2154" name="Picture 103119">
          <a:extLst>
            <a:ext uri="{FF2B5EF4-FFF2-40B4-BE49-F238E27FC236}">
              <a16:creationId xmlns="" xmlns:a16="http://schemas.microsoft.com/office/drawing/2014/main" id="{00000000-0008-0000-0000-00000D060000}"/>
            </a:ext>
          </a:extLst>
        </xdr:cNvPr>
        <xdr:cNvPicPr preferRelativeResize="0">
          <a:picLocks noChangeArrowheads="1"/>
        </xdr:cNvPicPr>
      </xdr:nvPicPr>
      <xdr:blipFill>
        <a:blip xmlns:r="http://schemas.openxmlformats.org/officeDocument/2006/relationships" r:embed="rId1102" cstate="email">
          <a:extLst>
            <a:ext uri="{28A0092B-C50C-407E-A947-70E740481C1C}">
              <a14:useLocalDpi xmlns:a14="http://schemas.microsoft.com/office/drawing/2010/main"/>
            </a:ext>
          </a:extLst>
        </a:blip>
        <a:stretch>
          <a:fillRect/>
        </a:stretch>
      </xdr:blipFill>
      <xdr:spPr bwMode="auto">
        <a:xfrm>
          <a:off x="7582018" y="4152900"/>
          <a:ext cx="1258810" cy="190619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394176</xdr:colOff>
      <xdr:row>488</xdr:row>
      <xdr:rowOff>128081</xdr:rowOff>
    </xdr:from>
    <xdr:to>
      <xdr:col>2</xdr:col>
      <xdr:colOff>338772</xdr:colOff>
      <xdr:row>490</xdr:row>
      <xdr:rowOff>1596128</xdr:rowOff>
    </xdr:to>
    <xdr:pic>
      <xdr:nvPicPr>
        <xdr:cNvPr id="2155" name="Picture 103119">
          <a:extLst>
            <a:ext uri="{FF2B5EF4-FFF2-40B4-BE49-F238E27FC236}">
              <a16:creationId xmlns="" xmlns:a16="http://schemas.microsoft.com/office/drawing/2014/main" id="{00000000-0008-0000-0000-00000D060000}"/>
            </a:ext>
          </a:extLst>
        </xdr:cNvPr>
        <xdr:cNvPicPr preferRelativeResize="0">
          <a:picLocks noChangeArrowheads="1"/>
        </xdr:cNvPicPr>
      </xdr:nvPicPr>
      <xdr:blipFill>
        <a:blip xmlns:r="http://schemas.openxmlformats.org/officeDocument/2006/relationships" r:embed="rId1103" cstate="email">
          <a:extLst>
            <a:ext uri="{28A0092B-C50C-407E-A947-70E740481C1C}">
              <a14:useLocalDpi xmlns:a14="http://schemas.microsoft.com/office/drawing/2010/main"/>
            </a:ext>
          </a:extLst>
        </a:blip>
        <a:stretch>
          <a:fillRect/>
        </a:stretch>
      </xdr:blipFill>
      <xdr:spPr bwMode="auto">
        <a:xfrm>
          <a:off x="394176" y="15682406"/>
          <a:ext cx="1259046" cy="1906197"/>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314443</xdr:colOff>
      <xdr:row>488</xdr:row>
      <xdr:rowOff>123825</xdr:rowOff>
    </xdr:from>
    <xdr:to>
      <xdr:col>19</xdr:col>
      <xdr:colOff>68302</xdr:colOff>
      <xdr:row>490</xdr:row>
      <xdr:rowOff>1591872</xdr:rowOff>
    </xdr:to>
    <xdr:pic>
      <xdr:nvPicPr>
        <xdr:cNvPr id="2156" name="Picture 103119">
          <a:extLst>
            <a:ext uri="{FF2B5EF4-FFF2-40B4-BE49-F238E27FC236}">
              <a16:creationId xmlns="" xmlns:a16="http://schemas.microsoft.com/office/drawing/2014/main" id="{00000000-0008-0000-0000-00000D060000}"/>
            </a:ext>
          </a:extLst>
        </xdr:cNvPr>
        <xdr:cNvPicPr preferRelativeResize="0">
          <a:picLocks noChangeArrowheads="1"/>
        </xdr:cNvPicPr>
      </xdr:nvPicPr>
      <xdr:blipFill>
        <a:blip xmlns:r="http://schemas.openxmlformats.org/officeDocument/2006/relationships" r:embed="rId1104" cstate="email">
          <a:extLst>
            <a:ext uri="{28A0092B-C50C-407E-A947-70E740481C1C}">
              <a14:useLocalDpi xmlns:a14="http://schemas.microsoft.com/office/drawing/2010/main"/>
            </a:ext>
          </a:extLst>
        </a:blip>
        <a:stretch>
          <a:fillRect/>
        </a:stretch>
      </xdr:blipFill>
      <xdr:spPr bwMode="auto">
        <a:xfrm>
          <a:off x="7582018" y="15678150"/>
          <a:ext cx="1258809" cy="1906197"/>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394176</xdr:colOff>
      <xdr:row>473</xdr:row>
      <xdr:rowOff>128081</xdr:rowOff>
    </xdr:from>
    <xdr:to>
      <xdr:col>2</xdr:col>
      <xdr:colOff>338773</xdr:colOff>
      <xdr:row>475</xdr:row>
      <xdr:rowOff>1596129</xdr:rowOff>
    </xdr:to>
    <xdr:pic>
      <xdr:nvPicPr>
        <xdr:cNvPr id="2157" name="Picture 103119">
          <a:extLst>
            <a:ext uri="{FF2B5EF4-FFF2-40B4-BE49-F238E27FC236}">
              <a16:creationId xmlns="" xmlns:a16="http://schemas.microsoft.com/office/drawing/2014/main" id="{00000000-0008-0000-0000-00000D060000}"/>
            </a:ext>
          </a:extLst>
        </xdr:cNvPr>
        <xdr:cNvPicPr preferRelativeResize="0">
          <a:picLocks noChangeArrowheads="1"/>
        </xdr:cNvPicPr>
      </xdr:nvPicPr>
      <xdr:blipFill>
        <a:blip xmlns:r="http://schemas.openxmlformats.org/officeDocument/2006/relationships" r:embed="rId1105" cstate="email">
          <a:extLst>
            <a:ext uri="{28A0092B-C50C-407E-A947-70E740481C1C}">
              <a14:useLocalDpi xmlns:a14="http://schemas.microsoft.com/office/drawing/2010/main"/>
            </a:ext>
          </a:extLst>
        </a:blip>
        <a:stretch>
          <a:fillRect/>
        </a:stretch>
      </xdr:blipFill>
      <xdr:spPr bwMode="auto">
        <a:xfrm>
          <a:off x="394176" y="9005381"/>
          <a:ext cx="1259047" cy="190619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314443</xdr:colOff>
      <xdr:row>473</xdr:row>
      <xdr:rowOff>123825</xdr:rowOff>
    </xdr:from>
    <xdr:to>
      <xdr:col>19</xdr:col>
      <xdr:colOff>68303</xdr:colOff>
      <xdr:row>475</xdr:row>
      <xdr:rowOff>1591873</xdr:rowOff>
    </xdr:to>
    <xdr:pic>
      <xdr:nvPicPr>
        <xdr:cNvPr id="2158" name="Picture 103119">
          <a:extLst>
            <a:ext uri="{FF2B5EF4-FFF2-40B4-BE49-F238E27FC236}">
              <a16:creationId xmlns="" xmlns:a16="http://schemas.microsoft.com/office/drawing/2014/main" id="{00000000-0008-0000-0000-00000D060000}"/>
            </a:ext>
          </a:extLst>
        </xdr:cNvPr>
        <xdr:cNvPicPr preferRelativeResize="0">
          <a:picLocks noChangeArrowheads="1"/>
        </xdr:cNvPicPr>
      </xdr:nvPicPr>
      <xdr:blipFill>
        <a:blip xmlns:r="http://schemas.openxmlformats.org/officeDocument/2006/relationships" r:embed="rId1106" cstate="email">
          <a:extLst>
            <a:ext uri="{28A0092B-C50C-407E-A947-70E740481C1C}">
              <a14:useLocalDpi xmlns:a14="http://schemas.microsoft.com/office/drawing/2010/main"/>
            </a:ext>
          </a:extLst>
        </a:blip>
        <a:stretch>
          <a:fillRect/>
        </a:stretch>
      </xdr:blipFill>
      <xdr:spPr bwMode="auto">
        <a:xfrm>
          <a:off x="7582018" y="9001125"/>
          <a:ext cx="1258810" cy="190619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394176</xdr:colOff>
      <xdr:row>483</xdr:row>
      <xdr:rowOff>128081</xdr:rowOff>
    </xdr:from>
    <xdr:to>
      <xdr:col>2</xdr:col>
      <xdr:colOff>338772</xdr:colOff>
      <xdr:row>485</xdr:row>
      <xdr:rowOff>1596128</xdr:rowOff>
    </xdr:to>
    <xdr:pic>
      <xdr:nvPicPr>
        <xdr:cNvPr id="2159" name="Picture 103119">
          <a:extLst>
            <a:ext uri="{FF2B5EF4-FFF2-40B4-BE49-F238E27FC236}">
              <a16:creationId xmlns="" xmlns:a16="http://schemas.microsoft.com/office/drawing/2014/main" id="{00000000-0008-0000-0000-00000D060000}"/>
            </a:ext>
          </a:extLst>
        </xdr:cNvPr>
        <xdr:cNvPicPr preferRelativeResize="0">
          <a:picLocks noChangeArrowheads="1"/>
        </xdr:cNvPicPr>
      </xdr:nvPicPr>
      <xdr:blipFill>
        <a:blip xmlns:r="http://schemas.openxmlformats.org/officeDocument/2006/relationships" r:embed="rId1107" cstate="email">
          <a:extLst>
            <a:ext uri="{28A0092B-C50C-407E-A947-70E740481C1C}">
              <a14:useLocalDpi xmlns:a14="http://schemas.microsoft.com/office/drawing/2010/main"/>
            </a:ext>
          </a:extLst>
        </a:blip>
        <a:stretch>
          <a:fillRect/>
        </a:stretch>
      </xdr:blipFill>
      <xdr:spPr bwMode="auto">
        <a:xfrm>
          <a:off x="394176" y="14186981"/>
          <a:ext cx="1259046" cy="1906197"/>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314443</xdr:colOff>
      <xdr:row>483</xdr:row>
      <xdr:rowOff>123825</xdr:rowOff>
    </xdr:from>
    <xdr:to>
      <xdr:col>19</xdr:col>
      <xdr:colOff>68302</xdr:colOff>
      <xdr:row>485</xdr:row>
      <xdr:rowOff>1591872</xdr:rowOff>
    </xdr:to>
    <xdr:pic>
      <xdr:nvPicPr>
        <xdr:cNvPr id="2161" name="Picture 103119">
          <a:extLst>
            <a:ext uri="{FF2B5EF4-FFF2-40B4-BE49-F238E27FC236}">
              <a16:creationId xmlns="" xmlns:a16="http://schemas.microsoft.com/office/drawing/2014/main" id="{00000000-0008-0000-0000-00000D060000}"/>
            </a:ext>
          </a:extLst>
        </xdr:cNvPr>
        <xdr:cNvPicPr preferRelativeResize="0">
          <a:picLocks noChangeArrowheads="1"/>
        </xdr:cNvPicPr>
      </xdr:nvPicPr>
      <xdr:blipFill>
        <a:blip xmlns:r="http://schemas.openxmlformats.org/officeDocument/2006/relationships" r:embed="rId1108" cstate="email">
          <a:extLst>
            <a:ext uri="{28A0092B-C50C-407E-A947-70E740481C1C}">
              <a14:useLocalDpi xmlns:a14="http://schemas.microsoft.com/office/drawing/2010/main"/>
            </a:ext>
          </a:extLst>
        </a:blip>
        <a:stretch>
          <a:fillRect/>
        </a:stretch>
      </xdr:blipFill>
      <xdr:spPr bwMode="auto">
        <a:xfrm>
          <a:off x="7582018" y="14182725"/>
          <a:ext cx="1258809" cy="1906197"/>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oneCellAnchor>
    <xdr:from>
      <xdr:col>1</xdr:col>
      <xdr:colOff>355600</xdr:colOff>
      <xdr:row>438</xdr:row>
      <xdr:rowOff>127181</xdr:rowOff>
    </xdr:from>
    <xdr:ext cx="1259998" cy="1907638"/>
    <xdr:pic>
      <xdr:nvPicPr>
        <xdr:cNvPr id="2163" name="Picture 103109">
          <a:extLst>
            <a:ext uri="{FF2B5EF4-FFF2-40B4-BE49-F238E27FC236}">
              <a16:creationId xmlns="" xmlns:a16="http://schemas.microsoft.com/office/drawing/2014/main" id="{00000000-0008-0000-0000-0000A1090000}"/>
            </a:ext>
          </a:extLst>
        </xdr:cNvPr>
        <xdr:cNvPicPr preferRelativeResize="0">
          <a:picLocks noChangeArrowheads="1"/>
        </xdr:cNvPicPr>
      </xdr:nvPicPr>
      <xdr:blipFill>
        <a:blip xmlns:r="http://schemas.openxmlformats.org/officeDocument/2006/relationships" r:embed="rId1109" cstate="email">
          <a:extLst>
            <a:ext uri="{28A0092B-C50C-407E-A947-70E740481C1C}">
              <a14:useLocalDpi xmlns:a14="http://schemas.microsoft.com/office/drawing/2010/main"/>
            </a:ext>
          </a:extLst>
        </a:blip>
        <a:stretch>
          <a:fillRect/>
        </a:stretch>
      </xdr:blipFill>
      <xdr:spPr bwMode="auto">
        <a:xfrm>
          <a:off x="355600" y="7470956"/>
          <a:ext cx="1259998"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355600</xdr:colOff>
      <xdr:row>458</xdr:row>
      <xdr:rowOff>127181</xdr:rowOff>
    </xdr:from>
    <xdr:ext cx="1259998" cy="1907638"/>
    <xdr:pic>
      <xdr:nvPicPr>
        <xdr:cNvPr id="2165" name="Picture 103109">
          <a:extLst>
            <a:ext uri="{FF2B5EF4-FFF2-40B4-BE49-F238E27FC236}">
              <a16:creationId xmlns="" xmlns:a16="http://schemas.microsoft.com/office/drawing/2014/main" id="{00000000-0008-0000-0000-0000A1090000}"/>
            </a:ext>
          </a:extLst>
        </xdr:cNvPr>
        <xdr:cNvPicPr preferRelativeResize="0">
          <a:picLocks noChangeArrowheads="1"/>
        </xdr:cNvPicPr>
      </xdr:nvPicPr>
      <xdr:blipFill>
        <a:blip xmlns:r="http://schemas.openxmlformats.org/officeDocument/2006/relationships" r:embed="rId1110" cstate="email">
          <a:extLst>
            <a:ext uri="{28A0092B-C50C-407E-A947-70E740481C1C}">
              <a14:useLocalDpi xmlns:a14="http://schemas.microsoft.com/office/drawing/2010/main"/>
            </a:ext>
          </a:extLst>
        </a:blip>
        <a:stretch>
          <a:fillRect/>
        </a:stretch>
      </xdr:blipFill>
      <xdr:spPr bwMode="auto">
        <a:xfrm>
          <a:off x="355600" y="9842681"/>
          <a:ext cx="1259998"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355600</xdr:colOff>
      <xdr:row>442</xdr:row>
      <xdr:rowOff>127181</xdr:rowOff>
    </xdr:from>
    <xdr:ext cx="1259998" cy="1907638"/>
    <xdr:pic>
      <xdr:nvPicPr>
        <xdr:cNvPr id="2166" name="Picture 103109">
          <a:extLst>
            <a:ext uri="{FF2B5EF4-FFF2-40B4-BE49-F238E27FC236}">
              <a16:creationId xmlns="" xmlns:a16="http://schemas.microsoft.com/office/drawing/2014/main" id="{00000000-0008-0000-0000-0000A1090000}"/>
            </a:ext>
          </a:extLst>
        </xdr:cNvPr>
        <xdr:cNvPicPr preferRelativeResize="0">
          <a:picLocks noChangeArrowheads="1"/>
        </xdr:cNvPicPr>
      </xdr:nvPicPr>
      <xdr:blipFill>
        <a:blip xmlns:r="http://schemas.openxmlformats.org/officeDocument/2006/relationships" r:embed="rId1111" cstate="email">
          <a:extLst>
            <a:ext uri="{28A0092B-C50C-407E-A947-70E740481C1C}">
              <a14:useLocalDpi xmlns:a14="http://schemas.microsoft.com/office/drawing/2010/main"/>
            </a:ext>
          </a:extLst>
        </a:blip>
        <a:stretch>
          <a:fillRect/>
        </a:stretch>
      </xdr:blipFill>
      <xdr:spPr bwMode="auto">
        <a:xfrm>
          <a:off x="355600" y="9842681"/>
          <a:ext cx="1259998"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355600</xdr:colOff>
      <xdr:row>430</xdr:row>
      <xdr:rowOff>127181</xdr:rowOff>
    </xdr:from>
    <xdr:ext cx="1259998" cy="1907638"/>
    <xdr:pic>
      <xdr:nvPicPr>
        <xdr:cNvPr id="2167" name="Picture 103109">
          <a:extLst>
            <a:ext uri="{FF2B5EF4-FFF2-40B4-BE49-F238E27FC236}">
              <a16:creationId xmlns="" xmlns:a16="http://schemas.microsoft.com/office/drawing/2014/main" id="{00000000-0008-0000-0000-0000A1090000}"/>
            </a:ext>
          </a:extLst>
        </xdr:cNvPr>
        <xdr:cNvPicPr preferRelativeResize="0">
          <a:picLocks noChangeArrowheads="1"/>
        </xdr:cNvPicPr>
      </xdr:nvPicPr>
      <xdr:blipFill>
        <a:blip xmlns:r="http://schemas.openxmlformats.org/officeDocument/2006/relationships" r:embed="rId1112" cstate="email">
          <a:extLst>
            <a:ext uri="{28A0092B-C50C-407E-A947-70E740481C1C}">
              <a14:useLocalDpi xmlns:a14="http://schemas.microsoft.com/office/drawing/2010/main"/>
            </a:ext>
          </a:extLst>
        </a:blip>
        <a:stretch>
          <a:fillRect/>
        </a:stretch>
      </xdr:blipFill>
      <xdr:spPr bwMode="auto">
        <a:xfrm>
          <a:off x="355600" y="2727506"/>
          <a:ext cx="1259998"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355600</xdr:colOff>
      <xdr:row>454</xdr:row>
      <xdr:rowOff>127182</xdr:rowOff>
    </xdr:from>
    <xdr:ext cx="1259998" cy="1907636"/>
    <xdr:pic>
      <xdr:nvPicPr>
        <xdr:cNvPr id="2168" name="Picture 103109">
          <a:extLst>
            <a:ext uri="{FF2B5EF4-FFF2-40B4-BE49-F238E27FC236}">
              <a16:creationId xmlns="" xmlns:a16="http://schemas.microsoft.com/office/drawing/2014/main" id="{00000000-0008-0000-0000-0000A1090000}"/>
            </a:ext>
          </a:extLst>
        </xdr:cNvPr>
        <xdr:cNvPicPr preferRelativeResize="0">
          <a:picLocks noChangeArrowheads="1"/>
        </xdr:cNvPicPr>
      </xdr:nvPicPr>
      <xdr:blipFill>
        <a:blip xmlns:r="http://schemas.openxmlformats.org/officeDocument/2006/relationships" r:embed="rId1113" cstate="email">
          <a:extLst>
            <a:ext uri="{28A0092B-C50C-407E-A947-70E740481C1C}">
              <a14:useLocalDpi xmlns:a14="http://schemas.microsoft.com/office/drawing/2010/main"/>
            </a:ext>
          </a:extLst>
        </a:blip>
        <a:stretch>
          <a:fillRect/>
        </a:stretch>
      </xdr:blipFill>
      <xdr:spPr bwMode="auto">
        <a:xfrm>
          <a:off x="355600" y="9842682"/>
          <a:ext cx="1259998" cy="190763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355600</xdr:colOff>
      <xdr:row>434</xdr:row>
      <xdr:rowOff>127181</xdr:rowOff>
    </xdr:from>
    <xdr:ext cx="1259998" cy="1907638"/>
    <xdr:pic>
      <xdr:nvPicPr>
        <xdr:cNvPr id="2169" name="Picture 103109">
          <a:extLst>
            <a:ext uri="{FF2B5EF4-FFF2-40B4-BE49-F238E27FC236}">
              <a16:creationId xmlns="" xmlns:a16="http://schemas.microsoft.com/office/drawing/2014/main" id="{00000000-0008-0000-0000-0000A1090000}"/>
            </a:ext>
          </a:extLst>
        </xdr:cNvPr>
        <xdr:cNvPicPr preferRelativeResize="0">
          <a:picLocks noChangeArrowheads="1"/>
        </xdr:cNvPicPr>
      </xdr:nvPicPr>
      <xdr:blipFill>
        <a:blip xmlns:r="http://schemas.openxmlformats.org/officeDocument/2006/relationships" r:embed="rId1114" cstate="email">
          <a:extLst>
            <a:ext uri="{28A0092B-C50C-407E-A947-70E740481C1C}">
              <a14:useLocalDpi xmlns:a14="http://schemas.microsoft.com/office/drawing/2010/main"/>
            </a:ext>
          </a:extLst>
        </a:blip>
        <a:stretch>
          <a:fillRect/>
        </a:stretch>
      </xdr:blipFill>
      <xdr:spPr bwMode="auto">
        <a:xfrm>
          <a:off x="355600" y="5975531"/>
          <a:ext cx="1259998"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355600</xdr:colOff>
      <xdr:row>446</xdr:row>
      <xdr:rowOff>127182</xdr:rowOff>
    </xdr:from>
    <xdr:ext cx="1259997" cy="1907636"/>
    <xdr:pic>
      <xdr:nvPicPr>
        <xdr:cNvPr id="2170" name="Picture 103109">
          <a:extLst>
            <a:ext uri="{FF2B5EF4-FFF2-40B4-BE49-F238E27FC236}">
              <a16:creationId xmlns="" xmlns:a16="http://schemas.microsoft.com/office/drawing/2014/main" id="{00000000-0008-0000-0000-0000A1090000}"/>
            </a:ext>
          </a:extLst>
        </xdr:cNvPr>
        <xdr:cNvPicPr preferRelativeResize="0">
          <a:picLocks noChangeArrowheads="1"/>
        </xdr:cNvPicPr>
      </xdr:nvPicPr>
      <xdr:blipFill>
        <a:blip xmlns:r="http://schemas.openxmlformats.org/officeDocument/2006/relationships" r:embed="rId1115" cstate="email">
          <a:extLst>
            <a:ext uri="{28A0092B-C50C-407E-A947-70E740481C1C}">
              <a14:useLocalDpi xmlns:a14="http://schemas.microsoft.com/office/drawing/2010/main"/>
            </a:ext>
          </a:extLst>
        </a:blip>
        <a:stretch>
          <a:fillRect/>
        </a:stretch>
      </xdr:blipFill>
      <xdr:spPr bwMode="auto">
        <a:xfrm>
          <a:off x="355600" y="12214407"/>
          <a:ext cx="1259997" cy="190763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355600</xdr:colOff>
      <xdr:row>450</xdr:row>
      <xdr:rowOff>127182</xdr:rowOff>
    </xdr:from>
    <xdr:ext cx="1259997" cy="1907636"/>
    <xdr:pic>
      <xdr:nvPicPr>
        <xdr:cNvPr id="2171" name="Picture 103109">
          <a:extLst>
            <a:ext uri="{FF2B5EF4-FFF2-40B4-BE49-F238E27FC236}">
              <a16:creationId xmlns="" xmlns:a16="http://schemas.microsoft.com/office/drawing/2014/main" id="{00000000-0008-0000-0000-0000A1090000}"/>
            </a:ext>
          </a:extLst>
        </xdr:cNvPr>
        <xdr:cNvPicPr preferRelativeResize="0">
          <a:picLocks noChangeArrowheads="1"/>
        </xdr:cNvPicPr>
      </xdr:nvPicPr>
      <xdr:blipFill>
        <a:blip xmlns:r="http://schemas.openxmlformats.org/officeDocument/2006/relationships" r:embed="rId1116" cstate="email">
          <a:extLst>
            <a:ext uri="{28A0092B-C50C-407E-A947-70E740481C1C}">
              <a14:useLocalDpi xmlns:a14="http://schemas.microsoft.com/office/drawing/2010/main"/>
            </a:ext>
          </a:extLst>
        </a:blip>
        <a:stretch>
          <a:fillRect/>
        </a:stretch>
      </xdr:blipFill>
      <xdr:spPr bwMode="auto">
        <a:xfrm>
          <a:off x="355600" y="14586132"/>
          <a:ext cx="1259997" cy="190763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390083</xdr:colOff>
      <xdr:row>413</xdr:row>
      <xdr:rowOff>127180</xdr:rowOff>
    </xdr:from>
    <xdr:to>
      <xdr:col>2</xdr:col>
      <xdr:colOff>266666</xdr:colOff>
      <xdr:row>414</xdr:row>
      <xdr:rowOff>1711330</xdr:rowOff>
    </xdr:to>
    <xdr:pic>
      <xdr:nvPicPr>
        <xdr:cNvPr id="1850"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117" cstate="email">
          <a:extLst>
            <a:ext uri="{28A0092B-C50C-407E-A947-70E740481C1C}">
              <a14:useLocalDpi xmlns:a14="http://schemas.microsoft.com/office/drawing/2010/main"/>
            </a:ext>
          </a:extLst>
        </a:blip>
        <a:stretch>
          <a:fillRect/>
        </a:stretch>
      </xdr:blipFill>
      <xdr:spPr bwMode="auto">
        <a:xfrm>
          <a:off x="390083" y="15824380"/>
          <a:ext cx="1191033" cy="1803225"/>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425</xdr:row>
      <xdr:rowOff>129945</xdr:rowOff>
    </xdr:from>
    <xdr:to>
      <xdr:col>2</xdr:col>
      <xdr:colOff>301149</xdr:colOff>
      <xdr:row>427</xdr:row>
      <xdr:rowOff>104008</xdr:rowOff>
    </xdr:to>
    <xdr:pic>
      <xdr:nvPicPr>
        <xdr:cNvPr id="1853" name="Picture 103109">
          <a:extLst>
            <a:ext uri="{FF2B5EF4-FFF2-40B4-BE49-F238E27FC236}">
              <a16:creationId xmlns="" xmlns:a16="http://schemas.microsoft.com/office/drawing/2014/main" id="{00000000-0008-0000-0000-00004C060000}"/>
            </a:ext>
          </a:extLst>
        </xdr:cNvPr>
        <xdr:cNvPicPr preferRelativeResize="0">
          <a:picLocks noChangeArrowheads="1"/>
        </xdr:cNvPicPr>
      </xdr:nvPicPr>
      <xdr:blipFill>
        <a:blip xmlns:r="http://schemas.openxmlformats.org/officeDocument/2006/relationships" r:embed="rId1118" cstate="email">
          <a:extLst>
            <a:ext uri="{28A0092B-C50C-407E-A947-70E740481C1C}">
              <a14:useLocalDpi xmlns:a14="http://schemas.microsoft.com/office/drawing/2010/main"/>
            </a:ext>
          </a:extLst>
        </a:blip>
        <a:stretch>
          <a:fillRect/>
        </a:stretch>
      </xdr:blipFill>
      <xdr:spPr bwMode="auto">
        <a:xfrm>
          <a:off x="355600" y="10340745"/>
          <a:ext cx="1259999"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390083</xdr:colOff>
      <xdr:row>405</xdr:row>
      <xdr:rowOff>127180</xdr:rowOff>
    </xdr:from>
    <xdr:to>
      <xdr:col>2</xdr:col>
      <xdr:colOff>266666</xdr:colOff>
      <xdr:row>406</xdr:row>
      <xdr:rowOff>1711330</xdr:rowOff>
    </xdr:to>
    <xdr:pic>
      <xdr:nvPicPr>
        <xdr:cNvPr id="2172"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119" cstate="email">
          <a:extLst>
            <a:ext uri="{28A0092B-C50C-407E-A947-70E740481C1C}">
              <a14:useLocalDpi xmlns:a14="http://schemas.microsoft.com/office/drawing/2010/main"/>
            </a:ext>
          </a:extLst>
        </a:blip>
        <a:stretch>
          <a:fillRect/>
        </a:stretch>
      </xdr:blipFill>
      <xdr:spPr bwMode="auto">
        <a:xfrm>
          <a:off x="390083" y="2727505"/>
          <a:ext cx="1191033" cy="1803225"/>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421</xdr:row>
      <xdr:rowOff>129945</xdr:rowOff>
    </xdr:from>
    <xdr:to>
      <xdr:col>2</xdr:col>
      <xdr:colOff>301149</xdr:colOff>
      <xdr:row>423</xdr:row>
      <xdr:rowOff>104008</xdr:rowOff>
    </xdr:to>
    <xdr:pic>
      <xdr:nvPicPr>
        <xdr:cNvPr id="2173" name="Picture 103109">
          <a:extLst>
            <a:ext uri="{FF2B5EF4-FFF2-40B4-BE49-F238E27FC236}">
              <a16:creationId xmlns="" xmlns:a16="http://schemas.microsoft.com/office/drawing/2014/main" id="{00000000-0008-0000-0000-00004C060000}"/>
            </a:ext>
          </a:extLst>
        </xdr:cNvPr>
        <xdr:cNvPicPr preferRelativeResize="0">
          <a:picLocks noChangeArrowheads="1"/>
        </xdr:cNvPicPr>
      </xdr:nvPicPr>
      <xdr:blipFill>
        <a:blip xmlns:r="http://schemas.openxmlformats.org/officeDocument/2006/relationships" r:embed="rId1120" cstate="email">
          <a:extLst>
            <a:ext uri="{28A0092B-C50C-407E-A947-70E740481C1C}">
              <a14:useLocalDpi xmlns:a14="http://schemas.microsoft.com/office/drawing/2010/main"/>
            </a:ext>
          </a:extLst>
        </a:blip>
        <a:stretch>
          <a:fillRect/>
        </a:stretch>
      </xdr:blipFill>
      <xdr:spPr bwMode="auto">
        <a:xfrm>
          <a:off x="355600" y="15579495"/>
          <a:ext cx="1259999"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390083</xdr:colOff>
      <xdr:row>401</xdr:row>
      <xdr:rowOff>127181</xdr:rowOff>
    </xdr:from>
    <xdr:to>
      <xdr:col>2</xdr:col>
      <xdr:colOff>266666</xdr:colOff>
      <xdr:row>402</xdr:row>
      <xdr:rowOff>1711329</xdr:rowOff>
    </xdr:to>
    <xdr:pic>
      <xdr:nvPicPr>
        <xdr:cNvPr id="2174"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121" cstate="email">
          <a:extLst>
            <a:ext uri="{28A0092B-C50C-407E-A947-70E740481C1C}">
              <a14:useLocalDpi xmlns:a14="http://schemas.microsoft.com/office/drawing/2010/main"/>
            </a:ext>
          </a:extLst>
        </a:blip>
        <a:stretch>
          <a:fillRect/>
        </a:stretch>
      </xdr:blipFill>
      <xdr:spPr bwMode="auto">
        <a:xfrm>
          <a:off x="390083" y="7966256"/>
          <a:ext cx="1191033" cy="1803223"/>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390083</xdr:colOff>
      <xdr:row>393</xdr:row>
      <xdr:rowOff>127181</xdr:rowOff>
    </xdr:from>
    <xdr:to>
      <xdr:col>2</xdr:col>
      <xdr:colOff>266666</xdr:colOff>
      <xdr:row>394</xdr:row>
      <xdr:rowOff>1711329</xdr:rowOff>
    </xdr:to>
    <xdr:pic>
      <xdr:nvPicPr>
        <xdr:cNvPr id="2175"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122" cstate="email">
          <a:extLst>
            <a:ext uri="{28A0092B-C50C-407E-A947-70E740481C1C}">
              <a14:useLocalDpi xmlns:a14="http://schemas.microsoft.com/office/drawing/2010/main"/>
            </a:ext>
          </a:extLst>
        </a:blip>
        <a:stretch>
          <a:fillRect/>
        </a:stretch>
      </xdr:blipFill>
      <xdr:spPr bwMode="auto">
        <a:xfrm>
          <a:off x="390083" y="3870506"/>
          <a:ext cx="1191033" cy="1803223"/>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417</xdr:row>
      <xdr:rowOff>129765</xdr:rowOff>
    </xdr:from>
    <xdr:to>
      <xdr:col>2</xdr:col>
      <xdr:colOff>301149</xdr:colOff>
      <xdr:row>419</xdr:row>
      <xdr:rowOff>104188</xdr:rowOff>
    </xdr:to>
    <xdr:pic>
      <xdr:nvPicPr>
        <xdr:cNvPr id="2176" name="Picture 103109">
          <a:extLst>
            <a:ext uri="{FF2B5EF4-FFF2-40B4-BE49-F238E27FC236}">
              <a16:creationId xmlns="" xmlns:a16="http://schemas.microsoft.com/office/drawing/2014/main" id="{00000000-0008-0000-0000-00004C060000}"/>
            </a:ext>
          </a:extLst>
        </xdr:cNvPr>
        <xdr:cNvPicPr preferRelativeResize="0">
          <a:picLocks noChangeArrowheads="1"/>
        </xdr:cNvPicPr>
      </xdr:nvPicPr>
      <xdr:blipFill>
        <a:blip xmlns:r="http://schemas.openxmlformats.org/officeDocument/2006/relationships" r:embed="rId1123" cstate="email">
          <a:extLst>
            <a:ext uri="{28A0092B-C50C-407E-A947-70E740481C1C}">
              <a14:useLocalDpi xmlns:a14="http://schemas.microsoft.com/office/drawing/2010/main"/>
            </a:ext>
          </a:extLst>
        </a:blip>
        <a:stretch>
          <a:fillRect/>
        </a:stretch>
      </xdr:blipFill>
      <xdr:spPr bwMode="auto">
        <a:xfrm>
          <a:off x="355600" y="14083890"/>
          <a:ext cx="1259999" cy="190799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390083</xdr:colOff>
      <xdr:row>397</xdr:row>
      <xdr:rowOff>127181</xdr:rowOff>
    </xdr:from>
    <xdr:to>
      <xdr:col>2</xdr:col>
      <xdr:colOff>266666</xdr:colOff>
      <xdr:row>398</xdr:row>
      <xdr:rowOff>1711329</xdr:rowOff>
    </xdr:to>
    <xdr:pic>
      <xdr:nvPicPr>
        <xdr:cNvPr id="2177"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124" cstate="email">
          <a:extLst>
            <a:ext uri="{28A0092B-C50C-407E-A947-70E740481C1C}">
              <a14:useLocalDpi xmlns:a14="http://schemas.microsoft.com/office/drawing/2010/main"/>
            </a:ext>
          </a:extLst>
        </a:blip>
        <a:stretch>
          <a:fillRect/>
        </a:stretch>
      </xdr:blipFill>
      <xdr:spPr bwMode="auto">
        <a:xfrm>
          <a:off x="390083" y="6223181"/>
          <a:ext cx="1191033" cy="1803223"/>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409</xdr:row>
      <xdr:rowOff>127180</xdr:rowOff>
    </xdr:from>
    <xdr:to>
      <xdr:col>2</xdr:col>
      <xdr:colOff>301150</xdr:colOff>
      <xdr:row>410</xdr:row>
      <xdr:rowOff>1711330</xdr:rowOff>
    </xdr:to>
    <xdr:pic>
      <xdr:nvPicPr>
        <xdr:cNvPr id="2179"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125" cstate="email">
          <a:extLst>
            <a:ext uri="{28A0092B-C50C-407E-A947-70E740481C1C}">
              <a14:useLocalDpi xmlns:a14="http://schemas.microsoft.com/office/drawing/2010/main"/>
            </a:ext>
          </a:extLst>
        </a:blip>
        <a:stretch>
          <a:fillRect/>
        </a:stretch>
      </xdr:blipFill>
      <xdr:spPr bwMode="auto">
        <a:xfrm>
          <a:off x="355600" y="14081305"/>
          <a:ext cx="1260000" cy="1803225"/>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1865</xdr:row>
      <xdr:rowOff>127180</xdr:rowOff>
    </xdr:from>
    <xdr:to>
      <xdr:col>2</xdr:col>
      <xdr:colOff>301150</xdr:colOff>
      <xdr:row>1867</xdr:row>
      <xdr:rowOff>15515</xdr:rowOff>
    </xdr:to>
    <xdr:pic>
      <xdr:nvPicPr>
        <xdr:cNvPr id="2180" name="Picture 103109">
          <a:extLst>
            <a:ext uri="{FF2B5EF4-FFF2-40B4-BE49-F238E27FC236}">
              <a16:creationId xmlns="" xmlns:a16="http://schemas.microsoft.com/office/drawing/2014/main" id="{00000000-0008-0000-0000-000045060000}"/>
            </a:ext>
          </a:extLst>
        </xdr:cNvPr>
        <xdr:cNvPicPr preferRelativeResize="0">
          <a:picLocks noChangeArrowheads="1"/>
        </xdr:cNvPicPr>
      </xdr:nvPicPr>
      <xdr:blipFill>
        <a:blip xmlns:r="http://schemas.openxmlformats.org/officeDocument/2006/relationships" r:embed="rId1126" cstate="email">
          <a:extLst>
            <a:ext uri="{28A0092B-C50C-407E-A947-70E740481C1C}">
              <a14:useLocalDpi xmlns:a14="http://schemas.microsoft.com/office/drawing/2010/main"/>
            </a:ext>
          </a:extLst>
        </a:blip>
        <a:stretch>
          <a:fillRect/>
        </a:stretch>
      </xdr:blipFill>
      <xdr:spPr bwMode="auto">
        <a:xfrm>
          <a:off x="355600" y="1740601855"/>
          <a:ext cx="1260000" cy="1907635"/>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1869</xdr:row>
      <xdr:rowOff>127000</xdr:rowOff>
    </xdr:from>
    <xdr:to>
      <xdr:col>2</xdr:col>
      <xdr:colOff>301150</xdr:colOff>
      <xdr:row>1871</xdr:row>
      <xdr:rowOff>120476</xdr:rowOff>
    </xdr:to>
    <xdr:pic>
      <xdr:nvPicPr>
        <xdr:cNvPr id="2182" name="Picture 103109">
          <a:extLst>
            <a:ext uri="{FF2B5EF4-FFF2-40B4-BE49-F238E27FC236}">
              <a16:creationId xmlns="" xmlns:a16="http://schemas.microsoft.com/office/drawing/2014/main" id="{00000000-0008-0000-0000-000045060000}"/>
            </a:ext>
          </a:extLst>
        </xdr:cNvPr>
        <xdr:cNvPicPr preferRelativeResize="0">
          <a:picLocks noChangeArrowheads="1"/>
        </xdr:cNvPicPr>
      </xdr:nvPicPr>
      <xdr:blipFill>
        <a:blip xmlns:r="http://schemas.openxmlformats.org/officeDocument/2006/relationships" r:embed="rId1127" cstate="email">
          <a:extLst>
            <a:ext uri="{28A0092B-C50C-407E-A947-70E740481C1C}">
              <a14:useLocalDpi xmlns:a14="http://schemas.microsoft.com/office/drawing/2010/main"/>
            </a:ext>
          </a:extLst>
        </a:blip>
        <a:stretch>
          <a:fillRect/>
        </a:stretch>
      </xdr:blipFill>
      <xdr:spPr bwMode="auto">
        <a:xfrm>
          <a:off x="355600" y="1742954350"/>
          <a:ext cx="1260000" cy="1908001"/>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390204</xdr:colOff>
      <xdr:row>1861</xdr:row>
      <xdr:rowOff>127180</xdr:rowOff>
    </xdr:from>
    <xdr:to>
      <xdr:col>2</xdr:col>
      <xdr:colOff>266546</xdr:colOff>
      <xdr:row>1863</xdr:row>
      <xdr:rowOff>15515</xdr:rowOff>
    </xdr:to>
    <xdr:pic>
      <xdr:nvPicPr>
        <xdr:cNvPr id="2183" name="Picture 103109">
          <a:extLst>
            <a:ext uri="{FF2B5EF4-FFF2-40B4-BE49-F238E27FC236}">
              <a16:creationId xmlns="" xmlns:a16="http://schemas.microsoft.com/office/drawing/2014/main" id="{00000000-0008-0000-0000-000045060000}"/>
            </a:ext>
          </a:extLst>
        </xdr:cNvPr>
        <xdr:cNvPicPr preferRelativeResize="0">
          <a:picLocks noChangeArrowheads="1"/>
        </xdr:cNvPicPr>
      </xdr:nvPicPr>
      <xdr:blipFill>
        <a:blip xmlns:r="http://schemas.openxmlformats.org/officeDocument/2006/relationships" r:embed="rId1128" cstate="email">
          <a:extLst>
            <a:ext uri="{28A0092B-C50C-407E-A947-70E740481C1C}">
              <a14:useLocalDpi xmlns:a14="http://schemas.microsoft.com/office/drawing/2010/main"/>
            </a:ext>
          </a:extLst>
        </a:blip>
        <a:stretch>
          <a:fillRect/>
        </a:stretch>
      </xdr:blipFill>
      <xdr:spPr bwMode="auto">
        <a:xfrm>
          <a:off x="390204" y="1051201405"/>
          <a:ext cx="1190792" cy="180286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390204</xdr:colOff>
      <xdr:row>1857</xdr:row>
      <xdr:rowOff>127180</xdr:rowOff>
    </xdr:from>
    <xdr:to>
      <xdr:col>2</xdr:col>
      <xdr:colOff>266546</xdr:colOff>
      <xdr:row>1859</xdr:row>
      <xdr:rowOff>15515</xdr:rowOff>
    </xdr:to>
    <xdr:pic>
      <xdr:nvPicPr>
        <xdr:cNvPr id="2184" name="Picture 103109">
          <a:extLst>
            <a:ext uri="{FF2B5EF4-FFF2-40B4-BE49-F238E27FC236}">
              <a16:creationId xmlns="" xmlns:a16="http://schemas.microsoft.com/office/drawing/2014/main" id="{00000000-0008-0000-0000-000045060000}"/>
            </a:ext>
          </a:extLst>
        </xdr:cNvPr>
        <xdr:cNvPicPr preferRelativeResize="0">
          <a:picLocks noChangeArrowheads="1"/>
        </xdr:cNvPicPr>
      </xdr:nvPicPr>
      <xdr:blipFill>
        <a:blip xmlns:r="http://schemas.openxmlformats.org/officeDocument/2006/relationships" r:embed="rId1129" cstate="email">
          <a:extLst>
            <a:ext uri="{28A0092B-C50C-407E-A947-70E740481C1C}">
              <a14:useLocalDpi xmlns:a14="http://schemas.microsoft.com/office/drawing/2010/main"/>
            </a:ext>
          </a:extLst>
        </a:blip>
        <a:stretch>
          <a:fillRect/>
        </a:stretch>
      </xdr:blipFill>
      <xdr:spPr bwMode="auto">
        <a:xfrm>
          <a:off x="390204" y="1049991730"/>
          <a:ext cx="1190792" cy="180286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390204</xdr:colOff>
      <xdr:row>1853</xdr:row>
      <xdr:rowOff>127180</xdr:rowOff>
    </xdr:from>
    <xdr:to>
      <xdr:col>2</xdr:col>
      <xdr:colOff>266546</xdr:colOff>
      <xdr:row>1855</xdr:row>
      <xdr:rowOff>15514</xdr:rowOff>
    </xdr:to>
    <xdr:pic>
      <xdr:nvPicPr>
        <xdr:cNvPr id="2185" name="Picture 103109">
          <a:extLst>
            <a:ext uri="{FF2B5EF4-FFF2-40B4-BE49-F238E27FC236}">
              <a16:creationId xmlns="" xmlns:a16="http://schemas.microsoft.com/office/drawing/2014/main" id="{00000000-0008-0000-0000-000045060000}"/>
            </a:ext>
          </a:extLst>
        </xdr:cNvPr>
        <xdr:cNvPicPr preferRelativeResize="0">
          <a:picLocks noChangeArrowheads="1"/>
        </xdr:cNvPicPr>
      </xdr:nvPicPr>
      <xdr:blipFill>
        <a:blip xmlns:r="http://schemas.openxmlformats.org/officeDocument/2006/relationships" r:embed="rId1130" cstate="email">
          <a:extLst>
            <a:ext uri="{28A0092B-C50C-407E-A947-70E740481C1C}">
              <a14:useLocalDpi xmlns:a14="http://schemas.microsoft.com/office/drawing/2010/main"/>
            </a:ext>
          </a:extLst>
        </a:blip>
        <a:stretch>
          <a:fillRect/>
        </a:stretch>
      </xdr:blipFill>
      <xdr:spPr bwMode="auto">
        <a:xfrm>
          <a:off x="390204" y="1051201405"/>
          <a:ext cx="1190792" cy="1802859"/>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390204</xdr:colOff>
      <xdr:row>1849</xdr:row>
      <xdr:rowOff>127180</xdr:rowOff>
    </xdr:from>
    <xdr:to>
      <xdr:col>2</xdr:col>
      <xdr:colOff>266546</xdr:colOff>
      <xdr:row>1851</xdr:row>
      <xdr:rowOff>15514</xdr:rowOff>
    </xdr:to>
    <xdr:pic>
      <xdr:nvPicPr>
        <xdr:cNvPr id="2186" name="Picture 103109">
          <a:extLst>
            <a:ext uri="{FF2B5EF4-FFF2-40B4-BE49-F238E27FC236}">
              <a16:creationId xmlns="" xmlns:a16="http://schemas.microsoft.com/office/drawing/2014/main" id="{00000000-0008-0000-0000-000045060000}"/>
            </a:ext>
          </a:extLst>
        </xdr:cNvPr>
        <xdr:cNvPicPr preferRelativeResize="0">
          <a:picLocks noChangeArrowheads="1"/>
        </xdr:cNvPicPr>
      </xdr:nvPicPr>
      <xdr:blipFill>
        <a:blip xmlns:r="http://schemas.openxmlformats.org/officeDocument/2006/relationships" r:embed="rId1131" cstate="email">
          <a:extLst>
            <a:ext uri="{28A0092B-C50C-407E-A947-70E740481C1C}">
              <a14:useLocalDpi xmlns:a14="http://schemas.microsoft.com/office/drawing/2010/main"/>
            </a:ext>
          </a:extLst>
        </a:blip>
        <a:stretch>
          <a:fillRect/>
        </a:stretch>
      </xdr:blipFill>
      <xdr:spPr bwMode="auto">
        <a:xfrm>
          <a:off x="390204" y="1049991730"/>
          <a:ext cx="1190792" cy="1802859"/>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257175</xdr:colOff>
      <xdr:row>388</xdr:row>
      <xdr:rowOff>66855</xdr:rowOff>
    </xdr:from>
    <xdr:to>
      <xdr:col>19</xdr:col>
      <xdr:colOff>12225</xdr:colOff>
      <xdr:row>389</xdr:row>
      <xdr:rowOff>1755420</xdr:rowOff>
    </xdr:to>
    <xdr:pic>
      <xdr:nvPicPr>
        <xdr:cNvPr id="1659"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132" cstate="email">
          <a:extLst>
            <a:ext uri="{28A0092B-C50C-407E-A947-70E740481C1C}">
              <a14:useLocalDpi xmlns:a14="http://schemas.microsoft.com/office/drawing/2010/main"/>
            </a:ext>
          </a:extLst>
        </a:blip>
        <a:stretch>
          <a:fillRect/>
        </a:stretch>
      </xdr:blipFill>
      <xdr:spPr bwMode="auto">
        <a:xfrm>
          <a:off x="7524750" y="22755405"/>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323408</xdr:colOff>
      <xdr:row>388</xdr:row>
      <xdr:rowOff>41636</xdr:rowOff>
    </xdr:from>
    <xdr:to>
      <xdr:col>2</xdr:col>
      <xdr:colOff>268958</xdr:colOff>
      <xdr:row>389</xdr:row>
      <xdr:rowOff>1730201</xdr:rowOff>
    </xdr:to>
    <xdr:pic>
      <xdr:nvPicPr>
        <xdr:cNvPr id="1660"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133" cstate="email">
          <a:extLst>
            <a:ext uri="{28A0092B-C50C-407E-A947-70E740481C1C}">
              <a14:useLocalDpi xmlns:a14="http://schemas.microsoft.com/office/drawing/2010/main"/>
            </a:ext>
          </a:extLst>
        </a:blip>
        <a:stretch>
          <a:fillRect/>
        </a:stretch>
      </xdr:blipFill>
      <xdr:spPr bwMode="auto">
        <a:xfrm>
          <a:off x="323408" y="22730186"/>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371033</xdr:colOff>
      <xdr:row>352</xdr:row>
      <xdr:rowOff>174805</xdr:rowOff>
    </xdr:from>
    <xdr:to>
      <xdr:col>2</xdr:col>
      <xdr:colOff>316583</xdr:colOff>
      <xdr:row>354</xdr:row>
      <xdr:rowOff>1644655</xdr:rowOff>
    </xdr:to>
    <xdr:pic>
      <xdr:nvPicPr>
        <xdr:cNvPr id="1814"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134" cstate="email">
          <a:extLst>
            <a:ext uri="{28A0092B-C50C-407E-A947-70E740481C1C}">
              <a14:useLocalDpi xmlns:a14="http://schemas.microsoft.com/office/drawing/2010/main"/>
            </a:ext>
          </a:extLst>
        </a:blip>
        <a:stretch>
          <a:fillRect/>
        </a:stretch>
      </xdr:blipFill>
      <xdr:spPr bwMode="auto">
        <a:xfrm>
          <a:off x="371033" y="277513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276225</xdr:colOff>
      <xdr:row>353</xdr:row>
      <xdr:rowOff>47625</xdr:rowOff>
    </xdr:from>
    <xdr:to>
      <xdr:col>19</xdr:col>
      <xdr:colOff>31275</xdr:colOff>
      <xdr:row>354</xdr:row>
      <xdr:rowOff>1736550</xdr:rowOff>
    </xdr:to>
    <xdr:pic>
      <xdr:nvPicPr>
        <xdr:cNvPr id="2187"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135" cstate="email">
          <a:extLst>
            <a:ext uri="{28A0092B-C50C-407E-A947-70E740481C1C}">
              <a14:useLocalDpi xmlns:a14="http://schemas.microsoft.com/office/drawing/2010/main"/>
            </a:ext>
          </a:extLst>
        </a:blip>
        <a:stretch>
          <a:fillRect/>
        </a:stretch>
      </xdr:blipFill>
      <xdr:spPr bwMode="auto">
        <a:xfrm>
          <a:off x="7543800" y="286702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257175</xdr:colOff>
      <xdr:row>358</xdr:row>
      <xdr:rowOff>66675</xdr:rowOff>
    </xdr:from>
    <xdr:to>
      <xdr:col>19</xdr:col>
      <xdr:colOff>12225</xdr:colOff>
      <xdr:row>359</xdr:row>
      <xdr:rowOff>1755600</xdr:rowOff>
    </xdr:to>
    <xdr:pic>
      <xdr:nvPicPr>
        <xdr:cNvPr id="2189"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136" cstate="email">
          <a:extLst>
            <a:ext uri="{28A0092B-C50C-407E-A947-70E740481C1C}">
              <a14:useLocalDpi xmlns:a14="http://schemas.microsoft.com/office/drawing/2010/main"/>
            </a:ext>
          </a:extLst>
        </a:blip>
        <a:stretch>
          <a:fillRect/>
        </a:stretch>
      </xdr:blipFill>
      <xdr:spPr bwMode="auto">
        <a:xfrm>
          <a:off x="7524750" y="68199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323408</xdr:colOff>
      <xdr:row>358</xdr:row>
      <xdr:rowOff>41456</xdr:rowOff>
    </xdr:from>
    <xdr:to>
      <xdr:col>2</xdr:col>
      <xdr:colOff>268958</xdr:colOff>
      <xdr:row>359</xdr:row>
      <xdr:rowOff>1730381</xdr:rowOff>
    </xdr:to>
    <xdr:pic>
      <xdr:nvPicPr>
        <xdr:cNvPr id="2190"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137" cstate="email">
          <a:extLst>
            <a:ext uri="{28A0092B-C50C-407E-A947-70E740481C1C}">
              <a14:useLocalDpi xmlns:a14="http://schemas.microsoft.com/office/drawing/2010/main"/>
            </a:ext>
          </a:extLst>
        </a:blip>
        <a:stretch>
          <a:fillRect/>
        </a:stretch>
      </xdr:blipFill>
      <xdr:spPr bwMode="auto">
        <a:xfrm>
          <a:off x="323408" y="6794681"/>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257175</xdr:colOff>
      <xdr:row>363</xdr:row>
      <xdr:rowOff>66855</xdr:rowOff>
    </xdr:from>
    <xdr:to>
      <xdr:col>19</xdr:col>
      <xdr:colOff>12225</xdr:colOff>
      <xdr:row>364</xdr:row>
      <xdr:rowOff>1755420</xdr:rowOff>
    </xdr:to>
    <xdr:pic>
      <xdr:nvPicPr>
        <xdr:cNvPr id="2191"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136" cstate="email">
          <a:extLst>
            <a:ext uri="{28A0092B-C50C-407E-A947-70E740481C1C}">
              <a14:useLocalDpi xmlns:a14="http://schemas.microsoft.com/office/drawing/2010/main"/>
            </a:ext>
          </a:extLst>
        </a:blip>
        <a:stretch>
          <a:fillRect/>
        </a:stretch>
      </xdr:blipFill>
      <xdr:spPr bwMode="auto">
        <a:xfrm>
          <a:off x="7524750" y="9658530"/>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323408</xdr:colOff>
      <xdr:row>363</xdr:row>
      <xdr:rowOff>41636</xdr:rowOff>
    </xdr:from>
    <xdr:to>
      <xdr:col>2</xdr:col>
      <xdr:colOff>268958</xdr:colOff>
      <xdr:row>364</xdr:row>
      <xdr:rowOff>1730201</xdr:rowOff>
    </xdr:to>
    <xdr:pic>
      <xdr:nvPicPr>
        <xdr:cNvPr id="2192"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138" cstate="email">
          <a:extLst>
            <a:ext uri="{28A0092B-C50C-407E-A947-70E740481C1C}">
              <a14:useLocalDpi xmlns:a14="http://schemas.microsoft.com/office/drawing/2010/main"/>
            </a:ext>
          </a:extLst>
        </a:blip>
        <a:stretch>
          <a:fillRect/>
        </a:stretch>
      </xdr:blipFill>
      <xdr:spPr bwMode="auto">
        <a:xfrm>
          <a:off x="323408" y="9633311"/>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257175</xdr:colOff>
      <xdr:row>368</xdr:row>
      <xdr:rowOff>66855</xdr:rowOff>
    </xdr:from>
    <xdr:to>
      <xdr:col>19</xdr:col>
      <xdr:colOff>12225</xdr:colOff>
      <xdr:row>369</xdr:row>
      <xdr:rowOff>1755420</xdr:rowOff>
    </xdr:to>
    <xdr:pic>
      <xdr:nvPicPr>
        <xdr:cNvPr id="2193"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139" cstate="email">
          <a:extLst>
            <a:ext uri="{28A0092B-C50C-407E-A947-70E740481C1C}">
              <a14:useLocalDpi xmlns:a14="http://schemas.microsoft.com/office/drawing/2010/main"/>
            </a:ext>
          </a:extLst>
        </a:blip>
        <a:stretch>
          <a:fillRect/>
        </a:stretch>
      </xdr:blipFill>
      <xdr:spPr bwMode="auto">
        <a:xfrm>
          <a:off x="7524750" y="12496980"/>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323408</xdr:colOff>
      <xdr:row>368</xdr:row>
      <xdr:rowOff>41636</xdr:rowOff>
    </xdr:from>
    <xdr:to>
      <xdr:col>2</xdr:col>
      <xdr:colOff>268958</xdr:colOff>
      <xdr:row>369</xdr:row>
      <xdr:rowOff>1730201</xdr:rowOff>
    </xdr:to>
    <xdr:pic>
      <xdr:nvPicPr>
        <xdr:cNvPr id="2194"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140" cstate="email">
          <a:extLst>
            <a:ext uri="{28A0092B-C50C-407E-A947-70E740481C1C}">
              <a14:useLocalDpi xmlns:a14="http://schemas.microsoft.com/office/drawing/2010/main"/>
            </a:ext>
          </a:extLst>
        </a:blip>
        <a:stretch>
          <a:fillRect/>
        </a:stretch>
      </xdr:blipFill>
      <xdr:spPr bwMode="auto">
        <a:xfrm>
          <a:off x="323408" y="12471761"/>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257175</xdr:colOff>
      <xdr:row>373</xdr:row>
      <xdr:rowOff>66855</xdr:rowOff>
    </xdr:from>
    <xdr:to>
      <xdr:col>19</xdr:col>
      <xdr:colOff>12225</xdr:colOff>
      <xdr:row>374</xdr:row>
      <xdr:rowOff>1755420</xdr:rowOff>
    </xdr:to>
    <xdr:pic>
      <xdr:nvPicPr>
        <xdr:cNvPr id="2195"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141" cstate="email">
          <a:extLst>
            <a:ext uri="{28A0092B-C50C-407E-A947-70E740481C1C}">
              <a14:useLocalDpi xmlns:a14="http://schemas.microsoft.com/office/drawing/2010/main"/>
            </a:ext>
          </a:extLst>
        </a:blip>
        <a:stretch>
          <a:fillRect/>
        </a:stretch>
      </xdr:blipFill>
      <xdr:spPr bwMode="auto">
        <a:xfrm>
          <a:off x="7524750" y="15335430"/>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323408</xdr:colOff>
      <xdr:row>373</xdr:row>
      <xdr:rowOff>41636</xdr:rowOff>
    </xdr:from>
    <xdr:to>
      <xdr:col>2</xdr:col>
      <xdr:colOff>268958</xdr:colOff>
      <xdr:row>374</xdr:row>
      <xdr:rowOff>1730201</xdr:rowOff>
    </xdr:to>
    <xdr:pic>
      <xdr:nvPicPr>
        <xdr:cNvPr id="2196"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142" cstate="email">
          <a:extLst>
            <a:ext uri="{28A0092B-C50C-407E-A947-70E740481C1C}">
              <a14:useLocalDpi xmlns:a14="http://schemas.microsoft.com/office/drawing/2010/main"/>
            </a:ext>
          </a:extLst>
        </a:blip>
        <a:stretch>
          <a:fillRect/>
        </a:stretch>
      </xdr:blipFill>
      <xdr:spPr bwMode="auto">
        <a:xfrm>
          <a:off x="323408" y="15310211"/>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257175</xdr:colOff>
      <xdr:row>378</xdr:row>
      <xdr:rowOff>66855</xdr:rowOff>
    </xdr:from>
    <xdr:to>
      <xdr:col>19</xdr:col>
      <xdr:colOff>12225</xdr:colOff>
      <xdr:row>379</xdr:row>
      <xdr:rowOff>1755420</xdr:rowOff>
    </xdr:to>
    <xdr:pic>
      <xdr:nvPicPr>
        <xdr:cNvPr id="2197"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143" cstate="email">
          <a:extLst>
            <a:ext uri="{28A0092B-C50C-407E-A947-70E740481C1C}">
              <a14:useLocalDpi xmlns:a14="http://schemas.microsoft.com/office/drawing/2010/main"/>
            </a:ext>
          </a:extLst>
        </a:blip>
        <a:stretch>
          <a:fillRect/>
        </a:stretch>
      </xdr:blipFill>
      <xdr:spPr bwMode="auto">
        <a:xfrm>
          <a:off x="7524750" y="18173880"/>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323408</xdr:colOff>
      <xdr:row>378</xdr:row>
      <xdr:rowOff>41636</xdr:rowOff>
    </xdr:from>
    <xdr:to>
      <xdr:col>2</xdr:col>
      <xdr:colOff>268958</xdr:colOff>
      <xdr:row>379</xdr:row>
      <xdr:rowOff>1730201</xdr:rowOff>
    </xdr:to>
    <xdr:pic>
      <xdr:nvPicPr>
        <xdr:cNvPr id="2198"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144" cstate="email">
          <a:extLst>
            <a:ext uri="{28A0092B-C50C-407E-A947-70E740481C1C}">
              <a14:useLocalDpi xmlns:a14="http://schemas.microsoft.com/office/drawing/2010/main"/>
            </a:ext>
          </a:extLst>
        </a:blip>
        <a:stretch>
          <a:fillRect/>
        </a:stretch>
      </xdr:blipFill>
      <xdr:spPr bwMode="auto">
        <a:xfrm>
          <a:off x="323408" y="18148661"/>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257175</xdr:colOff>
      <xdr:row>383</xdr:row>
      <xdr:rowOff>66855</xdr:rowOff>
    </xdr:from>
    <xdr:to>
      <xdr:col>19</xdr:col>
      <xdr:colOff>12225</xdr:colOff>
      <xdr:row>384</xdr:row>
      <xdr:rowOff>1755420</xdr:rowOff>
    </xdr:to>
    <xdr:pic>
      <xdr:nvPicPr>
        <xdr:cNvPr id="2199"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145" cstate="email">
          <a:extLst>
            <a:ext uri="{28A0092B-C50C-407E-A947-70E740481C1C}">
              <a14:useLocalDpi xmlns:a14="http://schemas.microsoft.com/office/drawing/2010/main"/>
            </a:ext>
          </a:extLst>
        </a:blip>
        <a:stretch>
          <a:fillRect/>
        </a:stretch>
      </xdr:blipFill>
      <xdr:spPr bwMode="auto">
        <a:xfrm>
          <a:off x="7524750" y="21012330"/>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323408</xdr:colOff>
      <xdr:row>383</xdr:row>
      <xdr:rowOff>41636</xdr:rowOff>
    </xdr:from>
    <xdr:to>
      <xdr:col>2</xdr:col>
      <xdr:colOff>268958</xdr:colOff>
      <xdr:row>384</xdr:row>
      <xdr:rowOff>1730201</xdr:rowOff>
    </xdr:to>
    <xdr:pic>
      <xdr:nvPicPr>
        <xdr:cNvPr id="2200"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146" cstate="email">
          <a:extLst>
            <a:ext uri="{28A0092B-C50C-407E-A947-70E740481C1C}">
              <a14:useLocalDpi xmlns:a14="http://schemas.microsoft.com/office/drawing/2010/main"/>
            </a:ext>
          </a:extLst>
        </a:blip>
        <a:stretch>
          <a:fillRect/>
        </a:stretch>
      </xdr:blipFill>
      <xdr:spPr bwMode="auto">
        <a:xfrm>
          <a:off x="323408" y="20987111"/>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1842</xdr:row>
      <xdr:rowOff>127900</xdr:rowOff>
    </xdr:from>
    <xdr:to>
      <xdr:col>2</xdr:col>
      <xdr:colOff>301150</xdr:colOff>
      <xdr:row>1845</xdr:row>
      <xdr:rowOff>1376875</xdr:rowOff>
    </xdr:to>
    <xdr:pic>
      <xdr:nvPicPr>
        <xdr:cNvPr id="2201" name="Рисунок 1">
          <a:extLst>
            <a:ext uri="{FF2B5EF4-FFF2-40B4-BE49-F238E27FC236}">
              <a16:creationId xmlns="" xmlns:a16="http://schemas.microsoft.com/office/drawing/2014/main" id="{00000000-0008-0000-0000-0000BD060000}"/>
            </a:ext>
          </a:extLst>
        </xdr:cNvPr>
        <xdr:cNvPicPr preferRelativeResize="0">
          <a:picLocks/>
        </xdr:cNvPicPr>
      </xdr:nvPicPr>
      <xdr:blipFill>
        <a:blip xmlns:r="http://schemas.openxmlformats.org/officeDocument/2006/relationships" r:embed="rId1147" cstate="email">
          <a:extLst>
            <a:ext uri="{28A0092B-C50C-407E-A947-70E740481C1C}">
              <a14:useLocalDpi xmlns:a14="http://schemas.microsoft.com/office/drawing/2010/main"/>
            </a:ext>
          </a:extLst>
        </a:blip>
        <a:stretch>
          <a:fillRect/>
        </a:stretch>
      </xdr:blipFill>
      <xdr:spPr bwMode="auto">
        <a:xfrm>
          <a:off x="355600" y="1082787025"/>
          <a:ext cx="1260000" cy="190620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1806</xdr:row>
      <xdr:rowOff>127179</xdr:rowOff>
    </xdr:from>
    <xdr:to>
      <xdr:col>2</xdr:col>
      <xdr:colOff>301150</xdr:colOff>
      <xdr:row>1809</xdr:row>
      <xdr:rowOff>1377594</xdr:rowOff>
    </xdr:to>
    <xdr:pic>
      <xdr:nvPicPr>
        <xdr:cNvPr id="2202" name="Рисунок 1">
          <a:extLst>
            <a:ext uri="{FF2B5EF4-FFF2-40B4-BE49-F238E27FC236}">
              <a16:creationId xmlns="" xmlns:a16="http://schemas.microsoft.com/office/drawing/2014/main" id="{00000000-0008-0000-0000-0000BE060000}"/>
            </a:ext>
          </a:extLst>
        </xdr:cNvPr>
        <xdr:cNvPicPr preferRelativeResize="0">
          <a:picLocks/>
        </xdr:cNvPicPr>
      </xdr:nvPicPr>
      <xdr:blipFill>
        <a:blip xmlns:r="http://schemas.openxmlformats.org/officeDocument/2006/relationships" r:embed="rId1148" cstate="email">
          <a:extLst>
            <a:ext uri="{28A0092B-C50C-407E-A947-70E740481C1C}">
              <a14:useLocalDpi xmlns:a14="http://schemas.microsoft.com/office/drawing/2010/main"/>
            </a:ext>
          </a:extLst>
        </a:blip>
        <a:stretch>
          <a:fillRect/>
        </a:stretch>
      </xdr:blipFill>
      <xdr:spPr bwMode="auto">
        <a:xfrm>
          <a:off x="355600" y="1071842079"/>
          <a:ext cx="1260000" cy="190764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1818</xdr:row>
      <xdr:rowOff>127180</xdr:rowOff>
    </xdr:from>
    <xdr:to>
      <xdr:col>2</xdr:col>
      <xdr:colOff>301150</xdr:colOff>
      <xdr:row>1821</xdr:row>
      <xdr:rowOff>1377595</xdr:rowOff>
    </xdr:to>
    <xdr:pic>
      <xdr:nvPicPr>
        <xdr:cNvPr id="2203" name="Рисунок 1">
          <a:extLst>
            <a:ext uri="{FF2B5EF4-FFF2-40B4-BE49-F238E27FC236}">
              <a16:creationId xmlns="" xmlns:a16="http://schemas.microsoft.com/office/drawing/2014/main" id="{00000000-0008-0000-0000-0000BF060000}"/>
            </a:ext>
          </a:extLst>
        </xdr:cNvPr>
        <xdr:cNvPicPr preferRelativeResize="0">
          <a:picLocks/>
        </xdr:cNvPicPr>
      </xdr:nvPicPr>
      <xdr:blipFill>
        <a:blip xmlns:r="http://schemas.openxmlformats.org/officeDocument/2006/relationships" r:embed="rId1149" cstate="email">
          <a:extLst>
            <a:ext uri="{28A0092B-C50C-407E-A947-70E740481C1C}">
              <a14:useLocalDpi xmlns:a14="http://schemas.microsoft.com/office/drawing/2010/main"/>
            </a:ext>
          </a:extLst>
        </a:blip>
        <a:stretch>
          <a:fillRect/>
        </a:stretch>
      </xdr:blipFill>
      <xdr:spPr bwMode="auto">
        <a:xfrm>
          <a:off x="355600" y="1077090355"/>
          <a:ext cx="1260000" cy="190764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1806</xdr:row>
      <xdr:rowOff>126999</xdr:rowOff>
    </xdr:from>
    <xdr:to>
      <xdr:col>18</xdr:col>
      <xdr:colOff>520225</xdr:colOff>
      <xdr:row>1809</xdr:row>
      <xdr:rowOff>1377774</xdr:rowOff>
    </xdr:to>
    <xdr:pic>
      <xdr:nvPicPr>
        <xdr:cNvPr id="2205" name="Рисунок 1">
          <a:extLst>
            <a:ext uri="{FF2B5EF4-FFF2-40B4-BE49-F238E27FC236}">
              <a16:creationId xmlns="" xmlns:a16="http://schemas.microsoft.com/office/drawing/2014/main" id="{00000000-0008-0000-0000-0000CA060000}"/>
            </a:ext>
          </a:extLst>
        </xdr:cNvPr>
        <xdr:cNvPicPr preferRelativeResize="0">
          <a:picLocks/>
        </xdr:cNvPicPr>
      </xdr:nvPicPr>
      <xdr:blipFill>
        <a:blip xmlns:r="http://schemas.openxmlformats.org/officeDocument/2006/relationships" r:embed="rId271" cstate="email">
          <a:extLst>
            <a:ext uri="{28A0092B-C50C-407E-A947-70E740481C1C}">
              <a14:useLocalDpi xmlns:a14="http://schemas.microsoft.com/office/drawing/2010/main"/>
            </a:ext>
          </a:extLst>
        </a:blip>
        <a:stretch>
          <a:fillRect/>
        </a:stretch>
      </xdr:blipFill>
      <xdr:spPr bwMode="auto">
        <a:xfrm>
          <a:off x="7394575" y="1071841899"/>
          <a:ext cx="1260000" cy="190800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1818</xdr:row>
      <xdr:rowOff>127900</xdr:rowOff>
    </xdr:from>
    <xdr:to>
      <xdr:col>18</xdr:col>
      <xdr:colOff>520225</xdr:colOff>
      <xdr:row>1821</xdr:row>
      <xdr:rowOff>1376875</xdr:rowOff>
    </xdr:to>
    <xdr:pic>
      <xdr:nvPicPr>
        <xdr:cNvPr id="2206" name="Рисунок 1">
          <a:extLst>
            <a:ext uri="{FF2B5EF4-FFF2-40B4-BE49-F238E27FC236}">
              <a16:creationId xmlns="" xmlns:a16="http://schemas.microsoft.com/office/drawing/2014/main" id="{00000000-0008-0000-0000-0000D1060000}"/>
            </a:ext>
          </a:extLst>
        </xdr:cNvPr>
        <xdr:cNvPicPr preferRelativeResize="0">
          <a:picLocks/>
        </xdr:cNvPicPr>
      </xdr:nvPicPr>
      <xdr:blipFill>
        <a:blip xmlns:r="http://schemas.openxmlformats.org/officeDocument/2006/relationships" r:embed="rId1150" cstate="email">
          <a:extLst>
            <a:ext uri="{28A0092B-C50C-407E-A947-70E740481C1C}">
              <a14:useLocalDpi xmlns:a14="http://schemas.microsoft.com/office/drawing/2010/main"/>
            </a:ext>
          </a:extLst>
        </a:blip>
        <a:stretch>
          <a:fillRect/>
        </a:stretch>
      </xdr:blipFill>
      <xdr:spPr bwMode="auto">
        <a:xfrm>
          <a:off x="7394575" y="1077091075"/>
          <a:ext cx="1260000" cy="190620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1812</xdr:row>
      <xdr:rowOff>127180</xdr:rowOff>
    </xdr:from>
    <xdr:to>
      <xdr:col>2</xdr:col>
      <xdr:colOff>301150</xdr:colOff>
      <xdr:row>1815</xdr:row>
      <xdr:rowOff>1377595</xdr:rowOff>
    </xdr:to>
    <xdr:pic>
      <xdr:nvPicPr>
        <xdr:cNvPr id="2207" name="Рисунок 1">
          <a:extLst>
            <a:ext uri="{FF2B5EF4-FFF2-40B4-BE49-F238E27FC236}">
              <a16:creationId xmlns="" xmlns:a16="http://schemas.microsoft.com/office/drawing/2014/main" id="{00000000-0008-0000-0000-0000BF060000}"/>
            </a:ext>
          </a:extLst>
        </xdr:cNvPr>
        <xdr:cNvPicPr preferRelativeResize="0">
          <a:picLocks/>
        </xdr:cNvPicPr>
      </xdr:nvPicPr>
      <xdr:blipFill>
        <a:blip xmlns:r="http://schemas.openxmlformats.org/officeDocument/2006/relationships" r:embed="rId1151" cstate="email">
          <a:extLst>
            <a:ext uri="{28A0092B-C50C-407E-A947-70E740481C1C}">
              <a14:useLocalDpi xmlns:a14="http://schemas.microsoft.com/office/drawing/2010/main"/>
            </a:ext>
          </a:extLst>
        </a:blip>
        <a:stretch>
          <a:fillRect/>
        </a:stretch>
      </xdr:blipFill>
      <xdr:spPr bwMode="auto">
        <a:xfrm>
          <a:off x="355600" y="1074451930"/>
          <a:ext cx="1260000" cy="190764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1812</xdr:row>
      <xdr:rowOff>127000</xdr:rowOff>
    </xdr:from>
    <xdr:to>
      <xdr:col>18</xdr:col>
      <xdr:colOff>520225</xdr:colOff>
      <xdr:row>1815</xdr:row>
      <xdr:rowOff>1377775</xdr:rowOff>
    </xdr:to>
    <xdr:pic>
      <xdr:nvPicPr>
        <xdr:cNvPr id="2208" name="Рисунок 1">
          <a:extLst>
            <a:ext uri="{FF2B5EF4-FFF2-40B4-BE49-F238E27FC236}">
              <a16:creationId xmlns="" xmlns:a16="http://schemas.microsoft.com/office/drawing/2014/main" id="{00000000-0008-0000-0000-0000D1060000}"/>
            </a:ext>
          </a:extLst>
        </xdr:cNvPr>
        <xdr:cNvPicPr preferRelativeResize="0">
          <a:picLocks/>
        </xdr:cNvPicPr>
      </xdr:nvPicPr>
      <xdr:blipFill>
        <a:blip xmlns:r="http://schemas.openxmlformats.org/officeDocument/2006/relationships" r:embed="rId272" cstate="email">
          <a:extLst>
            <a:ext uri="{28A0092B-C50C-407E-A947-70E740481C1C}">
              <a14:useLocalDpi xmlns:a14="http://schemas.microsoft.com/office/drawing/2010/main"/>
            </a:ext>
          </a:extLst>
        </a:blip>
        <a:stretch>
          <a:fillRect/>
        </a:stretch>
      </xdr:blipFill>
      <xdr:spPr bwMode="auto">
        <a:xfrm>
          <a:off x="7394575" y="1075766200"/>
          <a:ext cx="1260000" cy="190800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1836</xdr:row>
      <xdr:rowOff>127000</xdr:rowOff>
    </xdr:from>
    <xdr:to>
      <xdr:col>2</xdr:col>
      <xdr:colOff>301150</xdr:colOff>
      <xdr:row>1839</xdr:row>
      <xdr:rowOff>1377775</xdr:rowOff>
    </xdr:to>
    <xdr:pic>
      <xdr:nvPicPr>
        <xdr:cNvPr id="2209" name="Рисунок 1">
          <a:extLst>
            <a:ext uri="{FF2B5EF4-FFF2-40B4-BE49-F238E27FC236}">
              <a16:creationId xmlns="" xmlns:a16="http://schemas.microsoft.com/office/drawing/2014/main" id="{00000000-0008-0000-0000-0000BD060000}"/>
            </a:ext>
          </a:extLst>
        </xdr:cNvPr>
        <xdr:cNvPicPr preferRelativeResize="0">
          <a:picLocks/>
        </xdr:cNvPicPr>
      </xdr:nvPicPr>
      <xdr:blipFill>
        <a:blip xmlns:r="http://schemas.openxmlformats.org/officeDocument/2006/relationships" r:embed="rId267" cstate="email">
          <a:extLst>
            <a:ext uri="{28A0092B-C50C-407E-A947-70E740481C1C}">
              <a14:useLocalDpi xmlns:a14="http://schemas.microsoft.com/office/drawing/2010/main"/>
            </a:ext>
          </a:extLst>
        </a:blip>
        <a:stretch>
          <a:fillRect/>
        </a:stretch>
      </xdr:blipFill>
      <xdr:spPr bwMode="auto">
        <a:xfrm>
          <a:off x="355600" y="1081043050"/>
          <a:ext cx="1260000" cy="190800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1836</xdr:row>
      <xdr:rowOff>127000</xdr:rowOff>
    </xdr:from>
    <xdr:to>
      <xdr:col>18</xdr:col>
      <xdr:colOff>520225</xdr:colOff>
      <xdr:row>1839</xdr:row>
      <xdr:rowOff>1377775</xdr:rowOff>
    </xdr:to>
    <xdr:pic>
      <xdr:nvPicPr>
        <xdr:cNvPr id="2210" name="Рисунок 1">
          <a:extLst>
            <a:ext uri="{FF2B5EF4-FFF2-40B4-BE49-F238E27FC236}">
              <a16:creationId xmlns="" xmlns:a16="http://schemas.microsoft.com/office/drawing/2014/main" id="{00000000-0008-0000-0000-0000C6060000}"/>
            </a:ext>
          </a:extLst>
        </xdr:cNvPr>
        <xdr:cNvPicPr preferRelativeResize="0">
          <a:picLocks/>
        </xdr:cNvPicPr>
      </xdr:nvPicPr>
      <xdr:blipFill>
        <a:blip xmlns:r="http://schemas.openxmlformats.org/officeDocument/2006/relationships" r:embed="rId270" cstate="email">
          <a:extLst>
            <a:ext uri="{28A0092B-C50C-407E-A947-70E740481C1C}">
              <a14:useLocalDpi xmlns:a14="http://schemas.microsoft.com/office/drawing/2010/main"/>
            </a:ext>
          </a:extLst>
        </a:blip>
        <a:stretch>
          <a:fillRect/>
        </a:stretch>
      </xdr:blipFill>
      <xdr:spPr bwMode="auto">
        <a:xfrm>
          <a:off x="7394575" y="1081043050"/>
          <a:ext cx="1260000" cy="190800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1830</xdr:row>
      <xdr:rowOff>127900</xdr:rowOff>
    </xdr:from>
    <xdr:to>
      <xdr:col>2</xdr:col>
      <xdr:colOff>301150</xdr:colOff>
      <xdr:row>1833</xdr:row>
      <xdr:rowOff>1376875</xdr:rowOff>
    </xdr:to>
    <xdr:pic>
      <xdr:nvPicPr>
        <xdr:cNvPr id="2211" name="Рисунок 1">
          <a:extLst>
            <a:ext uri="{FF2B5EF4-FFF2-40B4-BE49-F238E27FC236}">
              <a16:creationId xmlns="" xmlns:a16="http://schemas.microsoft.com/office/drawing/2014/main" id="{00000000-0008-0000-0000-0000BD060000}"/>
            </a:ext>
          </a:extLst>
        </xdr:cNvPr>
        <xdr:cNvPicPr preferRelativeResize="0">
          <a:picLocks/>
        </xdr:cNvPicPr>
      </xdr:nvPicPr>
      <xdr:blipFill>
        <a:blip xmlns:r="http://schemas.openxmlformats.org/officeDocument/2006/relationships" r:embed="rId1152" cstate="email">
          <a:extLst>
            <a:ext uri="{28A0092B-C50C-407E-A947-70E740481C1C}">
              <a14:useLocalDpi xmlns:a14="http://schemas.microsoft.com/office/drawing/2010/main"/>
            </a:ext>
          </a:extLst>
        </a:blip>
        <a:stretch>
          <a:fillRect/>
        </a:stretch>
      </xdr:blipFill>
      <xdr:spPr bwMode="auto">
        <a:xfrm>
          <a:off x="355600" y="1079729500"/>
          <a:ext cx="1260000" cy="190620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1830</xdr:row>
      <xdr:rowOff>127180</xdr:rowOff>
    </xdr:from>
    <xdr:to>
      <xdr:col>18</xdr:col>
      <xdr:colOff>520225</xdr:colOff>
      <xdr:row>1833</xdr:row>
      <xdr:rowOff>1377595</xdr:rowOff>
    </xdr:to>
    <xdr:pic>
      <xdr:nvPicPr>
        <xdr:cNvPr id="2212" name="Рисунок 1">
          <a:extLst>
            <a:ext uri="{FF2B5EF4-FFF2-40B4-BE49-F238E27FC236}">
              <a16:creationId xmlns="" xmlns:a16="http://schemas.microsoft.com/office/drawing/2014/main" id="{00000000-0008-0000-0000-0000C6060000}"/>
            </a:ext>
          </a:extLst>
        </xdr:cNvPr>
        <xdr:cNvPicPr preferRelativeResize="0">
          <a:picLocks/>
        </xdr:cNvPicPr>
      </xdr:nvPicPr>
      <xdr:blipFill>
        <a:blip xmlns:r="http://schemas.openxmlformats.org/officeDocument/2006/relationships" r:embed="rId1153" cstate="email">
          <a:extLst>
            <a:ext uri="{28A0092B-C50C-407E-A947-70E740481C1C}">
              <a14:useLocalDpi xmlns:a14="http://schemas.microsoft.com/office/drawing/2010/main"/>
            </a:ext>
          </a:extLst>
        </a:blip>
        <a:stretch>
          <a:fillRect/>
        </a:stretch>
      </xdr:blipFill>
      <xdr:spPr bwMode="auto">
        <a:xfrm>
          <a:off x="7394575" y="1079728780"/>
          <a:ext cx="1260000" cy="190764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1824</xdr:row>
      <xdr:rowOff>127900</xdr:rowOff>
    </xdr:from>
    <xdr:to>
      <xdr:col>2</xdr:col>
      <xdr:colOff>301149</xdr:colOff>
      <xdr:row>1827</xdr:row>
      <xdr:rowOff>1376875</xdr:rowOff>
    </xdr:to>
    <xdr:pic>
      <xdr:nvPicPr>
        <xdr:cNvPr id="2213" name="Рисунок 1">
          <a:extLst>
            <a:ext uri="{FF2B5EF4-FFF2-40B4-BE49-F238E27FC236}">
              <a16:creationId xmlns="" xmlns:a16="http://schemas.microsoft.com/office/drawing/2014/main" id="{00000000-0008-0000-0000-0000BD060000}"/>
            </a:ext>
          </a:extLst>
        </xdr:cNvPr>
        <xdr:cNvPicPr preferRelativeResize="0">
          <a:picLocks/>
        </xdr:cNvPicPr>
      </xdr:nvPicPr>
      <xdr:blipFill>
        <a:blip xmlns:r="http://schemas.openxmlformats.org/officeDocument/2006/relationships" r:embed="rId1154" cstate="email">
          <a:extLst>
            <a:ext uri="{28A0092B-C50C-407E-A947-70E740481C1C}">
              <a14:useLocalDpi xmlns:a14="http://schemas.microsoft.com/office/drawing/2010/main"/>
            </a:ext>
          </a:extLst>
        </a:blip>
        <a:stretch>
          <a:fillRect/>
        </a:stretch>
      </xdr:blipFill>
      <xdr:spPr bwMode="auto">
        <a:xfrm>
          <a:off x="355600" y="1079729500"/>
          <a:ext cx="1259999" cy="190620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3523</xdr:row>
      <xdr:rowOff>127182</xdr:rowOff>
    </xdr:from>
    <xdr:to>
      <xdr:col>2</xdr:col>
      <xdr:colOff>301148</xdr:colOff>
      <xdr:row>3525</xdr:row>
      <xdr:rowOff>101243</xdr:rowOff>
    </xdr:to>
    <xdr:pic>
      <xdr:nvPicPr>
        <xdr:cNvPr id="1537"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1155" cstate="email">
          <a:extLst>
            <a:ext uri="{28A0092B-C50C-407E-A947-70E740481C1C}">
              <a14:useLocalDpi xmlns:a14="http://schemas.microsoft.com/office/drawing/2010/main"/>
            </a:ext>
          </a:extLst>
        </a:blip>
        <a:stretch>
          <a:fillRect/>
        </a:stretch>
      </xdr:blipFill>
      <xdr:spPr bwMode="auto">
        <a:xfrm>
          <a:off x="355600" y="1973345232"/>
          <a:ext cx="1259998" cy="1907636"/>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3495</xdr:row>
      <xdr:rowOff>127182</xdr:rowOff>
    </xdr:from>
    <xdr:to>
      <xdr:col>2</xdr:col>
      <xdr:colOff>301148</xdr:colOff>
      <xdr:row>3497</xdr:row>
      <xdr:rowOff>101243</xdr:rowOff>
    </xdr:to>
    <xdr:pic>
      <xdr:nvPicPr>
        <xdr:cNvPr id="2188"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1156" cstate="email">
          <a:extLst>
            <a:ext uri="{28A0092B-C50C-407E-A947-70E740481C1C}">
              <a14:useLocalDpi xmlns:a14="http://schemas.microsoft.com/office/drawing/2010/main"/>
            </a:ext>
          </a:extLst>
        </a:blip>
        <a:stretch>
          <a:fillRect/>
        </a:stretch>
      </xdr:blipFill>
      <xdr:spPr bwMode="auto">
        <a:xfrm>
          <a:off x="355600" y="1957886157"/>
          <a:ext cx="1259998" cy="1907636"/>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3499</xdr:row>
      <xdr:rowOff>127182</xdr:rowOff>
    </xdr:from>
    <xdr:to>
      <xdr:col>2</xdr:col>
      <xdr:colOff>301148</xdr:colOff>
      <xdr:row>3501</xdr:row>
      <xdr:rowOff>101243</xdr:rowOff>
    </xdr:to>
    <xdr:pic>
      <xdr:nvPicPr>
        <xdr:cNvPr id="2204"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1157" cstate="email">
          <a:extLst>
            <a:ext uri="{28A0092B-C50C-407E-A947-70E740481C1C}">
              <a14:useLocalDpi xmlns:a14="http://schemas.microsoft.com/office/drawing/2010/main"/>
            </a:ext>
          </a:extLst>
        </a:blip>
        <a:stretch>
          <a:fillRect/>
        </a:stretch>
      </xdr:blipFill>
      <xdr:spPr bwMode="auto">
        <a:xfrm>
          <a:off x="355600" y="1959991182"/>
          <a:ext cx="1259998" cy="1907636"/>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3503</xdr:row>
      <xdr:rowOff>127182</xdr:rowOff>
    </xdr:from>
    <xdr:to>
      <xdr:col>2</xdr:col>
      <xdr:colOff>301148</xdr:colOff>
      <xdr:row>3505</xdr:row>
      <xdr:rowOff>101243</xdr:rowOff>
    </xdr:to>
    <xdr:pic>
      <xdr:nvPicPr>
        <xdr:cNvPr id="2214"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1158" cstate="email">
          <a:extLst>
            <a:ext uri="{28A0092B-C50C-407E-A947-70E740481C1C}">
              <a14:useLocalDpi xmlns:a14="http://schemas.microsoft.com/office/drawing/2010/main"/>
            </a:ext>
          </a:extLst>
        </a:blip>
        <a:stretch>
          <a:fillRect/>
        </a:stretch>
      </xdr:blipFill>
      <xdr:spPr bwMode="auto">
        <a:xfrm>
          <a:off x="355600" y="1962362907"/>
          <a:ext cx="1259998" cy="1907636"/>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3507</xdr:row>
      <xdr:rowOff>127182</xdr:rowOff>
    </xdr:from>
    <xdr:to>
      <xdr:col>2</xdr:col>
      <xdr:colOff>301148</xdr:colOff>
      <xdr:row>3509</xdr:row>
      <xdr:rowOff>101243</xdr:rowOff>
    </xdr:to>
    <xdr:pic>
      <xdr:nvPicPr>
        <xdr:cNvPr id="2215"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1159" cstate="email">
          <a:extLst>
            <a:ext uri="{28A0092B-C50C-407E-A947-70E740481C1C}">
              <a14:useLocalDpi xmlns:a14="http://schemas.microsoft.com/office/drawing/2010/main"/>
            </a:ext>
          </a:extLst>
        </a:blip>
        <a:stretch>
          <a:fillRect/>
        </a:stretch>
      </xdr:blipFill>
      <xdr:spPr bwMode="auto">
        <a:xfrm>
          <a:off x="355600" y="1964734632"/>
          <a:ext cx="1259998" cy="1907636"/>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3511</xdr:row>
      <xdr:rowOff>127182</xdr:rowOff>
    </xdr:from>
    <xdr:to>
      <xdr:col>2</xdr:col>
      <xdr:colOff>301148</xdr:colOff>
      <xdr:row>3513</xdr:row>
      <xdr:rowOff>101243</xdr:rowOff>
    </xdr:to>
    <xdr:pic>
      <xdr:nvPicPr>
        <xdr:cNvPr id="2216"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1160" cstate="email">
          <a:extLst>
            <a:ext uri="{28A0092B-C50C-407E-A947-70E740481C1C}">
              <a14:useLocalDpi xmlns:a14="http://schemas.microsoft.com/office/drawing/2010/main"/>
            </a:ext>
          </a:extLst>
        </a:blip>
        <a:stretch>
          <a:fillRect/>
        </a:stretch>
      </xdr:blipFill>
      <xdr:spPr bwMode="auto">
        <a:xfrm>
          <a:off x="355600" y="1967106357"/>
          <a:ext cx="1259998" cy="1907636"/>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3515</xdr:row>
      <xdr:rowOff>127182</xdr:rowOff>
    </xdr:from>
    <xdr:to>
      <xdr:col>2</xdr:col>
      <xdr:colOff>301148</xdr:colOff>
      <xdr:row>3517</xdr:row>
      <xdr:rowOff>101243</xdr:rowOff>
    </xdr:to>
    <xdr:pic>
      <xdr:nvPicPr>
        <xdr:cNvPr id="2217"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1161" cstate="email">
          <a:extLst>
            <a:ext uri="{28A0092B-C50C-407E-A947-70E740481C1C}">
              <a14:useLocalDpi xmlns:a14="http://schemas.microsoft.com/office/drawing/2010/main"/>
            </a:ext>
          </a:extLst>
        </a:blip>
        <a:stretch>
          <a:fillRect/>
        </a:stretch>
      </xdr:blipFill>
      <xdr:spPr bwMode="auto">
        <a:xfrm>
          <a:off x="355600" y="1969478082"/>
          <a:ext cx="1259998" cy="1907636"/>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3519</xdr:row>
      <xdr:rowOff>127182</xdr:rowOff>
    </xdr:from>
    <xdr:to>
      <xdr:col>2</xdr:col>
      <xdr:colOff>301148</xdr:colOff>
      <xdr:row>3521</xdr:row>
      <xdr:rowOff>101243</xdr:rowOff>
    </xdr:to>
    <xdr:pic>
      <xdr:nvPicPr>
        <xdr:cNvPr id="2218"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1162" cstate="email">
          <a:extLst>
            <a:ext uri="{28A0092B-C50C-407E-A947-70E740481C1C}">
              <a14:useLocalDpi xmlns:a14="http://schemas.microsoft.com/office/drawing/2010/main"/>
            </a:ext>
          </a:extLst>
        </a:blip>
        <a:stretch>
          <a:fillRect/>
        </a:stretch>
      </xdr:blipFill>
      <xdr:spPr bwMode="auto">
        <a:xfrm>
          <a:off x="355600" y="1971849807"/>
          <a:ext cx="1259998" cy="1907636"/>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371033</xdr:colOff>
      <xdr:row>346</xdr:row>
      <xdr:rowOff>174985</xdr:rowOff>
    </xdr:from>
    <xdr:to>
      <xdr:col>2</xdr:col>
      <xdr:colOff>316583</xdr:colOff>
      <xdr:row>348</xdr:row>
      <xdr:rowOff>1644475</xdr:rowOff>
    </xdr:to>
    <xdr:pic>
      <xdr:nvPicPr>
        <xdr:cNvPr id="2219"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163" cstate="email">
          <a:extLst>
            <a:ext uri="{28A0092B-C50C-407E-A947-70E740481C1C}">
              <a14:useLocalDpi xmlns:a14="http://schemas.microsoft.com/office/drawing/2010/main"/>
            </a:ext>
          </a:extLst>
        </a:blip>
        <a:stretch>
          <a:fillRect/>
        </a:stretch>
      </xdr:blipFill>
      <xdr:spPr bwMode="auto">
        <a:xfrm>
          <a:off x="371033" y="16967560"/>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276225</xdr:colOff>
      <xdr:row>347</xdr:row>
      <xdr:rowOff>47805</xdr:rowOff>
    </xdr:from>
    <xdr:to>
      <xdr:col>19</xdr:col>
      <xdr:colOff>31275</xdr:colOff>
      <xdr:row>348</xdr:row>
      <xdr:rowOff>1736370</xdr:rowOff>
    </xdr:to>
    <xdr:pic>
      <xdr:nvPicPr>
        <xdr:cNvPr id="2224"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164" cstate="email">
          <a:extLst>
            <a:ext uri="{28A0092B-C50C-407E-A947-70E740481C1C}">
              <a14:useLocalDpi xmlns:a14="http://schemas.microsoft.com/office/drawing/2010/main"/>
            </a:ext>
          </a:extLst>
        </a:blip>
        <a:stretch>
          <a:fillRect/>
        </a:stretch>
      </xdr:blipFill>
      <xdr:spPr bwMode="auto">
        <a:xfrm>
          <a:off x="7543800" y="17059455"/>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371033</xdr:colOff>
      <xdr:row>321</xdr:row>
      <xdr:rowOff>203560</xdr:rowOff>
    </xdr:from>
    <xdr:to>
      <xdr:col>2</xdr:col>
      <xdr:colOff>316583</xdr:colOff>
      <xdr:row>323</xdr:row>
      <xdr:rowOff>1673050</xdr:rowOff>
    </xdr:to>
    <xdr:pic>
      <xdr:nvPicPr>
        <xdr:cNvPr id="2225"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165" cstate="email">
          <a:extLst>
            <a:ext uri="{28A0092B-C50C-407E-A947-70E740481C1C}">
              <a14:useLocalDpi xmlns:a14="http://schemas.microsoft.com/office/drawing/2010/main"/>
            </a:ext>
          </a:extLst>
        </a:blip>
        <a:stretch>
          <a:fillRect/>
        </a:stretch>
      </xdr:blipFill>
      <xdr:spPr bwMode="auto">
        <a:xfrm>
          <a:off x="371033" y="2803885"/>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276225</xdr:colOff>
      <xdr:row>322</xdr:row>
      <xdr:rowOff>47805</xdr:rowOff>
    </xdr:from>
    <xdr:to>
      <xdr:col>19</xdr:col>
      <xdr:colOff>31275</xdr:colOff>
      <xdr:row>323</xdr:row>
      <xdr:rowOff>1736370</xdr:rowOff>
    </xdr:to>
    <xdr:pic>
      <xdr:nvPicPr>
        <xdr:cNvPr id="2226"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166" cstate="email">
          <a:extLst>
            <a:ext uri="{28A0092B-C50C-407E-A947-70E740481C1C}">
              <a14:useLocalDpi xmlns:a14="http://schemas.microsoft.com/office/drawing/2010/main"/>
            </a:ext>
          </a:extLst>
        </a:blip>
        <a:stretch>
          <a:fillRect/>
        </a:stretch>
      </xdr:blipFill>
      <xdr:spPr bwMode="auto">
        <a:xfrm>
          <a:off x="7543800" y="4295955"/>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371033</xdr:colOff>
      <xdr:row>326</xdr:row>
      <xdr:rowOff>174985</xdr:rowOff>
    </xdr:from>
    <xdr:to>
      <xdr:col>2</xdr:col>
      <xdr:colOff>316583</xdr:colOff>
      <xdr:row>328</xdr:row>
      <xdr:rowOff>1644475</xdr:rowOff>
    </xdr:to>
    <xdr:pic>
      <xdr:nvPicPr>
        <xdr:cNvPr id="2229"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167" cstate="email">
          <a:extLst>
            <a:ext uri="{28A0092B-C50C-407E-A947-70E740481C1C}">
              <a14:useLocalDpi xmlns:a14="http://schemas.microsoft.com/office/drawing/2010/main"/>
            </a:ext>
          </a:extLst>
        </a:blip>
        <a:stretch>
          <a:fillRect/>
        </a:stretch>
      </xdr:blipFill>
      <xdr:spPr bwMode="auto">
        <a:xfrm>
          <a:off x="371033" y="6709135"/>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276225</xdr:colOff>
      <xdr:row>327</xdr:row>
      <xdr:rowOff>47805</xdr:rowOff>
    </xdr:from>
    <xdr:to>
      <xdr:col>19</xdr:col>
      <xdr:colOff>31275</xdr:colOff>
      <xdr:row>328</xdr:row>
      <xdr:rowOff>1736370</xdr:rowOff>
    </xdr:to>
    <xdr:pic>
      <xdr:nvPicPr>
        <xdr:cNvPr id="2230"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168" cstate="email">
          <a:extLst>
            <a:ext uri="{28A0092B-C50C-407E-A947-70E740481C1C}">
              <a14:useLocalDpi xmlns:a14="http://schemas.microsoft.com/office/drawing/2010/main"/>
            </a:ext>
          </a:extLst>
        </a:blip>
        <a:stretch>
          <a:fillRect/>
        </a:stretch>
      </xdr:blipFill>
      <xdr:spPr bwMode="auto">
        <a:xfrm>
          <a:off x="7543800" y="6801030"/>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371033</xdr:colOff>
      <xdr:row>331</xdr:row>
      <xdr:rowOff>174985</xdr:rowOff>
    </xdr:from>
    <xdr:to>
      <xdr:col>2</xdr:col>
      <xdr:colOff>316583</xdr:colOff>
      <xdr:row>333</xdr:row>
      <xdr:rowOff>1644475</xdr:rowOff>
    </xdr:to>
    <xdr:pic>
      <xdr:nvPicPr>
        <xdr:cNvPr id="2235"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169" cstate="email">
          <a:extLst>
            <a:ext uri="{28A0092B-C50C-407E-A947-70E740481C1C}">
              <a14:useLocalDpi xmlns:a14="http://schemas.microsoft.com/office/drawing/2010/main"/>
            </a:ext>
          </a:extLst>
        </a:blip>
        <a:stretch>
          <a:fillRect/>
        </a:stretch>
      </xdr:blipFill>
      <xdr:spPr bwMode="auto">
        <a:xfrm>
          <a:off x="371033" y="9547585"/>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276225</xdr:colOff>
      <xdr:row>332</xdr:row>
      <xdr:rowOff>47805</xdr:rowOff>
    </xdr:from>
    <xdr:to>
      <xdr:col>19</xdr:col>
      <xdr:colOff>31275</xdr:colOff>
      <xdr:row>333</xdr:row>
      <xdr:rowOff>1736370</xdr:rowOff>
    </xdr:to>
    <xdr:pic>
      <xdr:nvPicPr>
        <xdr:cNvPr id="2236"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170" cstate="email">
          <a:extLst>
            <a:ext uri="{28A0092B-C50C-407E-A947-70E740481C1C}">
              <a14:useLocalDpi xmlns:a14="http://schemas.microsoft.com/office/drawing/2010/main"/>
            </a:ext>
          </a:extLst>
        </a:blip>
        <a:stretch>
          <a:fillRect/>
        </a:stretch>
      </xdr:blipFill>
      <xdr:spPr bwMode="auto">
        <a:xfrm>
          <a:off x="7543800" y="9639480"/>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371033</xdr:colOff>
      <xdr:row>336</xdr:row>
      <xdr:rowOff>174985</xdr:rowOff>
    </xdr:from>
    <xdr:to>
      <xdr:col>2</xdr:col>
      <xdr:colOff>316583</xdr:colOff>
      <xdr:row>338</xdr:row>
      <xdr:rowOff>1644475</xdr:rowOff>
    </xdr:to>
    <xdr:pic>
      <xdr:nvPicPr>
        <xdr:cNvPr id="2237"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171" cstate="email">
          <a:extLst>
            <a:ext uri="{28A0092B-C50C-407E-A947-70E740481C1C}">
              <a14:useLocalDpi xmlns:a14="http://schemas.microsoft.com/office/drawing/2010/main"/>
            </a:ext>
          </a:extLst>
        </a:blip>
        <a:stretch>
          <a:fillRect/>
        </a:stretch>
      </xdr:blipFill>
      <xdr:spPr bwMode="auto">
        <a:xfrm>
          <a:off x="371033" y="12386035"/>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276225</xdr:colOff>
      <xdr:row>337</xdr:row>
      <xdr:rowOff>47805</xdr:rowOff>
    </xdr:from>
    <xdr:to>
      <xdr:col>19</xdr:col>
      <xdr:colOff>31275</xdr:colOff>
      <xdr:row>338</xdr:row>
      <xdr:rowOff>1736370</xdr:rowOff>
    </xdr:to>
    <xdr:pic>
      <xdr:nvPicPr>
        <xdr:cNvPr id="2238"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172" cstate="email">
          <a:extLst>
            <a:ext uri="{28A0092B-C50C-407E-A947-70E740481C1C}">
              <a14:useLocalDpi xmlns:a14="http://schemas.microsoft.com/office/drawing/2010/main"/>
            </a:ext>
          </a:extLst>
        </a:blip>
        <a:stretch>
          <a:fillRect/>
        </a:stretch>
      </xdr:blipFill>
      <xdr:spPr bwMode="auto">
        <a:xfrm>
          <a:off x="7543800" y="12477930"/>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371033</xdr:colOff>
      <xdr:row>341</xdr:row>
      <xdr:rowOff>174985</xdr:rowOff>
    </xdr:from>
    <xdr:to>
      <xdr:col>2</xdr:col>
      <xdr:colOff>316583</xdr:colOff>
      <xdr:row>343</xdr:row>
      <xdr:rowOff>1644475</xdr:rowOff>
    </xdr:to>
    <xdr:pic>
      <xdr:nvPicPr>
        <xdr:cNvPr id="2239"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173" cstate="email">
          <a:extLst>
            <a:ext uri="{28A0092B-C50C-407E-A947-70E740481C1C}">
              <a14:useLocalDpi xmlns:a14="http://schemas.microsoft.com/office/drawing/2010/main"/>
            </a:ext>
          </a:extLst>
        </a:blip>
        <a:stretch>
          <a:fillRect/>
        </a:stretch>
      </xdr:blipFill>
      <xdr:spPr bwMode="auto">
        <a:xfrm>
          <a:off x="371033" y="15224485"/>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276225</xdr:colOff>
      <xdr:row>342</xdr:row>
      <xdr:rowOff>47805</xdr:rowOff>
    </xdr:from>
    <xdr:to>
      <xdr:col>19</xdr:col>
      <xdr:colOff>31275</xdr:colOff>
      <xdr:row>343</xdr:row>
      <xdr:rowOff>1736370</xdr:rowOff>
    </xdr:to>
    <xdr:pic>
      <xdr:nvPicPr>
        <xdr:cNvPr id="2240"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174" cstate="email">
          <a:extLst>
            <a:ext uri="{28A0092B-C50C-407E-A947-70E740481C1C}">
              <a14:useLocalDpi xmlns:a14="http://schemas.microsoft.com/office/drawing/2010/main"/>
            </a:ext>
          </a:extLst>
        </a:blip>
        <a:stretch>
          <a:fillRect/>
        </a:stretch>
      </xdr:blipFill>
      <xdr:spPr bwMode="auto">
        <a:xfrm>
          <a:off x="7543800" y="15316380"/>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371033</xdr:colOff>
      <xdr:row>316</xdr:row>
      <xdr:rowOff>212380</xdr:rowOff>
    </xdr:from>
    <xdr:to>
      <xdr:col>2</xdr:col>
      <xdr:colOff>316583</xdr:colOff>
      <xdr:row>317</xdr:row>
      <xdr:rowOff>1883305</xdr:rowOff>
    </xdr:to>
    <xdr:pic>
      <xdr:nvPicPr>
        <xdr:cNvPr id="1441"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175" cstate="email">
          <a:extLst>
            <a:ext uri="{28A0092B-C50C-407E-A947-70E740481C1C}">
              <a14:useLocalDpi xmlns:a14="http://schemas.microsoft.com/office/drawing/2010/main"/>
            </a:ext>
          </a:extLst>
        </a:blip>
        <a:stretch>
          <a:fillRect/>
        </a:stretch>
      </xdr:blipFill>
      <xdr:spPr bwMode="auto">
        <a:xfrm>
          <a:off x="371033" y="13290205"/>
          <a:ext cx="1260000" cy="1890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371152</xdr:colOff>
      <xdr:row>300</xdr:row>
      <xdr:rowOff>203560</xdr:rowOff>
    </xdr:from>
    <xdr:to>
      <xdr:col>2</xdr:col>
      <xdr:colOff>316464</xdr:colOff>
      <xdr:row>301</xdr:row>
      <xdr:rowOff>1892125</xdr:rowOff>
    </xdr:to>
    <xdr:pic>
      <xdr:nvPicPr>
        <xdr:cNvPr id="1464"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176" cstate="email">
          <a:extLst>
            <a:ext uri="{28A0092B-C50C-407E-A947-70E740481C1C}">
              <a14:useLocalDpi xmlns:a14="http://schemas.microsoft.com/office/drawing/2010/main"/>
            </a:ext>
          </a:extLst>
        </a:blip>
        <a:stretch>
          <a:fillRect/>
        </a:stretch>
      </xdr:blipFill>
      <xdr:spPr bwMode="auto">
        <a:xfrm>
          <a:off x="371152" y="3946885"/>
          <a:ext cx="1259762"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371033</xdr:colOff>
      <xdr:row>304</xdr:row>
      <xdr:rowOff>212867</xdr:rowOff>
    </xdr:from>
    <xdr:to>
      <xdr:col>2</xdr:col>
      <xdr:colOff>316583</xdr:colOff>
      <xdr:row>305</xdr:row>
      <xdr:rowOff>1882818</xdr:rowOff>
    </xdr:to>
    <xdr:pic>
      <xdr:nvPicPr>
        <xdr:cNvPr id="1474"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177" cstate="email">
          <a:extLst>
            <a:ext uri="{28A0092B-C50C-407E-A947-70E740481C1C}">
              <a14:useLocalDpi xmlns:a14="http://schemas.microsoft.com/office/drawing/2010/main"/>
            </a:ext>
          </a:extLst>
        </a:blip>
        <a:stretch>
          <a:fillRect/>
        </a:stretch>
      </xdr:blipFill>
      <xdr:spPr bwMode="auto">
        <a:xfrm>
          <a:off x="371033" y="6308867"/>
          <a:ext cx="1260000" cy="188902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371152</xdr:colOff>
      <xdr:row>308</xdr:row>
      <xdr:rowOff>203560</xdr:rowOff>
    </xdr:from>
    <xdr:to>
      <xdr:col>2</xdr:col>
      <xdr:colOff>316464</xdr:colOff>
      <xdr:row>309</xdr:row>
      <xdr:rowOff>1892125</xdr:rowOff>
    </xdr:to>
    <xdr:pic>
      <xdr:nvPicPr>
        <xdr:cNvPr id="1510"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178" cstate="email">
          <a:extLst>
            <a:ext uri="{28A0092B-C50C-407E-A947-70E740481C1C}">
              <a14:useLocalDpi xmlns:a14="http://schemas.microsoft.com/office/drawing/2010/main"/>
            </a:ext>
          </a:extLst>
        </a:blip>
        <a:stretch>
          <a:fillRect/>
        </a:stretch>
      </xdr:blipFill>
      <xdr:spPr bwMode="auto">
        <a:xfrm>
          <a:off x="371152" y="8918935"/>
          <a:ext cx="1259762"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371033</xdr:colOff>
      <xdr:row>312</xdr:row>
      <xdr:rowOff>211405</xdr:rowOff>
    </xdr:from>
    <xdr:to>
      <xdr:col>2</xdr:col>
      <xdr:colOff>316583</xdr:colOff>
      <xdr:row>313</xdr:row>
      <xdr:rowOff>1884280</xdr:rowOff>
    </xdr:to>
    <xdr:pic>
      <xdr:nvPicPr>
        <xdr:cNvPr id="1514"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179" cstate="email">
          <a:extLst>
            <a:ext uri="{28A0092B-C50C-407E-A947-70E740481C1C}">
              <a14:useLocalDpi xmlns:a14="http://schemas.microsoft.com/office/drawing/2010/main"/>
            </a:ext>
          </a:extLst>
        </a:blip>
        <a:stretch>
          <a:fillRect/>
        </a:stretch>
      </xdr:blipFill>
      <xdr:spPr bwMode="auto">
        <a:xfrm>
          <a:off x="371033" y="11546155"/>
          <a:ext cx="1260000" cy="189195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390202</xdr:colOff>
      <xdr:row>1801</xdr:row>
      <xdr:rowOff>127179</xdr:rowOff>
    </xdr:from>
    <xdr:to>
      <xdr:col>2</xdr:col>
      <xdr:colOff>266547</xdr:colOff>
      <xdr:row>1803</xdr:row>
      <xdr:rowOff>91719</xdr:rowOff>
    </xdr:to>
    <xdr:pic>
      <xdr:nvPicPr>
        <xdr:cNvPr id="1447" name="Рисунок 1">
          <a:extLst>
            <a:ext uri="{FF2B5EF4-FFF2-40B4-BE49-F238E27FC236}">
              <a16:creationId xmlns="" xmlns:a16="http://schemas.microsoft.com/office/drawing/2014/main" id="{00000000-0008-0000-0000-0000BE060000}"/>
            </a:ext>
          </a:extLst>
        </xdr:cNvPr>
        <xdr:cNvPicPr preferRelativeResize="0">
          <a:picLocks/>
        </xdr:cNvPicPr>
      </xdr:nvPicPr>
      <xdr:blipFill>
        <a:blip xmlns:r="http://schemas.openxmlformats.org/officeDocument/2006/relationships" r:embed="rId1180" cstate="email">
          <a:extLst>
            <a:ext uri="{28A0092B-C50C-407E-A947-70E740481C1C}">
              <a14:useLocalDpi xmlns:a14="http://schemas.microsoft.com/office/drawing/2010/main"/>
            </a:ext>
          </a:extLst>
        </a:blip>
        <a:stretch>
          <a:fillRect/>
        </a:stretch>
      </xdr:blipFill>
      <xdr:spPr bwMode="auto">
        <a:xfrm>
          <a:off x="390202" y="1018483029"/>
          <a:ext cx="1190795" cy="1802865"/>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390202</xdr:colOff>
      <xdr:row>1781</xdr:row>
      <xdr:rowOff>127179</xdr:rowOff>
    </xdr:from>
    <xdr:to>
      <xdr:col>2</xdr:col>
      <xdr:colOff>266547</xdr:colOff>
      <xdr:row>1783</xdr:row>
      <xdr:rowOff>91719</xdr:rowOff>
    </xdr:to>
    <xdr:pic>
      <xdr:nvPicPr>
        <xdr:cNvPr id="1552" name="Рисунок 1">
          <a:extLst>
            <a:ext uri="{FF2B5EF4-FFF2-40B4-BE49-F238E27FC236}">
              <a16:creationId xmlns="" xmlns:a16="http://schemas.microsoft.com/office/drawing/2014/main" id="{00000000-0008-0000-0000-0000BE060000}"/>
            </a:ext>
          </a:extLst>
        </xdr:cNvPr>
        <xdr:cNvPicPr preferRelativeResize="0">
          <a:picLocks/>
        </xdr:cNvPicPr>
      </xdr:nvPicPr>
      <xdr:blipFill>
        <a:blip xmlns:r="http://schemas.openxmlformats.org/officeDocument/2006/relationships" r:embed="rId1181" cstate="email">
          <a:extLst>
            <a:ext uri="{28A0092B-C50C-407E-A947-70E740481C1C}">
              <a14:useLocalDpi xmlns:a14="http://schemas.microsoft.com/office/drawing/2010/main"/>
            </a:ext>
          </a:extLst>
        </a:blip>
        <a:stretch>
          <a:fillRect/>
        </a:stretch>
      </xdr:blipFill>
      <xdr:spPr bwMode="auto">
        <a:xfrm>
          <a:off x="390202" y="1008024579"/>
          <a:ext cx="1190795" cy="1802865"/>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390202</xdr:colOff>
      <xdr:row>1785</xdr:row>
      <xdr:rowOff>127179</xdr:rowOff>
    </xdr:from>
    <xdr:to>
      <xdr:col>2</xdr:col>
      <xdr:colOff>266547</xdr:colOff>
      <xdr:row>1787</xdr:row>
      <xdr:rowOff>91719</xdr:rowOff>
    </xdr:to>
    <xdr:pic>
      <xdr:nvPicPr>
        <xdr:cNvPr id="1570" name="Рисунок 1">
          <a:extLst>
            <a:ext uri="{FF2B5EF4-FFF2-40B4-BE49-F238E27FC236}">
              <a16:creationId xmlns="" xmlns:a16="http://schemas.microsoft.com/office/drawing/2014/main" id="{00000000-0008-0000-0000-0000BE060000}"/>
            </a:ext>
          </a:extLst>
        </xdr:cNvPr>
        <xdr:cNvPicPr preferRelativeResize="0">
          <a:picLocks/>
        </xdr:cNvPicPr>
      </xdr:nvPicPr>
      <xdr:blipFill>
        <a:blip xmlns:r="http://schemas.openxmlformats.org/officeDocument/2006/relationships" r:embed="rId1182" cstate="email">
          <a:extLst>
            <a:ext uri="{28A0092B-C50C-407E-A947-70E740481C1C}">
              <a14:useLocalDpi xmlns:a14="http://schemas.microsoft.com/office/drawing/2010/main"/>
            </a:ext>
          </a:extLst>
        </a:blip>
        <a:stretch>
          <a:fillRect/>
        </a:stretch>
      </xdr:blipFill>
      <xdr:spPr bwMode="auto">
        <a:xfrm>
          <a:off x="390202" y="1010843979"/>
          <a:ext cx="1190795" cy="1802865"/>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390202</xdr:colOff>
      <xdr:row>1789</xdr:row>
      <xdr:rowOff>127179</xdr:rowOff>
    </xdr:from>
    <xdr:to>
      <xdr:col>2</xdr:col>
      <xdr:colOff>266547</xdr:colOff>
      <xdr:row>1791</xdr:row>
      <xdr:rowOff>91719</xdr:rowOff>
    </xdr:to>
    <xdr:pic>
      <xdr:nvPicPr>
        <xdr:cNvPr id="1592" name="Рисунок 1">
          <a:extLst>
            <a:ext uri="{FF2B5EF4-FFF2-40B4-BE49-F238E27FC236}">
              <a16:creationId xmlns="" xmlns:a16="http://schemas.microsoft.com/office/drawing/2014/main" id="{00000000-0008-0000-0000-0000BE060000}"/>
            </a:ext>
          </a:extLst>
        </xdr:cNvPr>
        <xdr:cNvPicPr preferRelativeResize="0">
          <a:picLocks/>
        </xdr:cNvPicPr>
      </xdr:nvPicPr>
      <xdr:blipFill>
        <a:blip xmlns:r="http://schemas.openxmlformats.org/officeDocument/2006/relationships" r:embed="rId1183" cstate="email">
          <a:extLst>
            <a:ext uri="{28A0092B-C50C-407E-A947-70E740481C1C}">
              <a14:useLocalDpi xmlns:a14="http://schemas.microsoft.com/office/drawing/2010/main"/>
            </a:ext>
          </a:extLst>
        </a:blip>
        <a:stretch>
          <a:fillRect/>
        </a:stretch>
      </xdr:blipFill>
      <xdr:spPr bwMode="auto">
        <a:xfrm>
          <a:off x="390202" y="1012720404"/>
          <a:ext cx="1190795" cy="1802865"/>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390202</xdr:colOff>
      <xdr:row>1793</xdr:row>
      <xdr:rowOff>127179</xdr:rowOff>
    </xdr:from>
    <xdr:to>
      <xdr:col>2</xdr:col>
      <xdr:colOff>266547</xdr:colOff>
      <xdr:row>1795</xdr:row>
      <xdr:rowOff>91719</xdr:rowOff>
    </xdr:to>
    <xdr:pic>
      <xdr:nvPicPr>
        <xdr:cNvPr id="1623" name="Рисунок 1">
          <a:extLst>
            <a:ext uri="{FF2B5EF4-FFF2-40B4-BE49-F238E27FC236}">
              <a16:creationId xmlns="" xmlns:a16="http://schemas.microsoft.com/office/drawing/2014/main" id="{00000000-0008-0000-0000-0000BE060000}"/>
            </a:ext>
          </a:extLst>
        </xdr:cNvPr>
        <xdr:cNvPicPr preferRelativeResize="0">
          <a:picLocks/>
        </xdr:cNvPicPr>
      </xdr:nvPicPr>
      <xdr:blipFill>
        <a:blip xmlns:r="http://schemas.openxmlformats.org/officeDocument/2006/relationships" r:embed="rId1184" cstate="email">
          <a:extLst>
            <a:ext uri="{28A0092B-C50C-407E-A947-70E740481C1C}">
              <a14:useLocalDpi xmlns:a14="http://schemas.microsoft.com/office/drawing/2010/main"/>
            </a:ext>
          </a:extLst>
        </a:blip>
        <a:stretch>
          <a:fillRect/>
        </a:stretch>
      </xdr:blipFill>
      <xdr:spPr bwMode="auto">
        <a:xfrm>
          <a:off x="390202" y="1014882579"/>
          <a:ext cx="1190795" cy="1802865"/>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390202</xdr:colOff>
      <xdr:row>1797</xdr:row>
      <xdr:rowOff>127179</xdr:rowOff>
    </xdr:from>
    <xdr:to>
      <xdr:col>2</xdr:col>
      <xdr:colOff>266547</xdr:colOff>
      <xdr:row>1799</xdr:row>
      <xdr:rowOff>91719</xdr:rowOff>
    </xdr:to>
    <xdr:pic>
      <xdr:nvPicPr>
        <xdr:cNvPr id="1647" name="Рисунок 1">
          <a:extLst>
            <a:ext uri="{FF2B5EF4-FFF2-40B4-BE49-F238E27FC236}">
              <a16:creationId xmlns="" xmlns:a16="http://schemas.microsoft.com/office/drawing/2014/main" id="{00000000-0008-0000-0000-0000BE060000}"/>
            </a:ext>
          </a:extLst>
        </xdr:cNvPr>
        <xdr:cNvPicPr preferRelativeResize="0">
          <a:picLocks/>
        </xdr:cNvPicPr>
      </xdr:nvPicPr>
      <xdr:blipFill>
        <a:blip xmlns:r="http://schemas.openxmlformats.org/officeDocument/2006/relationships" r:embed="rId1185" cstate="email">
          <a:extLst>
            <a:ext uri="{28A0092B-C50C-407E-A947-70E740481C1C}">
              <a14:useLocalDpi xmlns:a14="http://schemas.microsoft.com/office/drawing/2010/main"/>
            </a:ext>
          </a:extLst>
        </a:blip>
        <a:stretch>
          <a:fillRect/>
        </a:stretch>
      </xdr:blipFill>
      <xdr:spPr bwMode="auto">
        <a:xfrm>
          <a:off x="390202" y="1017197154"/>
          <a:ext cx="1190795" cy="1802865"/>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371152</xdr:colOff>
      <xdr:row>295</xdr:row>
      <xdr:rowOff>203740</xdr:rowOff>
    </xdr:from>
    <xdr:to>
      <xdr:col>2</xdr:col>
      <xdr:colOff>316464</xdr:colOff>
      <xdr:row>296</xdr:row>
      <xdr:rowOff>1891944</xdr:rowOff>
    </xdr:to>
    <xdr:pic>
      <xdr:nvPicPr>
        <xdr:cNvPr id="1520"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186" cstate="email">
          <a:extLst>
            <a:ext uri="{28A0092B-C50C-407E-A947-70E740481C1C}">
              <a14:useLocalDpi xmlns:a14="http://schemas.microsoft.com/office/drawing/2010/main"/>
            </a:ext>
          </a:extLst>
        </a:blip>
        <a:stretch>
          <a:fillRect/>
        </a:stretch>
      </xdr:blipFill>
      <xdr:spPr bwMode="auto">
        <a:xfrm>
          <a:off x="371152" y="23759065"/>
          <a:ext cx="1259762" cy="1907279"/>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371152</xdr:colOff>
      <xdr:row>263</xdr:row>
      <xdr:rowOff>203740</xdr:rowOff>
    </xdr:from>
    <xdr:to>
      <xdr:col>2</xdr:col>
      <xdr:colOff>316464</xdr:colOff>
      <xdr:row>264</xdr:row>
      <xdr:rowOff>1891944</xdr:rowOff>
    </xdr:to>
    <xdr:pic>
      <xdr:nvPicPr>
        <xdr:cNvPr id="1649"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187" cstate="email">
          <a:extLst>
            <a:ext uri="{28A0092B-C50C-407E-A947-70E740481C1C}">
              <a14:useLocalDpi xmlns:a14="http://schemas.microsoft.com/office/drawing/2010/main"/>
            </a:ext>
          </a:extLst>
        </a:blip>
        <a:stretch>
          <a:fillRect/>
        </a:stretch>
      </xdr:blipFill>
      <xdr:spPr bwMode="auto">
        <a:xfrm>
          <a:off x="371152" y="3947065"/>
          <a:ext cx="1259762" cy="1907279"/>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371152</xdr:colOff>
      <xdr:row>267</xdr:row>
      <xdr:rowOff>203740</xdr:rowOff>
    </xdr:from>
    <xdr:to>
      <xdr:col>2</xdr:col>
      <xdr:colOff>316464</xdr:colOff>
      <xdr:row>268</xdr:row>
      <xdr:rowOff>1891944</xdr:rowOff>
    </xdr:to>
    <xdr:pic>
      <xdr:nvPicPr>
        <xdr:cNvPr id="1652"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188" cstate="email">
          <a:extLst>
            <a:ext uri="{28A0092B-C50C-407E-A947-70E740481C1C}">
              <a14:useLocalDpi xmlns:a14="http://schemas.microsoft.com/office/drawing/2010/main"/>
            </a:ext>
          </a:extLst>
        </a:blip>
        <a:stretch>
          <a:fillRect/>
        </a:stretch>
      </xdr:blipFill>
      <xdr:spPr bwMode="auto">
        <a:xfrm>
          <a:off x="371152" y="6299740"/>
          <a:ext cx="1259762" cy="1907279"/>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371152</xdr:colOff>
      <xdr:row>271</xdr:row>
      <xdr:rowOff>203740</xdr:rowOff>
    </xdr:from>
    <xdr:to>
      <xdr:col>2</xdr:col>
      <xdr:colOff>316464</xdr:colOff>
      <xdr:row>272</xdr:row>
      <xdr:rowOff>1891944</xdr:rowOff>
    </xdr:to>
    <xdr:pic>
      <xdr:nvPicPr>
        <xdr:cNvPr id="1656"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189" cstate="email">
          <a:extLst>
            <a:ext uri="{28A0092B-C50C-407E-A947-70E740481C1C}">
              <a14:useLocalDpi xmlns:a14="http://schemas.microsoft.com/office/drawing/2010/main"/>
            </a:ext>
          </a:extLst>
        </a:blip>
        <a:stretch>
          <a:fillRect/>
        </a:stretch>
      </xdr:blipFill>
      <xdr:spPr bwMode="auto">
        <a:xfrm>
          <a:off x="371152" y="8919115"/>
          <a:ext cx="1259762" cy="1907279"/>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371152</xdr:colOff>
      <xdr:row>275</xdr:row>
      <xdr:rowOff>203740</xdr:rowOff>
    </xdr:from>
    <xdr:to>
      <xdr:col>2</xdr:col>
      <xdr:colOff>316464</xdr:colOff>
      <xdr:row>276</xdr:row>
      <xdr:rowOff>1891944</xdr:rowOff>
    </xdr:to>
    <xdr:pic>
      <xdr:nvPicPr>
        <xdr:cNvPr id="1658"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190" cstate="email">
          <a:extLst>
            <a:ext uri="{28A0092B-C50C-407E-A947-70E740481C1C}">
              <a14:useLocalDpi xmlns:a14="http://schemas.microsoft.com/office/drawing/2010/main"/>
            </a:ext>
          </a:extLst>
        </a:blip>
        <a:stretch>
          <a:fillRect/>
        </a:stretch>
      </xdr:blipFill>
      <xdr:spPr bwMode="auto">
        <a:xfrm>
          <a:off x="371152" y="11538490"/>
          <a:ext cx="1259762" cy="1907279"/>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371152</xdr:colOff>
      <xdr:row>279</xdr:row>
      <xdr:rowOff>203740</xdr:rowOff>
    </xdr:from>
    <xdr:to>
      <xdr:col>2</xdr:col>
      <xdr:colOff>316464</xdr:colOff>
      <xdr:row>280</xdr:row>
      <xdr:rowOff>1891944</xdr:rowOff>
    </xdr:to>
    <xdr:pic>
      <xdr:nvPicPr>
        <xdr:cNvPr id="1666"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191" cstate="email">
          <a:extLst>
            <a:ext uri="{28A0092B-C50C-407E-A947-70E740481C1C}">
              <a14:useLocalDpi xmlns:a14="http://schemas.microsoft.com/office/drawing/2010/main"/>
            </a:ext>
          </a:extLst>
        </a:blip>
        <a:stretch>
          <a:fillRect/>
        </a:stretch>
      </xdr:blipFill>
      <xdr:spPr bwMode="auto">
        <a:xfrm>
          <a:off x="371152" y="14157865"/>
          <a:ext cx="1259762" cy="1907279"/>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371152</xdr:colOff>
      <xdr:row>283</xdr:row>
      <xdr:rowOff>203740</xdr:rowOff>
    </xdr:from>
    <xdr:to>
      <xdr:col>2</xdr:col>
      <xdr:colOff>316464</xdr:colOff>
      <xdr:row>284</xdr:row>
      <xdr:rowOff>1891944</xdr:rowOff>
    </xdr:to>
    <xdr:pic>
      <xdr:nvPicPr>
        <xdr:cNvPr id="1668"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192" cstate="email">
          <a:extLst>
            <a:ext uri="{28A0092B-C50C-407E-A947-70E740481C1C}">
              <a14:useLocalDpi xmlns:a14="http://schemas.microsoft.com/office/drawing/2010/main"/>
            </a:ext>
          </a:extLst>
        </a:blip>
        <a:stretch>
          <a:fillRect/>
        </a:stretch>
      </xdr:blipFill>
      <xdr:spPr bwMode="auto">
        <a:xfrm>
          <a:off x="371152" y="16777240"/>
          <a:ext cx="1259762" cy="1907279"/>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371152</xdr:colOff>
      <xdr:row>287</xdr:row>
      <xdr:rowOff>203740</xdr:rowOff>
    </xdr:from>
    <xdr:to>
      <xdr:col>2</xdr:col>
      <xdr:colOff>316464</xdr:colOff>
      <xdr:row>288</xdr:row>
      <xdr:rowOff>1891944</xdr:rowOff>
    </xdr:to>
    <xdr:pic>
      <xdr:nvPicPr>
        <xdr:cNvPr id="1673"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193" cstate="email">
          <a:extLst>
            <a:ext uri="{28A0092B-C50C-407E-A947-70E740481C1C}">
              <a14:useLocalDpi xmlns:a14="http://schemas.microsoft.com/office/drawing/2010/main"/>
            </a:ext>
          </a:extLst>
        </a:blip>
        <a:stretch>
          <a:fillRect/>
        </a:stretch>
      </xdr:blipFill>
      <xdr:spPr bwMode="auto">
        <a:xfrm>
          <a:off x="371152" y="19396615"/>
          <a:ext cx="1259762" cy="1907279"/>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371152</xdr:colOff>
      <xdr:row>291</xdr:row>
      <xdr:rowOff>203740</xdr:rowOff>
    </xdr:from>
    <xdr:to>
      <xdr:col>2</xdr:col>
      <xdr:colOff>316464</xdr:colOff>
      <xdr:row>292</xdr:row>
      <xdr:rowOff>1891944</xdr:rowOff>
    </xdr:to>
    <xdr:pic>
      <xdr:nvPicPr>
        <xdr:cNvPr id="1676"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194" cstate="email">
          <a:extLst>
            <a:ext uri="{28A0092B-C50C-407E-A947-70E740481C1C}">
              <a14:useLocalDpi xmlns:a14="http://schemas.microsoft.com/office/drawing/2010/main"/>
            </a:ext>
          </a:extLst>
        </a:blip>
        <a:stretch>
          <a:fillRect/>
        </a:stretch>
      </xdr:blipFill>
      <xdr:spPr bwMode="auto">
        <a:xfrm>
          <a:off x="371152" y="22015990"/>
          <a:ext cx="1259762" cy="1907279"/>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371152</xdr:colOff>
      <xdr:row>258</xdr:row>
      <xdr:rowOff>203740</xdr:rowOff>
    </xdr:from>
    <xdr:to>
      <xdr:col>2</xdr:col>
      <xdr:colOff>316463</xdr:colOff>
      <xdr:row>259</xdr:row>
      <xdr:rowOff>1891944</xdr:rowOff>
    </xdr:to>
    <xdr:pic>
      <xdr:nvPicPr>
        <xdr:cNvPr id="1687"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195" cstate="email">
          <a:extLst>
            <a:ext uri="{28A0092B-C50C-407E-A947-70E740481C1C}">
              <a14:useLocalDpi xmlns:a14="http://schemas.microsoft.com/office/drawing/2010/main"/>
            </a:ext>
          </a:extLst>
        </a:blip>
        <a:stretch>
          <a:fillRect/>
        </a:stretch>
      </xdr:blipFill>
      <xdr:spPr bwMode="auto">
        <a:xfrm>
          <a:off x="371152" y="26378440"/>
          <a:ext cx="1259761" cy="1907279"/>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371152</xdr:colOff>
      <xdr:row>223</xdr:row>
      <xdr:rowOff>13240</xdr:rowOff>
    </xdr:from>
    <xdr:to>
      <xdr:col>2</xdr:col>
      <xdr:colOff>316463</xdr:colOff>
      <xdr:row>223</xdr:row>
      <xdr:rowOff>1920519</xdr:rowOff>
    </xdr:to>
    <xdr:pic>
      <xdr:nvPicPr>
        <xdr:cNvPr id="1729"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196" cstate="email">
          <a:extLst>
            <a:ext uri="{28A0092B-C50C-407E-A947-70E740481C1C}">
              <a14:useLocalDpi xmlns:a14="http://schemas.microsoft.com/office/drawing/2010/main"/>
            </a:ext>
          </a:extLst>
        </a:blip>
        <a:stretch>
          <a:fillRect/>
        </a:stretch>
      </xdr:blipFill>
      <xdr:spPr bwMode="auto">
        <a:xfrm>
          <a:off x="371152" y="2832640"/>
          <a:ext cx="1259761" cy="1907279"/>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371152</xdr:colOff>
      <xdr:row>226</xdr:row>
      <xdr:rowOff>203740</xdr:rowOff>
    </xdr:from>
    <xdr:to>
      <xdr:col>2</xdr:col>
      <xdr:colOff>316463</xdr:colOff>
      <xdr:row>227</xdr:row>
      <xdr:rowOff>1891944</xdr:rowOff>
    </xdr:to>
    <xdr:pic>
      <xdr:nvPicPr>
        <xdr:cNvPr id="1730"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197" cstate="email">
          <a:extLst>
            <a:ext uri="{28A0092B-C50C-407E-A947-70E740481C1C}">
              <a14:useLocalDpi xmlns:a14="http://schemas.microsoft.com/office/drawing/2010/main"/>
            </a:ext>
          </a:extLst>
        </a:blip>
        <a:stretch>
          <a:fillRect/>
        </a:stretch>
      </xdr:blipFill>
      <xdr:spPr bwMode="auto">
        <a:xfrm>
          <a:off x="371152" y="6299740"/>
          <a:ext cx="1259761" cy="1907279"/>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371152</xdr:colOff>
      <xdr:row>230</xdr:row>
      <xdr:rowOff>203740</xdr:rowOff>
    </xdr:from>
    <xdr:to>
      <xdr:col>2</xdr:col>
      <xdr:colOff>316463</xdr:colOff>
      <xdr:row>231</xdr:row>
      <xdr:rowOff>1891944</xdr:rowOff>
    </xdr:to>
    <xdr:pic>
      <xdr:nvPicPr>
        <xdr:cNvPr id="1731"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198" cstate="email">
          <a:extLst>
            <a:ext uri="{28A0092B-C50C-407E-A947-70E740481C1C}">
              <a14:useLocalDpi xmlns:a14="http://schemas.microsoft.com/office/drawing/2010/main"/>
            </a:ext>
          </a:extLst>
        </a:blip>
        <a:stretch>
          <a:fillRect/>
        </a:stretch>
      </xdr:blipFill>
      <xdr:spPr bwMode="auto">
        <a:xfrm>
          <a:off x="371152" y="8919115"/>
          <a:ext cx="1259761" cy="1907279"/>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371152</xdr:colOff>
      <xdr:row>234</xdr:row>
      <xdr:rowOff>203740</xdr:rowOff>
    </xdr:from>
    <xdr:to>
      <xdr:col>2</xdr:col>
      <xdr:colOff>316463</xdr:colOff>
      <xdr:row>235</xdr:row>
      <xdr:rowOff>1891944</xdr:rowOff>
    </xdr:to>
    <xdr:pic>
      <xdr:nvPicPr>
        <xdr:cNvPr id="1745"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199" cstate="email">
          <a:extLst>
            <a:ext uri="{28A0092B-C50C-407E-A947-70E740481C1C}">
              <a14:useLocalDpi xmlns:a14="http://schemas.microsoft.com/office/drawing/2010/main"/>
            </a:ext>
          </a:extLst>
        </a:blip>
        <a:stretch>
          <a:fillRect/>
        </a:stretch>
      </xdr:blipFill>
      <xdr:spPr bwMode="auto">
        <a:xfrm>
          <a:off x="371152" y="11538490"/>
          <a:ext cx="1259761" cy="1907279"/>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371152</xdr:colOff>
      <xdr:row>238</xdr:row>
      <xdr:rowOff>203740</xdr:rowOff>
    </xdr:from>
    <xdr:to>
      <xdr:col>2</xdr:col>
      <xdr:colOff>316463</xdr:colOff>
      <xdr:row>239</xdr:row>
      <xdr:rowOff>1891944</xdr:rowOff>
    </xdr:to>
    <xdr:pic>
      <xdr:nvPicPr>
        <xdr:cNvPr id="1764"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200" cstate="email">
          <a:extLst>
            <a:ext uri="{28A0092B-C50C-407E-A947-70E740481C1C}">
              <a14:useLocalDpi xmlns:a14="http://schemas.microsoft.com/office/drawing/2010/main"/>
            </a:ext>
          </a:extLst>
        </a:blip>
        <a:stretch>
          <a:fillRect/>
        </a:stretch>
      </xdr:blipFill>
      <xdr:spPr bwMode="auto">
        <a:xfrm>
          <a:off x="371152" y="14157865"/>
          <a:ext cx="1259761" cy="1907279"/>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371152</xdr:colOff>
      <xdr:row>242</xdr:row>
      <xdr:rowOff>203740</xdr:rowOff>
    </xdr:from>
    <xdr:to>
      <xdr:col>2</xdr:col>
      <xdr:colOff>316463</xdr:colOff>
      <xdr:row>243</xdr:row>
      <xdr:rowOff>1891944</xdr:rowOff>
    </xdr:to>
    <xdr:pic>
      <xdr:nvPicPr>
        <xdr:cNvPr id="1811"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201" cstate="email">
          <a:extLst>
            <a:ext uri="{28A0092B-C50C-407E-A947-70E740481C1C}">
              <a14:useLocalDpi xmlns:a14="http://schemas.microsoft.com/office/drawing/2010/main"/>
            </a:ext>
          </a:extLst>
        </a:blip>
        <a:stretch>
          <a:fillRect/>
        </a:stretch>
      </xdr:blipFill>
      <xdr:spPr bwMode="auto">
        <a:xfrm>
          <a:off x="371152" y="16777240"/>
          <a:ext cx="1259761" cy="1907279"/>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371152</xdr:colOff>
      <xdr:row>246</xdr:row>
      <xdr:rowOff>203740</xdr:rowOff>
    </xdr:from>
    <xdr:to>
      <xdr:col>2</xdr:col>
      <xdr:colOff>316463</xdr:colOff>
      <xdr:row>247</xdr:row>
      <xdr:rowOff>1891944</xdr:rowOff>
    </xdr:to>
    <xdr:pic>
      <xdr:nvPicPr>
        <xdr:cNvPr id="1846"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202" cstate="email">
          <a:extLst>
            <a:ext uri="{28A0092B-C50C-407E-A947-70E740481C1C}">
              <a14:useLocalDpi xmlns:a14="http://schemas.microsoft.com/office/drawing/2010/main"/>
            </a:ext>
          </a:extLst>
        </a:blip>
        <a:stretch>
          <a:fillRect/>
        </a:stretch>
      </xdr:blipFill>
      <xdr:spPr bwMode="auto">
        <a:xfrm>
          <a:off x="371152" y="19396615"/>
          <a:ext cx="1259761" cy="1907279"/>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371152</xdr:colOff>
      <xdr:row>250</xdr:row>
      <xdr:rowOff>203740</xdr:rowOff>
    </xdr:from>
    <xdr:to>
      <xdr:col>2</xdr:col>
      <xdr:colOff>316463</xdr:colOff>
      <xdr:row>251</xdr:row>
      <xdr:rowOff>1891944</xdr:rowOff>
    </xdr:to>
    <xdr:pic>
      <xdr:nvPicPr>
        <xdr:cNvPr id="1852"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203" cstate="email">
          <a:extLst>
            <a:ext uri="{28A0092B-C50C-407E-A947-70E740481C1C}">
              <a14:useLocalDpi xmlns:a14="http://schemas.microsoft.com/office/drawing/2010/main"/>
            </a:ext>
          </a:extLst>
        </a:blip>
        <a:stretch>
          <a:fillRect/>
        </a:stretch>
      </xdr:blipFill>
      <xdr:spPr bwMode="auto">
        <a:xfrm>
          <a:off x="371152" y="22015990"/>
          <a:ext cx="1259761" cy="1907279"/>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371152</xdr:colOff>
      <xdr:row>254</xdr:row>
      <xdr:rowOff>203740</xdr:rowOff>
    </xdr:from>
    <xdr:to>
      <xdr:col>2</xdr:col>
      <xdr:colOff>316463</xdr:colOff>
      <xdr:row>255</xdr:row>
      <xdr:rowOff>1891944</xdr:rowOff>
    </xdr:to>
    <xdr:pic>
      <xdr:nvPicPr>
        <xdr:cNvPr id="1885"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204" cstate="email">
          <a:extLst>
            <a:ext uri="{28A0092B-C50C-407E-A947-70E740481C1C}">
              <a14:useLocalDpi xmlns:a14="http://schemas.microsoft.com/office/drawing/2010/main"/>
            </a:ext>
          </a:extLst>
        </a:blip>
        <a:stretch>
          <a:fillRect/>
        </a:stretch>
      </xdr:blipFill>
      <xdr:spPr bwMode="auto">
        <a:xfrm>
          <a:off x="371152" y="24635365"/>
          <a:ext cx="1259761" cy="1907279"/>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371152</xdr:colOff>
      <xdr:row>218</xdr:row>
      <xdr:rowOff>13240</xdr:rowOff>
    </xdr:from>
    <xdr:to>
      <xdr:col>2</xdr:col>
      <xdr:colOff>316463</xdr:colOff>
      <xdr:row>218</xdr:row>
      <xdr:rowOff>1920518</xdr:rowOff>
    </xdr:to>
    <xdr:pic>
      <xdr:nvPicPr>
        <xdr:cNvPr id="1903"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205" cstate="email">
          <a:extLst>
            <a:ext uri="{28A0092B-C50C-407E-A947-70E740481C1C}">
              <a14:useLocalDpi xmlns:a14="http://schemas.microsoft.com/office/drawing/2010/main"/>
            </a:ext>
          </a:extLst>
        </a:blip>
        <a:stretch>
          <a:fillRect/>
        </a:stretch>
      </xdr:blipFill>
      <xdr:spPr bwMode="auto">
        <a:xfrm>
          <a:off x="371152" y="29026390"/>
          <a:ext cx="1259761" cy="190727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371152</xdr:colOff>
      <xdr:row>186</xdr:row>
      <xdr:rowOff>13240</xdr:rowOff>
    </xdr:from>
    <xdr:to>
      <xdr:col>2</xdr:col>
      <xdr:colOff>316463</xdr:colOff>
      <xdr:row>186</xdr:row>
      <xdr:rowOff>1920518</xdr:rowOff>
    </xdr:to>
    <xdr:pic>
      <xdr:nvPicPr>
        <xdr:cNvPr id="1918"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206" cstate="email">
          <a:extLst>
            <a:ext uri="{28A0092B-C50C-407E-A947-70E740481C1C}">
              <a14:useLocalDpi xmlns:a14="http://schemas.microsoft.com/office/drawing/2010/main"/>
            </a:ext>
          </a:extLst>
        </a:blip>
        <a:stretch>
          <a:fillRect/>
        </a:stretch>
      </xdr:blipFill>
      <xdr:spPr bwMode="auto">
        <a:xfrm>
          <a:off x="371152" y="3975640"/>
          <a:ext cx="1259761" cy="190727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371152</xdr:colOff>
      <xdr:row>190</xdr:row>
      <xdr:rowOff>13240</xdr:rowOff>
    </xdr:from>
    <xdr:to>
      <xdr:col>2</xdr:col>
      <xdr:colOff>316463</xdr:colOff>
      <xdr:row>190</xdr:row>
      <xdr:rowOff>1920518</xdr:rowOff>
    </xdr:to>
    <xdr:pic>
      <xdr:nvPicPr>
        <xdr:cNvPr id="1927"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207" cstate="email">
          <a:extLst>
            <a:ext uri="{28A0092B-C50C-407E-A947-70E740481C1C}">
              <a14:useLocalDpi xmlns:a14="http://schemas.microsoft.com/office/drawing/2010/main"/>
            </a:ext>
          </a:extLst>
        </a:blip>
        <a:stretch>
          <a:fillRect/>
        </a:stretch>
      </xdr:blipFill>
      <xdr:spPr bwMode="auto">
        <a:xfrm>
          <a:off x="371152" y="6328315"/>
          <a:ext cx="1259761" cy="190727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371152</xdr:colOff>
      <xdr:row>194</xdr:row>
      <xdr:rowOff>13240</xdr:rowOff>
    </xdr:from>
    <xdr:to>
      <xdr:col>2</xdr:col>
      <xdr:colOff>316463</xdr:colOff>
      <xdr:row>194</xdr:row>
      <xdr:rowOff>1920518</xdr:rowOff>
    </xdr:to>
    <xdr:pic>
      <xdr:nvPicPr>
        <xdr:cNvPr id="1967"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208" cstate="email">
          <a:extLst>
            <a:ext uri="{28A0092B-C50C-407E-A947-70E740481C1C}">
              <a14:useLocalDpi xmlns:a14="http://schemas.microsoft.com/office/drawing/2010/main"/>
            </a:ext>
          </a:extLst>
        </a:blip>
        <a:stretch>
          <a:fillRect/>
        </a:stretch>
      </xdr:blipFill>
      <xdr:spPr bwMode="auto">
        <a:xfrm>
          <a:off x="371152" y="11567065"/>
          <a:ext cx="1259761" cy="190727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371152</xdr:colOff>
      <xdr:row>198</xdr:row>
      <xdr:rowOff>13240</xdr:rowOff>
    </xdr:from>
    <xdr:to>
      <xdr:col>2</xdr:col>
      <xdr:colOff>316463</xdr:colOff>
      <xdr:row>198</xdr:row>
      <xdr:rowOff>1920518</xdr:rowOff>
    </xdr:to>
    <xdr:pic>
      <xdr:nvPicPr>
        <xdr:cNvPr id="1968"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209" cstate="email">
          <a:extLst>
            <a:ext uri="{28A0092B-C50C-407E-A947-70E740481C1C}">
              <a14:useLocalDpi xmlns:a14="http://schemas.microsoft.com/office/drawing/2010/main"/>
            </a:ext>
          </a:extLst>
        </a:blip>
        <a:stretch>
          <a:fillRect/>
        </a:stretch>
      </xdr:blipFill>
      <xdr:spPr bwMode="auto">
        <a:xfrm>
          <a:off x="371152" y="14186440"/>
          <a:ext cx="1259761" cy="190727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371152</xdr:colOff>
      <xdr:row>202</xdr:row>
      <xdr:rowOff>13240</xdr:rowOff>
    </xdr:from>
    <xdr:to>
      <xdr:col>2</xdr:col>
      <xdr:colOff>316463</xdr:colOff>
      <xdr:row>202</xdr:row>
      <xdr:rowOff>1920518</xdr:rowOff>
    </xdr:to>
    <xdr:pic>
      <xdr:nvPicPr>
        <xdr:cNvPr id="1984"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210" cstate="email">
          <a:extLst>
            <a:ext uri="{28A0092B-C50C-407E-A947-70E740481C1C}">
              <a14:useLocalDpi xmlns:a14="http://schemas.microsoft.com/office/drawing/2010/main"/>
            </a:ext>
          </a:extLst>
        </a:blip>
        <a:stretch>
          <a:fillRect/>
        </a:stretch>
      </xdr:blipFill>
      <xdr:spPr bwMode="auto">
        <a:xfrm>
          <a:off x="371152" y="19425190"/>
          <a:ext cx="1259761" cy="190727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371152</xdr:colOff>
      <xdr:row>206</xdr:row>
      <xdr:rowOff>13240</xdr:rowOff>
    </xdr:from>
    <xdr:to>
      <xdr:col>2</xdr:col>
      <xdr:colOff>316463</xdr:colOff>
      <xdr:row>206</xdr:row>
      <xdr:rowOff>1920518</xdr:rowOff>
    </xdr:to>
    <xdr:pic>
      <xdr:nvPicPr>
        <xdr:cNvPr id="2018"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211" cstate="email">
          <a:extLst>
            <a:ext uri="{28A0092B-C50C-407E-A947-70E740481C1C}">
              <a14:useLocalDpi xmlns:a14="http://schemas.microsoft.com/office/drawing/2010/main"/>
            </a:ext>
          </a:extLst>
        </a:blip>
        <a:stretch>
          <a:fillRect/>
        </a:stretch>
      </xdr:blipFill>
      <xdr:spPr bwMode="auto">
        <a:xfrm>
          <a:off x="371152" y="22044565"/>
          <a:ext cx="1259761" cy="190727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371152</xdr:colOff>
      <xdr:row>210</xdr:row>
      <xdr:rowOff>13240</xdr:rowOff>
    </xdr:from>
    <xdr:to>
      <xdr:col>2</xdr:col>
      <xdr:colOff>316463</xdr:colOff>
      <xdr:row>210</xdr:row>
      <xdr:rowOff>1920518</xdr:rowOff>
    </xdr:to>
    <xdr:pic>
      <xdr:nvPicPr>
        <xdr:cNvPr id="2026"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212" cstate="email">
          <a:extLst>
            <a:ext uri="{28A0092B-C50C-407E-A947-70E740481C1C}">
              <a14:useLocalDpi xmlns:a14="http://schemas.microsoft.com/office/drawing/2010/main"/>
            </a:ext>
          </a:extLst>
        </a:blip>
        <a:stretch>
          <a:fillRect/>
        </a:stretch>
      </xdr:blipFill>
      <xdr:spPr bwMode="auto">
        <a:xfrm>
          <a:off x="371152" y="24663940"/>
          <a:ext cx="1259761" cy="190727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371152</xdr:colOff>
      <xdr:row>214</xdr:row>
      <xdr:rowOff>13240</xdr:rowOff>
    </xdr:from>
    <xdr:to>
      <xdr:col>2</xdr:col>
      <xdr:colOff>316463</xdr:colOff>
      <xdr:row>214</xdr:row>
      <xdr:rowOff>1920518</xdr:rowOff>
    </xdr:to>
    <xdr:pic>
      <xdr:nvPicPr>
        <xdr:cNvPr id="2049"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213" cstate="email">
          <a:extLst>
            <a:ext uri="{28A0092B-C50C-407E-A947-70E740481C1C}">
              <a14:useLocalDpi xmlns:a14="http://schemas.microsoft.com/office/drawing/2010/main"/>
            </a:ext>
          </a:extLst>
        </a:blip>
        <a:stretch>
          <a:fillRect/>
        </a:stretch>
      </xdr:blipFill>
      <xdr:spPr bwMode="auto">
        <a:xfrm>
          <a:off x="371152" y="27283315"/>
          <a:ext cx="1259761" cy="190727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355719</xdr:colOff>
      <xdr:row>3490</xdr:row>
      <xdr:rowOff>127360</xdr:rowOff>
    </xdr:from>
    <xdr:to>
      <xdr:col>2</xdr:col>
      <xdr:colOff>301029</xdr:colOff>
      <xdr:row>3492</xdr:row>
      <xdr:rowOff>101785</xdr:rowOff>
    </xdr:to>
    <xdr:pic>
      <xdr:nvPicPr>
        <xdr:cNvPr id="2051" name="Picture 93126">
          <a:extLst>
            <a:ext uri="{FF2B5EF4-FFF2-40B4-BE49-F238E27FC236}">
              <a16:creationId xmlns="" xmlns:a16="http://schemas.microsoft.com/office/drawing/2014/main" id="{00000000-0008-0000-0000-00001F040000}"/>
            </a:ext>
          </a:extLst>
        </xdr:cNvPr>
        <xdr:cNvPicPr preferRelativeResize="0">
          <a:picLocks noChangeArrowheads="1"/>
        </xdr:cNvPicPr>
      </xdr:nvPicPr>
      <xdr:blipFill>
        <a:blip xmlns:r="http://schemas.openxmlformats.org/officeDocument/2006/relationships" r:embed="rId1214" cstate="email">
          <a:extLst>
            <a:ext uri="{28A0092B-C50C-407E-A947-70E740481C1C}">
              <a14:useLocalDpi xmlns:a14="http://schemas.microsoft.com/office/drawing/2010/main"/>
            </a:ext>
          </a:extLst>
        </a:blip>
        <a:stretch>
          <a:fillRect/>
        </a:stretch>
      </xdr:blipFill>
      <xdr:spPr bwMode="auto">
        <a:xfrm>
          <a:off x="355719" y="1958829310"/>
          <a:ext cx="125976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355719</xdr:colOff>
      <xdr:row>3462</xdr:row>
      <xdr:rowOff>127360</xdr:rowOff>
    </xdr:from>
    <xdr:to>
      <xdr:col>2</xdr:col>
      <xdr:colOff>301029</xdr:colOff>
      <xdr:row>3464</xdr:row>
      <xdr:rowOff>101785</xdr:rowOff>
    </xdr:to>
    <xdr:pic>
      <xdr:nvPicPr>
        <xdr:cNvPr id="2065" name="Picture 93126">
          <a:extLst>
            <a:ext uri="{FF2B5EF4-FFF2-40B4-BE49-F238E27FC236}">
              <a16:creationId xmlns="" xmlns:a16="http://schemas.microsoft.com/office/drawing/2014/main" id="{00000000-0008-0000-0000-00001F040000}"/>
            </a:ext>
          </a:extLst>
        </xdr:cNvPr>
        <xdr:cNvPicPr preferRelativeResize="0">
          <a:picLocks noChangeArrowheads="1"/>
        </xdr:cNvPicPr>
      </xdr:nvPicPr>
      <xdr:blipFill>
        <a:blip xmlns:r="http://schemas.openxmlformats.org/officeDocument/2006/relationships" r:embed="rId1215" cstate="email">
          <a:extLst>
            <a:ext uri="{28A0092B-C50C-407E-A947-70E740481C1C}">
              <a14:useLocalDpi xmlns:a14="http://schemas.microsoft.com/office/drawing/2010/main"/>
            </a:ext>
          </a:extLst>
        </a:blip>
        <a:stretch>
          <a:fillRect/>
        </a:stretch>
      </xdr:blipFill>
      <xdr:spPr bwMode="auto">
        <a:xfrm>
          <a:off x="355719" y="1942227235"/>
          <a:ext cx="125976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355719</xdr:colOff>
      <xdr:row>3470</xdr:row>
      <xdr:rowOff>127361</xdr:rowOff>
    </xdr:from>
    <xdr:to>
      <xdr:col>2</xdr:col>
      <xdr:colOff>301029</xdr:colOff>
      <xdr:row>3472</xdr:row>
      <xdr:rowOff>101786</xdr:rowOff>
    </xdr:to>
    <xdr:pic>
      <xdr:nvPicPr>
        <xdr:cNvPr id="2221" name="Picture 93126">
          <a:extLst>
            <a:ext uri="{FF2B5EF4-FFF2-40B4-BE49-F238E27FC236}">
              <a16:creationId xmlns="" xmlns:a16="http://schemas.microsoft.com/office/drawing/2014/main" id="{00000000-0008-0000-0000-00001F040000}"/>
            </a:ext>
          </a:extLst>
        </xdr:cNvPr>
        <xdr:cNvPicPr preferRelativeResize="0">
          <a:picLocks noChangeArrowheads="1"/>
        </xdr:cNvPicPr>
      </xdr:nvPicPr>
      <xdr:blipFill>
        <a:blip xmlns:r="http://schemas.openxmlformats.org/officeDocument/2006/relationships" r:embed="rId1216" cstate="email">
          <a:extLst>
            <a:ext uri="{28A0092B-C50C-407E-A947-70E740481C1C}">
              <a14:useLocalDpi xmlns:a14="http://schemas.microsoft.com/office/drawing/2010/main"/>
            </a:ext>
          </a:extLst>
        </a:blip>
        <a:stretch>
          <a:fillRect/>
        </a:stretch>
      </xdr:blipFill>
      <xdr:spPr bwMode="auto">
        <a:xfrm>
          <a:off x="355719" y="1946970686"/>
          <a:ext cx="125976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355719</xdr:colOff>
      <xdr:row>3486</xdr:row>
      <xdr:rowOff>127361</xdr:rowOff>
    </xdr:from>
    <xdr:to>
      <xdr:col>2</xdr:col>
      <xdr:colOff>301029</xdr:colOff>
      <xdr:row>3488</xdr:row>
      <xdr:rowOff>101786</xdr:rowOff>
    </xdr:to>
    <xdr:pic>
      <xdr:nvPicPr>
        <xdr:cNvPr id="2241" name="Picture 93126">
          <a:extLst>
            <a:ext uri="{FF2B5EF4-FFF2-40B4-BE49-F238E27FC236}">
              <a16:creationId xmlns="" xmlns:a16="http://schemas.microsoft.com/office/drawing/2014/main" id="{00000000-0008-0000-0000-00001F040000}"/>
            </a:ext>
          </a:extLst>
        </xdr:cNvPr>
        <xdr:cNvPicPr preferRelativeResize="0">
          <a:picLocks noChangeArrowheads="1"/>
        </xdr:cNvPicPr>
      </xdr:nvPicPr>
      <xdr:blipFill>
        <a:blip xmlns:r="http://schemas.openxmlformats.org/officeDocument/2006/relationships" r:embed="rId1217" cstate="email">
          <a:extLst>
            <a:ext uri="{28A0092B-C50C-407E-A947-70E740481C1C}">
              <a14:useLocalDpi xmlns:a14="http://schemas.microsoft.com/office/drawing/2010/main"/>
            </a:ext>
          </a:extLst>
        </a:blip>
        <a:stretch>
          <a:fillRect/>
        </a:stretch>
      </xdr:blipFill>
      <xdr:spPr bwMode="auto">
        <a:xfrm>
          <a:off x="355719" y="1956457586"/>
          <a:ext cx="125976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355719</xdr:colOff>
      <xdr:row>3474</xdr:row>
      <xdr:rowOff>127360</xdr:rowOff>
    </xdr:from>
    <xdr:to>
      <xdr:col>2</xdr:col>
      <xdr:colOff>301029</xdr:colOff>
      <xdr:row>3476</xdr:row>
      <xdr:rowOff>101785</xdr:rowOff>
    </xdr:to>
    <xdr:pic>
      <xdr:nvPicPr>
        <xdr:cNvPr id="2242" name="Picture 93126">
          <a:extLst>
            <a:ext uri="{FF2B5EF4-FFF2-40B4-BE49-F238E27FC236}">
              <a16:creationId xmlns="" xmlns:a16="http://schemas.microsoft.com/office/drawing/2014/main" id="{00000000-0008-0000-0000-00001F040000}"/>
            </a:ext>
          </a:extLst>
        </xdr:cNvPr>
        <xdr:cNvPicPr preferRelativeResize="0">
          <a:picLocks noChangeArrowheads="1"/>
        </xdr:cNvPicPr>
      </xdr:nvPicPr>
      <xdr:blipFill>
        <a:blip xmlns:r="http://schemas.openxmlformats.org/officeDocument/2006/relationships" r:embed="rId1218" cstate="email">
          <a:extLst>
            <a:ext uri="{28A0092B-C50C-407E-A947-70E740481C1C}">
              <a14:useLocalDpi xmlns:a14="http://schemas.microsoft.com/office/drawing/2010/main"/>
            </a:ext>
          </a:extLst>
        </a:blip>
        <a:stretch>
          <a:fillRect/>
        </a:stretch>
      </xdr:blipFill>
      <xdr:spPr bwMode="auto">
        <a:xfrm>
          <a:off x="355719" y="1949342410"/>
          <a:ext cx="125976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355718</xdr:colOff>
      <xdr:row>3482</xdr:row>
      <xdr:rowOff>127361</xdr:rowOff>
    </xdr:from>
    <xdr:to>
      <xdr:col>2</xdr:col>
      <xdr:colOff>301268</xdr:colOff>
      <xdr:row>3484</xdr:row>
      <xdr:rowOff>101786</xdr:rowOff>
    </xdr:to>
    <xdr:pic>
      <xdr:nvPicPr>
        <xdr:cNvPr id="2243" name="Picture 93126">
          <a:extLst>
            <a:ext uri="{FF2B5EF4-FFF2-40B4-BE49-F238E27FC236}">
              <a16:creationId xmlns="" xmlns:a16="http://schemas.microsoft.com/office/drawing/2014/main" id="{00000000-0008-0000-0000-00001F040000}"/>
            </a:ext>
          </a:extLst>
        </xdr:cNvPr>
        <xdr:cNvPicPr preferRelativeResize="0">
          <a:picLocks noChangeArrowheads="1"/>
        </xdr:cNvPicPr>
      </xdr:nvPicPr>
      <xdr:blipFill>
        <a:blip xmlns:r="http://schemas.openxmlformats.org/officeDocument/2006/relationships" r:embed="rId1219" cstate="email">
          <a:extLst>
            <a:ext uri="{28A0092B-C50C-407E-A947-70E740481C1C}">
              <a14:useLocalDpi xmlns:a14="http://schemas.microsoft.com/office/drawing/2010/main"/>
            </a:ext>
          </a:extLst>
        </a:blip>
        <a:stretch>
          <a:fillRect/>
        </a:stretch>
      </xdr:blipFill>
      <xdr:spPr bwMode="auto">
        <a:xfrm>
          <a:off x="355718" y="1954085861"/>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355719</xdr:colOff>
      <xdr:row>3466</xdr:row>
      <xdr:rowOff>127360</xdr:rowOff>
    </xdr:from>
    <xdr:to>
      <xdr:col>2</xdr:col>
      <xdr:colOff>301029</xdr:colOff>
      <xdr:row>3468</xdr:row>
      <xdr:rowOff>101785</xdr:rowOff>
    </xdr:to>
    <xdr:pic>
      <xdr:nvPicPr>
        <xdr:cNvPr id="2244" name="Picture 93126">
          <a:extLst>
            <a:ext uri="{FF2B5EF4-FFF2-40B4-BE49-F238E27FC236}">
              <a16:creationId xmlns="" xmlns:a16="http://schemas.microsoft.com/office/drawing/2014/main" id="{00000000-0008-0000-0000-00001F040000}"/>
            </a:ext>
          </a:extLst>
        </xdr:cNvPr>
        <xdr:cNvPicPr preferRelativeResize="0">
          <a:picLocks noChangeArrowheads="1"/>
        </xdr:cNvPicPr>
      </xdr:nvPicPr>
      <xdr:blipFill>
        <a:blip xmlns:r="http://schemas.openxmlformats.org/officeDocument/2006/relationships" r:embed="rId1220" cstate="email">
          <a:extLst>
            <a:ext uri="{28A0092B-C50C-407E-A947-70E740481C1C}">
              <a14:useLocalDpi xmlns:a14="http://schemas.microsoft.com/office/drawing/2010/main"/>
            </a:ext>
          </a:extLst>
        </a:blip>
        <a:stretch>
          <a:fillRect/>
        </a:stretch>
      </xdr:blipFill>
      <xdr:spPr bwMode="auto">
        <a:xfrm>
          <a:off x="355719" y="1944598960"/>
          <a:ext cx="125976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355719</xdr:colOff>
      <xdr:row>3478</xdr:row>
      <xdr:rowOff>127361</xdr:rowOff>
    </xdr:from>
    <xdr:to>
      <xdr:col>2</xdr:col>
      <xdr:colOff>301269</xdr:colOff>
      <xdr:row>3480</xdr:row>
      <xdr:rowOff>101786</xdr:rowOff>
    </xdr:to>
    <xdr:pic>
      <xdr:nvPicPr>
        <xdr:cNvPr id="2253" name="Picture 93126">
          <a:extLst>
            <a:ext uri="{FF2B5EF4-FFF2-40B4-BE49-F238E27FC236}">
              <a16:creationId xmlns="" xmlns:a16="http://schemas.microsoft.com/office/drawing/2014/main" id="{00000000-0008-0000-0000-00001F040000}"/>
            </a:ext>
          </a:extLst>
        </xdr:cNvPr>
        <xdr:cNvPicPr preferRelativeResize="0">
          <a:picLocks noChangeArrowheads="1"/>
        </xdr:cNvPicPr>
      </xdr:nvPicPr>
      <xdr:blipFill>
        <a:blip xmlns:r="http://schemas.openxmlformats.org/officeDocument/2006/relationships" r:embed="rId1221" cstate="email">
          <a:extLst>
            <a:ext uri="{28A0092B-C50C-407E-A947-70E740481C1C}">
              <a14:useLocalDpi xmlns:a14="http://schemas.microsoft.com/office/drawing/2010/main"/>
            </a:ext>
          </a:extLst>
        </a:blip>
        <a:stretch>
          <a:fillRect/>
        </a:stretch>
      </xdr:blipFill>
      <xdr:spPr bwMode="auto">
        <a:xfrm>
          <a:off x="355719" y="1951714136"/>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4663</xdr:row>
      <xdr:rowOff>127000</xdr:rowOff>
    </xdr:from>
    <xdr:to>
      <xdr:col>2</xdr:col>
      <xdr:colOff>301150</xdr:colOff>
      <xdr:row>4665</xdr:row>
      <xdr:rowOff>101425</xdr:rowOff>
    </xdr:to>
    <xdr:pic>
      <xdr:nvPicPr>
        <xdr:cNvPr id="1554" name="Рисунок 4">
          <a:extLst>
            <a:ext uri="{FF2B5EF4-FFF2-40B4-BE49-F238E27FC236}">
              <a16:creationId xmlns="" xmlns:a16="http://schemas.microsoft.com/office/drawing/2014/main" id="{00000000-0008-0000-0000-00002D040000}"/>
            </a:ext>
          </a:extLst>
        </xdr:cNvPr>
        <xdr:cNvPicPr preferRelativeResize="0">
          <a:picLocks noChangeArrowheads="1"/>
        </xdr:cNvPicPr>
      </xdr:nvPicPr>
      <xdr:blipFill>
        <a:blip xmlns:r="http://schemas.openxmlformats.org/officeDocument/2006/relationships" r:embed="rId1222" cstate="email">
          <a:extLst>
            <a:ext uri="{28A0092B-C50C-407E-A947-70E740481C1C}">
              <a14:useLocalDpi xmlns:a14="http://schemas.microsoft.com/office/drawing/2010/main"/>
            </a:ext>
          </a:extLst>
        </a:blip>
        <a:stretch>
          <a:fillRect/>
        </a:stretch>
      </xdr:blipFill>
      <xdr:spPr bwMode="auto">
        <a:xfrm>
          <a:off x="355600" y="259932805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4659</xdr:row>
      <xdr:rowOff>127180</xdr:rowOff>
    </xdr:from>
    <xdr:to>
      <xdr:col>2</xdr:col>
      <xdr:colOff>301150</xdr:colOff>
      <xdr:row>4661</xdr:row>
      <xdr:rowOff>101245</xdr:rowOff>
    </xdr:to>
    <xdr:pic>
      <xdr:nvPicPr>
        <xdr:cNvPr id="1555" name="Рисунок 4">
          <a:extLst>
            <a:ext uri="{FF2B5EF4-FFF2-40B4-BE49-F238E27FC236}">
              <a16:creationId xmlns="" xmlns:a16="http://schemas.microsoft.com/office/drawing/2014/main" id="{00000000-0008-0000-0000-00002F040000}"/>
            </a:ext>
          </a:extLst>
        </xdr:cNvPr>
        <xdr:cNvPicPr preferRelativeResize="0">
          <a:picLocks noChangeArrowheads="1"/>
        </xdr:cNvPicPr>
      </xdr:nvPicPr>
      <xdr:blipFill>
        <a:blip xmlns:r="http://schemas.openxmlformats.org/officeDocument/2006/relationships" r:embed="rId1223" cstate="email">
          <a:extLst>
            <a:ext uri="{28A0092B-C50C-407E-A947-70E740481C1C}">
              <a14:useLocalDpi xmlns:a14="http://schemas.microsoft.com/office/drawing/2010/main"/>
            </a:ext>
          </a:extLst>
        </a:blip>
        <a:stretch>
          <a:fillRect/>
        </a:stretch>
      </xdr:blipFill>
      <xdr:spPr bwMode="auto">
        <a:xfrm>
          <a:off x="355600" y="2604071680"/>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4647</xdr:row>
      <xdr:rowOff>127180</xdr:rowOff>
    </xdr:from>
    <xdr:to>
      <xdr:col>2</xdr:col>
      <xdr:colOff>301150</xdr:colOff>
      <xdr:row>4649</xdr:row>
      <xdr:rowOff>101245</xdr:rowOff>
    </xdr:to>
    <xdr:pic>
      <xdr:nvPicPr>
        <xdr:cNvPr id="1887" name="Рисунок 4">
          <a:extLst>
            <a:ext uri="{FF2B5EF4-FFF2-40B4-BE49-F238E27FC236}">
              <a16:creationId xmlns="" xmlns:a16="http://schemas.microsoft.com/office/drawing/2014/main" id="{00000000-0008-0000-0000-00002F040000}"/>
            </a:ext>
          </a:extLst>
        </xdr:cNvPr>
        <xdr:cNvPicPr preferRelativeResize="0">
          <a:picLocks noChangeArrowheads="1"/>
        </xdr:cNvPicPr>
      </xdr:nvPicPr>
      <xdr:blipFill>
        <a:blip xmlns:r="http://schemas.openxmlformats.org/officeDocument/2006/relationships" r:embed="rId1224" cstate="email">
          <a:extLst>
            <a:ext uri="{28A0092B-C50C-407E-A947-70E740481C1C}">
              <a14:useLocalDpi xmlns:a14="http://schemas.microsoft.com/office/drawing/2010/main"/>
            </a:ext>
          </a:extLst>
        </a:blip>
        <a:stretch>
          <a:fillRect/>
        </a:stretch>
      </xdr:blipFill>
      <xdr:spPr bwMode="auto">
        <a:xfrm>
          <a:off x="355600" y="2596956505"/>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4651</xdr:row>
      <xdr:rowOff>127000</xdr:rowOff>
    </xdr:from>
    <xdr:to>
      <xdr:col>2</xdr:col>
      <xdr:colOff>301150</xdr:colOff>
      <xdr:row>4653</xdr:row>
      <xdr:rowOff>101425</xdr:rowOff>
    </xdr:to>
    <xdr:pic>
      <xdr:nvPicPr>
        <xdr:cNvPr id="2143" name="Рисунок 4">
          <a:extLst>
            <a:ext uri="{FF2B5EF4-FFF2-40B4-BE49-F238E27FC236}">
              <a16:creationId xmlns="" xmlns:a16="http://schemas.microsoft.com/office/drawing/2014/main" id="{00000000-0008-0000-0000-00002F040000}"/>
            </a:ext>
          </a:extLst>
        </xdr:cNvPr>
        <xdr:cNvPicPr preferRelativeResize="0">
          <a:picLocks noChangeArrowheads="1"/>
        </xdr:cNvPicPr>
      </xdr:nvPicPr>
      <xdr:blipFill>
        <a:blip xmlns:r="http://schemas.openxmlformats.org/officeDocument/2006/relationships" r:embed="rId1225" cstate="email">
          <a:extLst>
            <a:ext uri="{28A0092B-C50C-407E-A947-70E740481C1C}">
              <a14:useLocalDpi xmlns:a14="http://schemas.microsoft.com/office/drawing/2010/main"/>
            </a:ext>
          </a:extLst>
        </a:blip>
        <a:stretch>
          <a:fillRect/>
        </a:stretch>
      </xdr:blipFill>
      <xdr:spPr bwMode="auto">
        <a:xfrm>
          <a:off x="355600" y="260020435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4655</xdr:row>
      <xdr:rowOff>127180</xdr:rowOff>
    </xdr:from>
    <xdr:to>
      <xdr:col>2</xdr:col>
      <xdr:colOff>301150</xdr:colOff>
      <xdr:row>4657</xdr:row>
      <xdr:rowOff>101245</xdr:rowOff>
    </xdr:to>
    <xdr:pic>
      <xdr:nvPicPr>
        <xdr:cNvPr id="2145" name="Рисунок 4">
          <a:extLst>
            <a:ext uri="{FF2B5EF4-FFF2-40B4-BE49-F238E27FC236}">
              <a16:creationId xmlns="" xmlns:a16="http://schemas.microsoft.com/office/drawing/2014/main" id="{00000000-0008-0000-0000-00002F040000}"/>
            </a:ext>
          </a:extLst>
        </xdr:cNvPr>
        <xdr:cNvPicPr preferRelativeResize="0">
          <a:picLocks noChangeArrowheads="1"/>
        </xdr:cNvPicPr>
      </xdr:nvPicPr>
      <xdr:blipFill>
        <a:blip xmlns:r="http://schemas.openxmlformats.org/officeDocument/2006/relationships" r:embed="rId1226" cstate="email">
          <a:extLst>
            <a:ext uri="{28A0092B-C50C-407E-A947-70E740481C1C}">
              <a14:useLocalDpi xmlns:a14="http://schemas.microsoft.com/office/drawing/2010/main"/>
            </a:ext>
          </a:extLst>
        </a:blip>
        <a:stretch>
          <a:fillRect/>
        </a:stretch>
      </xdr:blipFill>
      <xdr:spPr bwMode="auto">
        <a:xfrm>
          <a:off x="355600" y="2602576255"/>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4642</xdr:row>
      <xdr:rowOff>127180</xdr:rowOff>
    </xdr:from>
    <xdr:to>
      <xdr:col>2</xdr:col>
      <xdr:colOff>301149</xdr:colOff>
      <xdr:row>4644</xdr:row>
      <xdr:rowOff>101245</xdr:rowOff>
    </xdr:to>
    <xdr:pic>
      <xdr:nvPicPr>
        <xdr:cNvPr id="2181" name="Рисунок 4">
          <a:extLst>
            <a:ext uri="{FF2B5EF4-FFF2-40B4-BE49-F238E27FC236}">
              <a16:creationId xmlns="" xmlns:a16="http://schemas.microsoft.com/office/drawing/2014/main" id="{00000000-0008-0000-0000-00002F040000}"/>
            </a:ext>
          </a:extLst>
        </xdr:cNvPr>
        <xdr:cNvPicPr preferRelativeResize="0">
          <a:picLocks noChangeArrowheads="1"/>
        </xdr:cNvPicPr>
      </xdr:nvPicPr>
      <xdr:blipFill>
        <a:blip xmlns:r="http://schemas.openxmlformats.org/officeDocument/2006/relationships" r:embed="rId1227" cstate="email">
          <a:extLst>
            <a:ext uri="{28A0092B-C50C-407E-A947-70E740481C1C}">
              <a14:useLocalDpi xmlns:a14="http://schemas.microsoft.com/office/drawing/2010/main"/>
            </a:ext>
          </a:extLst>
        </a:blip>
        <a:stretch>
          <a:fillRect/>
        </a:stretch>
      </xdr:blipFill>
      <xdr:spPr bwMode="auto">
        <a:xfrm>
          <a:off x="355600" y="2611186855"/>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4618</xdr:row>
      <xdr:rowOff>127180</xdr:rowOff>
    </xdr:from>
    <xdr:to>
      <xdr:col>2</xdr:col>
      <xdr:colOff>301149</xdr:colOff>
      <xdr:row>4620</xdr:row>
      <xdr:rowOff>101245</xdr:rowOff>
    </xdr:to>
    <xdr:pic>
      <xdr:nvPicPr>
        <xdr:cNvPr id="2227" name="Рисунок 4">
          <a:extLst>
            <a:ext uri="{FF2B5EF4-FFF2-40B4-BE49-F238E27FC236}">
              <a16:creationId xmlns="" xmlns:a16="http://schemas.microsoft.com/office/drawing/2014/main" id="{00000000-0008-0000-0000-00002F040000}"/>
            </a:ext>
          </a:extLst>
        </xdr:cNvPr>
        <xdr:cNvPicPr preferRelativeResize="0">
          <a:picLocks noChangeArrowheads="1"/>
        </xdr:cNvPicPr>
      </xdr:nvPicPr>
      <xdr:blipFill>
        <a:blip xmlns:r="http://schemas.openxmlformats.org/officeDocument/2006/relationships" r:embed="rId1228" cstate="email">
          <a:extLst>
            <a:ext uri="{28A0092B-C50C-407E-A947-70E740481C1C}">
              <a14:useLocalDpi xmlns:a14="http://schemas.microsoft.com/office/drawing/2010/main"/>
            </a:ext>
          </a:extLst>
        </a:blip>
        <a:stretch>
          <a:fillRect/>
        </a:stretch>
      </xdr:blipFill>
      <xdr:spPr bwMode="auto">
        <a:xfrm>
          <a:off x="355600" y="2598099505"/>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4622</xdr:row>
      <xdr:rowOff>127180</xdr:rowOff>
    </xdr:from>
    <xdr:to>
      <xdr:col>2</xdr:col>
      <xdr:colOff>301149</xdr:colOff>
      <xdr:row>4624</xdr:row>
      <xdr:rowOff>101245</xdr:rowOff>
    </xdr:to>
    <xdr:pic>
      <xdr:nvPicPr>
        <xdr:cNvPr id="2228" name="Рисунок 4">
          <a:extLst>
            <a:ext uri="{FF2B5EF4-FFF2-40B4-BE49-F238E27FC236}">
              <a16:creationId xmlns="" xmlns:a16="http://schemas.microsoft.com/office/drawing/2014/main" id="{00000000-0008-0000-0000-00002F040000}"/>
            </a:ext>
          </a:extLst>
        </xdr:cNvPr>
        <xdr:cNvPicPr preferRelativeResize="0">
          <a:picLocks noChangeArrowheads="1"/>
        </xdr:cNvPicPr>
      </xdr:nvPicPr>
      <xdr:blipFill>
        <a:blip xmlns:r="http://schemas.openxmlformats.org/officeDocument/2006/relationships" r:embed="rId1229" cstate="email">
          <a:extLst>
            <a:ext uri="{28A0092B-C50C-407E-A947-70E740481C1C}">
              <a14:useLocalDpi xmlns:a14="http://schemas.microsoft.com/office/drawing/2010/main"/>
            </a:ext>
          </a:extLst>
        </a:blip>
        <a:stretch>
          <a:fillRect/>
        </a:stretch>
      </xdr:blipFill>
      <xdr:spPr bwMode="auto">
        <a:xfrm>
          <a:off x="355600" y="2600204530"/>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4626</xdr:row>
      <xdr:rowOff>127180</xdr:rowOff>
    </xdr:from>
    <xdr:to>
      <xdr:col>2</xdr:col>
      <xdr:colOff>301149</xdr:colOff>
      <xdr:row>4628</xdr:row>
      <xdr:rowOff>101245</xdr:rowOff>
    </xdr:to>
    <xdr:pic>
      <xdr:nvPicPr>
        <xdr:cNvPr id="2254" name="Рисунок 4">
          <a:extLst>
            <a:ext uri="{FF2B5EF4-FFF2-40B4-BE49-F238E27FC236}">
              <a16:creationId xmlns="" xmlns:a16="http://schemas.microsoft.com/office/drawing/2014/main" id="{00000000-0008-0000-0000-00002F040000}"/>
            </a:ext>
          </a:extLst>
        </xdr:cNvPr>
        <xdr:cNvPicPr preferRelativeResize="0">
          <a:picLocks noChangeArrowheads="1"/>
        </xdr:cNvPicPr>
      </xdr:nvPicPr>
      <xdr:blipFill>
        <a:blip xmlns:r="http://schemas.openxmlformats.org/officeDocument/2006/relationships" r:embed="rId1230" cstate="email">
          <a:extLst>
            <a:ext uri="{28A0092B-C50C-407E-A947-70E740481C1C}">
              <a14:useLocalDpi xmlns:a14="http://schemas.microsoft.com/office/drawing/2010/main"/>
            </a:ext>
          </a:extLst>
        </a:blip>
        <a:stretch>
          <a:fillRect/>
        </a:stretch>
      </xdr:blipFill>
      <xdr:spPr bwMode="auto">
        <a:xfrm>
          <a:off x="355600" y="2602576255"/>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4630</xdr:row>
      <xdr:rowOff>127180</xdr:rowOff>
    </xdr:from>
    <xdr:to>
      <xdr:col>2</xdr:col>
      <xdr:colOff>301149</xdr:colOff>
      <xdr:row>4632</xdr:row>
      <xdr:rowOff>101245</xdr:rowOff>
    </xdr:to>
    <xdr:pic>
      <xdr:nvPicPr>
        <xdr:cNvPr id="2257" name="Рисунок 4">
          <a:extLst>
            <a:ext uri="{FF2B5EF4-FFF2-40B4-BE49-F238E27FC236}">
              <a16:creationId xmlns="" xmlns:a16="http://schemas.microsoft.com/office/drawing/2014/main" id="{00000000-0008-0000-0000-00002F040000}"/>
            </a:ext>
          </a:extLst>
        </xdr:cNvPr>
        <xdr:cNvPicPr preferRelativeResize="0">
          <a:picLocks noChangeArrowheads="1"/>
        </xdr:cNvPicPr>
      </xdr:nvPicPr>
      <xdr:blipFill>
        <a:blip xmlns:r="http://schemas.openxmlformats.org/officeDocument/2006/relationships" r:embed="rId1231" cstate="email">
          <a:extLst>
            <a:ext uri="{28A0092B-C50C-407E-A947-70E740481C1C}">
              <a14:useLocalDpi xmlns:a14="http://schemas.microsoft.com/office/drawing/2010/main"/>
            </a:ext>
          </a:extLst>
        </a:blip>
        <a:stretch>
          <a:fillRect/>
        </a:stretch>
      </xdr:blipFill>
      <xdr:spPr bwMode="auto">
        <a:xfrm>
          <a:off x="355600" y="2604947980"/>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4634</xdr:row>
      <xdr:rowOff>127180</xdr:rowOff>
    </xdr:from>
    <xdr:to>
      <xdr:col>2</xdr:col>
      <xdr:colOff>301149</xdr:colOff>
      <xdr:row>4636</xdr:row>
      <xdr:rowOff>101245</xdr:rowOff>
    </xdr:to>
    <xdr:pic>
      <xdr:nvPicPr>
        <xdr:cNvPr id="2259" name="Рисунок 4">
          <a:extLst>
            <a:ext uri="{FF2B5EF4-FFF2-40B4-BE49-F238E27FC236}">
              <a16:creationId xmlns="" xmlns:a16="http://schemas.microsoft.com/office/drawing/2014/main" id="{00000000-0008-0000-0000-00002F040000}"/>
            </a:ext>
          </a:extLst>
        </xdr:cNvPr>
        <xdr:cNvPicPr preferRelativeResize="0">
          <a:picLocks noChangeArrowheads="1"/>
        </xdr:cNvPicPr>
      </xdr:nvPicPr>
      <xdr:blipFill>
        <a:blip xmlns:r="http://schemas.openxmlformats.org/officeDocument/2006/relationships" r:embed="rId1232" cstate="email">
          <a:extLst>
            <a:ext uri="{28A0092B-C50C-407E-A947-70E740481C1C}">
              <a14:useLocalDpi xmlns:a14="http://schemas.microsoft.com/office/drawing/2010/main"/>
            </a:ext>
          </a:extLst>
        </a:blip>
        <a:stretch>
          <a:fillRect/>
        </a:stretch>
      </xdr:blipFill>
      <xdr:spPr bwMode="auto">
        <a:xfrm>
          <a:off x="355600" y="2607319705"/>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4638</xdr:row>
      <xdr:rowOff>127180</xdr:rowOff>
    </xdr:from>
    <xdr:to>
      <xdr:col>2</xdr:col>
      <xdr:colOff>301149</xdr:colOff>
      <xdr:row>4640</xdr:row>
      <xdr:rowOff>101245</xdr:rowOff>
    </xdr:to>
    <xdr:pic>
      <xdr:nvPicPr>
        <xdr:cNvPr id="2260" name="Рисунок 4">
          <a:extLst>
            <a:ext uri="{FF2B5EF4-FFF2-40B4-BE49-F238E27FC236}">
              <a16:creationId xmlns="" xmlns:a16="http://schemas.microsoft.com/office/drawing/2014/main" id="{00000000-0008-0000-0000-00002F040000}"/>
            </a:ext>
          </a:extLst>
        </xdr:cNvPr>
        <xdr:cNvPicPr preferRelativeResize="0">
          <a:picLocks noChangeArrowheads="1"/>
        </xdr:cNvPicPr>
      </xdr:nvPicPr>
      <xdr:blipFill>
        <a:blip xmlns:r="http://schemas.openxmlformats.org/officeDocument/2006/relationships" r:embed="rId1233" cstate="email">
          <a:extLst>
            <a:ext uri="{28A0092B-C50C-407E-A947-70E740481C1C}">
              <a14:useLocalDpi xmlns:a14="http://schemas.microsoft.com/office/drawing/2010/main"/>
            </a:ext>
          </a:extLst>
        </a:blip>
        <a:stretch>
          <a:fillRect/>
        </a:stretch>
      </xdr:blipFill>
      <xdr:spPr bwMode="auto">
        <a:xfrm>
          <a:off x="355600" y="2609691430"/>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390202</xdr:colOff>
      <xdr:row>1776</xdr:row>
      <xdr:rowOff>127180</xdr:rowOff>
    </xdr:from>
    <xdr:to>
      <xdr:col>2</xdr:col>
      <xdr:colOff>266547</xdr:colOff>
      <xdr:row>1778</xdr:row>
      <xdr:rowOff>91718</xdr:rowOff>
    </xdr:to>
    <xdr:pic>
      <xdr:nvPicPr>
        <xdr:cNvPr id="2261" name="Рисунок 1">
          <a:extLst>
            <a:ext uri="{FF2B5EF4-FFF2-40B4-BE49-F238E27FC236}">
              <a16:creationId xmlns="" xmlns:a16="http://schemas.microsoft.com/office/drawing/2014/main" id="{00000000-0008-0000-0000-0000BE060000}"/>
            </a:ext>
          </a:extLst>
        </xdr:cNvPr>
        <xdr:cNvPicPr preferRelativeResize="0">
          <a:picLocks/>
        </xdr:cNvPicPr>
      </xdr:nvPicPr>
      <xdr:blipFill>
        <a:blip xmlns:r="http://schemas.openxmlformats.org/officeDocument/2006/relationships" r:embed="rId1234" cstate="email">
          <a:extLst>
            <a:ext uri="{28A0092B-C50C-407E-A947-70E740481C1C}">
              <a14:useLocalDpi xmlns:a14="http://schemas.microsoft.com/office/drawing/2010/main"/>
            </a:ext>
          </a:extLst>
        </a:blip>
        <a:stretch>
          <a:fillRect/>
        </a:stretch>
      </xdr:blipFill>
      <xdr:spPr bwMode="auto">
        <a:xfrm>
          <a:off x="390202" y="1107065530"/>
          <a:ext cx="1190795" cy="1802863"/>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390202</xdr:colOff>
      <xdr:row>1740</xdr:row>
      <xdr:rowOff>127180</xdr:rowOff>
    </xdr:from>
    <xdr:to>
      <xdr:col>2</xdr:col>
      <xdr:colOff>266547</xdr:colOff>
      <xdr:row>1742</xdr:row>
      <xdr:rowOff>91718</xdr:rowOff>
    </xdr:to>
    <xdr:pic>
      <xdr:nvPicPr>
        <xdr:cNvPr id="2262" name="Рисунок 1">
          <a:extLst>
            <a:ext uri="{FF2B5EF4-FFF2-40B4-BE49-F238E27FC236}">
              <a16:creationId xmlns="" xmlns:a16="http://schemas.microsoft.com/office/drawing/2014/main" id="{00000000-0008-0000-0000-0000BE060000}"/>
            </a:ext>
          </a:extLst>
        </xdr:cNvPr>
        <xdr:cNvPicPr preferRelativeResize="0">
          <a:picLocks/>
        </xdr:cNvPicPr>
      </xdr:nvPicPr>
      <xdr:blipFill>
        <a:blip xmlns:r="http://schemas.openxmlformats.org/officeDocument/2006/relationships" r:embed="rId1235" cstate="email">
          <a:extLst>
            <a:ext uri="{28A0092B-C50C-407E-A947-70E740481C1C}">
              <a14:useLocalDpi xmlns:a14="http://schemas.microsoft.com/office/drawing/2010/main"/>
            </a:ext>
          </a:extLst>
        </a:blip>
        <a:stretch>
          <a:fillRect/>
        </a:stretch>
      </xdr:blipFill>
      <xdr:spPr bwMode="auto">
        <a:xfrm>
          <a:off x="390202" y="1087463080"/>
          <a:ext cx="1190795" cy="1802863"/>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390202</xdr:colOff>
      <xdr:row>1744</xdr:row>
      <xdr:rowOff>127180</xdr:rowOff>
    </xdr:from>
    <xdr:to>
      <xdr:col>2</xdr:col>
      <xdr:colOff>266547</xdr:colOff>
      <xdr:row>1746</xdr:row>
      <xdr:rowOff>91718</xdr:rowOff>
    </xdr:to>
    <xdr:pic>
      <xdr:nvPicPr>
        <xdr:cNvPr id="2264" name="Рисунок 1">
          <a:extLst>
            <a:ext uri="{FF2B5EF4-FFF2-40B4-BE49-F238E27FC236}">
              <a16:creationId xmlns="" xmlns:a16="http://schemas.microsoft.com/office/drawing/2014/main" id="{00000000-0008-0000-0000-0000BE060000}"/>
            </a:ext>
          </a:extLst>
        </xdr:cNvPr>
        <xdr:cNvPicPr preferRelativeResize="0">
          <a:picLocks/>
        </xdr:cNvPicPr>
      </xdr:nvPicPr>
      <xdr:blipFill>
        <a:blip xmlns:r="http://schemas.openxmlformats.org/officeDocument/2006/relationships" r:embed="rId1236" cstate="email">
          <a:extLst>
            <a:ext uri="{28A0092B-C50C-407E-A947-70E740481C1C}">
              <a14:useLocalDpi xmlns:a14="http://schemas.microsoft.com/office/drawing/2010/main"/>
            </a:ext>
          </a:extLst>
        </a:blip>
        <a:stretch>
          <a:fillRect/>
        </a:stretch>
      </xdr:blipFill>
      <xdr:spPr bwMode="auto">
        <a:xfrm>
          <a:off x="390202" y="1089615730"/>
          <a:ext cx="1190795" cy="1802863"/>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390202</xdr:colOff>
      <xdr:row>1748</xdr:row>
      <xdr:rowOff>127180</xdr:rowOff>
    </xdr:from>
    <xdr:to>
      <xdr:col>2</xdr:col>
      <xdr:colOff>266547</xdr:colOff>
      <xdr:row>1750</xdr:row>
      <xdr:rowOff>91718</xdr:rowOff>
    </xdr:to>
    <xdr:pic>
      <xdr:nvPicPr>
        <xdr:cNvPr id="2265" name="Рисунок 1">
          <a:extLst>
            <a:ext uri="{FF2B5EF4-FFF2-40B4-BE49-F238E27FC236}">
              <a16:creationId xmlns="" xmlns:a16="http://schemas.microsoft.com/office/drawing/2014/main" id="{00000000-0008-0000-0000-0000BE060000}"/>
            </a:ext>
          </a:extLst>
        </xdr:cNvPr>
        <xdr:cNvPicPr preferRelativeResize="0">
          <a:picLocks/>
        </xdr:cNvPicPr>
      </xdr:nvPicPr>
      <xdr:blipFill>
        <a:blip xmlns:r="http://schemas.openxmlformats.org/officeDocument/2006/relationships" r:embed="rId1237" cstate="email">
          <a:extLst>
            <a:ext uri="{28A0092B-C50C-407E-A947-70E740481C1C}">
              <a14:useLocalDpi xmlns:a14="http://schemas.microsoft.com/office/drawing/2010/main"/>
            </a:ext>
          </a:extLst>
        </a:blip>
        <a:stretch>
          <a:fillRect/>
        </a:stretch>
      </xdr:blipFill>
      <xdr:spPr bwMode="auto">
        <a:xfrm>
          <a:off x="390202" y="1091920780"/>
          <a:ext cx="1190795" cy="1802863"/>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390202</xdr:colOff>
      <xdr:row>1752</xdr:row>
      <xdr:rowOff>127180</xdr:rowOff>
    </xdr:from>
    <xdr:to>
      <xdr:col>2</xdr:col>
      <xdr:colOff>266547</xdr:colOff>
      <xdr:row>1754</xdr:row>
      <xdr:rowOff>91718</xdr:rowOff>
    </xdr:to>
    <xdr:pic>
      <xdr:nvPicPr>
        <xdr:cNvPr id="2266" name="Рисунок 1">
          <a:extLst>
            <a:ext uri="{FF2B5EF4-FFF2-40B4-BE49-F238E27FC236}">
              <a16:creationId xmlns="" xmlns:a16="http://schemas.microsoft.com/office/drawing/2014/main" id="{00000000-0008-0000-0000-0000BE060000}"/>
            </a:ext>
          </a:extLst>
        </xdr:cNvPr>
        <xdr:cNvPicPr preferRelativeResize="0">
          <a:picLocks/>
        </xdr:cNvPicPr>
      </xdr:nvPicPr>
      <xdr:blipFill>
        <a:blip xmlns:r="http://schemas.openxmlformats.org/officeDocument/2006/relationships" r:embed="rId1238" cstate="email">
          <a:extLst>
            <a:ext uri="{28A0092B-C50C-407E-A947-70E740481C1C}">
              <a14:useLocalDpi xmlns:a14="http://schemas.microsoft.com/office/drawing/2010/main"/>
            </a:ext>
          </a:extLst>
        </a:blip>
        <a:stretch>
          <a:fillRect/>
        </a:stretch>
      </xdr:blipFill>
      <xdr:spPr bwMode="auto">
        <a:xfrm>
          <a:off x="390202" y="1094225830"/>
          <a:ext cx="1190795" cy="1802863"/>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390202</xdr:colOff>
      <xdr:row>1756</xdr:row>
      <xdr:rowOff>127180</xdr:rowOff>
    </xdr:from>
    <xdr:to>
      <xdr:col>2</xdr:col>
      <xdr:colOff>266547</xdr:colOff>
      <xdr:row>1758</xdr:row>
      <xdr:rowOff>91718</xdr:rowOff>
    </xdr:to>
    <xdr:pic>
      <xdr:nvPicPr>
        <xdr:cNvPr id="2267" name="Рисунок 1">
          <a:extLst>
            <a:ext uri="{FF2B5EF4-FFF2-40B4-BE49-F238E27FC236}">
              <a16:creationId xmlns="" xmlns:a16="http://schemas.microsoft.com/office/drawing/2014/main" id="{00000000-0008-0000-0000-0000BE060000}"/>
            </a:ext>
          </a:extLst>
        </xdr:cNvPr>
        <xdr:cNvPicPr preferRelativeResize="0">
          <a:picLocks/>
        </xdr:cNvPicPr>
      </xdr:nvPicPr>
      <xdr:blipFill>
        <a:blip xmlns:r="http://schemas.openxmlformats.org/officeDocument/2006/relationships" r:embed="rId1239" cstate="email">
          <a:extLst>
            <a:ext uri="{28A0092B-C50C-407E-A947-70E740481C1C}">
              <a14:useLocalDpi xmlns:a14="http://schemas.microsoft.com/office/drawing/2010/main"/>
            </a:ext>
          </a:extLst>
        </a:blip>
        <a:stretch>
          <a:fillRect/>
        </a:stretch>
      </xdr:blipFill>
      <xdr:spPr bwMode="auto">
        <a:xfrm>
          <a:off x="390202" y="1096530880"/>
          <a:ext cx="1190795" cy="1802863"/>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390202</xdr:colOff>
      <xdr:row>1760</xdr:row>
      <xdr:rowOff>127180</xdr:rowOff>
    </xdr:from>
    <xdr:to>
      <xdr:col>2</xdr:col>
      <xdr:colOff>266547</xdr:colOff>
      <xdr:row>1762</xdr:row>
      <xdr:rowOff>91718</xdr:rowOff>
    </xdr:to>
    <xdr:pic>
      <xdr:nvPicPr>
        <xdr:cNvPr id="2268" name="Рисунок 1">
          <a:extLst>
            <a:ext uri="{FF2B5EF4-FFF2-40B4-BE49-F238E27FC236}">
              <a16:creationId xmlns="" xmlns:a16="http://schemas.microsoft.com/office/drawing/2014/main" id="{00000000-0008-0000-0000-0000BE060000}"/>
            </a:ext>
          </a:extLst>
        </xdr:cNvPr>
        <xdr:cNvPicPr preferRelativeResize="0">
          <a:picLocks/>
        </xdr:cNvPicPr>
      </xdr:nvPicPr>
      <xdr:blipFill>
        <a:blip xmlns:r="http://schemas.openxmlformats.org/officeDocument/2006/relationships" r:embed="rId1240" cstate="email">
          <a:extLst>
            <a:ext uri="{28A0092B-C50C-407E-A947-70E740481C1C}">
              <a14:useLocalDpi xmlns:a14="http://schemas.microsoft.com/office/drawing/2010/main"/>
            </a:ext>
          </a:extLst>
        </a:blip>
        <a:stretch>
          <a:fillRect/>
        </a:stretch>
      </xdr:blipFill>
      <xdr:spPr bwMode="auto">
        <a:xfrm>
          <a:off x="390202" y="1098835930"/>
          <a:ext cx="1190795" cy="1802863"/>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390202</xdr:colOff>
      <xdr:row>1764</xdr:row>
      <xdr:rowOff>127180</xdr:rowOff>
    </xdr:from>
    <xdr:to>
      <xdr:col>2</xdr:col>
      <xdr:colOff>266547</xdr:colOff>
      <xdr:row>1766</xdr:row>
      <xdr:rowOff>91718</xdr:rowOff>
    </xdr:to>
    <xdr:pic>
      <xdr:nvPicPr>
        <xdr:cNvPr id="2269" name="Рисунок 1">
          <a:extLst>
            <a:ext uri="{FF2B5EF4-FFF2-40B4-BE49-F238E27FC236}">
              <a16:creationId xmlns="" xmlns:a16="http://schemas.microsoft.com/office/drawing/2014/main" id="{00000000-0008-0000-0000-0000BE060000}"/>
            </a:ext>
          </a:extLst>
        </xdr:cNvPr>
        <xdr:cNvPicPr preferRelativeResize="0">
          <a:picLocks/>
        </xdr:cNvPicPr>
      </xdr:nvPicPr>
      <xdr:blipFill>
        <a:blip xmlns:r="http://schemas.openxmlformats.org/officeDocument/2006/relationships" r:embed="rId1241" cstate="email">
          <a:extLst>
            <a:ext uri="{28A0092B-C50C-407E-A947-70E740481C1C}">
              <a14:useLocalDpi xmlns:a14="http://schemas.microsoft.com/office/drawing/2010/main"/>
            </a:ext>
          </a:extLst>
        </a:blip>
        <a:stretch>
          <a:fillRect/>
        </a:stretch>
      </xdr:blipFill>
      <xdr:spPr bwMode="auto">
        <a:xfrm>
          <a:off x="390202" y="1101140980"/>
          <a:ext cx="1190795" cy="1802863"/>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390202</xdr:colOff>
      <xdr:row>1768</xdr:row>
      <xdr:rowOff>127180</xdr:rowOff>
    </xdr:from>
    <xdr:to>
      <xdr:col>2</xdr:col>
      <xdr:colOff>266547</xdr:colOff>
      <xdr:row>1770</xdr:row>
      <xdr:rowOff>91718</xdr:rowOff>
    </xdr:to>
    <xdr:pic>
      <xdr:nvPicPr>
        <xdr:cNvPr id="2270" name="Рисунок 1">
          <a:extLst>
            <a:ext uri="{FF2B5EF4-FFF2-40B4-BE49-F238E27FC236}">
              <a16:creationId xmlns="" xmlns:a16="http://schemas.microsoft.com/office/drawing/2014/main" id="{00000000-0008-0000-0000-0000BE060000}"/>
            </a:ext>
          </a:extLst>
        </xdr:cNvPr>
        <xdr:cNvPicPr preferRelativeResize="0">
          <a:picLocks/>
        </xdr:cNvPicPr>
      </xdr:nvPicPr>
      <xdr:blipFill>
        <a:blip xmlns:r="http://schemas.openxmlformats.org/officeDocument/2006/relationships" r:embed="rId1242" cstate="email">
          <a:extLst>
            <a:ext uri="{28A0092B-C50C-407E-A947-70E740481C1C}">
              <a14:useLocalDpi xmlns:a14="http://schemas.microsoft.com/office/drawing/2010/main"/>
            </a:ext>
          </a:extLst>
        </a:blip>
        <a:stretch>
          <a:fillRect/>
        </a:stretch>
      </xdr:blipFill>
      <xdr:spPr bwMode="auto">
        <a:xfrm>
          <a:off x="390202" y="1103446030"/>
          <a:ext cx="1190795" cy="1802863"/>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390202</xdr:colOff>
      <xdr:row>1772</xdr:row>
      <xdr:rowOff>127180</xdr:rowOff>
    </xdr:from>
    <xdr:to>
      <xdr:col>2</xdr:col>
      <xdr:colOff>266547</xdr:colOff>
      <xdr:row>1774</xdr:row>
      <xdr:rowOff>91718</xdr:rowOff>
    </xdr:to>
    <xdr:pic>
      <xdr:nvPicPr>
        <xdr:cNvPr id="2271" name="Рисунок 1">
          <a:extLst>
            <a:ext uri="{FF2B5EF4-FFF2-40B4-BE49-F238E27FC236}">
              <a16:creationId xmlns="" xmlns:a16="http://schemas.microsoft.com/office/drawing/2014/main" id="{00000000-0008-0000-0000-0000BE060000}"/>
            </a:ext>
          </a:extLst>
        </xdr:cNvPr>
        <xdr:cNvPicPr preferRelativeResize="0">
          <a:picLocks/>
        </xdr:cNvPicPr>
      </xdr:nvPicPr>
      <xdr:blipFill>
        <a:blip xmlns:r="http://schemas.openxmlformats.org/officeDocument/2006/relationships" r:embed="rId1243" cstate="email">
          <a:extLst>
            <a:ext uri="{28A0092B-C50C-407E-A947-70E740481C1C}">
              <a14:useLocalDpi xmlns:a14="http://schemas.microsoft.com/office/drawing/2010/main"/>
            </a:ext>
          </a:extLst>
        </a:blip>
        <a:stretch>
          <a:fillRect/>
        </a:stretch>
      </xdr:blipFill>
      <xdr:spPr bwMode="auto">
        <a:xfrm>
          <a:off x="390202" y="1105751080"/>
          <a:ext cx="1190795" cy="1802863"/>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374769</xdr:colOff>
      <xdr:row>3431</xdr:row>
      <xdr:rowOff>108310</xdr:rowOff>
    </xdr:from>
    <xdr:to>
      <xdr:col>2</xdr:col>
      <xdr:colOff>320319</xdr:colOff>
      <xdr:row>3433</xdr:row>
      <xdr:rowOff>1578160</xdr:rowOff>
    </xdr:to>
    <xdr:pic>
      <xdr:nvPicPr>
        <xdr:cNvPr id="2272" name="Picture 93126">
          <a:extLst>
            <a:ext uri="{FF2B5EF4-FFF2-40B4-BE49-F238E27FC236}">
              <a16:creationId xmlns="" xmlns:a16="http://schemas.microsoft.com/office/drawing/2014/main" id="{00000000-0008-0000-0000-00001F040000}"/>
            </a:ext>
          </a:extLst>
        </xdr:cNvPr>
        <xdr:cNvPicPr preferRelativeResize="0">
          <a:picLocks noChangeArrowheads="1"/>
        </xdr:cNvPicPr>
      </xdr:nvPicPr>
      <xdr:blipFill>
        <a:blip xmlns:r="http://schemas.openxmlformats.org/officeDocument/2006/relationships" r:embed="rId1244" cstate="email">
          <a:extLst>
            <a:ext uri="{28A0092B-C50C-407E-A947-70E740481C1C}">
              <a14:useLocalDpi xmlns:a14="http://schemas.microsoft.com/office/drawing/2010/main"/>
            </a:ext>
          </a:extLst>
        </a:blip>
        <a:stretch>
          <a:fillRect/>
        </a:stretch>
      </xdr:blipFill>
      <xdr:spPr bwMode="auto">
        <a:xfrm>
          <a:off x="374769" y="197072603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355718</xdr:colOff>
      <xdr:row>3437</xdr:row>
      <xdr:rowOff>127359</xdr:rowOff>
    </xdr:from>
    <xdr:to>
      <xdr:col>2</xdr:col>
      <xdr:colOff>301268</xdr:colOff>
      <xdr:row>3439</xdr:row>
      <xdr:rowOff>101784</xdr:rowOff>
    </xdr:to>
    <xdr:pic>
      <xdr:nvPicPr>
        <xdr:cNvPr id="2273" name="Picture 93126">
          <a:extLst>
            <a:ext uri="{FF2B5EF4-FFF2-40B4-BE49-F238E27FC236}">
              <a16:creationId xmlns="" xmlns:a16="http://schemas.microsoft.com/office/drawing/2014/main" id="{00000000-0008-0000-0000-00001F040000}"/>
            </a:ext>
          </a:extLst>
        </xdr:cNvPr>
        <xdr:cNvPicPr preferRelativeResize="0">
          <a:picLocks noChangeArrowheads="1"/>
        </xdr:cNvPicPr>
      </xdr:nvPicPr>
      <xdr:blipFill>
        <a:blip xmlns:r="http://schemas.openxmlformats.org/officeDocument/2006/relationships" r:embed="rId1245" cstate="email">
          <a:extLst>
            <a:ext uri="{28A0092B-C50C-407E-A947-70E740481C1C}">
              <a14:useLocalDpi xmlns:a14="http://schemas.microsoft.com/office/drawing/2010/main"/>
            </a:ext>
          </a:extLst>
        </a:blip>
        <a:stretch>
          <a:fillRect/>
        </a:stretch>
      </xdr:blipFill>
      <xdr:spPr bwMode="auto">
        <a:xfrm>
          <a:off x="355718" y="1972678659"/>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355719</xdr:colOff>
      <xdr:row>3427</xdr:row>
      <xdr:rowOff>127360</xdr:rowOff>
    </xdr:from>
    <xdr:to>
      <xdr:col>2</xdr:col>
      <xdr:colOff>301269</xdr:colOff>
      <xdr:row>3429</xdr:row>
      <xdr:rowOff>101785</xdr:rowOff>
    </xdr:to>
    <xdr:pic>
      <xdr:nvPicPr>
        <xdr:cNvPr id="2274" name="Picture 93126">
          <a:extLst>
            <a:ext uri="{FF2B5EF4-FFF2-40B4-BE49-F238E27FC236}">
              <a16:creationId xmlns="" xmlns:a16="http://schemas.microsoft.com/office/drawing/2014/main" id="{00000000-0008-0000-0000-00001F040000}"/>
            </a:ext>
          </a:extLst>
        </xdr:cNvPr>
        <xdr:cNvPicPr preferRelativeResize="0">
          <a:picLocks noChangeArrowheads="1"/>
        </xdr:cNvPicPr>
      </xdr:nvPicPr>
      <xdr:blipFill>
        <a:blip xmlns:r="http://schemas.openxmlformats.org/officeDocument/2006/relationships" r:embed="rId1246" cstate="email">
          <a:extLst>
            <a:ext uri="{28A0092B-C50C-407E-A947-70E740481C1C}">
              <a14:useLocalDpi xmlns:a14="http://schemas.microsoft.com/office/drawing/2010/main"/>
            </a:ext>
          </a:extLst>
        </a:blip>
        <a:stretch>
          <a:fillRect/>
        </a:stretch>
      </xdr:blipFill>
      <xdr:spPr bwMode="auto">
        <a:xfrm>
          <a:off x="355719" y="196793521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355718</xdr:colOff>
      <xdr:row>3442</xdr:row>
      <xdr:rowOff>127360</xdr:rowOff>
    </xdr:from>
    <xdr:to>
      <xdr:col>2</xdr:col>
      <xdr:colOff>301268</xdr:colOff>
      <xdr:row>3444</xdr:row>
      <xdr:rowOff>101785</xdr:rowOff>
    </xdr:to>
    <xdr:pic>
      <xdr:nvPicPr>
        <xdr:cNvPr id="2275" name="Picture 93126">
          <a:extLst>
            <a:ext uri="{FF2B5EF4-FFF2-40B4-BE49-F238E27FC236}">
              <a16:creationId xmlns="" xmlns:a16="http://schemas.microsoft.com/office/drawing/2014/main" id="{00000000-0008-0000-0000-00001F040000}"/>
            </a:ext>
          </a:extLst>
        </xdr:cNvPr>
        <xdr:cNvPicPr preferRelativeResize="0">
          <a:picLocks noChangeArrowheads="1"/>
        </xdr:cNvPicPr>
      </xdr:nvPicPr>
      <xdr:blipFill>
        <a:blip xmlns:r="http://schemas.openxmlformats.org/officeDocument/2006/relationships" r:embed="rId1247" cstate="email">
          <a:extLst>
            <a:ext uri="{28A0092B-C50C-407E-A947-70E740481C1C}">
              <a14:useLocalDpi xmlns:a14="http://schemas.microsoft.com/office/drawing/2010/main"/>
            </a:ext>
          </a:extLst>
        </a:blip>
        <a:stretch>
          <a:fillRect/>
        </a:stretch>
      </xdr:blipFill>
      <xdr:spPr bwMode="auto">
        <a:xfrm>
          <a:off x="355718" y="197505038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384293</xdr:colOff>
      <xdr:row>3421</xdr:row>
      <xdr:rowOff>203560</xdr:rowOff>
    </xdr:from>
    <xdr:to>
      <xdr:col>2</xdr:col>
      <xdr:colOff>329843</xdr:colOff>
      <xdr:row>3423</xdr:row>
      <xdr:rowOff>1673410</xdr:rowOff>
    </xdr:to>
    <xdr:pic>
      <xdr:nvPicPr>
        <xdr:cNvPr id="2276" name="Picture 93126">
          <a:extLst>
            <a:ext uri="{FF2B5EF4-FFF2-40B4-BE49-F238E27FC236}">
              <a16:creationId xmlns="" xmlns:a16="http://schemas.microsoft.com/office/drawing/2014/main" id="{00000000-0008-0000-0000-00001F040000}"/>
            </a:ext>
          </a:extLst>
        </xdr:cNvPr>
        <xdr:cNvPicPr preferRelativeResize="0">
          <a:picLocks noChangeArrowheads="1"/>
        </xdr:cNvPicPr>
      </xdr:nvPicPr>
      <xdr:blipFill>
        <a:blip xmlns:r="http://schemas.openxmlformats.org/officeDocument/2006/relationships" r:embed="rId1248" cstate="email">
          <a:extLst>
            <a:ext uri="{28A0092B-C50C-407E-A947-70E740481C1C}">
              <a14:useLocalDpi xmlns:a14="http://schemas.microsoft.com/office/drawing/2010/main"/>
            </a:ext>
          </a:extLst>
        </a:blip>
        <a:stretch>
          <a:fillRect/>
        </a:stretch>
      </xdr:blipFill>
      <xdr:spPr bwMode="auto">
        <a:xfrm>
          <a:off x="384293" y="196563968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371475</xdr:colOff>
      <xdr:row>3421</xdr:row>
      <xdr:rowOff>133530</xdr:rowOff>
    </xdr:from>
    <xdr:to>
      <xdr:col>19</xdr:col>
      <xdr:colOff>126525</xdr:colOff>
      <xdr:row>3423</xdr:row>
      <xdr:rowOff>1603020</xdr:rowOff>
    </xdr:to>
    <xdr:pic>
      <xdr:nvPicPr>
        <xdr:cNvPr id="2278" name="Picture 93126">
          <a:extLst>
            <a:ext uri="{FF2B5EF4-FFF2-40B4-BE49-F238E27FC236}">
              <a16:creationId xmlns="" xmlns:a16="http://schemas.microsoft.com/office/drawing/2014/main" id="{00000000-0008-0000-0000-00001F040000}"/>
            </a:ext>
          </a:extLst>
        </xdr:cNvPr>
        <xdr:cNvPicPr preferRelativeResize="0">
          <a:picLocks noChangeArrowheads="1"/>
        </xdr:cNvPicPr>
      </xdr:nvPicPr>
      <xdr:blipFill>
        <a:blip xmlns:r="http://schemas.openxmlformats.org/officeDocument/2006/relationships" r:embed="rId1249" cstate="email">
          <a:extLst>
            <a:ext uri="{28A0092B-C50C-407E-A947-70E740481C1C}">
              <a14:useLocalDpi xmlns:a14="http://schemas.microsoft.com/office/drawing/2010/main"/>
            </a:ext>
          </a:extLst>
        </a:blip>
        <a:stretch>
          <a:fillRect/>
        </a:stretch>
      </xdr:blipFill>
      <xdr:spPr bwMode="auto">
        <a:xfrm>
          <a:off x="7639050" y="1965569655"/>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381000</xdr:colOff>
      <xdr:row>3427</xdr:row>
      <xdr:rowOff>171630</xdr:rowOff>
    </xdr:from>
    <xdr:to>
      <xdr:col>19</xdr:col>
      <xdr:colOff>136050</xdr:colOff>
      <xdr:row>3429</xdr:row>
      <xdr:rowOff>145695</xdr:rowOff>
    </xdr:to>
    <xdr:pic>
      <xdr:nvPicPr>
        <xdr:cNvPr id="2279" name="Picture 93126">
          <a:extLst>
            <a:ext uri="{FF2B5EF4-FFF2-40B4-BE49-F238E27FC236}">
              <a16:creationId xmlns="" xmlns:a16="http://schemas.microsoft.com/office/drawing/2014/main" id="{00000000-0008-0000-0000-00001F040000}"/>
            </a:ext>
          </a:extLst>
        </xdr:cNvPr>
        <xdr:cNvPicPr preferRelativeResize="0">
          <a:picLocks noChangeArrowheads="1"/>
        </xdr:cNvPicPr>
      </xdr:nvPicPr>
      <xdr:blipFill>
        <a:blip xmlns:r="http://schemas.openxmlformats.org/officeDocument/2006/relationships" r:embed="rId1250" cstate="email">
          <a:extLst>
            <a:ext uri="{28A0092B-C50C-407E-A947-70E740481C1C}">
              <a14:useLocalDpi xmlns:a14="http://schemas.microsoft.com/office/drawing/2010/main"/>
            </a:ext>
          </a:extLst>
        </a:blip>
        <a:stretch>
          <a:fillRect/>
        </a:stretch>
      </xdr:blipFill>
      <xdr:spPr bwMode="auto">
        <a:xfrm>
          <a:off x="7648575" y="1968198555"/>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323850</xdr:colOff>
      <xdr:row>3431</xdr:row>
      <xdr:rowOff>124005</xdr:rowOff>
    </xdr:from>
    <xdr:to>
      <xdr:col>19</xdr:col>
      <xdr:colOff>78900</xdr:colOff>
      <xdr:row>3433</xdr:row>
      <xdr:rowOff>1593495</xdr:rowOff>
    </xdr:to>
    <xdr:pic>
      <xdr:nvPicPr>
        <xdr:cNvPr id="2280" name="Picture 93126">
          <a:extLst>
            <a:ext uri="{FF2B5EF4-FFF2-40B4-BE49-F238E27FC236}">
              <a16:creationId xmlns="" xmlns:a16="http://schemas.microsoft.com/office/drawing/2014/main" id="{00000000-0008-0000-0000-00001F040000}"/>
            </a:ext>
          </a:extLst>
        </xdr:cNvPr>
        <xdr:cNvPicPr preferRelativeResize="0">
          <a:picLocks noChangeArrowheads="1"/>
        </xdr:cNvPicPr>
      </xdr:nvPicPr>
      <xdr:blipFill>
        <a:blip xmlns:r="http://schemas.openxmlformats.org/officeDocument/2006/relationships" r:embed="rId1251" cstate="email">
          <a:extLst>
            <a:ext uri="{28A0092B-C50C-407E-A947-70E740481C1C}">
              <a14:useLocalDpi xmlns:a14="http://schemas.microsoft.com/office/drawing/2010/main"/>
            </a:ext>
          </a:extLst>
        </a:blip>
        <a:stretch>
          <a:fillRect/>
        </a:stretch>
      </xdr:blipFill>
      <xdr:spPr bwMode="auto">
        <a:xfrm>
          <a:off x="7591425" y="1970741730"/>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355719</xdr:colOff>
      <xdr:row>3447</xdr:row>
      <xdr:rowOff>127360</xdr:rowOff>
    </xdr:from>
    <xdr:to>
      <xdr:col>2</xdr:col>
      <xdr:colOff>301030</xdr:colOff>
      <xdr:row>3449</xdr:row>
      <xdr:rowOff>101785</xdr:rowOff>
    </xdr:to>
    <xdr:pic>
      <xdr:nvPicPr>
        <xdr:cNvPr id="2288" name="Picture 93126">
          <a:extLst>
            <a:ext uri="{FF2B5EF4-FFF2-40B4-BE49-F238E27FC236}">
              <a16:creationId xmlns="" xmlns:a16="http://schemas.microsoft.com/office/drawing/2014/main" id="{00000000-0008-0000-0000-00001F040000}"/>
            </a:ext>
          </a:extLst>
        </xdr:cNvPr>
        <xdr:cNvPicPr preferRelativeResize="0">
          <a:picLocks noChangeArrowheads="1"/>
        </xdr:cNvPicPr>
      </xdr:nvPicPr>
      <xdr:blipFill>
        <a:blip xmlns:r="http://schemas.openxmlformats.org/officeDocument/2006/relationships" r:embed="rId1252" cstate="email">
          <a:extLst>
            <a:ext uri="{28A0092B-C50C-407E-A947-70E740481C1C}">
              <a14:useLocalDpi xmlns:a14="http://schemas.microsoft.com/office/drawing/2010/main"/>
            </a:ext>
          </a:extLst>
        </a:blip>
        <a:stretch>
          <a:fillRect/>
        </a:stretch>
      </xdr:blipFill>
      <xdr:spPr bwMode="auto">
        <a:xfrm>
          <a:off x="355719" y="1979831935"/>
          <a:ext cx="1259761"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285750</xdr:colOff>
      <xdr:row>3447</xdr:row>
      <xdr:rowOff>28936</xdr:rowOff>
    </xdr:from>
    <xdr:to>
      <xdr:col>19</xdr:col>
      <xdr:colOff>40561</xdr:colOff>
      <xdr:row>3449</xdr:row>
      <xdr:rowOff>2639</xdr:rowOff>
    </xdr:to>
    <xdr:pic>
      <xdr:nvPicPr>
        <xdr:cNvPr id="2298" name="Picture 93126">
          <a:extLst>
            <a:ext uri="{FF2B5EF4-FFF2-40B4-BE49-F238E27FC236}">
              <a16:creationId xmlns="" xmlns:a16="http://schemas.microsoft.com/office/drawing/2014/main" id="{00000000-0008-0000-0000-00001F040000}"/>
            </a:ext>
          </a:extLst>
        </xdr:cNvPr>
        <xdr:cNvPicPr preferRelativeResize="0">
          <a:picLocks noChangeArrowheads="1"/>
        </xdr:cNvPicPr>
      </xdr:nvPicPr>
      <xdr:blipFill>
        <a:blip xmlns:r="http://schemas.openxmlformats.org/officeDocument/2006/relationships" r:embed="rId1253" cstate="email">
          <a:extLst>
            <a:ext uri="{28A0092B-C50C-407E-A947-70E740481C1C}">
              <a14:useLocalDpi xmlns:a14="http://schemas.microsoft.com/office/drawing/2010/main"/>
            </a:ext>
          </a:extLst>
        </a:blip>
        <a:stretch>
          <a:fillRect/>
        </a:stretch>
      </xdr:blipFill>
      <xdr:spPr bwMode="auto">
        <a:xfrm>
          <a:off x="7553325" y="1979733511"/>
          <a:ext cx="1259761" cy="190727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355719</xdr:colOff>
      <xdr:row>3452</xdr:row>
      <xdr:rowOff>127721</xdr:rowOff>
    </xdr:from>
    <xdr:to>
      <xdr:col>2</xdr:col>
      <xdr:colOff>301030</xdr:colOff>
      <xdr:row>3454</xdr:row>
      <xdr:rowOff>101424</xdr:rowOff>
    </xdr:to>
    <xdr:pic>
      <xdr:nvPicPr>
        <xdr:cNvPr id="2299" name="Picture 93126">
          <a:extLst>
            <a:ext uri="{FF2B5EF4-FFF2-40B4-BE49-F238E27FC236}">
              <a16:creationId xmlns="" xmlns:a16="http://schemas.microsoft.com/office/drawing/2014/main" id="{00000000-0008-0000-0000-00001F040000}"/>
            </a:ext>
          </a:extLst>
        </xdr:cNvPr>
        <xdr:cNvPicPr preferRelativeResize="0">
          <a:picLocks noChangeArrowheads="1"/>
        </xdr:cNvPicPr>
      </xdr:nvPicPr>
      <xdr:blipFill>
        <a:blip xmlns:r="http://schemas.openxmlformats.org/officeDocument/2006/relationships" r:embed="rId1254" cstate="email">
          <a:extLst>
            <a:ext uri="{28A0092B-C50C-407E-A947-70E740481C1C}">
              <a14:useLocalDpi xmlns:a14="http://schemas.microsoft.com/office/drawing/2010/main"/>
            </a:ext>
          </a:extLst>
        </a:blip>
        <a:stretch>
          <a:fillRect/>
        </a:stretch>
      </xdr:blipFill>
      <xdr:spPr bwMode="auto">
        <a:xfrm>
          <a:off x="355719" y="1982423096"/>
          <a:ext cx="1259761" cy="190727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355719</xdr:colOff>
      <xdr:row>3457</xdr:row>
      <xdr:rowOff>127721</xdr:rowOff>
    </xdr:from>
    <xdr:to>
      <xdr:col>2</xdr:col>
      <xdr:colOff>301030</xdr:colOff>
      <xdr:row>3459</xdr:row>
      <xdr:rowOff>101424</xdr:rowOff>
    </xdr:to>
    <xdr:pic>
      <xdr:nvPicPr>
        <xdr:cNvPr id="2301" name="Picture 93126">
          <a:extLst>
            <a:ext uri="{FF2B5EF4-FFF2-40B4-BE49-F238E27FC236}">
              <a16:creationId xmlns="" xmlns:a16="http://schemas.microsoft.com/office/drawing/2014/main" id="{00000000-0008-0000-0000-00001F040000}"/>
            </a:ext>
          </a:extLst>
        </xdr:cNvPr>
        <xdr:cNvPicPr preferRelativeResize="0">
          <a:picLocks noChangeArrowheads="1"/>
        </xdr:cNvPicPr>
      </xdr:nvPicPr>
      <xdr:blipFill>
        <a:blip xmlns:r="http://schemas.openxmlformats.org/officeDocument/2006/relationships" r:embed="rId1255" cstate="email">
          <a:extLst>
            <a:ext uri="{28A0092B-C50C-407E-A947-70E740481C1C}">
              <a14:useLocalDpi xmlns:a14="http://schemas.microsoft.com/office/drawing/2010/main"/>
            </a:ext>
          </a:extLst>
        </a:blip>
        <a:stretch>
          <a:fillRect/>
        </a:stretch>
      </xdr:blipFill>
      <xdr:spPr bwMode="auto">
        <a:xfrm>
          <a:off x="355719" y="1985013896"/>
          <a:ext cx="1259761" cy="190727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428625</xdr:colOff>
      <xdr:row>3457</xdr:row>
      <xdr:rowOff>95250</xdr:rowOff>
    </xdr:from>
    <xdr:to>
      <xdr:col>19</xdr:col>
      <xdr:colOff>183435</xdr:colOff>
      <xdr:row>3459</xdr:row>
      <xdr:rowOff>68953</xdr:rowOff>
    </xdr:to>
    <xdr:pic>
      <xdr:nvPicPr>
        <xdr:cNvPr id="2302" name="Picture 93126">
          <a:extLst>
            <a:ext uri="{FF2B5EF4-FFF2-40B4-BE49-F238E27FC236}">
              <a16:creationId xmlns="" xmlns:a16="http://schemas.microsoft.com/office/drawing/2014/main" id="{00000000-0008-0000-0000-00001F040000}"/>
            </a:ext>
          </a:extLst>
        </xdr:cNvPr>
        <xdr:cNvPicPr preferRelativeResize="0">
          <a:picLocks noChangeArrowheads="1"/>
        </xdr:cNvPicPr>
      </xdr:nvPicPr>
      <xdr:blipFill>
        <a:blip xmlns:r="http://schemas.openxmlformats.org/officeDocument/2006/relationships" r:embed="rId1256" cstate="email">
          <a:extLst>
            <a:ext uri="{28A0092B-C50C-407E-A947-70E740481C1C}">
              <a14:useLocalDpi xmlns:a14="http://schemas.microsoft.com/office/drawing/2010/main"/>
            </a:ext>
          </a:extLst>
        </a:blip>
        <a:stretch>
          <a:fillRect/>
        </a:stretch>
      </xdr:blipFill>
      <xdr:spPr bwMode="auto">
        <a:xfrm>
          <a:off x="7696200" y="1984981425"/>
          <a:ext cx="1259760" cy="190727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4613</xdr:row>
      <xdr:rowOff>127181</xdr:rowOff>
    </xdr:from>
    <xdr:to>
      <xdr:col>2</xdr:col>
      <xdr:colOff>301149</xdr:colOff>
      <xdr:row>4615</xdr:row>
      <xdr:rowOff>101244</xdr:rowOff>
    </xdr:to>
    <xdr:pic>
      <xdr:nvPicPr>
        <xdr:cNvPr id="1527" name="Рисунок 4">
          <a:extLst>
            <a:ext uri="{FF2B5EF4-FFF2-40B4-BE49-F238E27FC236}">
              <a16:creationId xmlns="" xmlns:a16="http://schemas.microsoft.com/office/drawing/2014/main" id="{00000000-0008-0000-0000-00002F040000}"/>
            </a:ext>
          </a:extLst>
        </xdr:cNvPr>
        <xdr:cNvPicPr preferRelativeResize="0">
          <a:picLocks noChangeArrowheads="1"/>
        </xdr:cNvPicPr>
      </xdr:nvPicPr>
      <xdr:blipFill>
        <a:blip xmlns:r="http://schemas.openxmlformats.org/officeDocument/2006/relationships" r:embed="rId1257" cstate="email">
          <a:extLst>
            <a:ext uri="{28A0092B-C50C-407E-A947-70E740481C1C}">
              <a14:useLocalDpi xmlns:a14="http://schemas.microsoft.com/office/drawing/2010/main"/>
            </a:ext>
          </a:extLst>
        </a:blip>
        <a:stretch>
          <a:fillRect/>
        </a:stretch>
      </xdr:blipFill>
      <xdr:spPr bwMode="auto">
        <a:xfrm>
          <a:off x="355600" y="2636494781"/>
          <a:ext cx="1259999"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4601</xdr:row>
      <xdr:rowOff>127181</xdr:rowOff>
    </xdr:from>
    <xdr:to>
      <xdr:col>2</xdr:col>
      <xdr:colOff>301149</xdr:colOff>
      <xdr:row>4603</xdr:row>
      <xdr:rowOff>101244</xdr:rowOff>
    </xdr:to>
    <xdr:pic>
      <xdr:nvPicPr>
        <xdr:cNvPr id="1528" name="Рисунок 4">
          <a:extLst>
            <a:ext uri="{FF2B5EF4-FFF2-40B4-BE49-F238E27FC236}">
              <a16:creationId xmlns="" xmlns:a16="http://schemas.microsoft.com/office/drawing/2014/main" id="{00000000-0008-0000-0000-00002F040000}"/>
            </a:ext>
          </a:extLst>
        </xdr:cNvPr>
        <xdr:cNvPicPr preferRelativeResize="0">
          <a:picLocks noChangeArrowheads="1"/>
        </xdr:cNvPicPr>
      </xdr:nvPicPr>
      <xdr:blipFill>
        <a:blip xmlns:r="http://schemas.openxmlformats.org/officeDocument/2006/relationships" r:embed="rId1258" cstate="email">
          <a:extLst>
            <a:ext uri="{28A0092B-C50C-407E-A947-70E740481C1C}">
              <a14:useLocalDpi xmlns:a14="http://schemas.microsoft.com/office/drawing/2010/main"/>
            </a:ext>
          </a:extLst>
        </a:blip>
        <a:stretch>
          <a:fillRect/>
        </a:stretch>
      </xdr:blipFill>
      <xdr:spPr bwMode="auto">
        <a:xfrm>
          <a:off x="355600" y="2630522606"/>
          <a:ext cx="1259999"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4605</xdr:row>
      <xdr:rowOff>127181</xdr:rowOff>
    </xdr:from>
    <xdr:to>
      <xdr:col>2</xdr:col>
      <xdr:colOff>301149</xdr:colOff>
      <xdr:row>4607</xdr:row>
      <xdr:rowOff>101244</xdr:rowOff>
    </xdr:to>
    <xdr:pic>
      <xdr:nvPicPr>
        <xdr:cNvPr id="1546" name="Рисунок 4">
          <a:extLst>
            <a:ext uri="{FF2B5EF4-FFF2-40B4-BE49-F238E27FC236}">
              <a16:creationId xmlns="" xmlns:a16="http://schemas.microsoft.com/office/drawing/2014/main" id="{00000000-0008-0000-0000-00002F040000}"/>
            </a:ext>
          </a:extLst>
        </xdr:cNvPr>
        <xdr:cNvPicPr preferRelativeResize="0">
          <a:picLocks noChangeArrowheads="1"/>
        </xdr:cNvPicPr>
      </xdr:nvPicPr>
      <xdr:blipFill>
        <a:blip xmlns:r="http://schemas.openxmlformats.org/officeDocument/2006/relationships" r:embed="rId1259" cstate="email">
          <a:extLst>
            <a:ext uri="{28A0092B-C50C-407E-A947-70E740481C1C}">
              <a14:useLocalDpi xmlns:a14="http://schemas.microsoft.com/office/drawing/2010/main"/>
            </a:ext>
          </a:extLst>
        </a:blip>
        <a:stretch>
          <a:fillRect/>
        </a:stretch>
      </xdr:blipFill>
      <xdr:spPr bwMode="auto">
        <a:xfrm>
          <a:off x="355600" y="2632627631"/>
          <a:ext cx="1259999"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4609</xdr:row>
      <xdr:rowOff>127181</xdr:rowOff>
    </xdr:from>
    <xdr:to>
      <xdr:col>2</xdr:col>
      <xdr:colOff>301149</xdr:colOff>
      <xdr:row>4611</xdr:row>
      <xdr:rowOff>101244</xdr:rowOff>
    </xdr:to>
    <xdr:pic>
      <xdr:nvPicPr>
        <xdr:cNvPr id="1549" name="Рисунок 4">
          <a:extLst>
            <a:ext uri="{FF2B5EF4-FFF2-40B4-BE49-F238E27FC236}">
              <a16:creationId xmlns="" xmlns:a16="http://schemas.microsoft.com/office/drawing/2014/main" id="{00000000-0008-0000-0000-00002F040000}"/>
            </a:ext>
          </a:extLst>
        </xdr:cNvPr>
        <xdr:cNvPicPr preferRelativeResize="0">
          <a:picLocks noChangeArrowheads="1"/>
        </xdr:cNvPicPr>
      </xdr:nvPicPr>
      <xdr:blipFill>
        <a:blip xmlns:r="http://schemas.openxmlformats.org/officeDocument/2006/relationships" r:embed="rId1260" cstate="email">
          <a:extLst>
            <a:ext uri="{28A0092B-C50C-407E-A947-70E740481C1C}">
              <a14:useLocalDpi xmlns:a14="http://schemas.microsoft.com/office/drawing/2010/main"/>
            </a:ext>
          </a:extLst>
        </a:blip>
        <a:stretch>
          <a:fillRect/>
        </a:stretch>
      </xdr:blipFill>
      <xdr:spPr bwMode="auto">
        <a:xfrm>
          <a:off x="355600" y="2634999356"/>
          <a:ext cx="1259999"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371152</xdr:colOff>
      <xdr:row>181</xdr:row>
      <xdr:rowOff>13960</xdr:rowOff>
    </xdr:from>
    <xdr:to>
      <xdr:col>2</xdr:col>
      <xdr:colOff>316463</xdr:colOff>
      <xdr:row>181</xdr:row>
      <xdr:rowOff>1919798</xdr:rowOff>
    </xdr:to>
    <xdr:pic>
      <xdr:nvPicPr>
        <xdr:cNvPr id="2281"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261" cstate="email">
          <a:extLst>
            <a:ext uri="{28A0092B-C50C-407E-A947-70E740481C1C}">
              <a14:useLocalDpi xmlns:a14="http://schemas.microsoft.com/office/drawing/2010/main"/>
            </a:ext>
          </a:extLst>
        </a:blip>
        <a:stretch>
          <a:fillRect/>
        </a:stretch>
      </xdr:blipFill>
      <xdr:spPr bwMode="auto">
        <a:xfrm>
          <a:off x="371152" y="21168985"/>
          <a:ext cx="1259761" cy="19058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371152</xdr:colOff>
      <xdr:row>153</xdr:row>
      <xdr:rowOff>13960</xdr:rowOff>
    </xdr:from>
    <xdr:to>
      <xdr:col>2</xdr:col>
      <xdr:colOff>316463</xdr:colOff>
      <xdr:row>153</xdr:row>
      <xdr:rowOff>1919798</xdr:rowOff>
    </xdr:to>
    <xdr:pic>
      <xdr:nvPicPr>
        <xdr:cNvPr id="2282"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262" cstate="email">
          <a:extLst>
            <a:ext uri="{28A0092B-C50C-407E-A947-70E740481C1C}">
              <a14:useLocalDpi xmlns:a14="http://schemas.microsoft.com/office/drawing/2010/main"/>
            </a:ext>
          </a:extLst>
        </a:blip>
        <a:stretch>
          <a:fillRect/>
        </a:stretch>
      </xdr:blipFill>
      <xdr:spPr bwMode="auto">
        <a:xfrm>
          <a:off x="371152" y="3976360"/>
          <a:ext cx="1259761" cy="19058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371152</xdr:colOff>
      <xdr:row>157</xdr:row>
      <xdr:rowOff>13960</xdr:rowOff>
    </xdr:from>
    <xdr:to>
      <xdr:col>2</xdr:col>
      <xdr:colOff>316463</xdr:colOff>
      <xdr:row>157</xdr:row>
      <xdr:rowOff>1919798</xdr:rowOff>
    </xdr:to>
    <xdr:pic>
      <xdr:nvPicPr>
        <xdr:cNvPr id="2287"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263" cstate="email">
          <a:extLst>
            <a:ext uri="{28A0092B-C50C-407E-A947-70E740481C1C}">
              <a14:useLocalDpi xmlns:a14="http://schemas.microsoft.com/office/drawing/2010/main"/>
            </a:ext>
          </a:extLst>
        </a:blip>
        <a:stretch>
          <a:fillRect/>
        </a:stretch>
      </xdr:blipFill>
      <xdr:spPr bwMode="auto">
        <a:xfrm>
          <a:off x="371152" y="6329035"/>
          <a:ext cx="1259761" cy="19058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371152</xdr:colOff>
      <xdr:row>161</xdr:row>
      <xdr:rowOff>13960</xdr:rowOff>
    </xdr:from>
    <xdr:to>
      <xdr:col>2</xdr:col>
      <xdr:colOff>316463</xdr:colOff>
      <xdr:row>161</xdr:row>
      <xdr:rowOff>1919798</xdr:rowOff>
    </xdr:to>
    <xdr:pic>
      <xdr:nvPicPr>
        <xdr:cNvPr id="2300"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264" cstate="email">
          <a:extLst>
            <a:ext uri="{28A0092B-C50C-407E-A947-70E740481C1C}">
              <a14:useLocalDpi xmlns:a14="http://schemas.microsoft.com/office/drawing/2010/main"/>
            </a:ext>
          </a:extLst>
        </a:blip>
        <a:stretch>
          <a:fillRect/>
        </a:stretch>
      </xdr:blipFill>
      <xdr:spPr bwMode="auto">
        <a:xfrm>
          <a:off x="371152" y="8948410"/>
          <a:ext cx="1259761" cy="19058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371152</xdr:colOff>
      <xdr:row>165</xdr:row>
      <xdr:rowOff>13960</xdr:rowOff>
    </xdr:from>
    <xdr:to>
      <xdr:col>2</xdr:col>
      <xdr:colOff>316463</xdr:colOff>
      <xdr:row>165</xdr:row>
      <xdr:rowOff>1919798</xdr:rowOff>
    </xdr:to>
    <xdr:pic>
      <xdr:nvPicPr>
        <xdr:cNvPr id="2303"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265" cstate="email">
          <a:extLst>
            <a:ext uri="{28A0092B-C50C-407E-A947-70E740481C1C}">
              <a14:useLocalDpi xmlns:a14="http://schemas.microsoft.com/office/drawing/2010/main"/>
            </a:ext>
          </a:extLst>
        </a:blip>
        <a:stretch>
          <a:fillRect/>
        </a:stretch>
      </xdr:blipFill>
      <xdr:spPr bwMode="auto">
        <a:xfrm>
          <a:off x="371152" y="11567785"/>
          <a:ext cx="1259761" cy="19058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371152</xdr:colOff>
      <xdr:row>169</xdr:row>
      <xdr:rowOff>13960</xdr:rowOff>
    </xdr:from>
    <xdr:to>
      <xdr:col>2</xdr:col>
      <xdr:colOff>316463</xdr:colOff>
      <xdr:row>169</xdr:row>
      <xdr:rowOff>1919798</xdr:rowOff>
    </xdr:to>
    <xdr:pic>
      <xdr:nvPicPr>
        <xdr:cNvPr id="2304"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266" cstate="email">
          <a:extLst>
            <a:ext uri="{28A0092B-C50C-407E-A947-70E740481C1C}">
              <a14:useLocalDpi xmlns:a14="http://schemas.microsoft.com/office/drawing/2010/main"/>
            </a:ext>
          </a:extLst>
        </a:blip>
        <a:stretch>
          <a:fillRect/>
        </a:stretch>
      </xdr:blipFill>
      <xdr:spPr bwMode="auto">
        <a:xfrm>
          <a:off x="371152" y="14187160"/>
          <a:ext cx="1259761" cy="19058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371152</xdr:colOff>
      <xdr:row>173</xdr:row>
      <xdr:rowOff>13960</xdr:rowOff>
    </xdr:from>
    <xdr:to>
      <xdr:col>2</xdr:col>
      <xdr:colOff>316463</xdr:colOff>
      <xdr:row>173</xdr:row>
      <xdr:rowOff>1919798</xdr:rowOff>
    </xdr:to>
    <xdr:pic>
      <xdr:nvPicPr>
        <xdr:cNvPr id="2305"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267" cstate="email">
          <a:extLst>
            <a:ext uri="{28A0092B-C50C-407E-A947-70E740481C1C}">
              <a14:useLocalDpi xmlns:a14="http://schemas.microsoft.com/office/drawing/2010/main"/>
            </a:ext>
          </a:extLst>
        </a:blip>
        <a:stretch>
          <a:fillRect/>
        </a:stretch>
      </xdr:blipFill>
      <xdr:spPr bwMode="auto">
        <a:xfrm>
          <a:off x="371152" y="16806535"/>
          <a:ext cx="1259761" cy="19058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371152</xdr:colOff>
      <xdr:row>177</xdr:row>
      <xdr:rowOff>13960</xdr:rowOff>
    </xdr:from>
    <xdr:to>
      <xdr:col>2</xdr:col>
      <xdr:colOff>316463</xdr:colOff>
      <xdr:row>177</xdr:row>
      <xdr:rowOff>1919798</xdr:rowOff>
    </xdr:to>
    <xdr:pic>
      <xdr:nvPicPr>
        <xdr:cNvPr id="2306"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268" cstate="email">
          <a:extLst>
            <a:ext uri="{28A0092B-C50C-407E-A947-70E740481C1C}">
              <a14:useLocalDpi xmlns:a14="http://schemas.microsoft.com/office/drawing/2010/main"/>
            </a:ext>
          </a:extLst>
        </a:blip>
        <a:stretch>
          <a:fillRect/>
        </a:stretch>
      </xdr:blipFill>
      <xdr:spPr bwMode="auto">
        <a:xfrm>
          <a:off x="371152" y="19425910"/>
          <a:ext cx="1259761" cy="19058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384293</xdr:colOff>
      <xdr:row>3416</xdr:row>
      <xdr:rowOff>127540</xdr:rowOff>
    </xdr:from>
    <xdr:to>
      <xdr:col>2</xdr:col>
      <xdr:colOff>329843</xdr:colOff>
      <xdr:row>3418</xdr:row>
      <xdr:rowOff>34930</xdr:rowOff>
    </xdr:to>
    <xdr:pic>
      <xdr:nvPicPr>
        <xdr:cNvPr id="2307" name="Picture 93126">
          <a:extLst>
            <a:ext uri="{FF2B5EF4-FFF2-40B4-BE49-F238E27FC236}">
              <a16:creationId xmlns="" xmlns:a16="http://schemas.microsoft.com/office/drawing/2014/main" id="{00000000-0008-0000-0000-00001F040000}"/>
            </a:ext>
          </a:extLst>
        </xdr:cNvPr>
        <xdr:cNvPicPr preferRelativeResize="0">
          <a:picLocks noChangeArrowheads="1"/>
        </xdr:cNvPicPr>
      </xdr:nvPicPr>
      <xdr:blipFill>
        <a:blip xmlns:r="http://schemas.openxmlformats.org/officeDocument/2006/relationships" r:embed="rId1269" cstate="email">
          <a:extLst>
            <a:ext uri="{28A0092B-C50C-407E-A947-70E740481C1C}">
              <a14:useLocalDpi xmlns:a14="http://schemas.microsoft.com/office/drawing/2010/main"/>
            </a:ext>
          </a:extLst>
        </a:blip>
        <a:stretch>
          <a:fillRect/>
        </a:stretch>
      </xdr:blipFill>
      <xdr:spPr bwMode="auto">
        <a:xfrm>
          <a:off x="384293" y="2003873215"/>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384293</xdr:colOff>
      <xdr:row>3388</xdr:row>
      <xdr:rowOff>127540</xdr:rowOff>
    </xdr:from>
    <xdr:to>
      <xdr:col>2</xdr:col>
      <xdr:colOff>329843</xdr:colOff>
      <xdr:row>3390</xdr:row>
      <xdr:rowOff>34930</xdr:rowOff>
    </xdr:to>
    <xdr:pic>
      <xdr:nvPicPr>
        <xdr:cNvPr id="2309" name="Picture 93126">
          <a:extLst>
            <a:ext uri="{FF2B5EF4-FFF2-40B4-BE49-F238E27FC236}">
              <a16:creationId xmlns="" xmlns:a16="http://schemas.microsoft.com/office/drawing/2014/main" id="{00000000-0008-0000-0000-00001F040000}"/>
            </a:ext>
          </a:extLst>
        </xdr:cNvPr>
        <xdr:cNvPicPr preferRelativeResize="0">
          <a:picLocks noChangeArrowheads="1"/>
        </xdr:cNvPicPr>
      </xdr:nvPicPr>
      <xdr:blipFill>
        <a:blip xmlns:r="http://schemas.openxmlformats.org/officeDocument/2006/relationships" r:embed="rId1270" cstate="email">
          <a:extLst>
            <a:ext uri="{28A0092B-C50C-407E-A947-70E740481C1C}">
              <a14:useLocalDpi xmlns:a14="http://schemas.microsoft.com/office/drawing/2010/main"/>
            </a:ext>
          </a:extLst>
        </a:blip>
        <a:stretch>
          <a:fillRect/>
        </a:stretch>
      </xdr:blipFill>
      <xdr:spPr bwMode="auto">
        <a:xfrm>
          <a:off x="384293" y="1987947415"/>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384293</xdr:colOff>
      <xdr:row>3392</xdr:row>
      <xdr:rowOff>127540</xdr:rowOff>
    </xdr:from>
    <xdr:to>
      <xdr:col>2</xdr:col>
      <xdr:colOff>329843</xdr:colOff>
      <xdr:row>3394</xdr:row>
      <xdr:rowOff>34930</xdr:rowOff>
    </xdr:to>
    <xdr:pic>
      <xdr:nvPicPr>
        <xdr:cNvPr id="2319" name="Picture 93126">
          <a:extLst>
            <a:ext uri="{FF2B5EF4-FFF2-40B4-BE49-F238E27FC236}">
              <a16:creationId xmlns="" xmlns:a16="http://schemas.microsoft.com/office/drawing/2014/main" id="{00000000-0008-0000-0000-00001F040000}"/>
            </a:ext>
          </a:extLst>
        </xdr:cNvPr>
        <xdr:cNvPicPr preferRelativeResize="0">
          <a:picLocks noChangeArrowheads="1"/>
        </xdr:cNvPicPr>
      </xdr:nvPicPr>
      <xdr:blipFill>
        <a:blip xmlns:r="http://schemas.openxmlformats.org/officeDocument/2006/relationships" r:embed="rId1271" cstate="email">
          <a:extLst>
            <a:ext uri="{28A0092B-C50C-407E-A947-70E740481C1C}">
              <a14:useLocalDpi xmlns:a14="http://schemas.microsoft.com/office/drawing/2010/main"/>
            </a:ext>
          </a:extLst>
        </a:blip>
        <a:stretch>
          <a:fillRect/>
        </a:stretch>
      </xdr:blipFill>
      <xdr:spPr bwMode="auto">
        <a:xfrm>
          <a:off x="384293" y="1990119115"/>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384293</xdr:colOff>
      <xdr:row>3396</xdr:row>
      <xdr:rowOff>127540</xdr:rowOff>
    </xdr:from>
    <xdr:to>
      <xdr:col>2</xdr:col>
      <xdr:colOff>329843</xdr:colOff>
      <xdr:row>3398</xdr:row>
      <xdr:rowOff>34930</xdr:rowOff>
    </xdr:to>
    <xdr:pic>
      <xdr:nvPicPr>
        <xdr:cNvPr id="2322" name="Picture 93126">
          <a:extLst>
            <a:ext uri="{FF2B5EF4-FFF2-40B4-BE49-F238E27FC236}">
              <a16:creationId xmlns="" xmlns:a16="http://schemas.microsoft.com/office/drawing/2014/main" id="{00000000-0008-0000-0000-00001F040000}"/>
            </a:ext>
          </a:extLst>
        </xdr:cNvPr>
        <xdr:cNvPicPr preferRelativeResize="0">
          <a:picLocks noChangeArrowheads="1"/>
        </xdr:cNvPicPr>
      </xdr:nvPicPr>
      <xdr:blipFill>
        <a:blip xmlns:r="http://schemas.openxmlformats.org/officeDocument/2006/relationships" r:embed="rId1272" cstate="email">
          <a:extLst>
            <a:ext uri="{28A0092B-C50C-407E-A947-70E740481C1C}">
              <a14:useLocalDpi xmlns:a14="http://schemas.microsoft.com/office/drawing/2010/main"/>
            </a:ext>
          </a:extLst>
        </a:blip>
        <a:stretch>
          <a:fillRect/>
        </a:stretch>
      </xdr:blipFill>
      <xdr:spPr bwMode="auto">
        <a:xfrm>
          <a:off x="384293" y="1992557515"/>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384293</xdr:colOff>
      <xdr:row>3400</xdr:row>
      <xdr:rowOff>127540</xdr:rowOff>
    </xdr:from>
    <xdr:to>
      <xdr:col>2</xdr:col>
      <xdr:colOff>329843</xdr:colOff>
      <xdr:row>3402</xdr:row>
      <xdr:rowOff>34930</xdr:rowOff>
    </xdr:to>
    <xdr:pic>
      <xdr:nvPicPr>
        <xdr:cNvPr id="2323" name="Picture 93126">
          <a:extLst>
            <a:ext uri="{FF2B5EF4-FFF2-40B4-BE49-F238E27FC236}">
              <a16:creationId xmlns="" xmlns:a16="http://schemas.microsoft.com/office/drawing/2014/main" id="{00000000-0008-0000-0000-00001F040000}"/>
            </a:ext>
          </a:extLst>
        </xdr:cNvPr>
        <xdr:cNvPicPr preferRelativeResize="0">
          <a:picLocks noChangeArrowheads="1"/>
        </xdr:cNvPicPr>
      </xdr:nvPicPr>
      <xdr:blipFill>
        <a:blip xmlns:r="http://schemas.openxmlformats.org/officeDocument/2006/relationships" r:embed="rId1273" cstate="email">
          <a:extLst>
            <a:ext uri="{28A0092B-C50C-407E-A947-70E740481C1C}">
              <a14:useLocalDpi xmlns:a14="http://schemas.microsoft.com/office/drawing/2010/main"/>
            </a:ext>
          </a:extLst>
        </a:blip>
        <a:stretch>
          <a:fillRect/>
        </a:stretch>
      </xdr:blipFill>
      <xdr:spPr bwMode="auto">
        <a:xfrm>
          <a:off x="384293" y="1994995915"/>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384293</xdr:colOff>
      <xdr:row>3404</xdr:row>
      <xdr:rowOff>127540</xdr:rowOff>
    </xdr:from>
    <xdr:to>
      <xdr:col>2</xdr:col>
      <xdr:colOff>329843</xdr:colOff>
      <xdr:row>3406</xdr:row>
      <xdr:rowOff>34930</xdr:rowOff>
    </xdr:to>
    <xdr:pic>
      <xdr:nvPicPr>
        <xdr:cNvPr id="2324" name="Picture 93126">
          <a:extLst>
            <a:ext uri="{FF2B5EF4-FFF2-40B4-BE49-F238E27FC236}">
              <a16:creationId xmlns="" xmlns:a16="http://schemas.microsoft.com/office/drawing/2014/main" id="{00000000-0008-0000-0000-00001F040000}"/>
            </a:ext>
          </a:extLst>
        </xdr:cNvPr>
        <xdr:cNvPicPr preferRelativeResize="0">
          <a:picLocks noChangeArrowheads="1"/>
        </xdr:cNvPicPr>
      </xdr:nvPicPr>
      <xdr:blipFill>
        <a:blip xmlns:r="http://schemas.openxmlformats.org/officeDocument/2006/relationships" r:embed="rId1274" cstate="email">
          <a:extLst>
            <a:ext uri="{28A0092B-C50C-407E-A947-70E740481C1C}">
              <a14:useLocalDpi xmlns:a14="http://schemas.microsoft.com/office/drawing/2010/main"/>
            </a:ext>
          </a:extLst>
        </a:blip>
        <a:stretch>
          <a:fillRect/>
        </a:stretch>
      </xdr:blipFill>
      <xdr:spPr bwMode="auto">
        <a:xfrm>
          <a:off x="384293" y="1997434315"/>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384293</xdr:colOff>
      <xdr:row>3408</xdr:row>
      <xdr:rowOff>127540</xdr:rowOff>
    </xdr:from>
    <xdr:to>
      <xdr:col>2</xdr:col>
      <xdr:colOff>329843</xdr:colOff>
      <xdr:row>3410</xdr:row>
      <xdr:rowOff>34930</xdr:rowOff>
    </xdr:to>
    <xdr:pic>
      <xdr:nvPicPr>
        <xdr:cNvPr id="2325" name="Picture 93126">
          <a:extLst>
            <a:ext uri="{FF2B5EF4-FFF2-40B4-BE49-F238E27FC236}">
              <a16:creationId xmlns="" xmlns:a16="http://schemas.microsoft.com/office/drawing/2014/main" id="{00000000-0008-0000-0000-00001F040000}"/>
            </a:ext>
          </a:extLst>
        </xdr:cNvPr>
        <xdr:cNvPicPr preferRelativeResize="0">
          <a:picLocks noChangeArrowheads="1"/>
        </xdr:cNvPicPr>
      </xdr:nvPicPr>
      <xdr:blipFill>
        <a:blip xmlns:r="http://schemas.openxmlformats.org/officeDocument/2006/relationships" r:embed="rId1275" cstate="email">
          <a:extLst>
            <a:ext uri="{28A0092B-C50C-407E-A947-70E740481C1C}">
              <a14:useLocalDpi xmlns:a14="http://schemas.microsoft.com/office/drawing/2010/main"/>
            </a:ext>
          </a:extLst>
        </a:blip>
        <a:stretch>
          <a:fillRect/>
        </a:stretch>
      </xdr:blipFill>
      <xdr:spPr bwMode="auto">
        <a:xfrm>
          <a:off x="384293" y="1999872715"/>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384293</xdr:colOff>
      <xdr:row>3412</xdr:row>
      <xdr:rowOff>127540</xdr:rowOff>
    </xdr:from>
    <xdr:to>
      <xdr:col>2</xdr:col>
      <xdr:colOff>329843</xdr:colOff>
      <xdr:row>3414</xdr:row>
      <xdr:rowOff>34930</xdr:rowOff>
    </xdr:to>
    <xdr:pic>
      <xdr:nvPicPr>
        <xdr:cNvPr id="2326" name="Picture 93126">
          <a:extLst>
            <a:ext uri="{FF2B5EF4-FFF2-40B4-BE49-F238E27FC236}">
              <a16:creationId xmlns="" xmlns:a16="http://schemas.microsoft.com/office/drawing/2014/main" id="{00000000-0008-0000-0000-00001F040000}"/>
            </a:ext>
          </a:extLst>
        </xdr:cNvPr>
        <xdr:cNvPicPr preferRelativeResize="0">
          <a:picLocks noChangeArrowheads="1"/>
        </xdr:cNvPicPr>
      </xdr:nvPicPr>
      <xdr:blipFill>
        <a:blip xmlns:r="http://schemas.openxmlformats.org/officeDocument/2006/relationships" r:embed="rId1276" cstate="email">
          <a:extLst>
            <a:ext uri="{28A0092B-C50C-407E-A947-70E740481C1C}">
              <a14:useLocalDpi xmlns:a14="http://schemas.microsoft.com/office/drawing/2010/main"/>
            </a:ext>
          </a:extLst>
        </a:blip>
        <a:stretch>
          <a:fillRect/>
        </a:stretch>
      </xdr:blipFill>
      <xdr:spPr bwMode="auto">
        <a:xfrm>
          <a:off x="384293" y="2002311115"/>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371628</xdr:colOff>
      <xdr:row>148</xdr:row>
      <xdr:rowOff>13960</xdr:rowOff>
    </xdr:from>
    <xdr:to>
      <xdr:col>2</xdr:col>
      <xdr:colOff>315987</xdr:colOff>
      <xdr:row>148</xdr:row>
      <xdr:rowOff>1919798</xdr:rowOff>
    </xdr:to>
    <xdr:pic>
      <xdr:nvPicPr>
        <xdr:cNvPr id="2308"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277" cstate="email">
          <a:extLst>
            <a:ext uri="{28A0092B-C50C-407E-A947-70E740481C1C}">
              <a14:useLocalDpi xmlns:a14="http://schemas.microsoft.com/office/drawing/2010/main"/>
            </a:ext>
          </a:extLst>
        </a:blip>
        <a:stretch>
          <a:fillRect/>
        </a:stretch>
      </xdr:blipFill>
      <xdr:spPr bwMode="auto">
        <a:xfrm>
          <a:off x="371628" y="15930235"/>
          <a:ext cx="1258809" cy="19058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371628</xdr:colOff>
      <xdr:row>128</xdr:row>
      <xdr:rowOff>13960</xdr:rowOff>
    </xdr:from>
    <xdr:to>
      <xdr:col>2</xdr:col>
      <xdr:colOff>315987</xdr:colOff>
      <xdr:row>128</xdr:row>
      <xdr:rowOff>1919798</xdr:rowOff>
    </xdr:to>
    <xdr:pic>
      <xdr:nvPicPr>
        <xdr:cNvPr id="2327"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278" cstate="email">
          <a:extLst>
            <a:ext uri="{28A0092B-C50C-407E-A947-70E740481C1C}">
              <a14:useLocalDpi xmlns:a14="http://schemas.microsoft.com/office/drawing/2010/main"/>
            </a:ext>
          </a:extLst>
        </a:blip>
        <a:stretch>
          <a:fillRect/>
        </a:stretch>
      </xdr:blipFill>
      <xdr:spPr bwMode="auto">
        <a:xfrm>
          <a:off x="371628" y="3976360"/>
          <a:ext cx="1258809" cy="19058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371628</xdr:colOff>
      <xdr:row>132</xdr:row>
      <xdr:rowOff>13960</xdr:rowOff>
    </xdr:from>
    <xdr:to>
      <xdr:col>2</xdr:col>
      <xdr:colOff>315987</xdr:colOff>
      <xdr:row>132</xdr:row>
      <xdr:rowOff>1919798</xdr:rowOff>
    </xdr:to>
    <xdr:pic>
      <xdr:nvPicPr>
        <xdr:cNvPr id="2329"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279" cstate="email">
          <a:extLst>
            <a:ext uri="{28A0092B-C50C-407E-A947-70E740481C1C}">
              <a14:useLocalDpi xmlns:a14="http://schemas.microsoft.com/office/drawing/2010/main"/>
            </a:ext>
          </a:extLst>
        </a:blip>
        <a:stretch>
          <a:fillRect/>
        </a:stretch>
      </xdr:blipFill>
      <xdr:spPr bwMode="auto">
        <a:xfrm>
          <a:off x="371628" y="6329035"/>
          <a:ext cx="1258809" cy="19058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371628</xdr:colOff>
      <xdr:row>136</xdr:row>
      <xdr:rowOff>13960</xdr:rowOff>
    </xdr:from>
    <xdr:to>
      <xdr:col>2</xdr:col>
      <xdr:colOff>315987</xdr:colOff>
      <xdr:row>136</xdr:row>
      <xdr:rowOff>1919798</xdr:rowOff>
    </xdr:to>
    <xdr:pic>
      <xdr:nvPicPr>
        <xdr:cNvPr id="2335"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280" cstate="email">
          <a:extLst>
            <a:ext uri="{28A0092B-C50C-407E-A947-70E740481C1C}">
              <a14:useLocalDpi xmlns:a14="http://schemas.microsoft.com/office/drawing/2010/main"/>
            </a:ext>
          </a:extLst>
        </a:blip>
        <a:stretch>
          <a:fillRect/>
        </a:stretch>
      </xdr:blipFill>
      <xdr:spPr bwMode="auto">
        <a:xfrm>
          <a:off x="371628" y="8948410"/>
          <a:ext cx="1258809" cy="19058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371628</xdr:colOff>
      <xdr:row>140</xdr:row>
      <xdr:rowOff>13960</xdr:rowOff>
    </xdr:from>
    <xdr:to>
      <xdr:col>2</xdr:col>
      <xdr:colOff>315987</xdr:colOff>
      <xdr:row>140</xdr:row>
      <xdr:rowOff>1919798</xdr:rowOff>
    </xdr:to>
    <xdr:pic>
      <xdr:nvPicPr>
        <xdr:cNvPr id="2336"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281" cstate="email">
          <a:extLst>
            <a:ext uri="{28A0092B-C50C-407E-A947-70E740481C1C}">
              <a14:useLocalDpi xmlns:a14="http://schemas.microsoft.com/office/drawing/2010/main"/>
            </a:ext>
          </a:extLst>
        </a:blip>
        <a:stretch>
          <a:fillRect/>
        </a:stretch>
      </xdr:blipFill>
      <xdr:spPr bwMode="auto">
        <a:xfrm>
          <a:off x="371628" y="11567785"/>
          <a:ext cx="1258809" cy="19058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371628</xdr:colOff>
      <xdr:row>144</xdr:row>
      <xdr:rowOff>13960</xdr:rowOff>
    </xdr:from>
    <xdr:to>
      <xdr:col>2</xdr:col>
      <xdr:colOff>315987</xdr:colOff>
      <xdr:row>144</xdr:row>
      <xdr:rowOff>1919798</xdr:rowOff>
    </xdr:to>
    <xdr:pic>
      <xdr:nvPicPr>
        <xdr:cNvPr id="2345"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282" cstate="email">
          <a:extLst>
            <a:ext uri="{28A0092B-C50C-407E-A947-70E740481C1C}">
              <a14:useLocalDpi xmlns:a14="http://schemas.microsoft.com/office/drawing/2010/main"/>
            </a:ext>
          </a:extLst>
        </a:blip>
        <a:stretch>
          <a:fillRect/>
        </a:stretch>
      </xdr:blipFill>
      <xdr:spPr bwMode="auto">
        <a:xfrm>
          <a:off x="371628" y="14187160"/>
          <a:ext cx="1258809" cy="19058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3347</xdr:row>
      <xdr:rowOff>127180</xdr:rowOff>
    </xdr:from>
    <xdr:to>
      <xdr:col>2</xdr:col>
      <xdr:colOff>301150</xdr:colOff>
      <xdr:row>3349</xdr:row>
      <xdr:rowOff>101605</xdr:rowOff>
    </xdr:to>
    <xdr:pic>
      <xdr:nvPicPr>
        <xdr:cNvPr id="2346"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1283" cstate="email">
          <a:extLst>
            <a:ext uri="{28A0092B-C50C-407E-A947-70E740481C1C}">
              <a14:useLocalDpi xmlns:a14="http://schemas.microsoft.com/office/drawing/2010/main"/>
            </a:ext>
          </a:extLst>
        </a:blip>
        <a:stretch>
          <a:fillRect/>
        </a:stretch>
      </xdr:blipFill>
      <xdr:spPr bwMode="auto">
        <a:xfrm>
          <a:off x="355600" y="2002806055"/>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3351</xdr:row>
      <xdr:rowOff>127180</xdr:rowOff>
    </xdr:from>
    <xdr:to>
      <xdr:col>2</xdr:col>
      <xdr:colOff>301150</xdr:colOff>
      <xdr:row>3353</xdr:row>
      <xdr:rowOff>101605</xdr:rowOff>
    </xdr:to>
    <xdr:pic>
      <xdr:nvPicPr>
        <xdr:cNvPr id="2347"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1284" cstate="email">
          <a:extLst>
            <a:ext uri="{28A0092B-C50C-407E-A947-70E740481C1C}">
              <a14:useLocalDpi xmlns:a14="http://schemas.microsoft.com/office/drawing/2010/main"/>
            </a:ext>
          </a:extLst>
        </a:blip>
        <a:stretch>
          <a:fillRect/>
        </a:stretch>
      </xdr:blipFill>
      <xdr:spPr bwMode="auto">
        <a:xfrm>
          <a:off x="355600" y="2005177780"/>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3355</xdr:row>
      <xdr:rowOff>127180</xdr:rowOff>
    </xdr:from>
    <xdr:to>
      <xdr:col>2</xdr:col>
      <xdr:colOff>301150</xdr:colOff>
      <xdr:row>3357</xdr:row>
      <xdr:rowOff>101605</xdr:rowOff>
    </xdr:to>
    <xdr:pic>
      <xdr:nvPicPr>
        <xdr:cNvPr id="2350"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1285" cstate="email">
          <a:extLst>
            <a:ext uri="{28A0092B-C50C-407E-A947-70E740481C1C}">
              <a14:useLocalDpi xmlns:a14="http://schemas.microsoft.com/office/drawing/2010/main"/>
            </a:ext>
          </a:extLst>
        </a:blip>
        <a:stretch>
          <a:fillRect/>
        </a:stretch>
      </xdr:blipFill>
      <xdr:spPr bwMode="auto">
        <a:xfrm>
          <a:off x="355600" y="2007549505"/>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3359</xdr:row>
      <xdr:rowOff>127180</xdr:rowOff>
    </xdr:from>
    <xdr:to>
      <xdr:col>2</xdr:col>
      <xdr:colOff>301150</xdr:colOff>
      <xdr:row>3361</xdr:row>
      <xdr:rowOff>101605</xdr:rowOff>
    </xdr:to>
    <xdr:pic>
      <xdr:nvPicPr>
        <xdr:cNvPr id="2352"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1286" cstate="email">
          <a:extLst>
            <a:ext uri="{28A0092B-C50C-407E-A947-70E740481C1C}">
              <a14:useLocalDpi xmlns:a14="http://schemas.microsoft.com/office/drawing/2010/main"/>
            </a:ext>
          </a:extLst>
        </a:blip>
        <a:stretch>
          <a:fillRect/>
        </a:stretch>
      </xdr:blipFill>
      <xdr:spPr bwMode="auto">
        <a:xfrm>
          <a:off x="355600" y="2009921230"/>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3363</xdr:row>
      <xdr:rowOff>127180</xdr:rowOff>
    </xdr:from>
    <xdr:to>
      <xdr:col>2</xdr:col>
      <xdr:colOff>301150</xdr:colOff>
      <xdr:row>3365</xdr:row>
      <xdr:rowOff>101605</xdr:rowOff>
    </xdr:to>
    <xdr:pic>
      <xdr:nvPicPr>
        <xdr:cNvPr id="2353"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1287" cstate="email">
          <a:extLst>
            <a:ext uri="{28A0092B-C50C-407E-A947-70E740481C1C}">
              <a14:useLocalDpi xmlns:a14="http://schemas.microsoft.com/office/drawing/2010/main"/>
            </a:ext>
          </a:extLst>
        </a:blip>
        <a:stretch>
          <a:fillRect/>
        </a:stretch>
      </xdr:blipFill>
      <xdr:spPr bwMode="auto">
        <a:xfrm>
          <a:off x="355600" y="2012292955"/>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3367</xdr:row>
      <xdr:rowOff>127179</xdr:rowOff>
    </xdr:from>
    <xdr:to>
      <xdr:col>2</xdr:col>
      <xdr:colOff>301150</xdr:colOff>
      <xdr:row>3369</xdr:row>
      <xdr:rowOff>101604</xdr:rowOff>
    </xdr:to>
    <xdr:pic>
      <xdr:nvPicPr>
        <xdr:cNvPr id="2354"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1288" cstate="email">
          <a:extLst>
            <a:ext uri="{28A0092B-C50C-407E-A947-70E740481C1C}">
              <a14:useLocalDpi xmlns:a14="http://schemas.microsoft.com/office/drawing/2010/main"/>
            </a:ext>
          </a:extLst>
        </a:blip>
        <a:stretch>
          <a:fillRect/>
        </a:stretch>
      </xdr:blipFill>
      <xdr:spPr bwMode="auto">
        <a:xfrm>
          <a:off x="355600" y="2014664679"/>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3371</xdr:row>
      <xdr:rowOff>127180</xdr:rowOff>
    </xdr:from>
    <xdr:to>
      <xdr:col>2</xdr:col>
      <xdr:colOff>301150</xdr:colOff>
      <xdr:row>3373</xdr:row>
      <xdr:rowOff>101605</xdr:rowOff>
    </xdr:to>
    <xdr:pic>
      <xdr:nvPicPr>
        <xdr:cNvPr id="2355"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1289" cstate="email">
          <a:extLst>
            <a:ext uri="{28A0092B-C50C-407E-A947-70E740481C1C}">
              <a14:useLocalDpi xmlns:a14="http://schemas.microsoft.com/office/drawing/2010/main"/>
            </a:ext>
          </a:extLst>
        </a:blip>
        <a:stretch>
          <a:fillRect/>
        </a:stretch>
      </xdr:blipFill>
      <xdr:spPr bwMode="auto">
        <a:xfrm>
          <a:off x="355600" y="2017036405"/>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3375</xdr:row>
      <xdr:rowOff>127180</xdr:rowOff>
    </xdr:from>
    <xdr:to>
      <xdr:col>2</xdr:col>
      <xdr:colOff>301150</xdr:colOff>
      <xdr:row>3377</xdr:row>
      <xdr:rowOff>101605</xdr:rowOff>
    </xdr:to>
    <xdr:pic>
      <xdr:nvPicPr>
        <xdr:cNvPr id="2356"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1290" cstate="email">
          <a:extLst>
            <a:ext uri="{28A0092B-C50C-407E-A947-70E740481C1C}">
              <a14:useLocalDpi xmlns:a14="http://schemas.microsoft.com/office/drawing/2010/main"/>
            </a:ext>
          </a:extLst>
        </a:blip>
        <a:stretch>
          <a:fillRect/>
        </a:stretch>
      </xdr:blipFill>
      <xdr:spPr bwMode="auto">
        <a:xfrm>
          <a:off x="355600" y="2019408130"/>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3379</xdr:row>
      <xdr:rowOff>127180</xdr:rowOff>
    </xdr:from>
    <xdr:to>
      <xdr:col>2</xdr:col>
      <xdr:colOff>301150</xdr:colOff>
      <xdr:row>3381</xdr:row>
      <xdr:rowOff>101605</xdr:rowOff>
    </xdr:to>
    <xdr:pic>
      <xdr:nvPicPr>
        <xdr:cNvPr id="2357"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1291" cstate="email">
          <a:extLst>
            <a:ext uri="{28A0092B-C50C-407E-A947-70E740481C1C}">
              <a14:useLocalDpi xmlns:a14="http://schemas.microsoft.com/office/drawing/2010/main"/>
            </a:ext>
          </a:extLst>
        </a:blip>
        <a:stretch>
          <a:fillRect/>
        </a:stretch>
      </xdr:blipFill>
      <xdr:spPr bwMode="auto">
        <a:xfrm>
          <a:off x="355600" y="2021779855"/>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3383</xdr:row>
      <xdr:rowOff>127180</xdr:rowOff>
    </xdr:from>
    <xdr:to>
      <xdr:col>2</xdr:col>
      <xdr:colOff>301150</xdr:colOff>
      <xdr:row>3385</xdr:row>
      <xdr:rowOff>101605</xdr:rowOff>
    </xdr:to>
    <xdr:pic>
      <xdr:nvPicPr>
        <xdr:cNvPr id="2360"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1292" cstate="email">
          <a:extLst>
            <a:ext uri="{28A0092B-C50C-407E-A947-70E740481C1C}">
              <a14:useLocalDpi xmlns:a14="http://schemas.microsoft.com/office/drawing/2010/main"/>
            </a:ext>
          </a:extLst>
        </a:blip>
        <a:stretch>
          <a:fillRect/>
        </a:stretch>
      </xdr:blipFill>
      <xdr:spPr bwMode="auto">
        <a:xfrm>
          <a:off x="355600" y="2024151580"/>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4596</xdr:row>
      <xdr:rowOff>127181</xdr:rowOff>
    </xdr:from>
    <xdr:to>
      <xdr:col>2</xdr:col>
      <xdr:colOff>301148</xdr:colOff>
      <xdr:row>4598</xdr:row>
      <xdr:rowOff>101244</xdr:rowOff>
    </xdr:to>
    <xdr:pic>
      <xdr:nvPicPr>
        <xdr:cNvPr id="2361" name="Рисунок 4">
          <a:extLst>
            <a:ext uri="{FF2B5EF4-FFF2-40B4-BE49-F238E27FC236}">
              <a16:creationId xmlns="" xmlns:a16="http://schemas.microsoft.com/office/drawing/2014/main" id="{00000000-0008-0000-0000-00002F040000}"/>
            </a:ext>
          </a:extLst>
        </xdr:cNvPr>
        <xdr:cNvPicPr preferRelativeResize="0">
          <a:picLocks noChangeArrowheads="1"/>
        </xdr:cNvPicPr>
      </xdr:nvPicPr>
      <xdr:blipFill>
        <a:blip xmlns:r="http://schemas.openxmlformats.org/officeDocument/2006/relationships" r:embed="rId1293" cstate="email">
          <a:extLst>
            <a:ext uri="{28A0092B-C50C-407E-A947-70E740481C1C}">
              <a14:useLocalDpi xmlns:a14="http://schemas.microsoft.com/office/drawing/2010/main"/>
            </a:ext>
          </a:extLst>
        </a:blip>
        <a:stretch>
          <a:fillRect/>
        </a:stretch>
      </xdr:blipFill>
      <xdr:spPr bwMode="auto">
        <a:xfrm>
          <a:off x="355600" y="2719905206"/>
          <a:ext cx="1259998"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4580</xdr:row>
      <xdr:rowOff>127181</xdr:rowOff>
    </xdr:from>
    <xdr:to>
      <xdr:col>2</xdr:col>
      <xdr:colOff>301148</xdr:colOff>
      <xdr:row>4582</xdr:row>
      <xdr:rowOff>101244</xdr:rowOff>
    </xdr:to>
    <xdr:pic>
      <xdr:nvPicPr>
        <xdr:cNvPr id="2365" name="Рисунок 4">
          <a:extLst>
            <a:ext uri="{FF2B5EF4-FFF2-40B4-BE49-F238E27FC236}">
              <a16:creationId xmlns="" xmlns:a16="http://schemas.microsoft.com/office/drawing/2014/main" id="{00000000-0008-0000-0000-00002F040000}"/>
            </a:ext>
          </a:extLst>
        </xdr:cNvPr>
        <xdr:cNvPicPr preferRelativeResize="0">
          <a:picLocks noChangeArrowheads="1"/>
        </xdr:cNvPicPr>
      </xdr:nvPicPr>
      <xdr:blipFill>
        <a:blip xmlns:r="http://schemas.openxmlformats.org/officeDocument/2006/relationships" r:embed="rId1294" cstate="email">
          <a:extLst>
            <a:ext uri="{28A0092B-C50C-407E-A947-70E740481C1C}">
              <a14:useLocalDpi xmlns:a14="http://schemas.microsoft.com/office/drawing/2010/main"/>
            </a:ext>
          </a:extLst>
        </a:blip>
        <a:stretch>
          <a:fillRect/>
        </a:stretch>
      </xdr:blipFill>
      <xdr:spPr bwMode="auto">
        <a:xfrm>
          <a:off x="355600" y="2711561306"/>
          <a:ext cx="1259998"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4584</xdr:row>
      <xdr:rowOff>127181</xdr:rowOff>
    </xdr:from>
    <xdr:to>
      <xdr:col>2</xdr:col>
      <xdr:colOff>301148</xdr:colOff>
      <xdr:row>4586</xdr:row>
      <xdr:rowOff>101244</xdr:rowOff>
    </xdr:to>
    <xdr:pic>
      <xdr:nvPicPr>
        <xdr:cNvPr id="2366" name="Рисунок 4">
          <a:extLst>
            <a:ext uri="{FF2B5EF4-FFF2-40B4-BE49-F238E27FC236}">
              <a16:creationId xmlns="" xmlns:a16="http://schemas.microsoft.com/office/drawing/2014/main" id="{00000000-0008-0000-0000-00002F040000}"/>
            </a:ext>
          </a:extLst>
        </xdr:cNvPr>
        <xdr:cNvPicPr preferRelativeResize="0">
          <a:picLocks noChangeArrowheads="1"/>
        </xdr:cNvPicPr>
      </xdr:nvPicPr>
      <xdr:blipFill>
        <a:blip xmlns:r="http://schemas.openxmlformats.org/officeDocument/2006/relationships" r:embed="rId1295" cstate="email">
          <a:extLst>
            <a:ext uri="{28A0092B-C50C-407E-A947-70E740481C1C}">
              <a14:useLocalDpi xmlns:a14="http://schemas.microsoft.com/office/drawing/2010/main"/>
            </a:ext>
          </a:extLst>
        </a:blip>
        <a:stretch>
          <a:fillRect/>
        </a:stretch>
      </xdr:blipFill>
      <xdr:spPr bwMode="auto">
        <a:xfrm>
          <a:off x="355600" y="2713666331"/>
          <a:ext cx="1259998"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4588</xdr:row>
      <xdr:rowOff>127181</xdr:rowOff>
    </xdr:from>
    <xdr:to>
      <xdr:col>2</xdr:col>
      <xdr:colOff>301148</xdr:colOff>
      <xdr:row>4590</xdr:row>
      <xdr:rowOff>101244</xdr:rowOff>
    </xdr:to>
    <xdr:pic>
      <xdr:nvPicPr>
        <xdr:cNvPr id="2371" name="Рисунок 4">
          <a:extLst>
            <a:ext uri="{FF2B5EF4-FFF2-40B4-BE49-F238E27FC236}">
              <a16:creationId xmlns="" xmlns:a16="http://schemas.microsoft.com/office/drawing/2014/main" id="{00000000-0008-0000-0000-00002F040000}"/>
            </a:ext>
          </a:extLst>
        </xdr:cNvPr>
        <xdr:cNvPicPr preferRelativeResize="0">
          <a:picLocks noChangeArrowheads="1"/>
        </xdr:cNvPicPr>
      </xdr:nvPicPr>
      <xdr:blipFill>
        <a:blip xmlns:r="http://schemas.openxmlformats.org/officeDocument/2006/relationships" r:embed="rId1296" cstate="email">
          <a:extLst>
            <a:ext uri="{28A0092B-C50C-407E-A947-70E740481C1C}">
              <a14:useLocalDpi xmlns:a14="http://schemas.microsoft.com/office/drawing/2010/main"/>
            </a:ext>
          </a:extLst>
        </a:blip>
        <a:stretch>
          <a:fillRect/>
        </a:stretch>
      </xdr:blipFill>
      <xdr:spPr bwMode="auto">
        <a:xfrm>
          <a:off x="355600" y="2716038056"/>
          <a:ext cx="1259998"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4592</xdr:row>
      <xdr:rowOff>127181</xdr:rowOff>
    </xdr:from>
    <xdr:to>
      <xdr:col>2</xdr:col>
      <xdr:colOff>301148</xdr:colOff>
      <xdr:row>4594</xdr:row>
      <xdr:rowOff>101244</xdr:rowOff>
    </xdr:to>
    <xdr:pic>
      <xdr:nvPicPr>
        <xdr:cNvPr id="2372" name="Рисунок 4">
          <a:extLst>
            <a:ext uri="{FF2B5EF4-FFF2-40B4-BE49-F238E27FC236}">
              <a16:creationId xmlns="" xmlns:a16="http://schemas.microsoft.com/office/drawing/2014/main" id="{00000000-0008-0000-0000-00002F040000}"/>
            </a:ext>
          </a:extLst>
        </xdr:cNvPr>
        <xdr:cNvPicPr preferRelativeResize="0">
          <a:picLocks noChangeArrowheads="1"/>
        </xdr:cNvPicPr>
      </xdr:nvPicPr>
      <xdr:blipFill>
        <a:blip xmlns:r="http://schemas.openxmlformats.org/officeDocument/2006/relationships" r:embed="rId1297" cstate="email">
          <a:extLst>
            <a:ext uri="{28A0092B-C50C-407E-A947-70E740481C1C}">
              <a14:useLocalDpi xmlns:a14="http://schemas.microsoft.com/office/drawing/2010/main"/>
            </a:ext>
          </a:extLst>
        </a:blip>
        <a:stretch>
          <a:fillRect/>
        </a:stretch>
      </xdr:blipFill>
      <xdr:spPr bwMode="auto">
        <a:xfrm>
          <a:off x="355600" y="2718409781"/>
          <a:ext cx="1259998" cy="1907638"/>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371628</xdr:colOff>
      <xdr:row>123</xdr:row>
      <xdr:rowOff>13961</xdr:rowOff>
    </xdr:from>
    <xdr:to>
      <xdr:col>2</xdr:col>
      <xdr:colOff>315987</xdr:colOff>
      <xdr:row>123</xdr:row>
      <xdr:rowOff>1919797</xdr:rowOff>
    </xdr:to>
    <xdr:pic>
      <xdr:nvPicPr>
        <xdr:cNvPr id="2373"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298" cstate="email">
          <a:extLst>
            <a:ext uri="{28A0092B-C50C-407E-A947-70E740481C1C}">
              <a14:useLocalDpi xmlns:a14="http://schemas.microsoft.com/office/drawing/2010/main"/>
            </a:ext>
          </a:extLst>
        </a:blip>
        <a:stretch>
          <a:fillRect/>
        </a:stretch>
      </xdr:blipFill>
      <xdr:spPr bwMode="auto">
        <a:xfrm>
          <a:off x="371628" y="34265861"/>
          <a:ext cx="1258809" cy="190583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371628</xdr:colOff>
      <xdr:row>79</xdr:row>
      <xdr:rowOff>13961</xdr:rowOff>
    </xdr:from>
    <xdr:to>
      <xdr:col>2</xdr:col>
      <xdr:colOff>315987</xdr:colOff>
      <xdr:row>79</xdr:row>
      <xdr:rowOff>1919797</xdr:rowOff>
    </xdr:to>
    <xdr:pic>
      <xdr:nvPicPr>
        <xdr:cNvPr id="2374"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299" cstate="email">
          <a:extLst>
            <a:ext uri="{28A0092B-C50C-407E-A947-70E740481C1C}">
              <a14:useLocalDpi xmlns:a14="http://schemas.microsoft.com/office/drawing/2010/main"/>
            </a:ext>
          </a:extLst>
        </a:blip>
        <a:stretch>
          <a:fillRect/>
        </a:stretch>
      </xdr:blipFill>
      <xdr:spPr bwMode="auto">
        <a:xfrm>
          <a:off x="371628" y="3976361"/>
          <a:ext cx="1258809" cy="190583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371628</xdr:colOff>
      <xdr:row>83</xdr:row>
      <xdr:rowOff>13961</xdr:rowOff>
    </xdr:from>
    <xdr:to>
      <xdr:col>2</xdr:col>
      <xdr:colOff>315987</xdr:colOff>
      <xdr:row>83</xdr:row>
      <xdr:rowOff>1919797</xdr:rowOff>
    </xdr:to>
    <xdr:pic>
      <xdr:nvPicPr>
        <xdr:cNvPr id="2375"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300" cstate="email">
          <a:extLst>
            <a:ext uri="{28A0092B-C50C-407E-A947-70E740481C1C}">
              <a14:useLocalDpi xmlns:a14="http://schemas.microsoft.com/office/drawing/2010/main"/>
            </a:ext>
          </a:extLst>
        </a:blip>
        <a:stretch>
          <a:fillRect/>
        </a:stretch>
      </xdr:blipFill>
      <xdr:spPr bwMode="auto">
        <a:xfrm>
          <a:off x="371628" y="6329036"/>
          <a:ext cx="1258809" cy="190583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371628</xdr:colOff>
      <xdr:row>87</xdr:row>
      <xdr:rowOff>13961</xdr:rowOff>
    </xdr:from>
    <xdr:to>
      <xdr:col>2</xdr:col>
      <xdr:colOff>315987</xdr:colOff>
      <xdr:row>87</xdr:row>
      <xdr:rowOff>1919797</xdr:rowOff>
    </xdr:to>
    <xdr:pic>
      <xdr:nvPicPr>
        <xdr:cNvPr id="2377"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301" cstate="email">
          <a:extLst>
            <a:ext uri="{28A0092B-C50C-407E-A947-70E740481C1C}">
              <a14:useLocalDpi xmlns:a14="http://schemas.microsoft.com/office/drawing/2010/main"/>
            </a:ext>
          </a:extLst>
        </a:blip>
        <a:stretch>
          <a:fillRect/>
        </a:stretch>
      </xdr:blipFill>
      <xdr:spPr bwMode="auto">
        <a:xfrm>
          <a:off x="371628" y="11567786"/>
          <a:ext cx="1258809" cy="190583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371628</xdr:colOff>
      <xdr:row>91</xdr:row>
      <xdr:rowOff>13961</xdr:rowOff>
    </xdr:from>
    <xdr:to>
      <xdr:col>2</xdr:col>
      <xdr:colOff>315987</xdr:colOff>
      <xdr:row>91</xdr:row>
      <xdr:rowOff>1919797</xdr:rowOff>
    </xdr:to>
    <xdr:pic>
      <xdr:nvPicPr>
        <xdr:cNvPr id="2378"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302" cstate="email">
          <a:extLst>
            <a:ext uri="{28A0092B-C50C-407E-A947-70E740481C1C}">
              <a14:useLocalDpi xmlns:a14="http://schemas.microsoft.com/office/drawing/2010/main"/>
            </a:ext>
          </a:extLst>
        </a:blip>
        <a:stretch>
          <a:fillRect/>
        </a:stretch>
      </xdr:blipFill>
      <xdr:spPr bwMode="auto">
        <a:xfrm>
          <a:off x="371628" y="14187161"/>
          <a:ext cx="1258809" cy="190583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371628</xdr:colOff>
      <xdr:row>95</xdr:row>
      <xdr:rowOff>13961</xdr:rowOff>
    </xdr:from>
    <xdr:to>
      <xdr:col>2</xdr:col>
      <xdr:colOff>315987</xdr:colOff>
      <xdr:row>95</xdr:row>
      <xdr:rowOff>1919797</xdr:rowOff>
    </xdr:to>
    <xdr:pic>
      <xdr:nvPicPr>
        <xdr:cNvPr id="2381"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303" cstate="email">
          <a:extLst>
            <a:ext uri="{28A0092B-C50C-407E-A947-70E740481C1C}">
              <a14:useLocalDpi xmlns:a14="http://schemas.microsoft.com/office/drawing/2010/main"/>
            </a:ext>
          </a:extLst>
        </a:blip>
        <a:stretch>
          <a:fillRect/>
        </a:stretch>
      </xdr:blipFill>
      <xdr:spPr bwMode="auto">
        <a:xfrm>
          <a:off x="371628" y="16806536"/>
          <a:ext cx="1258809" cy="190583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371628</xdr:colOff>
      <xdr:row>99</xdr:row>
      <xdr:rowOff>13961</xdr:rowOff>
    </xdr:from>
    <xdr:to>
      <xdr:col>2</xdr:col>
      <xdr:colOff>315987</xdr:colOff>
      <xdr:row>99</xdr:row>
      <xdr:rowOff>1919797</xdr:rowOff>
    </xdr:to>
    <xdr:pic>
      <xdr:nvPicPr>
        <xdr:cNvPr id="2382"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304" cstate="email">
          <a:extLst>
            <a:ext uri="{28A0092B-C50C-407E-A947-70E740481C1C}">
              <a14:useLocalDpi xmlns:a14="http://schemas.microsoft.com/office/drawing/2010/main"/>
            </a:ext>
          </a:extLst>
        </a:blip>
        <a:stretch>
          <a:fillRect/>
        </a:stretch>
      </xdr:blipFill>
      <xdr:spPr bwMode="auto">
        <a:xfrm>
          <a:off x="371628" y="19425911"/>
          <a:ext cx="1258809" cy="190583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371628</xdr:colOff>
      <xdr:row>103</xdr:row>
      <xdr:rowOff>13961</xdr:rowOff>
    </xdr:from>
    <xdr:to>
      <xdr:col>2</xdr:col>
      <xdr:colOff>315987</xdr:colOff>
      <xdr:row>103</xdr:row>
      <xdr:rowOff>1919797</xdr:rowOff>
    </xdr:to>
    <xdr:pic>
      <xdr:nvPicPr>
        <xdr:cNvPr id="2383"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305" cstate="email">
          <a:extLst>
            <a:ext uri="{28A0092B-C50C-407E-A947-70E740481C1C}">
              <a14:useLocalDpi xmlns:a14="http://schemas.microsoft.com/office/drawing/2010/main"/>
            </a:ext>
          </a:extLst>
        </a:blip>
        <a:stretch>
          <a:fillRect/>
        </a:stretch>
      </xdr:blipFill>
      <xdr:spPr bwMode="auto">
        <a:xfrm>
          <a:off x="371628" y="22045286"/>
          <a:ext cx="1258809" cy="190583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371628</xdr:colOff>
      <xdr:row>107</xdr:row>
      <xdr:rowOff>13961</xdr:rowOff>
    </xdr:from>
    <xdr:to>
      <xdr:col>2</xdr:col>
      <xdr:colOff>315987</xdr:colOff>
      <xdr:row>107</xdr:row>
      <xdr:rowOff>1919797</xdr:rowOff>
    </xdr:to>
    <xdr:pic>
      <xdr:nvPicPr>
        <xdr:cNvPr id="2384"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306" cstate="email">
          <a:extLst>
            <a:ext uri="{28A0092B-C50C-407E-A947-70E740481C1C}">
              <a14:useLocalDpi xmlns:a14="http://schemas.microsoft.com/office/drawing/2010/main"/>
            </a:ext>
          </a:extLst>
        </a:blip>
        <a:stretch>
          <a:fillRect/>
        </a:stretch>
      </xdr:blipFill>
      <xdr:spPr bwMode="auto">
        <a:xfrm>
          <a:off x="371628" y="24664661"/>
          <a:ext cx="1258809" cy="190583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371628</xdr:colOff>
      <xdr:row>111</xdr:row>
      <xdr:rowOff>13961</xdr:rowOff>
    </xdr:from>
    <xdr:to>
      <xdr:col>2</xdr:col>
      <xdr:colOff>315987</xdr:colOff>
      <xdr:row>111</xdr:row>
      <xdr:rowOff>1919797</xdr:rowOff>
    </xdr:to>
    <xdr:pic>
      <xdr:nvPicPr>
        <xdr:cNvPr id="2387"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307" cstate="email">
          <a:extLst>
            <a:ext uri="{28A0092B-C50C-407E-A947-70E740481C1C}">
              <a14:useLocalDpi xmlns:a14="http://schemas.microsoft.com/office/drawing/2010/main"/>
            </a:ext>
          </a:extLst>
        </a:blip>
        <a:stretch>
          <a:fillRect/>
        </a:stretch>
      </xdr:blipFill>
      <xdr:spPr bwMode="auto">
        <a:xfrm>
          <a:off x="371628" y="27284036"/>
          <a:ext cx="1258809" cy="190583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371628</xdr:colOff>
      <xdr:row>115</xdr:row>
      <xdr:rowOff>13961</xdr:rowOff>
    </xdr:from>
    <xdr:to>
      <xdr:col>2</xdr:col>
      <xdr:colOff>315987</xdr:colOff>
      <xdr:row>115</xdr:row>
      <xdr:rowOff>1919797</xdr:rowOff>
    </xdr:to>
    <xdr:pic>
      <xdr:nvPicPr>
        <xdr:cNvPr id="2388"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308" cstate="email">
          <a:extLst>
            <a:ext uri="{28A0092B-C50C-407E-A947-70E740481C1C}">
              <a14:useLocalDpi xmlns:a14="http://schemas.microsoft.com/office/drawing/2010/main"/>
            </a:ext>
          </a:extLst>
        </a:blip>
        <a:stretch>
          <a:fillRect/>
        </a:stretch>
      </xdr:blipFill>
      <xdr:spPr bwMode="auto">
        <a:xfrm>
          <a:off x="371628" y="29903411"/>
          <a:ext cx="1258809" cy="190583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371628</xdr:colOff>
      <xdr:row>119</xdr:row>
      <xdr:rowOff>13961</xdr:rowOff>
    </xdr:from>
    <xdr:to>
      <xdr:col>2</xdr:col>
      <xdr:colOff>315987</xdr:colOff>
      <xdr:row>119</xdr:row>
      <xdr:rowOff>1919797</xdr:rowOff>
    </xdr:to>
    <xdr:pic>
      <xdr:nvPicPr>
        <xdr:cNvPr id="2391" name="Picture 103109">
          <a:extLst>
            <a:ext uri="{FF2B5EF4-FFF2-40B4-BE49-F238E27FC236}">
              <a16:creationId xmlns="" xmlns:a16="http://schemas.microsoft.com/office/drawing/2014/main" id="{00000000-0008-0000-0000-00004B060000}"/>
            </a:ext>
          </a:extLst>
        </xdr:cNvPr>
        <xdr:cNvPicPr preferRelativeResize="0">
          <a:picLocks noChangeArrowheads="1"/>
        </xdr:cNvPicPr>
      </xdr:nvPicPr>
      <xdr:blipFill>
        <a:blip xmlns:r="http://schemas.openxmlformats.org/officeDocument/2006/relationships" r:embed="rId1309" cstate="email">
          <a:extLst>
            <a:ext uri="{28A0092B-C50C-407E-A947-70E740481C1C}">
              <a14:useLocalDpi xmlns:a14="http://schemas.microsoft.com/office/drawing/2010/main"/>
            </a:ext>
          </a:extLst>
        </a:blip>
        <a:stretch>
          <a:fillRect/>
        </a:stretch>
      </xdr:blipFill>
      <xdr:spPr bwMode="auto">
        <a:xfrm>
          <a:off x="371628" y="32522786"/>
          <a:ext cx="1258809" cy="190583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3342</xdr:row>
      <xdr:rowOff>127360</xdr:rowOff>
    </xdr:from>
    <xdr:to>
      <xdr:col>2</xdr:col>
      <xdr:colOff>301150</xdr:colOff>
      <xdr:row>3344</xdr:row>
      <xdr:rowOff>101425</xdr:rowOff>
    </xdr:to>
    <xdr:pic>
      <xdr:nvPicPr>
        <xdr:cNvPr id="2392"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1310" cstate="email">
          <a:extLst>
            <a:ext uri="{28A0092B-C50C-407E-A947-70E740481C1C}">
              <a14:useLocalDpi xmlns:a14="http://schemas.microsoft.com/office/drawing/2010/main"/>
            </a:ext>
          </a:extLst>
        </a:blip>
        <a:stretch>
          <a:fillRect/>
        </a:stretch>
      </xdr:blipFill>
      <xdr:spPr bwMode="auto">
        <a:xfrm>
          <a:off x="355600" y="2049002485"/>
          <a:ext cx="1260000"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3318</xdr:row>
      <xdr:rowOff>127360</xdr:rowOff>
    </xdr:from>
    <xdr:to>
      <xdr:col>2</xdr:col>
      <xdr:colOff>301150</xdr:colOff>
      <xdr:row>3320</xdr:row>
      <xdr:rowOff>101425</xdr:rowOff>
    </xdr:to>
    <xdr:pic>
      <xdr:nvPicPr>
        <xdr:cNvPr id="2395"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1311" cstate="email">
          <a:extLst>
            <a:ext uri="{28A0092B-C50C-407E-A947-70E740481C1C}">
              <a14:useLocalDpi xmlns:a14="http://schemas.microsoft.com/office/drawing/2010/main"/>
            </a:ext>
          </a:extLst>
        </a:blip>
        <a:stretch>
          <a:fillRect/>
        </a:stretch>
      </xdr:blipFill>
      <xdr:spPr bwMode="auto">
        <a:xfrm>
          <a:off x="355600" y="2038286860"/>
          <a:ext cx="1260000"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3322</xdr:row>
      <xdr:rowOff>127360</xdr:rowOff>
    </xdr:from>
    <xdr:to>
      <xdr:col>2</xdr:col>
      <xdr:colOff>301150</xdr:colOff>
      <xdr:row>3324</xdr:row>
      <xdr:rowOff>101425</xdr:rowOff>
    </xdr:to>
    <xdr:pic>
      <xdr:nvPicPr>
        <xdr:cNvPr id="2396"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1312" cstate="email">
          <a:extLst>
            <a:ext uri="{28A0092B-C50C-407E-A947-70E740481C1C}">
              <a14:useLocalDpi xmlns:a14="http://schemas.microsoft.com/office/drawing/2010/main"/>
            </a:ext>
          </a:extLst>
        </a:blip>
        <a:stretch>
          <a:fillRect/>
        </a:stretch>
      </xdr:blipFill>
      <xdr:spPr bwMode="auto">
        <a:xfrm>
          <a:off x="355600" y="2040391885"/>
          <a:ext cx="1260000"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3326</xdr:row>
      <xdr:rowOff>127360</xdr:rowOff>
    </xdr:from>
    <xdr:to>
      <xdr:col>2</xdr:col>
      <xdr:colOff>301150</xdr:colOff>
      <xdr:row>3328</xdr:row>
      <xdr:rowOff>101425</xdr:rowOff>
    </xdr:to>
    <xdr:pic>
      <xdr:nvPicPr>
        <xdr:cNvPr id="2410"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1313" cstate="email">
          <a:extLst>
            <a:ext uri="{28A0092B-C50C-407E-A947-70E740481C1C}">
              <a14:useLocalDpi xmlns:a14="http://schemas.microsoft.com/office/drawing/2010/main"/>
            </a:ext>
          </a:extLst>
        </a:blip>
        <a:stretch>
          <a:fillRect/>
        </a:stretch>
      </xdr:blipFill>
      <xdr:spPr bwMode="auto">
        <a:xfrm>
          <a:off x="355600" y="2042763610"/>
          <a:ext cx="1260000"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3330</xdr:row>
      <xdr:rowOff>127360</xdr:rowOff>
    </xdr:from>
    <xdr:to>
      <xdr:col>2</xdr:col>
      <xdr:colOff>301150</xdr:colOff>
      <xdr:row>3332</xdr:row>
      <xdr:rowOff>101425</xdr:rowOff>
    </xdr:to>
    <xdr:pic>
      <xdr:nvPicPr>
        <xdr:cNvPr id="2413"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1314" cstate="email">
          <a:extLst>
            <a:ext uri="{28A0092B-C50C-407E-A947-70E740481C1C}">
              <a14:useLocalDpi xmlns:a14="http://schemas.microsoft.com/office/drawing/2010/main"/>
            </a:ext>
          </a:extLst>
        </a:blip>
        <a:stretch>
          <a:fillRect/>
        </a:stretch>
      </xdr:blipFill>
      <xdr:spPr bwMode="auto">
        <a:xfrm>
          <a:off x="355600" y="2045135335"/>
          <a:ext cx="1260000"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3334</xdr:row>
      <xdr:rowOff>127360</xdr:rowOff>
    </xdr:from>
    <xdr:to>
      <xdr:col>2</xdr:col>
      <xdr:colOff>301150</xdr:colOff>
      <xdr:row>3336</xdr:row>
      <xdr:rowOff>101425</xdr:rowOff>
    </xdr:to>
    <xdr:pic>
      <xdr:nvPicPr>
        <xdr:cNvPr id="2414"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1315" cstate="email">
          <a:extLst>
            <a:ext uri="{28A0092B-C50C-407E-A947-70E740481C1C}">
              <a14:useLocalDpi xmlns:a14="http://schemas.microsoft.com/office/drawing/2010/main"/>
            </a:ext>
          </a:extLst>
        </a:blip>
        <a:stretch>
          <a:fillRect/>
        </a:stretch>
      </xdr:blipFill>
      <xdr:spPr bwMode="auto">
        <a:xfrm>
          <a:off x="355600" y="2047507060"/>
          <a:ext cx="1260000"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3338</xdr:row>
      <xdr:rowOff>127360</xdr:rowOff>
    </xdr:from>
    <xdr:to>
      <xdr:col>2</xdr:col>
      <xdr:colOff>301150</xdr:colOff>
      <xdr:row>3340</xdr:row>
      <xdr:rowOff>101425</xdr:rowOff>
    </xdr:to>
    <xdr:pic>
      <xdr:nvPicPr>
        <xdr:cNvPr id="2425"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1310" cstate="email">
          <a:extLst>
            <a:ext uri="{28A0092B-C50C-407E-A947-70E740481C1C}">
              <a14:useLocalDpi xmlns:a14="http://schemas.microsoft.com/office/drawing/2010/main"/>
            </a:ext>
          </a:extLst>
        </a:blip>
        <a:stretch>
          <a:fillRect/>
        </a:stretch>
      </xdr:blipFill>
      <xdr:spPr bwMode="auto">
        <a:xfrm>
          <a:off x="355600" y="2049878785"/>
          <a:ext cx="1260000"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45</xdr:row>
      <xdr:rowOff>127180</xdr:rowOff>
    </xdr:from>
    <xdr:to>
      <xdr:col>2</xdr:col>
      <xdr:colOff>301150</xdr:colOff>
      <xdr:row>47</xdr:row>
      <xdr:rowOff>101605</xdr:rowOff>
    </xdr:to>
    <xdr:pic>
      <xdr:nvPicPr>
        <xdr:cNvPr id="1972" name="Picture 103109">
          <a:extLst>
            <a:ext uri="{FF2B5EF4-FFF2-40B4-BE49-F238E27FC236}">
              <a16:creationId xmlns="" xmlns:a16="http://schemas.microsoft.com/office/drawing/2014/main" id="{00000000-0008-0000-0000-00002A070000}"/>
            </a:ext>
          </a:extLst>
        </xdr:cNvPr>
        <xdr:cNvPicPr preferRelativeResize="0">
          <a:picLocks noChangeArrowheads="1"/>
        </xdr:cNvPicPr>
      </xdr:nvPicPr>
      <xdr:blipFill>
        <a:blip xmlns:r="http://schemas.openxmlformats.org/officeDocument/2006/relationships" r:embed="rId1316" cstate="email">
          <a:extLst>
            <a:ext uri="{28A0092B-C50C-407E-A947-70E740481C1C}">
              <a14:useLocalDpi xmlns:a14="http://schemas.microsoft.com/office/drawing/2010/main"/>
            </a:ext>
          </a:extLst>
        </a:blip>
        <a:stretch>
          <a:fillRect/>
        </a:stretch>
      </xdr:blipFill>
      <xdr:spPr bwMode="auto">
        <a:xfrm>
          <a:off x="355600" y="272750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49</xdr:row>
      <xdr:rowOff>127180</xdr:rowOff>
    </xdr:from>
    <xdr:to>
      <xdr:col>2</xdr:col>
      <xdr:colOff>301150</xdr:colOff>
      <xdr:row>51</xdr:row>
      <xdr:rowOff>101605</xdr:rowOff>
    </xdr:to>
    <xdr:pic>
      <xdr:nvPicPr>
        <xdr:cNvPr id="2430" name="Picture 103109">
          <a:extLst>
            <a:ext uri="{FF2B5EF4-FFF2-40B4-BE49-F238E27FC236}">
              <a16:creationId xmlns="" xmlns:a16="http://schemas.microsoft.com/office/drawing/2014/main" id="{00000000-0008-0000-0000-00002A070000}"/>
            </a:ext>
          </a:extLst>
        </xdr:cNvPr>
        <xdr:cNvPicPr preferRelativeResize="0">
          <a:picLocks noChangeArrowheads="1"/>
        </xdr:cNvPicPr>
      </xdr:nvPicPr>
      <xdr:blipFill>
        <a:blip xmlns:r="http://schemas.openxmlformats.org/officeDocument/2006/relationships" r:embed="rId1317" cstate="email">
          <a:extLst>
            <a:ext uri="{28A0092B-C50C-407E-A947-70E740481C1C}">
              <a14:useLocalDpi xmlns:a14="http://schemas.microsoft.com/office/drawing/2010/main"/>
            </a:ext>
          </a:extLst>
        </a:blip>
        <a:stretch>
          <a:fillRect/>
        </a:stretch>
      </xdr:blipFill>
      <xdr:spPr bwMode="auto">
        <a:xfrm>
          <a:off x="355600" y="509923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73</xdr:row>
      <xdr:rowOff>127359</xdr:rowOff>
    </xdr:from>
    <xdr:to>
      <xdr:col>2</xdr:col>
      <xdr:colOff>301150</xdr:colOff>
      <xdr:row>75</xdr:row>
      <xdr:rowOff>101424</xdr:rowOff>
    </xdr:to>
    <xdr:pic>
      <xdr:nvPicPr>
        <xdr:cNvPr id="2432" name="Picture 103109">
          <a:extLst>
            <a:ext uri="{FF2B5EF4-FFF2-40B4-BE49-F238E27FC236}">
              <a16:creationId xmlns="" xmlns:a16="http://schemas.microsoft.com/office/drawing/2014/main" id="{00000000-0008-0000-0000-00002A070000}"/>
            </a:ext>
          </a:extLst>
        </xdr:cNvPr>
        <xdr:cNvPicPr preferRelativeResize="0">
          <a:picLocks noChangeArrowheads="1"/>
        </xdr:cNvPicPr>
      </xdr:nvPicPr>
      <xdr:blipFill>
        <a:blip xmlns:r="http://schemas.openxmlformats.org/officeDocument/2006/relationships" r:embed="rId1318" cstate="email">
          <a:extLst>
            <a:ext uri="{28A0092B-C50C-407E-A947-70E740481C1C}">
              <a14:useLocalDpi xmlns:a14="http://schemas.microsoft.com/office/drawing/2010/main"/>
            </a:ext>
          </a:extLst>
        </a:blip>
        <a:stretch>
          <a:fillRect/>
        </a:stretch>
      </xdr:blipFill>
      <xdr:spPr bwMode="auto">
        <a:xfrm>
          <a:off x="355600" y="12214584"/>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61</xdr:row>
      <xdr:rowOff>127359</xdr:rowOff>
    </xdr:from>
    <xdr:to>
      <xdr:col>2</xdr:col>
      <xdr:colOff>301150</xdr:colOff>
      <xdr:row>63</xdr:row>
      <xdr:rowOff>101424</xdr:rowOff>
    </xdr:to>
    <xdr:pic>
      <xdr:nvPicPr>
        <xdr:cNvPr id="2434" name="Picture 103109">
          <a:extLst>
            <a:ext uri="{FF2B5EF4-FFF2-40B4-BE49-F238E27FC236}">
              <a16:creationId xmlns="" xmlns:a16="http://schemas.microsoft.com/office/drawing/2014/main" id="{00000000-0008-0000-0000-00002A070000}"/>
            </a:ext>
          </a:extLst>
        </xdr:cNvPr>
        <xdr:cNvPicPr preferRelativeResize="0">
          <a:picLocks noChangeArrowheads="1"/>
        </xdr:cNvPicPr>
      </xdr:nvPicPr>
      <xdr:blipFill>
        <a:blip xmlns:r="http://schemas.openxmlformats.org/officeDocument/2006/relationships" r:embed="rId1319" cstate="email">
          <a:extLst>
            <a:ext uri="{28A0092B-C50C-407E-A947-70E740481C1C}">
              <a14:useLocalDpi xmlns:a14="http://schemas.microsoft.com/office/drawing/2010/main"/>
            </a:ext>
          </a:extLst>
        </a:blip>
        <a:stretch>
          <a:fillRect/>
        </a:stretch>
      </xdr:blipFill>
      <xdr:spPr bwMode="auto">
        <a:xfrm>
          <a:off x="355600" y="12214584"/>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69</xdr:row>
      <xdr:rowOff>127359</xdr:rowOff>
    </xdr:from>
    <xdr:to>
      <xdr:col>2</xdr:col>
      <xdr:colOff>301149</xdr:colOff>
      <xdr:row>71</xdr:row>
      <xdr:rowOff>101424</xdr:rowOff>
    </xdr:to>
    <xdr:pic>
      <xdr:nvPicPr>
        <xdr:cNvPr id="2437" name="Picture 103109">
          <a:extLst>
            <a:ext uri="{FF2B5EF4-FFF2-40B4-BE49-F238E27FC236}">
              <a16:creationId xmlns="" xmlns:a16="http://schemas.microsoft.com/office/drawing/2014/main" id="{00000000-0008-0000-0000-00002A070000}"/>
            </a:ext>
          </a:extLst>
        </xdr:cNvPr>
        <xdr:cNvPicPr preferRelativeResize="0">
          <a:picLocks noChangeArrowheads="1"/>
        </xdr:cNvPicPr>
      </xdr:nvPicPr>
      <xdr:blipFill>
        <a:blip xmlns:r="http://schemas.openxmlformats.org/officeDocument/2006/relationships" r:embed="rId1320" cstate="email">
          <a:extLst>
            <a:ext uri="{28A0092B-C50C-407E-A947-70E740481C1C}">
              <a14:useLocalDpi xmlns:a14="http://schemas.microsoft.com/office/drawing/2010/main"/>
            </a:ext>
          </a:extLst>
        </a:blip>
        <a:stretch>
          <a:fillRect/>
        </a:stretch>
      </xdr:blipFill>
      <xdr:spPr bwMode="auto">
        <a:xfrm>
          <a:off x="355600" y="14586309"/>
          <a:ext cx="1259999"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53</xdr:row>
      <xdr:rowOff>127179</xdr:rowOff>
    </xdr:from>
    <xdr:to>
      <xdr:col>2</xdr:col>
      <xdr:colOff>301150</xdr:colOff>
      <xdr:row>55</xdr:row>
      <xdr:rowOff>101604</xdr:rowOff>
    </xdr:to>
    <xdr:pic>
      <xdr:nvPicPr>
        <xdr:cNvPr id="2450" name="Picture 103109">
          <a:extLst>
            <a:ext uri="{FF2B5EF4-FFF2-40B4-BE49-F238E27FC236}">
              <a16:creationId xmlns="" xmlns:a16="http://schemas.microsoft.com/office/drawing/2014/main" id="{00000000-0008-0000-0000-00002A070000}"/>
            </a:ext>
          </a:extLst>
        </xdr:cNvPr>
        <xdr:cNvPicPr preferRelativeResize="0">
          <a:picLocks noChangeArrowheads="1"/>
        </xdr:cNvPicPr>
      </xdr:nvPicPr>
      <xdr:blipFill>
        <a:blip xmlns:r="http://schemas.openxmlformats.org/officeDocument/2006/relationships" r:embed="rId1321" cstate="email">
          <a:extLst>
            <a:ext uri="{28A0092B-C50C-407E-A947-70E740481C1C}">
              <a14:useLocalDpi xmlns:a14="http://schemas.microsoft.com/office/drawing/2010/main"/>
            </a:ext>
          </a:extLst>
        </a:blip>
        <a:stretch>
          <a:fillRect/>
        </a:stretch>
      </xdr:blipFill>
      <xdr:spPr bwMode="auto">
        <a:xfrm>
          <a:off x="355600" y="8347254"/>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65</xdr:row>
      <xdr:rowOff>127359</xdr:rowOff>
    </xdr:from>
    <xdr:to>
      <xdr:col>2</xdr:col>
      <xdr:colOff>301150</xdr:colOff>
      <xdr:row>67</xdr:row>
      <xdr:rowOff>101424</xdr:rowOff>
    </xdr:to>
    <xdr:pic>
      <xdr:nvPicPr>
        <xdr:cNvPr id="2451" name="Picture 103109">
          <a:extLst>
            <a:ext uri="{FF2B5EF4-FFF2-40B4-BE49-F238E27FC236}">
              <a16:creationId xmlns="" xmlns:a16="http://schemas.microsoft.com/office/drawing/2014/main" id="{00000000-0008-0000-0000-00002A070000}"/>
            </a:ext>
          </a:extLst>
        </xdr:cNvPr>
        <xdr:cNvPicPr preferRelativeResize="0">
          <a:picLocks noChangeArrowheads="1"/>
        </xdr:cNvPicPr>
      </xdr:nvPicPr>
      <xdr:blipFill>
        <a:blip xmlns:r="http://schemas.openxmlformats.org/officeDocument/2006/relationships" r:embed="rId1322" cstate="email">
          <a:extLst>
            <a:ext uri="{28A0092B-C50C-407E-A947-70E740481C1C}">
              <a14:useLocalDpi xmlns:a14="http://schemas.microsoft.com/office/drawing/2010/main"/>
            </a:ext>
          </a:extLst>
        </a:blip>
        <a:stretch>
          <a:fillRect/>
        </a:stretch>
      </xdr:blipFill>
      <xdr:spPr bwMode="auto">
        <a:xfrm>
          <a:off x="355600" y="13090884"/>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57</xdr:row>
      <xdr:rowOff>127359</xdr:rowOff>
    </xdr:from>
    <xdr:to>
      <xdr:col>2</xdr:col>
      <xdr:colOff>301150</xdr:colOff>
      <xdr:row>59</xdr:row>
      <xdr:rowOff>101424</xdr:rowOff>
    </xdr:to>
    <xdr:pic>
      <xdr:nvPicPr>
        <xdr:cNvPr id="2454" name="Picture 103109">
          <a:extLst>
            <a:ext uri="{FF2B5EF4-FFF2-40B4-BE49-F238E27FC236}">
              <a16:creationId xmlns="" xmlns:a16="http://schemas.microsoft.com/office/drawing/2014/main" id="{00000000-0008-0000-0000-00002A070000}"/>
            </a:ext>
          </a:extLst>
        </xdr:cNvPr>
        <xdr:cNvPicPr preferRelativeResize="0">
          <a:picLocks noChangeArrowheads="1"/>
        </xdr:cNvPicPr>
      </xdr:nvPicPr>
      <xdr:blipFill>
        <a:blip xmlns:r="http://schemas.openxmlformats.org/officeDocument/2006/relationships" r:embed="rId1323" cstate="email">
          <a:extLst>
            <a:ext uri="{28A0092B-C50C-407E-A947-70E740481C1C}">
              <a14:useLocalDpi xmlns:a14="http://schemas.microsoft.com/office/drawing/2010/main"/>
            </a:ext>
          </a:extLst>
        </a:blip>
        <a:stretch>
          <a:fillRect/>
        </a:stretch>
      </xdr:blipFill>
      <xdr:spPr bwMode="auto">
        <a:xfrm>
          <a:off x="355600" y="10719159"/>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3313</xdr:row>
      <xdr:rowOff>127360</xdr:rowOff>
    </xdr:from>
    <xdr:to>
      <xdr:col>2</xdr:col>
      <xdr:colOff>301149</xdr:colOff>
      <xdr:row>3315</xdr:row>
      <xdr:rowOff>101425</xdr:rowOff>
    </xdr:to>
    <xdr:pic>
      <xdr:nvPicPr>
        <xdr:cNvPr id="1473"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1324" cstate="email">
          <a:extLst>
            <a:ext uri="{28A0092B-C50C-407E-A947-70E740481C1C}">
              <a14:useLocalDpi xmlns:a14="http://schemas.microsoft.com/office/drawing/2010/main"/>
            </a:ext>
          </a:extLst>
        </a:blip>
        <a:stretch>
          <a:fillRect/>
        </a:stretch>
      </xdr:blipFill>
      <xdr:spPr bwMode="auto">
        <a:xfrm>
          <a:off x="355600" y="1866332035"/>
          <a:ext cx="1259999"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3277</xdr:row>
      <xdr:rowOff>127360</xdr:rowOff>
    </xdr:from>
    <xdr:to>
      <xdr:col>2</xdr:col>
      <xdr:colOff>301149</xdr:colOff>
      <xdr:row>3279</xdr:row>
      <xdr:rowOff>101425</xdr:rowOff>
    </xdr:to>
    <xdr:pic>
      <xdr:nvPicPr>
        <xdr:cNvPr id="1543"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1325" cstate="email">
          <a:extLst>
            <a:ext uri="{28A0092B-C50C-407E-A947-70E740481C1C}">
              <a14:useLocalDpi xmlns:a14="http://schemas.microsoft.com/office/drawing/2010/main"/>
            </a:ext>
          </a:extLst>
        </a:blip>
        <a:stretch>
          <a:fillRect/>
        </a:stretch>
      </xdr:blipFill>
      <xdr:spPr bwMode="auto">
        <a:xfrm>
          <a:off x="355600" y="1846129510"/>
          <a:ext cx="1259999"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3281</xdr:row>
      <xdr:rowOff>127360</xdr:rowOff>
    </xdr:from>
    <xdr:to>
      <xdr:col>2</xdr:col>
      <xdr:colOff>301149</xdr:colOff>
      <xdr:row>3283</xdr:row>
      <xdr:rowOff>101425</xdr:rowOff>
    </xdr:to>
    <xdr:pic>
      <xdr:nvPicPr>
        <xdr:cNvPr id="1603"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1326" cstate="email">
          <a:extLst>
            <a:ext uri="{28A0092B-C50C-407E-A947-70E740481C1C}">
              <a14:useLocalDpi xmlns:a14="http://schemas.microsoft.com/office/drawing/2010/main"/>
            </a:ext>
          </a:extLst>
        </a:blip>
        <a:stretch>
          <a:fillRect/>
        </a:stretch>
      </xdr:blipFill>
      <xdr:spPr bwMode="auto">
        <a:xfrm>
          <a:off x="355600" y="1848234535"/>
          <a:ext cx="1259999"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3285</xdr:row>
      <xdr:rowOff>127360</xdr:rowOff>
    </xdr:from>
    <xdr:to>
      <xdr:col>2</xdr:col>
      <xdr:colOff>301149</xdr:colOff>
      <xdr:row>3287</xdr:row>
      <xdr:rowOff>101425</xdr:rowOff>
    </xdr:to>
    <xdr:pic>
      <xdr:nvPicPr>
        <xdr:cNvPr id="1606"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1327" cstate="email">
          <a:extLst>
            <a:ext uri="{28A0092B-C50C-407E-A947-70E740481C1C}">
              <a14:useLocalDpi xmlns:a14="http://schemas.microsoft.com/office/drawing/2010/main"/>
            </a:ext>
          </a:extLst>
        </a:blip>
        <a:stretch>
          <a:fillRect/>
        </a:stretch>
      </xdr:blipFill>
      <xdr:spPr bwMode="auto">
        <a:xfrm>
          <a:off x="355600" y="1850606260"/>
          <a:ext cx="1259999"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3289</xdr:row>
      <xdr:rowOff>127360</xdr:rowOff>
    </xdr:from>
    <xdr:to>
      <xdr:col>2</xdr:col>
      <xdr:colOff>301149</xdr:colOff>
      <xdr:row>3291</xdr:row>
      <xdr:rowOff>101425</xdr:rowOff>
    </xdr:to>
    <xdr:pic>
      <xdr:nvPicPr>
        <xdr:cNvPr id="1614"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1328" cstate="email">
          <a:extLst>
            <a:ext uri="{28A0092B-C50C-407E-A947-70E740481C1C}">
              <a14:useLocalDpi xmlns:a14="http://schemas.microsoft.com/office/drawing/2010/main"/>
            </a:ext>
          </a:extLst>
        </a:blip>
        <a:stretch>
          <a:fillRect/>
        </a:stretch>
      </xdr:blipFill>
      <xdr:spPr bwMode="auto">
        <a:xfrm>
          <a:off x="355600" y="1852977985"/>
          <a:ext cx="1259999"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3293</xdr:row>
      <xdr:rowOff>127360</xdr:rowOff>
    </xdr:from>
    <xdr:to>
      <xdr:col>2</xdr:col>
      <xdr:colOff>301149</xdr:colOff>
      <xdr:row>3295</xdr:row>
      <xdr:rowOff>101425</xdr:rowOff>
    </xdr:to>
    <xdr:pic>
      <xdr:nvPicPr>
        <xdr:cNvPr id="1615"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1329" cstate="email">
          <a:extLst>
            <a:ext uri="{28A0092B-C50C-407E-A947-70E740481C1C}">
              <a14:useLocalDpi xmlns:a14="http://schemas.microsoft.com/office/drawing/2010/main"/>
            </a:ext>
          </a:extLst>
        </a:blip>
        <a:stretch>
          <a:fillRect/>
        </a:stretch>
      </xdr:blipFill>
      <xdr:spPr bwMode="auto">
        <a:xfrm>
          <a:off x="355600" y="1855349710"/>
          <a:ext cx="1259999"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3297</xdr:row>
      <xdr:rowOff>127360</xdr:rowOff>
    </xdr:from>
    <xdr:to>
      <xdr:col>2</xdr:col>
      <xdr:colOff>301149</xdr:colOff>
      <xdr:row>3299</xdr:row>
      <xdr:rowOff>101425</xdr:rowOff>
    </xdr:to>
    <xdr:pic>
      <xdr:nvPicPr>
        <xdr:cNvPr id="1622"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1330" cstate="email">
          <a:extLst>
            <a:ext uri="{28A0092B-C50C-407E-A947-70E740481C1C}">
              <a14:useLocalDpi xmlns:a14="http://schemas.microsoft.com/office/drawing/2010/main"/>
            </a:ext>
          </a:extLst>
        </a:blip>
        <a:stretch>
          <a:fillRect/>
        </a:stretch>
      </xdr:blipFill>
      <xdr:spPr bwMode="auto">
        <a:xfrm>
          <a:off x="355600" y="1857721435"/>
          <a:ext cx="1259999"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3301</xdr:row>
      <xdr:rowOff>127360</xdr:rowOff>
    </xdr:from>
    <xdr:to>
      <xdr:col>2</xdr:col>
      <xdr:colOff>301149</xdr:colOff>
      <xdr:row>3303</xdr:row>
      <xdr:rowOff>101425</xdr:rowOff>
    </xdr:to>
    <xdr:pic>
      <xdr:nvPicPr>
        <xdr:cNvPr id="1633"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1331" cstate="email">
          <a:extLst>
            <a:ext uri="{28A0092B-C50C-407E-A947-70E740481C1C}">
              <a14:useLocalDpi xmlns:a14="http://schemas.microsoft.com/office/drawing/2010/main"/>
            </a:ext>
          </a:extLst>
        </a:blip>
        <a:stretch>
          <a:fillRect/>
        </a:stretch>
      </xdr:blipFill>
      <xdr:spPr bwMode="auto">
        <a:xfrm>
          <a:off x="355600" y="1860093160"/>
          <a:ext cx="1259999"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3305</xdr:row>
      <xdr:rowOff>127360</xdr:rowOff>
    </xdr:from>
    <xdr:to>
      <xdr:col>2</xdr:col>
      <xdr:colOff>301149</xdr:colOff>
      <xdr:row>3307</xdr:row>
      <xdr:rowOff>101425</xdr:rowOff>
    </xdr:to>
    <xdr:pic>
      <xdr:nvPicPr>
        <xdr:cNvPr id="1646"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1332" cstate="email">
          <a:extLst>
            <a:ext uri="{28A0092B-C50C-407E-A947-70E740481C1C}">
              <a14:useLocalDpi xmlns:a14="http://schemas.microsoft.com/office/drawing/2010/main"/>
            </a:ext>
          </a:extLst>
        </a:blip>
        <a:stretch>
          <a:fillRect/>
        </a:stretch>
      </xdr:blipFill>
      <xdr:spPr bwMode="auto">
        <a:xfrm>
          <a:off x="355600" y="1862464885"/>
          <a:ext cx="1259999"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3309</xdr:row>
      <xdr:rowOff>127360</xdr:rowOff>
    </xdr:from>
    <xdr:to>
      <xdr:col>2</xdr:col>
      <xdr:colOff>301149</xdr:colOff>
      <xdr:row>3311</xdr:row>
      <xdr:rowOff>101425</xdr:rowOff>
    </xdr:to>
    <xdr:pic>
      <xdr:nvPicPr>
        <xdr:cNvPr id="1759" name="Рисунок 7">
          <a:extLst>
            <a:ext uri="{FF2B5EF4-FFF2-40B4-BE49-F238E27FC236}">
              <a16:creationId xmlns="" xmlns:a16="http://schemas.microsoft.com/office/drawing/2014/main" id="{00000000-0008-0000-0000-000088040000}"/>
            </a:ext>
          </a:extLst>
        </xdr:cNvPr>
        <xdr:cNvPicPr preferRelativeResize="0">
          <a:picLocks/>
        </xdr:cNvPicPr>
      </xdr:nvPicPr>
      <xdr:blipFill>
        <a:blip xmlns:r="http://schemas.openxmlformats.org/officeDocument/2006/relationships" r:embed="rId1333" cstate="email">
          <a:extLst>
            <a:ext uri="{28A0092B-C50C-407E-A947-70E740481C1C}">
              <a14:useLocalDpi xmlns:a14="http://schemas.microsoft.com/office/drawing/2010/main"/>
            </a:ext>
          </a:extLst>
        </a:blip>
        <a:stretch>
          <a:fillRect/>
        </a:stretch>
      </xdr:blipFill>
      <xdr:spPr bwMode="auto">
        <a:xfrm>
          <a:off x="355600" y="1864836610"/>
          <a:ext cx="1259999" cy="190764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3246</xdr:row>
      <xdr:rowOff>126999</xdr:rowOff>
    </xdr:from>
    <xdr:to>
      <xdr:col>2</xdr:col>
      <xdr:colOff>301150</xdr:colOff>
      <xdr:row>3249</xdr:row>
      <xdr:rowOff>101424</xdr:rowOff>
    </xdr:to>
    <xdr:pic>
      <xdr:nvPicPr>
        <xdr:cNvPr id="1780"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1334" cstate="email">
          <a:extLst>
            <a:ext uri="{28A0092B-C50C-407E-A947-70E740481C1C}">
              <a14:useLocalDpi xmlns:a14="http://schemas.microsoft.com/office/drawing/2010/main"/>
            </a:ext>
          </a:extLst>
        </a:blip>
        <a:stretch>
          <a:fillRect/>
        </a:stretch>
      </xdr:blipFill>
      <xdr:spPr bwMode="auto">
        <a:xfrm>
          <a:off x="355600" y="1844986149"/>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3246</xdr:row>
      <xdr:rowOff>126999</xdr:rowOff>
    </xdr:from>
    <xdr:to>
      <xdr:col>18</xdr:col>
      <xdr:colOff>520225</xdr:colOff>
      <xdr:row>3249</xdr:row>
      <xdr:rowOff>101424</xdr:rowOff>
    </xdr:to>
    <xdr:pic>
      <xdr:nvPicPr>
        <xdr:cNvPr id="1782"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1335" cstate="email">
          <a:extLst>
            <a:ext uri="{28A0092B-C50C-407E-A947-70E740481C1C}">
              <a14:useLocalDpi xmlns:a14="http://schemas.microsoft.com/office/drawing/2010/main"/>
            </a:ext>
          </a:extLst>
        </a:blip>
        <a:stretch>
          <a:fillRect/>
        </a:stretch>
      </xdr:blipFill>
      <xdr:spPr bwMode="auto">
        <a:xfrm>
          <a:off x="7394575" y="1844986149"/>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3251</xdr:row>
      <xdr:rowOff>127000</xdr:rowOff>
    </xdr:from>
    <xdr:to>
      <xdr:col>2</xdr:col>
      <xdr:colOff>301150</xdr:colOff>
      <xdr:row>3254</xdr:row>
      <xdr:rowOff>101425</xdr:rowOff>
    </xdr:to>
    <xdr:pic>
      <xdr:nvPicPr>
        <xdr:cNvPr id="1865"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1336" cstate="email">
          <a:extLst>
            <a:ext uri="{28A0092B-C50C-407E-A947-70E740481C1C}">
              <a14:useLocalDpi xmlns:a14="http://schemas.microsoft.com/office/drawing/2010/main"/>
            </a:ext>
          </a:extLst>
        </a:blip>
        <a:stretch>
          <a:fillRect/>
        </a:stretch>
      </xdr:blipFill>
      <xdr:spPr bwMode="auto">
        <a:xfrm>
          <a:off x="355600" y="184735787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3251</xdr:row>
      <xdr:rowOff>127000</xdr:rowOff>
    </xdr:from>
    <xdr:to>
      <xdr:col>18</xdr:col>
      <xdr:colOff>520225</xdr:colOff>
      <xdr:row>3254</xdr:row>
      <xdr:rowOff>101425</xdr:rowOff>
    </xdr:to>
    <xdr:pic>
      <xdr:nvPicPr>
        <xdr:cNvPr id="1883"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1337" cstate="email">
          <a:extLst>
            <a:ext uri="{28A0092B-C50C-407E-A947-70E740481C1C}">
              <a14:useLocalDpi xmlns:a14="http://schemas.microsoft.com/office/drawing/2010/main"/>
            </a:ext>
          </a:extLst>
        </a:blip>
        <a:stretch>
          <a:fillRect/>
        </a:stretch>
      </xdr:blipFill>
      <xdr:spPr bwMode="auto">
        <a:xfrm>
          <a:off x="7394575" y="184735787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3256</xdr:row>
      <xdr:rowOff>127000</xdr:rowOff>
    </xdr:from>
    <xdr:to>
      <xdr:col>2</xdr:col>
      <xdr:colOff>301150</xdr:colOff>
      <xdr:row>3259</xdr:row>
      <xdr:rowOff>101425</xdr:rowOff>
    </xdr:to>
    <xdr:pic>
      <xdr:nvPicPr>
        <xdr:cNvPr id="1935"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1338" cstate="email">
          <a:extLst>
            <a:ext uri="{28A0092B-C50C-407E-A947-70E740481C1C}">
              <a14:useLocalDpi xmlns:a14="http://schemas.microsoft.com/office/drawing/2010/main"/>
            </a:ext>
          </a:extLst>
        </a:blip>
        <a:stretch>
          <a:fillRect/>
        </a:stretch>
      </xdr:blipFill>
      <xdr:spPr bwMode="auto">
        <a:xfrm>
          <a:off x="355600" y="185448257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3256</xdr:row>
      <xdr:rowOff>127000</xdr:rowOff>
    </xdr:from>
    <xdr:to>
      <xdr:col>18</xdr:col>
      <xdr:colOff>520225</xdr:colOff>
      <xdr:row>3259</xdr:row>
      <xdr:rowOff>101425</xdr:rowOff>
    </xdr:to>
    <xdr:pic>
      <xdr:nvPicPr>
        <xdr:cNvPr id="1936"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1339" cstate="email">
          <a:extLst>
            <a:ext uri="{28A0092B-C50C-407E-A947-70E740481C1C}">
              <a14:useLocalDpi xmlns:a14="http://schemas.microsoft.com/office/drawing/2010/main"/>
            </a:ext>
          </a:extLst>
        </a:blip>
        <a:stretch>
          <a:fillRect/>
        </a:stretch>
      </xdr:blipFill>
      <xdr:spPr bwMode="auto">
        <a:xfrm>
          <a:off x="7394575" y="185448257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3261</xdr:row>
      <xdr:rowOff>127000</xdr:rowOff>
    </xdr:from>
    <xdr:to>
      <xdr:col>2</xdr:col>
      <xdr:colOff>301150</xdr:colOff>
      <xdr:row>3264</xdr:row>
      <xdr:rowOff>101425</xdr:rowOff>
    </xdr:to>
    <xdr:pic>
      <xdr:nvPicPr>
        <xdr:cNvPr id="1939"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1340" cstate="email">
          <a:extLst>
            <a:ext uri="{28A0092B-C50C-407E-A947-70E740481C1C}">
              <a14:useLocalDpi xmlns:a14="http://schemas.microsoft.com/office/drawing/2010/main"/>
            </a:ext>
          </a:extLst>
        </a:blip>
        <a:stretch>
          <a:fillRect/>
        </a:stretch>
      </xdr:blipFill>
      <xdr:spPr bwMode="auto">
        <a:xfrm>
          <a:off x="355600" y="18568543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3261</xdr:row>
      <xdr:rowOff>127000</xdr:rowOff>
    </xdr:from>
    <xdr:to>
      <xdr:col>18</xdr:col>
      <xdr:colOff>520225</xdr:colOff>
      <xdr:row>3264</xdr:row>
      <xdr:rowOff>101425</xdr:rowOff>
    </xdr:to>
    <xdr:pic>
      <xdr:nvPicPr>
        <xdr:cNvPr id="1941"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1341" cstate="email">
          <a:extLst>
            <a:ext uri="{28A0092B-C50C-407E-A947-70E740481C1C}">
              <a14:useLocalDpi xmlns:a14="http://schemas.microsoft.com/office/drawing/2010/main"/>
            </a:ext>
          </a:extLst>
        </a:blip>
        <a:stretch>
          <a:fillRect/>
        </a:stretch>
      </xdr:blipFill>
      <xdr:spPr bwMode="auto">
        <a:xfrm>
          <a:off x="7394575" y="185685430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3266</xdr:row>
      <xdr:rowOff>127000</xdr:rowOff>
    </xdr:from>
    <xdr:to>
      <xdr:col>2</xdr:col>
      <xdr:colOff>301150</xdr:colOff>
      <xdr:row>3269</xdr:row>
      <xdr:rowOff>101425</xdr:rowOff>
    </xdr:to>
    <xdr:pic>
      <xdr:nvPicPr>
        <xdr:cNvPr id="1949"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1342" cstate="email">
          <a:extLst>
            <a:ext uri="{28A0092B-C50C-407E-A947-70E740481C1C}">
              <a14:useLocalDpi xmlns:a14="http://schemas.microsoft.com/office/drawing/2010/main"/>
            </a:ext>
          </a:extLst>
        </a:blip>
        <a:stretch>
          <a:fillRect/>
        </a:stretch>
      </xdr:blipFill>
      <xdr:spPr bwMode="auto">
        <a:xfrm>
          <a:off x="355600" y="185922602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3266</xdr:row>
      <xdr:rowOff>127000</xdr:rowOff>
    </xdr:from>
    <xdr:to>
      <xdr:col>18</xdr:col>
      <xdr:colOff>520225</xdr:colOff>
      <xdr:row>3269</xdr:row>
      <xdr:rowOff>101425</xdr:rowOff>
    </xdr:to>
    <xdr:pic>
      <xdr:nvPicPr>
        <xdr:cNvPr id="1964"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1343" cstate="email">
          <a:extLst>
            <a:ext uri="{28A0092B-C50C-407E-A947-70E740481C1C}">
              <a14:useLocalDpi xmlns:a14="http://schemas.microsoft.com/office/drawing/2010/main"/>
            </a:ext>
          </a:extLst>
        </a:blip>
        <a:stretch>
          <a:fillRect/>
        </a:stretch>
      </xdr:blipFill>
      <xdr:spPr bwMode="auto">
        <a:xfrm>
          <a:off x="7394575" y="1859226025"/>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3271</xdr:row>
      <xdr:rowOff>127000</xdr:rowOff>
    </xdr:from>
    <xdr:to>
      <xdr:col>2</xdr:col>
      <xdr:colOff>301150</xdr:colOff>
      <xdr:row>3274</xdr:row>
      <xdr:rowOff>101425</xdr:rowOff>
    </xdr:to>
    <xdr:pic>
      <xdr:nvPicPr>
        <xdr:cNvPr id="1977"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1344" cstate="email">
          <a:extLst>
            <a:ext uri="{28A0092B-C50C-407E-A947-70E740481C1C}">
              <a14:useLocalDpi xmlns:a14="http://schemas.microsoft.com/office/drawing/2010/main"/>
            </a:ext>
          </a:extLst>
        </a:blip>
        <a:stretch>
          <a:fillRect/>
        </a:stretch>
      </xdr:blipFill>
      <xdr:spPr bwMode="auto">
        <a:xfrm>
          <a:off x="355600" y="186159775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127000</xdr:colOff>
      <xdr:row>3271</xdr:row>
      <xdr:rowOff>127000</xdr:rowOff>
    </xdr:from>
    <xdr:to>
      <xdr:col>18</xdr:col>
      <xdr:colOff>520225</xdr:colOff>
      <xdr:row>3274</xdr:row>
      <xdr:rowOff>101425</xdr:rowOff>
    </xdr:to>
    <xdr:pic>
      <xdr:nvPicPr>
        <xdr:cNvPr id="2044"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1345" cstate="email">
          <a:extLst>
            <a:ext uri="{28A0092B-C50C-407E-A947-70E740481C1C}">
              <a14:useLocalDpi xmlns:a14="http://schemas.microsoft.com/office/drawing/2010/main"/>
            </a:ext>
          </a:extLst>
        </a:blip>
        <a:stretch>
          <a:fillRect/>
        </a:stretch>
      </xdr:blipFill>
      <xdr:spPr bwMode="auto">
        <a:xfrm>
          <a:off x="7394575" y="1861597750"/>
          <a:ext cx="1260000" cy="190800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346075</xdr:colOff>
      <xdr:row>3241</xdr:row>
      <xdr:rowOff>41454</xdr:rowOff>
    </xdr:from>
    <xdr:to>
      <xdr:col>2</xdr:col>
      <xdr:colOff>291625</xdr:colOff>
      <xdr:row>3243</xdr:row>
      <xdr:rowOff>110769</xdr:rowOff>
    </xdr:to>
    <xdr:pic>
      <xdr:nvPicPr>
        <xdr:cNvPr id="2063"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1346" cstate="email">
          <a:extLst>
            <a:ext uri="{28A0092B-C50C-407E-A947-70E740481C1C}">
              <a14:useLocalDpi xmlns:a14="http://schemas.microsoft.com/office/drawing/2010/main"/>
            </a:ext>
          </a:extLst>
        </a:blip>
        <a:stretch>
          <a:fillRect/>
        </a:stretch>
      </xdr:blipFill>
      <xdr:spPr bwMode="auto">
        <a:xfrm>
          <a:off x="346075" y="1856711604"/>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346075</xdr:colOff>
      <xdr:row>3221</xdr:row>
      <xdr:rowOff>41454</xdr:rowOff>
    </xdr:from>
    <xdr:to>
      <xdr:col>2</xdr:col>
      <xdr:colOff>291625</xdr:colOff>
      <xdr:row>3223</xdr:row>
      <xdr:rowOff>110769</xdr:rowOff>
    </xdr:to>
    <xdr:pic>
      <xdr:nvPicPr>
        <xdr:cNvPr id="2121"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1347" cstate="email">
          <a:extLst>
            <a:ext uri="{28A0092B-C50C-407E-A947-70E740481C1C}">
              <a14:useLocalDpi xmlns:a14="http://schemas.microsoft.com/office/drawing/2010/main"/>
            </a:ext>
          </a:extLst>
        </a:blip>
        <a:stretch>
          <a:fillRect/>
        </a:stretch>
      </xdr:blipFill>
      <xdr:spPr bwMode="auto">
        <a:xfrm>
          <a:off x="346075" y="1846043604"/>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346075</xdr:colOff>
      <xdr:row>3225</xdr:row>
      <xdr:rowOff>41454</xdr:rowOff>
    </xdr:from>
    <xdr:to>
      <xdr:col>2</xdr:col>
      <xdr:colOff>291625</xdr:colOff>
      <xdr:row>3227</xdr:row>
      <xdr:rowOff>110769</xdr:rowOff>
    </xdr:to>
    <xdr:pic>
      <xdr:nvPicPr>
        <xdr:cNvPr id="2123"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1348" cstate="email">
          <a:extLst>
            <a:ext uri="{28A0092B-C50C-407E-A947-70E740481C1C}">
              <a14:useLocalDpi xmlns:a14="http://schemas.microsoft.com/office/drawing/2010/main"/>
            </a:ext>
          </a:extLst>
        </a:blip>
        <a:stretch>
          <a:fillRect/>
        </a:stretch>
      </xdr:blipFill>
      <xdr:spPr bwMode="auto">
        <a:xfrm>
          <a:off x="346075" y="1848482004"/>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346075</xdr:colOff>
      <xdr:row>3229</xdr:row>
      <xdr:rowOff>41454</xdr:rowOff>
    </xdr:from>
    <xdr:to>
      <xdr:col>2</xdr:col>
      <xdr:colOff>291625</xdr:colOff>
      <xdr:row>3231</xdr:row>
      <xdr:rowOff>110769</xdr:rowOff>
    </xdr:to>
    <xdr:pic>
      <xdr:nvPicPr>
        <xdr:cNvPr id="2130"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1349" cstate="email">
          <a:extLst>
            <a:ext uri="{28A0092B-C50C-407E-A947-70E740481C1C}">
              <a14:useLocalDpi xmlns:a14="http://schemas.microsoft.com/office/drawing/2010/main"/>
            </a:ext>
          </a:extLst>
        </a:blip>
        <a:stretch>
          <a:fillRect/>
        </a:stretch>
      </xdr:blipFill>
      <xdr:spPr bwMode="auto">
        <a:xfrm>
          <a:off x="346075" y="1850844204"/>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346075</xdr:colOff>
      <xdr:row>3233</xdr:row>
      <xdr:rowOff>41454</xdr:rowOff>
    </xdr:from>
    <xdr:to>
      <xdr:col>2</xdr:col>
      <xdr:colOff>291625</xdr:colOff>
      <xdr:row>3235</xdr:row>
      <xdr:rowOff>110769</xdr:rowOff>
    </xdr:to>
    <xdr:pic>
      <xdr:nvPicPr>
        <xdr:cNvPr id="2132"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1350" cstate="email">
          <a:extLst>
            <a:ext uri="{28A0092B-C50C-407E-A947-70E740481C1C}">
              <a14:useLocalDpi xmlns:a14="http://schemas.microsoft.com/office/drawing/2010/main"/>
            </a:ext>
          </a:extLst>
        </a:blip>
        <a:stretch>
          <a:fillRect/>
        </a:stretch>
      </xdr:blipFill>
      <xdr:spPr bwMode="auto">
        <a:xfrm>
          <a:off x="346075" y="1853206404"/>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346075</xdr:colOff>
      <xdr:row>3237</xdr:row>
      <xdr:rowOff>41454</xdr:rowOff>
    </xdr:from>
    <xdr:to>
      <xdr:col>2</xdr:col>
      <xdr:colOff>291625</xdr:colOff>
      <xdr:row>3239</xdr:row>
      <xdr:rowOff>110769</xdr:rowOff>
    </xdr:to>
    <xdr:pic>
      <xdr:nvPicPr>
        <xdr:cNvPr id="2220" name="Рисунок 6">
          <a:extLst>
            <a:ext uri="{FF2B5EF4-FFF2-40B4-BE49-F238E27FC236}">
              <a16:creationId xmlns="" xmlns:a16="http://schemas.microsoft.com/office/drawing/2014/main" id="{00000000-0008-0000-0000-000015050000}"/>
            </a:ext>
          </a:extLst>
        </xdr:cNvPr>
        <xdr:cNvPicPr preferRelativeResize="0">
          <a:picLocks noChangeArrowheads="1"/>
        </xdr:cNvPicPr>
      </xdr:nvPicPr>
      <xdr:blipFill>
        <a:blip xmlns:r="http://schemas.openxmlformats.org/officeDocument/2006/relationships" r:embed="rId1351" cstate="email">
          <a:extLst>
            <a:ext uri="{28A0092B-C50C-407E-A947-70E740481C1C}">
              <a14:useLocalDpi xmlns:a14="http://schemas.microsoft.com/office/drawing/2010/main"/>
            </a:ext>
          </a:extLst>
        </a:blip>
        <a:stretch>
          <a:fillRect/>
        </a:stretch>
      </xdr:blipFill>
      <xdr:spPr bwMode="auto">
        <a:xfrm>
          <a:off x="346075" y="1855568604"/>
          <a:ext cx="1260000" cy="1907640"/>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4575</xdr:row>
      <xdr:rowOff>127182</xdr:rowOff>
    </xdr:from>
    <xdr:to>
      <xdr:col>2</xdr:col>
      <xdr:colOff>301148</xdr:colOff>
      <xdr:row>4577</xdr:row>
      <xdr:rowOff>101243</xdr:rowOff>
    </xdr:to>
    <xdr:pic>
      <xdr:nvPicPr>
        <xdr:cNvPr id="1455" name="Рисунок 4">
          <a:extLst>
            <a:ext uri="{FF2B5EF4-FFF2-40B4-BE49-F238E27FC236}">
              <a16:creationId xmlns="" xmlns:a16="http://schemas.microsoft.com/office/drawing/2014/main" id="{00000000-0008-0000-0000-00002F040000}"/>
            </a:ext>
          </a:extLst>
        </xdr:cNvPr>
        <xdr:cNvPicPr preferRelativeResize="0">
          <a:picLocks noChangeArrowheads="1"/>
        </xdr:cNvPicPr>
      </xdr:nvPicPr>
      <xdr:blipFill>
        <a:blip xmlns:r="http://schemas.openxmlformats.org/officeDocument/2006/relationships" r:embed="rId1352" cstate="email">
          <a:extLst>
            <a:ext uri="{28A0092B-C50C-407E-A947-70E740481C1C}">
              <a14:useLocalDpi xmlns:a14="http://schemas.microsoft.com/office/drawing/2010/main"/>
            </a:ext>
          </a:extLst>
        </a:blip>
        <a:stretch>
          <a:fillRect/>
        </a:stretch>
      </xdr:blipFill>
      <xdr:spPr bwMode="auto">
        <a:xfrm>
          <a:off x="355600" y="2509707507"/>
          <a:ext cx="1259998" cy="190763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4567</xdr:row>
      <xdr:rowOff>127182</xdr:rowOff>
    </xdr:from>
    <xdr:to>
      <xdr:col>2</xdr:col>
      <xdr:colOff>301148</xdr:colOff>
      <xdr:row>4569</xdr:row>
      <xdr:rowOff>101243</xdr:rowOff>
    </xdr:to>
    <xdr:pic>
      <xdr:nvPicPr>
        <xdr:cNvPr id="1494" name="Рисунок 4">
          <a:extLst>
            <a:ext uri="{FF2B5EF4-FFF2-40B4-BE49-F238E27FC236}">
              <a16:creationId xmlns="" xmlns:a16="http://schemas.microsoft.com/office/drawing/2014/main" id="{00000000-0008-0000-0000-00002F040000}"/>
            </a:ext>
          </a:extLst>
        </xdr:cNvPr>
        <xdr:cNvPicPr preferRelativeResize="0">
          <a:picLocks noChangeArrowheads="1"/>
        </xdr:cNvPicPr>
      </xdr:nvPicPr>
      <xdr:blipFill>
        <a:blip xmlns:r="http://schemas.openxmlformats.org/officeDocument/2006/relationships" r:embed="rId1353" cstate="email">
          <a:extLst>
            <a:ext uri="{28A0092B-C50C-407E-A947-70E740481C1C}">
              <a14:useLocalDpi xmlns:a14="http://schemas.microsoft.com/office/drawing/2010/main"/>
            </a:ext>
          </a:extLst>
        </a:blip>
        <a:stretch>
          <a:fillRect/>
        </a:stretch>
      </xdr:blipFill>
      <xdr:spPr bwMode="auto">
        <a:xfrm>
          <a:off x="355600" y="2506107057"/>
          <a:ext cx="1259998" cy="190763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4571</xdr:row>
      <xdr:rowOff>127182</xdr:rowOff>
    </xdr:from>
    <xdr:to>
      <xdr:col>2</xdr:col>
      <xdr:colOff>301148</xdr:colOff>
      <xdr:row>4573</xdr:row>
      <xdr:rowOff>101243</xdr:rowOff>
    </xdr:to>
    <xdr:pic>
      <xdr:nvPicPr>
        <xdr:cNvPr id="1507" name="Рисунок 4">
          <a:extLst>
            <a:ext uri="{FF2B5EF4-FFF2-40B4-BE49-F238E27FC236}">
              <a16:creationId xmlns="" xmlns:a16="http://schemas.microsoft.com/office/drawing/2014/main" id="{00000000-0008-0000-0000-00002F040000}"/>
            </a:ext>
          </a:extLst>
        </xdr:cNvPr>
        <xdr:cNvPicPr preferRelativeResize="0">
          <a:picLocks noChangeArrowheads="1"/>
        </xdr:cNvPicPr>
      </xdr:nvPicPr>
      <xdr:blipFill>
        <a:blip xmlns:r="http://schemas.openxmlformats.org/officeDocument/2006/relationships" r:embed="rId1354" cstate="email">
          <a:extLst>
            <a:ext uri="{28A0092B-C50C-407E-A947-70E740481C1C}">
              <a14:useLocalDpi xmlns:a14="http://schemas.microsoft.com/office/drawing/2010/main"/>
            </a:ext>
          </a:extLst>
        </a:blip>
        <a:stretch>
          <a:fillRect/>
        </a:stretch>
      </xdr:blipFill>
      <xdr:spPr bwMode="auto">
        <a:xfrm>
          <a:off x="355600" y="2508212082"/>
          <a:ext cx="1259998" cy="190763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4562</xdr:row>
      <xdr:rowOff>127182</xdr:rowOff>
    </xdr:from>
    <xdr:to>
      <xdr:col>2</xdr:col>
      <xdr:colOff>301147</xdr:colOff>
      <xdr:row>4564</xdr:row>
      <xdr:rowOff>101243</xdr:rowOff>
    </xdr:to>
    <xdr:pic>
      <xdr:nvPicPr>
        <xdr:cNvPr id="1536" name="Рисунок 4">
          <a:extLst>
            <a:ext uri="{FF2B5EF4-FFF2-40B4-BE49-F238E27FC236}">
              <a16:creationId xmlns="" xmlns:a16="http://schemas.microsoft.com/office/drawing/2014/main" id="{00000000-0008-0000-0000-00002F040000}"/>
            </a:ext>
          </a:extLst>
        </xdr:cNvPr>
        <xdr:cNvPicPr preferRelativeResize="0">
          <a:picLocks noChangeArrowheads="1"/>
        </xdr:cNvPicPr>
      </xdr:nvPicPr>
      <xdr:blipFill>
        <a:blip xmlns:r="http://schemas.openxmlformats.org/officeDocument/2006/relationships" r:embed="rId1355" cstate="email">
          <a:extLst>
            <a:ext uri="{28A0092B-C50C-407E-A947-70E740481C1C}">
              <a14:useLocalDpi xmlns:a14="http://schemas.microsoft.com/office/drawing/2010/main"/>
            </a:ext>
          </a:extLst>
        </a:blip>
        <a:stretch>
          <a:fillRect/>
        </a:stretch>
      </xdr:blipFill>
      <xdr:spPr bwMode="auto">
        <a:xfrm>
          <a:off x="355600" y="2523937857"/>
          <a:ext cx="1259997" cy="190763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4530</xdr:row>
      <xdr:rowOff>127182</xdr:rowOff>
    </xdr:from>
    <xdr:to>
      <xdr:col>2</xdr:col>
      <xdr:colOff>301147</xdr:colOff>
      <xdr:row>4532</xdr:row>
      <xdr:rowOff>101243</xdr:rowOff>
    </xdr:to>
    <xdr:pic>
      <xdr:nvPicPr>
        <xdr:cNvPr id="1539" name="Рисунок 4">
          <a:extLst>
            <a:ext uri="{FF2B5EF4-FFF2-40B4-BE49-F238E27FC236}">
              <a16:creationId xmlns="" xmlns:a16="http://schemas.microsoft.com/office/drawing/2014/main" id="{00000000-0008-0000-0000-00002F040000}"/>
            </a:ext>
          </a:extLst>
        </xdr:cNvPr>
        <xdr:cNvPicPr preferRelativeResize="0">
          <a:picLocks noChangeArrowheads="1"/>
        </xdr:cNvPicPr>
      </xdr:nvPicPr>
      <xdr:blipFill>
        <a:blip xmlns:r="http://schemas.openxmlformats.org/officeDocument/2006/relationships" r:embed="rId1356" cstate="email">
          <a:extLst>
            <a:ext uri="{28A0092B-C50C-407E-A947-70E740481C1C}">
              <a14:useLocalDpi xmlns:a14="http://schemas.microsoft.com/office/drawing/2010/main"/>
            </a:ext>
          </a:extLst>
        </a:blip>
        <a:stretch>
          <a:fillRect/>
        </a:stretch>
      </xdr:blipFill>
      <xdr:spPr bwMode="auto">
        <a:xfrm>
          <a:off x="355600" y="2506107057"/>
          <a:ext cx="1259997" cy="190763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4534</xdr:row>
      <xdr:rowOff>127182</xdr:rowOff>
    </xdr:from>
    <xdr:to>
      <xdr:col>2</xdr:col>
      <xdr:colOff>301147</xdr:colOff>
      <xdr:row>4536</xdr:row>
      <xdr:rowOff>101243</xdr:rowOff>
    </xdr:to>
    <xdr:pic>
      <xdr:nvPicPr>
        <xdr:cNvPr id="1540" name="Рисунок 4">
          <a:extLst>
            <a:ext uri="{FF2B5EF4-FFF2-40B4-BE49-F238E27FC236}">
              <a16:creationId xmlns="" xmlns:a16="http://schemas.microsoft.com/office/drawing/2014/main" id="{00000000-0008-0000-0000-00002F040000}"/>
            </a:ext>
          </a:extLst>
        </xdr:cNvPr>
        <xdr:cNvPicPr preferRelativeResize="0">
          <a:picLocks noChangeArrowheads="1"/>
        </xdr:cNvPicPr>
      </xdr:nvPicPr>
      <xdr:blipFill>
        <a:blip xmlns:r="http://schemas.openxmlformats.org/officeDocument/2006/relationships" r:embed="rId1357" cstate="email">
          <a:extLst>
            <a:ext uri="{28A0092B-C50C-407E-A947-70E740481C1C}">
              <a14:useLocalDpi xmlns:a14="http://schemas.microsoft.com/office/drawing/2010/main"/>
            </a:ext>
          </a:extLst>
        </a:blip>
        <a:stretch>
          <a:fillRect/>
        </a:stretch>
      </xdr:blipFill>
      <xdr:spPr bwMode="auto">
        <a:xfrm>
          <a:off x="355600" y="2508212082"/>
          <a:ext cx="1259997" cy="190763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4538</xdr:row>
      <xdr:rowOff>127182</xdr:rowOff>
    </xdr:from>
    <xdr:to>
      <xdr:col>2</xdr:col>
      <xdr:colOff>301147</xdr:colOff>
      <xdr:row>4540</xdr:row>
      <xdr:rowOff>101243</xdr:rowOff>
    </xdr:to>
    <xdr:pic>
      <xdr:nvPicPr>
        <xdr:cNvPr id="1541" name="Рисунок 4">
          <a:extLst>
            <a:ext uri="{FF2B5EF4-FFF2-40B4-BE49-F238E27FC236}">
              <a16:creationId xmlns="" xmlns:a16="http://schemas.microsoft.com/office/drawing/2014/main" id="{00000000-0008-0000-0000-00002F040000}"/>
            </a:ext>
          </a:extLst>
        </xdr:cNvPr>
        <xdr:cNvPicPr preferRelativeResize="0">
          <a:picLocks noChangeArrowheads="1"/>
        </xdr:cNvPicPr>
      </xdr:nvPicPr>
      <xdr:blipFill>
        <a:blip xmlns:r="http://schemas.openxmlformats.org/officeDocument/2006/relationships" r:embed="rId1358" cstate="email">
          <a:extLst>
            <a:ext uri="{28A0092B-C50C-407E-A947-70E740481C1C}">
              <a14:useLocalDpi xmlns:a14="http://schemas.microsoft.com/office/drawing/2010/main"/>
            </a:ext>
          </a:extLst>
        </a:blip>
        <a:stretch>
          <a:fillRect/>
        </a:stretch>
      </xdr:blipFill>
      <xdr:spPr bwMode="auto">
        <a:xfrm>
          <a:off x="355600" y="2510583807"/>
          <a:ext cx="1259997" cy="190763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4542</xdr:row>
      <xdr:rowOff>127182</xdr:rowOff>
    </xdr:from>
    <xdr:to>
      <xdr:col>2</xdr:col>
      <xdr:colOff>301147</xdr:colOff>
      <xdr:row>4544</xdr:row>
      <xdr:rowOff>101243</xdr:rowOff>
    </xdr:to>
    <xdr:pic>
      <xdr:nvPicPr>
        <xdr:cNvPr id="1542" name="Рисунок 4">
          <a:extLst>
            <a:ext uri="{FF2B5EF4-FFF2-40B4-BE49-F238E27FC236}">
              <a16:creationId xmlns="" xmlns:a16="http://schemas.microsoft.com/office/drawing/2014/main" id="{00000000-0008-0000-0000-00002F040000}"/>
            </a:ext>
          </a:extLst>
        </xdr:cNvPr>
        <xdr:cNvPicPr preferRelativeResize="0">
          <a:picLocks noChangeArrowheads="1"/>
        </xdr:cNvPicPr>
      </xdr:nvPicPr>
      <xdr:blipFill>
        <a:blip xmlns:r="http://schemas.openxmlformats.org/officeDocument/2006/relationships" r:embed="rId1359" cstate="email">
          <a:extLst>
            <a:ext uri="{28A0092B-C50C-407E-A947-70E740481C1C}">
              <a14:useLocalDpi xmlns:a14="http://schemas.microsoft.com/office/drawing/2010/main"/>
            </a:ext>
          </a:extLst>
        </a:blip>
        <a:stretch>
          <a:fillRect/>
        </a:stretch>
      </xdr:blipFill>
      <xdr:spPr bwMode="auto">
        <a:xfrm>
          <a:off x="355600" y="2512955532"/>
          <a:ext cx="1259997" cy="190763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4546</xdr:row>
      <xdr:rowOff>127182</xdr:rowOff>
    </xdr:from>
    <xdr:to>
      <xdr:col>2</xdr:col>
      <xdr:colOff>301147</xdr:colOff>
      <xdr:row>4548</xdr:row>
      <xdr:rowOff>101243</xdr:rowOff>
    </xdr:to>
    <xdr:pic>
      <xdr:nvPicPr>
        <xdr:cNvPr id="1557" name="Рисунок 4">
          <a:extLst>
            <a:ext uri="{FF2B5EF4-FFF2-40B4-BE49-F238E27FC236}">
              <a16:creationId xmlns="" xmlns:a16="http://schemas.microsoft.com/office/drawing/2014/main" id="{00000000-0008-0000-0000-00002F040000}"/>
            </a:ext>
          </a:extLst>
        </xdr:cNvPr>
        <xdr:cNvPicPr preferRelativeResize="0">
          <a:picLocks noChangeArrowheads="1"/>
        </xdr:cNvPicPr>
      </xdr:nvPicPr>
      <xdr:blipFill>
        <a:blip xmlns:r="http://schemas.openxmlformats.org/officeDocument/2006/relationships" r:embed="rId1360" cstate="email">
          <a:extLst>
            <a:ext uri="{28A0092B-C50C-407E-A947-70E740481C1C}">
              <a14:useLocalDpi xmlns:a14="http://schemas.microsoft.com/office/drawing/2010/main"/>
            </a:ext>
          </a:extLst>
        </a:blip>
        <a:stretch>
          <a:fillRect/>
        </a:stretch>
      </xdr:blipFill>
      <xdr:spPr bwMode="auto">
        <a:xfrm>
          <a:off x="355600" y="2515327257"/>
          <a:ext cx="1259997" cy="190763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4550</xdr:row>
      <xdr:rowOff>127182</xdr:rowOff>
    </xdr:from>
    <xdr:to>
      <xdr:col>2</xdr:col>
      <xdr:colOff>301147</xdr:colOff>
      <xdr:row>4552</xdr:row>
      <xdr:rowOff>101243</xdr:rowOff>
    </xdr:to>
    <xdr:pic>
      <xdr:nvPicPr>
        <xdr:cNvPr id="1562" name="Рисунок 4">
          <a:extLst>
            <a:ext uri="{FF2B5EF4-FFF2-40B4-BE49-F238E27FC236}">
              <a16:creationId xmlns="" xmlns:a16="http://schemas.microsoft.com/office/drawing/2014/main" id="{00000000-0008-0000-0000-00002F040000}"/>
            </a:ext>
          </a:extLst>
        </xdr:cNvPr>
        <xdr:cNvPicPr preferRelativeResize="0">
          <a:picLocks noChangeArrowheads="1"/>
        </xdr:cNvPicPr>
      </xdr:nvPicPr>
      <xdr:blipFill>
        <a:blip xmlns:r="http://schemas.openxmlformats.org/officeDocument/2006/relationships" r:embed="rId1361" cstate="email">
          <a:extLst>
            <a:ext uri="{28A0092B-C50C-407E-A947-70E740481C1C}">
              <a14:useLocalDpi xmlns:a14="http://schemas.microsoft.com/office/drawing/2010/main"/>
            </a:ext>
          </a:extLst>
        </a:blip>
        <a:stretch>
          <a:fillRect/>
        </a:stretch>
      </xdr:blipFill>
      <xdr:spPr bwMode="auto">
        <a:xfrm>
          <a:off x="355600" y="2517698982"/>
          <a:ext cx="1259997" cy="190763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4554</xdr:row>
      <xdr:rowOff>127182</xdr:rowOff>
    </xdr:from>
    <xdr:to>
      <xdr:col>2</xdr:col>
      <xdr:colOff>301147</xdr:colOff>
      <xdr:row>4556</xdr:row>
      <xdr:rowOff>101243</xdr:rowOff>
    </xdr:to>
    <xdr:pic>
      <xdr:nvPicPr>
        <xdr:cNvPr id="1576" name="Рисунок 4">
          <a:extLst>
            <a:ext uri="{FF2B5EF4-FFF2-40B4-BE49-F238E27FC236}">
              <a16:creationId xmlns="" xmlns:a16="http://schemas.microsoft.com/office/drawing/2014/main" id="{00000000-0008-0000-0000-00002F040000}"/>
            </a:ext>
          </a:extLst>
        </xdr:cNvPr>
        <xdr:cNvPicPr preferRelativeResize="0">
          <a:picLocks noChangeArrowheads="1"/>
        </xdr:cNvPicPr>
      </xdr:nvPicPr>
      <xdr:blipFill>
        <a:blip xmlns:r="http://schemas.openxmlformats.org/officeDocument/2006/relationships" r:embed="rId1362" cstate="email">
          <a:extLst>
            <a:ext uri="{28A0092B-C50C-407E-A947-70E740481C1C}">
              <a14:useLocalDpi xmlns:a14="http://schemas.microsoft.com/office/drawing/2010/main"/>
            </a:ext>
          </a:extLst>
        </a:blip>
        <a:stretch>
          <a:fillRect/>
        </a:stretch>
      </xdr:blipFill>
      <xdr:spPr bwMode="auto">
        <a:xfrm>
          <a:off x="355600" y="2520070707"/>
          <a:ext cx="1259997" cy="190763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4558</xdr:row>
      <xdr:rowOff>127182</xdr:rowOff>
    </xdr:from>
    <xdr:to>
      <xdr:col>2</xdr:col>
      <xdr:colOff>301147</xdr:colOff>
      <xdr:row>4560</xdr:row>
      <xdr:rowOff>101243</xdr:rowOff>
    </xdr:to>
    <xdr:pic>
      <xdr:nvPicPr>
        <xdr:cNvPr id="1578" name="Рисунок 4">
          <a:extLst>
            <a:ext uri="{FF2B5EF4-FFF2-40B4-BE49-F238E27FC236}">
              <a16:creationId xmlns="" xmlns:a16="http://schemas.microsoft.com/office/drawing/2014/main" id="{00000000-0008-0000-0000-00002F040000}"/>
            </a:ext>
          </a:extLst>
        </xdr:cNvPr>
        <xdr:cNvPicPr preferRelativeResize="0">
          <a:picLocks noChangeArrowheads="1"/>
        </xdr:cNvPicPr>
      </xdr:nvPicPr>
      <xdr:blipFill>
        <a:blip xmlns:r="http://schemas.openxmlformats.org/officeDocument/2006/relationships" r:embed="rId1363" cstate="email">
          <a:extLst>
            <a:ext uri="{28A0092B-C50C-407E-A947-70E740481C1C}">
              <a14:useLocalDpi xmlns:a14="http://schemas.microsoft.com/office/drawing/2010/main"/>
            </a:ext>
          </a:extLst>
        </a:blip>
        <a:stretch>
          <a:fillRect/>
        </a:stretch>
      </xdr:blipFill>
      <xdr:spPr bwMode="auto">
        <a:xfrm>
          <a:off x="355600" y="2522442432"/>
          <a:ext cx="1259997" cy="1907636"/>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4525</xdr:row>
      <xdr:rowOff>127182</xdr:rowOff>
    </xdr:from>
    <xdr:to>
      <xdr:col>2</xdr:col>
      <xdr:colOff>301147</xdr:colOff>
      <xdr:row>4527</xdr:row>
      <xdr:rowOff>101242</xdr:rowOff>
    </xdr:to>
    <xdr:pic>
      <xdr:nvPicPr>
        <xdr:cNvPr id="1385" name="Рисунок 4">
          <a:extLst>
            <a:ext uri="{FF2B5EF4-FFF2-40B4-BE49-F238E27FC236}">
              <a16:creationId xmlns="" xmlns:a16="http://schemas.microsoft.com/office/drawing/2014/main" id="{00000000-0008-0000-0000-00002F040000}"/>
            </a:ext>
          </a:extLst>
        </xdr:cNvPr>
        <xdr:cNvPicPr preferRelativeResize="0">
          <a:picLocks noChangeArrowheads="1"/>
        </xdr:cNvPicPr>
      </xdr:nvPicPr>
      <xdr:blipFill>
        <a:blip xmlns:r="http://schemas.openxmlformats.org/officeDocument/2006/relationships" r:embed="rId1364" cstate="email">
          <a:extLst>
            <a:ext uri="{28A0092B-C50C-407E-A947-70E740481C1C}">
              <a14:useLocalDpi xmlns:a14="http://schemas.microsoft.com/office/drawing/2010/main"/>
            </a:ext>
          </a:extLst>
        </a:blip>
        <a:stretch>
          <a:fillRect/>
        </a:stretch>
      </xdr:blipFill>
      <xdr:spPr bwMode="auto">
        <a:xfrm>
          <a:off x="355600" y="2457824832"/>
          <a:ext cx="1259997" cy="1907635"/>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4505</xdr:row>
      <xdr:rowOff>127182</xdr:rowOff>
    </xdr:from>
    <xdr:to>
      <xdr:col>2</xdr:col>
      <xdr:colOff>301147</xdr:colOff>
      <xdr:row>4507</xdr:row>
      <xdr:rowOff>101242</xdr:rowOff>
    </xdr:to>
    <xdr:pic>
      <xdr:nvPicPr>
        <xdr:cNvPr id="1394" name="Рисунок 4">
          <a:extLst>
            <a:ext uri="{FF2B5EF4-FFF2-40B4-BE49-F238E27FC236}">
              <a16:creationId xmlns="" xmlns:a16="http://schemas.microsoft.com/office/drawing/2014/main" id="{00000000-0008-0000-0000-00002F040000}"/>
            </a:ext>
          </a:extLst>
        </xdr:cNvPr>
        <xdr:cNvPicPr preferRelativeResize="0">
          <a:picLocks noChangeArrowheads="1"/>
        </xdr:cNvPicPr>
      </xdr:nvPicPr>
      <xdr:blipFill>
        <a:blip xmlns:r="http://schemas.openxmlformats.org/officeDocument/2006/relationships" r:embed="rId1365" cstate="email">
          <a:extLst>
            <a:ext uri="{28A0092B-C50C-407E-A947-70E740481C1C}">
              <a14:useLocalDpi xmlns:a14="http://schemas.microsoft.com/office/drawing/2010/main"/>
            </a:ext>
          </a:extLst>
        </a:blip>
        <a:stretch>
          <a:fillRect/>
        </a:stretch>
      </xdr:blipFill>
      <xdr:spPr bwMode="auto">
        <a:xfrm>
          <a:off x="355600" y="2447109207"/>
          <a:ext cx="1259997" cy="1907635"/>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4509</xdr:row>
      <xdr:rowOff>127182</xdr:rowOff>
    </xdr:from>
    <xdr:to>
      <xdr:col>2</xdr:col>
      <xdr:colOff>301147</xdr:colOff>
      <xdr:row>4511</xdr:row>
      <xdr:rowOff>101242</xdr:rowOff>
    </xdr:to>
    <xdr:pic>
      <xdr:nvPicPr>
        <xdr:cNvPr id="1395" name="Рисунок 4">
          <a:extLst>
            <a:ext uri="{FF2B5EF4-FFF2-40B4-BE49-F238E27FC236}">
              <a16:creationId xmlns="" xmlns:a16="http://schemas.microsoft.com/office/drawing/2014/main" id="{00000000-0008-0000-0000-00002F040000}"/>
            </a:ext>
          </a:extLst>
        </xdr:cNvPr>
        <xdr:cNvPicPr preferRelativeResize="0">
          <a:picLocks noChangeArrowheads="1"/>
        </xdr:cNvPicPr>
      </xdr:nvPicPr>
      <xdr:blipFill>
        <a:blip xmlns:r="http://schemas.openxmlformats.org/officeDocument/2006/relationships" r:embed="rId1366" cstate="email">
          <a:extLst>
            <a:ext uri="{28A0092B-C50C-407E-A947-70E740481C1C}">
              <a14:useLocalDpi xmlns:a14="http://schemas.microsoft.com/office/drawing/2010/main"/>
            </a:ext>
          </a:extLst>
        </a:blip>
        <a:stretch>
          <a:fillRect/>
        </a:stretch>
      </xdr:blipFill>
      <xdr:spPr bwMode="auto">
        <a:xfrm>
          <a:off x="355600" y="2449214232"/>
          <a:ext cx="1259997" cy="1907635"/>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4513</xdr:row>
      <xdr:rowOff>127182</xdr:rowOff>
    </xdr:from>
    <xdr:to>
      <xdr:col>2</xdr:col>
      <xdr:colOff>301147</xdr:colOff>
      <xdr:row>4515</xdr:row>
      <xdr:rowOff>101242</xdr:rowOff>
    </xdr:to>
    <xdr:pic>
      <xdr:nvPicPr>
        <xdr:cNvPr id="1396" name="Рисунок 4">
          <a:extLst>
            <a:ext uri="{FF2B5EF4-FFF2-40B4-BE49-F238E27FC236}">
              <a16:creationId xmlns="" xmlns:a16="http://schemas.microsoft.com/office/drawing/2014/main" id="{00000000-0008-0000-0000-00002F040000}"/>
            </a:ext>
          </a:extLst>
        </xdr:cNvPr>
        <xdr:cNvPicPr preferRelativeResize="0">
          <a:picLocks noChangeArrowheads="1"/>
        </xdr:cNvPicPr>
      </xdr:nvPicPr>
      <xdr:blipFill>
        <a:blip xmlns:r="http://schemas.openxmlformats.org/officeDocument/2006/relationships" r:embed="rId1367" cstate="email">
          <a:extLst>
            <a:ext uri="{28A0092B-C50C-407E-A947-70E740481C1C}">
              <a14:useLocalDpi xmlns:a14="http://schemas.microsoft.com/office/drawing/2010/main"/>
            </a:ext>
          </a:extLst>
        </a:blip>
        <a:stretch>
          <a:fillRect/>
        </a:stretch>
      </xdr:blipFill>
      <xdr:spPr bwMode="auto">
        <a:xfrm>
          <a:off x="355600" y="2451585957"/>
          <a:ext cx="1259997" cy="1907635"/>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4517</xdr:row>
      <xdr:rowOff>127182</xdr:rowOff>
    </xdr:from>
    <xdr:to>
      <xdr:col>2</xdr:col>
      <xdr:colOff>301147</xdr:colOff>
      <xdr:row>4519</xdr:row>
      <xdr:rowOff>101242</xdr:rowOff>
    </xdr:to>
    <xdr:pic>
      <xdr:nvPicPr>
        <xdr:cNvPr id="1402" name="Рисунок 4">
          <a:extLst>
            <a:ext uri="{FF2B5EF4-FFF2-40B4-BE49-F238E27FC236}">
              <a16:creationId xmlns="" xmlns:a16="http://schemas.microsoft.com/office/drawing/2014/main" id="{00000000-0008-0000-0000-00002F040000}"/>
            </a:ext>
          </a:extLst>
        </xdr:cNvPr>
        <xdr:cNvPicPr preferRelativeResize="0">
          <a:picLocks noChangeArrowheads="1"/>
        </xdr:cNvPicPr>
      </xdr:nvPicPr>
      <xdr:blipFill>
        <a:blip xmlns:r="http://schemas.openxmlformats.org/officeDocument/2006/relationships" r:embed="rId1368" cstate="email">
          <a:extLst>
            <a:ext uri="{28A0092B-C50C-407E-A947-70E740481C1C}">
              <a14:useLocalDpi xmlns:a14="http://schemas.microsoft.com/office/drawing/2010/main"/>
            </a:ext>
          </a:extLst>
        </a:blip>
        <a:stretch>
          <a:fillRect/>
        </a:stretch>
      </xdr:blipFill>
      <xdr:spPr bwMode="auto">
        <a:xfrm>
          <a:off x="355600" y="2453957682"/>
          <a:ext cx="1259997" cy="1907635"/>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4521</xdr:row>
      <xdr:rowOff>127182</xdr:rowOff>
    </xdr:from>
    <xdr:to>
      <xdr:col>2</xdr:col>
      <xdr:colOff>301147</xdr:colOff>
      <xdr:row>4523</xdr:row>
      <xdr:rowOff>101242</xdr:rowOff>
    </xdr:to>
    <xdr:pic>
      <xdr:nvPicPr>
        <xdr:cNvPr id="1405" name="Рисунок 4">
          <a:extLst>
            <a:ext uri="{FF2B5EF4-FFF2-40B4-BE49-F238E27FC236}">
              <a16:creationId xmlns="" xmlns:a16="http://schemas.microsoft.com/office/drawing/2014/main" id="{00000000-0008-0000-0000-00002F040000}"/>
            </a:ext>
          </a:extLst>
        </xdr:cNvPr>
        <xdr:cNvPicPr preferRelativeResize="0">
          <a:picLocks noChangeArrowheads="1"/>
        </xdr:cNvPicPr>
      </xdr:nvPicPr>
      <xdr:blipFill>
        <a:blip xmlns:r="http://schemas.openxmlformats.org/officeDocument/2006/relationships" r:embed="rId1369" cstate="email">
          <a:extLst>
            <a:ext uri="{28A0092B-C50C-407E-A947-70E740481C1C}">
              <a14:useLocalDpi xmlns:a14="http://schemas.microsoft.com/office/drawing/2010/main"/>
            </a:ext>
          </a:extLst>
        </a:blip>
        <a:stretch>
          <a:fillRect/>
        </a:stretch>
      </xdr:blipFill>
      <xdr:spPr bwMode="auto">
        <a:xfrm>
          <a:off x="355600" y="2456329407"/>
          <a:ext cx="1259997" cy="1907635"/>
        </a:xfrm>
        <a:prstGeom prst="rect">
          <a:avLst/>
        </a:prstGeom>
        <a:noFill/>
        <a:ln w="3175">
          <a:solidFill>
            <a:sysClr val="windowText" lastClr="000000"/>
          </a:solidFill>
          <a:miter lim="800000"/>
          <a:headEnd/>
          <a:tailEnd/>
        </a:ln>
        <a:effectLst>
          <a:outerShdw algn="ctr" rotWithShape="0">
            <a:srgbClr val="000000"/>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40</xdr:row>
      <xdr:rowOff>127180</xdr:rowOff>
    </xdr:from>
    <xdr:to>
      <xdr:col>2</xdr:col>
      <xdr:colOff>301149</xdr:colOff>
      <xdr:row>42</xdr:row>
      <xdr:rowOff>101605</xdr:rowOff>
    </xdr:to>
    <xdr:pic>
      <xdr:nvPicPr>
        <xdr:cNvPr id="1534" name="Picture 103109">
          <a:extLst>
            <a:ext uri="{FF2B5EF4-FFF2-40B4-BE49-F238E27FC236}">
              <a16:creationId xmlns="" xmlns:a16="http://schemas.microsoft.com/office/drawing/2014/main" id="{00000000-0008-0000-0000-0000C1070000}"/>
            </a:ext>
          </a:extLst>
        </xdr:cNvPr>
        <xdr:cNvPicPr preferRelativeResize="0">
          <a:picLocks noChangeArrowheads="1"/>
        </xdr:cNvPicPr>
      </xdr:nvPicPr>
      <xdr:blipFill>
        <a:blip xmlns:r="http://schemas.openxmlformats.org/officeDocument/2006/relationships" r:embed="rId1370" cstate="email">
          <a:extLst>
            <a:ext uri="{28A0092B-C50C-407E-A947-70E740481C1C}">
              <a14:useLocalDpi xmlns:a14="http://schemas.microsoft.com/office/drawing/2010/main"/>
            </a:ext>
          </a:extLst>
        </a:blip>
        <a:stretch>
          <a:fillRect/>
        </a:stretch>
      </xdr:blipFill>
      <xdr:spPr bwMode="auto">
        <a:xfrm>
          <a:off x="355600" y="19329580"/>
          <a:ext cx="1259999"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12</xdr:row>
      <xdr:rowOff>127180</xdr:rowOff>
    </xdr:from>
    <xdr:to>
      <xdr:col>2</xdr:col>
      <xdr:colOff>301150</xdr:colOff>
      <xdr:row>14</xdr:row>
      <xdr:rowOff>101605</xdr:rowOff>
    </xdr:to>
    <xdr:pic>
      <xdr:nvPicPr>
        <xdr:cNvPr id="1586" name="Picture 103109">
          <a:extLst>
            <a:ext uri="{FF2B5EF4-FFF2-40B4-BE49-F238E27FC236}">
              <a16:creationId xmlns="" xmlns:a16="http://schemas.microsoft.com/office/drawing/2014/main" id="{00000000-0008-0000-0000-0000C1070000}"/>
            </a:ext>
          </a:extLst>
        </xdr:cNvPr>
        <xdr:cNvPicPr preferRelativeResize="0">
          <a:picLocks noChangeArrowheads="1"/>
        </xdr:cNvPicPr>
      </xdr:nvPicPr>
      <xdr:blipFill>
        <a:blip xmlns:r="http://schemas.openxmlformats.org/officeDocument/2006/relationships" r:embed="rId1371" cstate="email">
          <a:extLst>
            <a:ext uri="{28A0092B-C50C-407E-A947-70E740481C1C}">
              <a14:useLocalDpi xmlns:a14="http://schemas.microsoft.com/office/drawing/2010/main"/>
            </a:ext>
          </a:extLst>
        </a:blip>
        <a:stretch>
          <a:fillRect/>
        </a:stretch>
      </xdr:blipFill>
      <xdr:spPr bwMode="auto">
        <a:xfrm>
          <a:off x="355600" y="2727505"/>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355599</xdr:colOff>
      <xdr:row>20</xdr:row>
      <xdr:rowOff>127180</xdr:rowOff>
    </xdr:from>
    <xdr:to>
      <xdr:col>2</xdr:col>
      <xdr:colOff>301149</xdr:colOff>
      <xdr:row>22</xdr:row>
      <xdr:rowOff>101605</xdr:rowOff>
    </xdr:to>
    <xdr:pic>
      <xdr:nvPicPr>
        <xdr:cNvPr id="1587" name="Picture 103109">
          <a:extLst>
            <a:ext uri="{FF2B5EF4-FFF2-40B4-BE49-F238E27FC236}">
              <a16:creationId xmlns="" xmlns:a16="http://schemas.microsoft.com/office/drawing/2014/main" id="{00000000-0008-0000-0000-0000C1070000}"/>
            </a:ext>
          </a:extLst>
        </xdr:cNvPr>
        <xdr:cNvPicPr preferRelativeResize="0">
          <a:picLocks noChangeArrowheads="1"/>
        </xdr:cNvPicPr>
      </xdr:nvPicPr>
      <xdr:blipFill>
        <a:blip xmlns:r="http://schemas.openxmlformats.org/officeDocument/2006/relationships" r:embed="rId1372" cstate="email">
          <a:extLst>
            <a:ext uri="{28A0092B-C50C-407E-A947-70E740481C1C}">
              <a14:useLocalDpi xmlns:a14="http://schemas.microsoft.com/office/drawing/2010/main"/>
            </a:ext>
          </a:extLst>
        </a:blip>
        <a:stretch>
          <a:fillRect/>
        </a:stretch>
      </xdr:blipFill>
      <xdr:spPr bwMode="auto">
        <a:xfrm>
          <a:off x="355599" y="7470955"/>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355599</xdr:colOff>
      <xdr:row>32</xdr:row>
      <xdr:rowOff>127180</xdr:rowOff>
    </xdr:from>
    <xdr:to>
      <xdr:col>2</xdr:col>
      <xdr:colOff>301149</xdr:colOff>
      <xdr:row>34</xdr:row>
      <xdr:rowOff>101605</xdr:rowOff>
    </xdr:to>
    <xdr:pic>
      <xdr:nvPicPr>
        <xdr:cNvPr id="1588" name="Picture 103109">
          <a:extLst>
            <a:ext uri="{FF2B5EF4-FFF2-40B4-BE49-F238E27FC236}">
              <a16:creationId xmlns="" xmlns:a16="http://schemas.microsoft.com/office/drawing/2014/main" id="{00000000-0008-0000-0000-0000C1070000}"/>
            </a:ext>
          </a:extLst>
        </xdr:cNvPr>
        <xdr:cNvPicPr preferRelativeResize="0">
          <a:picLocks noChangeArrowheads="1"/>
        </xdr:cNvPicPr>
      </xdr:nvPicPr>
      <xdr:blipFill>
        <a:blip xmlns:r="http://schemas.openxmlformats.org/officeDocument/2006/relationships" r:embed="rId1373" cstate="email">
          <a:extLst>
            <a:ext uri="{28A0092B-C50C-407E-A947-70E740481C1C}">
              <a14:useLocalDpi xmlns:a14="http://schemas.microsoft.com/office/drawing/2010/main"/>
            </a:ext>
          </a:extLst>
        </a:blip>
        <a:stretch>
          <a:fillRect/>
        </a:stretch>
      </xdr:blipFill>
      <xdr:spPr bwMode="auto">
        <a:xfrm>
          <a:off x="355599" y="14586130"/>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24</xdr:row>
      <xdr:rowOff>127181</xdr:rowOff>
    </xdr:from>
    <xdr:to>
      <xdr:col>2</xdr:col>
      <xdr:colOff>301149</xdr:colOff>
      <xdr:row>26</xdr:row>
      <xdr:rowOff>101606</xdr:rowOff>
    </xdr:to>
    <xdr:pic>
      <xdr:nvPicPr>
        <xdr:cNvPr id="1594" name="Picture 103109">
          <a:extLst>
            <a:ext uri="{FF2B5EF4-FFF2-40B4-BE49-F238E27FC236}">
              <a16:creationId xmlns="" xmlns:a16="http://schemas.microsoft.com/office/drawing/2014/main" id="{00000000-0008-0000-0000-0000C1070000}"/>
            </a:ext>
          </a:extLst>
        </xdr:cNvPr>
        <xdr:cNvPicPr preferRelativeResize="0">
          <a:picLocks noChangeArrowheads="1"/>
        </xdr:cNvPicPr>
      </xdr:nvPicPr>
      <xdr:blipFill>
        <a:blip xmlns:r="http://schemas.openxmlformats.org/officeDocument/2006/relationships" r:embed="rId1374" cstate="email">
          <a:extLst>
            <a:ext uri="{28A0092B-C50C-407E-A947-70E740481C1C}">
              <a14:useLocalDpi xmlns:a14="http://schemas.microsoft.com/office/drawing/2010/main"/>
            </a:ext>
          </a:extLst>
        </a:blip>
        <a:stretch>
          <a:fillRect/>
        </a:stretch>
      </xdr:blipFill>
      <xdr:spPr bwMode="auto">
        <a:xfrm>
          <a:off x="355600" y="9842681"/>
          <a:ext cx="1259999"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28</xdr:row>
      <xdr:rowOff>127180</xdr:rowOff>
    </xdr:from>
    <xdr:to>
      <xdr:col>2</xdr:col>
      <xdr:colOff>301149</xdr:colOff>
      <xdr:row>30</xdr:row>
      <xdr:rowOff>101605</xdr:rowOff>
    </xdr:to>
    <xdr:pic>
      <xdr:nvPicPr>
        <xdr:cNvPr id="1644" name="Picture 103109">
          <a:extLst>
            <a:ext uri="{FF2B5EF4-FFF2-40B4-BE49-F238E27FC236}">
              <a16:creationId xmlns="" xmlns:a16="http://schemas.microsoft.com/office/drawing/2014/main" id="{00000000-0008-0000-0000-0000C1070000}"/>
            </a:ext>
          </a:extLst>
        </xdr:cNvPr>
        <xdr:cNvPicPr preferRelativeResize="0">
          <a:picLocks noChangeArrowheads="1"/>
        </xdr:cNvPicPr>
      </xdr:nvPicPr>
      <xdr:blipFill>
        <a:blip xmlns:r="http://schemas.openxmlformats.org/officeDocument/2006/relationships" r:embed="rId1375" cstate="email">
          <a:extLst>
            <a:ext uri="{28A0092B-C50C-407E-A947-70E740481C1C}">
              <a14:useLocalDpi xmlns:a14="http://schemas.microsoft.com/office/drawing/2010/main"/>
            </a:ext>
          </a:extLst>
        </a:blip>
        <a:stretch>
          <a:fillRect/>
        </a:stretch>
      </xdr:blipFill>
      <xdr:spPr bwMode="auto">
        <a:xfrm>
          <a:off x="355600" y="12214405"/>
          <a:ext cx="1259999"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16</xdr:row>
      <xdr:rowOff>127180</xdr:rowOff>
    </xdr:from>
    <xdr:to>
      <xdr:col>2</xdr:col>
      <xdr:colOff>301150</xdr:colOff>
      <xdr:row>18</xdr:row>
      <xdr:rowOff>101605</xdr:rowOff>
    </xdr:to>
    <xdr:pic>
      <xdr:nvPicPr>
        <xdr:cNvPr id="1645" name="Picture 103109">
          <a:extLst>
            <a:ext uri="{FF2B5EF4-FFF2-40B4-BE49-F238E27FC236}">
              <a16:creationId xmlns="" xmlns:a16="http://schemas.microsoft.com/office/drawing/2014/main" id="{00000000-0008-0000-0000-0000C1070000}"/>
            </a:ext>
          </a:extLst>
        </xdr:cNvPr>
        <xdr:cNvPicPr preferRelativeResize="0">
          <a:picLocks noChangeArrowheads="1"/>
        </xdr:cNvPicPr>
      </xdr:nvPicPr>
      <xdr:blipFill>
        <a:blip xmlns:r="http://schemas.openxmlformats.org/officeDocument/2006/relationships" r:embed="rId1376" cstate="email">
          <a:extLst>
            <a:ext uri="{28A0092B-C50C-407E-A947-70E740481C1C}">
              <a14:useLocalDpi xmlns:a14="http://schemas.microsoft.com/office/drawing/2010/main"/>
            </a:ext>
          </a:extLst>
        </a:blip>
        <a:stretch>
          <a:fillRect/>
        </a:stretch>
      </xdr:blipFill>
      <xdr:spPr bwMode="auto">
        <a:xfrm>
          <a:off x="355600" y="5099230"/>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355600</xdr:colOff>
      <xdr:row>36</xdr:row>
      <xdr:rowOff>127180</xdr:rowOff>
    </xdr:from>
    <xdr:to>
      <xdr:col>2</xdr:col>
      <xdr:colOff>301150</xdr:colOff>
      <xdr:row>38</xdr:row>
      <xdr:rowOff>101605</xdr:rowOff>
    </xdr:to>
    <xdr:pic>
      <xdr:nvPicPr>
        <xdr:cNvPr id="1715" name="Picture 103109">
          <a:extLst>
            <a:ext uri="{FF2B5EF4-FFF2-40B4-BE49-F238E27FC236}">
              <a16:creationId xmlns="" xmlns:a16="http://schemas.microsoft.com/office/drawing/2014/main" id="{00000000-0008-0000-0000-0000C1070000}"/>
            </a:ext>
          </a:extLst>
        </xdr:cNvPr>
        <xdr:cNvPicPr preferRelativeResize="0">
          <a:picLocks noChangeArrowheads="1"/>
        </xdr:cNvPicPr>
      </xdr:nvPicPr>
      <xdr:blipFill>
        <a:blip xmlns:r="http://schemas.openxmlformats.org/officeDocument/2006/relationships" r:embed="rId1377" cstate="email">
          <a:extLst>
            <a:ext uri="{28A0092B-C50C-407E-A947-70E740481C1C}">
              <a14:useLocalDpi xmlns:a14="http://schemas.microsoft.com/office/drawing/2010/main"/>
            </a:ext>
          </a:extLst>
        </a:blip>
        <a:stretch>
          <a:fillRect/>
        </a:stretch>
      </xdr:blipFill>
      <xdr:spPr bwMode="auto">
        <a:xfrm>
          <a:off x="355600" y="16957855"/>
          <a:ext cx="1260000" cy="1908000"/>
        </a:xfrm>
        <a:prstGeom prst="rect">
          <a:avLst/>
        </a:prstGeom>
        <a:noFill/>
        <a:ln w="3175">
          <a:solidFill>
            <a:sysClr val="windowText" lastClr="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1"/>
  <dimension ref="A1:Y5320"/>
  <sheetViews>
    <sheetView tabSelected="1" topLeftCell="B1" zoomScaleNormal="100" workbookViewId="0">
      <pane ySplit="9" topLeftCell="A10" activePane="bottomLeft" state="frozen"/>
      <selection activeCell="B1" sqref="B1"/>
      <selection pane="bottomLeft"/>
    </sheetView>
  </sheetViews>
  <sheetFormatPr defaultColWidth="9.140625" defaultRowHeight="15.75" x14ac:dyDescent="0.25"/>
  <cols>
    <col min="1" max="1" width="3.28515625" style="33" hidden="1" customWidth="1"/>
    <col min="2" max="2" width="19.7109375" style="30" customWidth="1"/>
    <col min="3" max="3" width="9.5703125" style="30" customWidth="1"/>
    <col min="4" max="4" width="17.28515625" style="30" customWidth="1"/>
    <col min="5" max="6" width="6.85546875" style="30" customWidth="1"/>
    <col min="7" max="7" width="6.7109375" style="30" customWidth="1"/>
    <col min="8" max="8" width="6.5703125" style="30" customWidth="1"/>
    <col min="9" max="10" width="6.85546875" style="30" customWidth="1"/>
    <col min="11" max="11" width="7.42578125" style="34" customWidth="1"/>
    <col min="12" max="12" width="6.85546875" style="30" customWidth="1"/>
    <col min="13" max="13" width="7.42578125" style="34" customWidth="1"/>
    <col min="14" max="14" width="7.42578125" style="30" hidden="1" customWidth="1"/>
    <col min="15" max="15" width="13" style="104" customWidth="1"/>
    <col min="16" max="16" width="10.28515625" style="94" hidden="1" customWidth="1"/>
    <col min="17" max="17" width="13.140625" style="1" hidden="1" customWidth="1"/>
    <col min="18" max="18" width="10.28515625" style="94" hidden="1" customWidth="1"/>
    <col min="19" max="19" width="9.5703125" style="94" customWidth="1"/>
    <col min="20" max="20" width="20.28515625" style="94" bestFit="1" customWidth="1"/>
    <col min="21" max="21" width="6.42578125" style="94" customWidth="1"/>
    <col min="22" max="23" width="9.140625" style="94"/>
    <col min="24" max="25" width="9.140625" style="95"/>
    <col min="26" max="26" width="9" style="95" customWidth="1"/>
    <col min="27" max="16384" width="9.140625" style="95"/>
  </cols>
  <sheetData>
    <row r="1" spans="1:23" ht="9" customHeight="1" x14ac:dyDescent="0.25">
      <c r="A1" s="43">
        <v>45398</v>
      </c>
      <c r="B1" s="44"/>
      <c r="C1" s="45"/>
      <c r="D1" s="45"/>
      <c r="E1" s="46"/>
      <c r="F1" s="46"/>
      <c r="G1" s="46"/>
      <c r="H1" s="46"/>
      <c r="I1" s="46"/>
      <c r="J1" s="46"/>
      <c r="K1" s="46"/>
      <c r="L1" s="46"/>
      <c r="M1" s="46"/>
      <c r="N1" s="46"/>
      <c r="O1" s="67"/>
      <c r="P1" s="53">
        <f>INDEX(P:P,P8)</f>
        <v>0.77378000000000002</v>
      </c>
      <c r="Q1" s="58" t="s">
        <v>0</v>
      </c>
      <c r="R1" s="113"/>
      <c r="S1" s="69"/>
      <c r="T1" s="189">
        <f ca="1">SUM(T9:T5008)</f>
        <v>0</v>
      </c>
      <c r="U1" s="114"/>
      <c r="V1" s="114"/>
      <c r="W1" s="114"/>
    </row>
    <row r="2" spans="1:23" ht="9" customHeight="1" x14ac:dyDescent="0.25">
      <c r="A2" s="47"/>
      <c r="B2" s="48"/>
      <c r="C2" s="49"/>
      <c r="D2" s="49"/>
      <c r="E2" s="50"/>
      <c r="F2" s="50"/>
      <c r="G2" s="50"/>
      <c r="H2" s="50"/>
      <c r="I2" s="50"/>
      <c r="J2" s="50"/>
      <c r="K2" s="50"/>
      <c r="L2" s="50"/>
      <c r="M2" s="50"/>
      <c r="N2" s="50"/>
      <c r="O2" s="67"/>
      <c r="P2" s="53">
        <v>1</v>
      </c>
      <c r="Q2" s="58" t="s">
        <v>1</v>
      </c>
      <c r="R2" s="113"/>
      <c r="S2" s="69"/>
      <c r="T2" s="190"/>
      <c r="U2" s="114"/>
      <c r="V2" s="114"/>
      <c r="W2" s="114"/>
    </row>
    <row r="3" spans="1:23" ht="9" customHeight="1" x14ac:dyDescent="0.25">
      <c r="A3" s="47"/>
      <c r="B3" s="51"/>
      <c r="C3" s="49"/>
      <c r="D3" s="49"/>
      <c r="E3" s="50"/>
      <c r="F3" s="50"/>
      <c r="G3" s="50"/>
      <c r="H3" s="50"/>
      <c r="I3" s="50"/>
      <c r="J3" s="50"/>
      <c r="K3" s="50"/>
      <c r="L3" s="50"/>
      <c r="M3" s="50"/>
      <c r="N3" s="50"/>
      <c r="O3" s="67"/>
      <c r="P3" s="53">
        <v>0.94999</v>
      </c>
      <c r="Q3" s="58" t="s">
        <v>2</v>
      </c>
      <c r="R3" s="113"/>
      <c r="S3" s="70"/>
      <c r="T3" s="190"/>
      <c r="U3" s="114"/>
      <c r="V3" s="114"/>
      <c r="W3" s="114"/>
    </row>
    <row r="4" spans="1:23" ht="9" customHeight="1" x14ac:dyDescent="0.25">
      <c r="A4" s="47"/>
      <c r="B4" s="51"/>
      <c r="C4" s="49"/>
      <c r="D4" s="49"/>
      <c r="E4" s="50"/>
      <c r="F4" s="50"/>
      <c r="G4" s="50"/>
      <c r="H4" s="50"/>
      <c r="I4" s="50"/>
      <c r="J4" s="52"/>
      <c r="K4" s="50"/>
      <c r="L4" s="52"/>
      <c r="M4" s="50"/>
      <c r="N4" s="50"/>
      <c r="O4" s="67"/>
      <c r="P4" s="68">
        <v>0.90249999999999997</v>
      </c>
      <c r="Q4" s="58" t="s">
        <v>3</v>
      </c>
      <c r="R4" s="113"/>
      <c r="S4" s="70"/>
      <c r="T4" s="190"/>
      <c r="U4" s="114"/>
      <c r="V4" s="114"/>
      <c r="W4" s="114"/>
    </row>
    <row r="5" spans="1:23" ht="9" customHeight="1" x14ac:dyDescent="0.25">
      <c r="A5" s="47"/>
      <c r="B5" s="51"/>
      <c r="C5" s="49"/>
      <c r="D5" s="49"/>
      <c r="E5" s="50"/>
      <c r="F5" s="50"/>
      <c r="G5" s="50"/>
      <c r="H5" s="50"/>
      <c r="I5" s="50"/>
      <c r="J5" s="50"/>
      <c r="K5" s="50"/>
      <c r="L5" s="50"/>
      <c r="M5" s="50"/>
      <c r="N5" s="50"/>
      <c r="O5" s="67"/>
      <c r="P5" s="53">
        <v>0.85733999999999999</v>
      </c>
      <c r="Q5" s="58" t="s">
        <v>4</v>
      </c>
      <c r="R5" s="113"/>
      <c r="S5" s="70"/>
      <c r="T5" s="190"/>
      <c r="U5" s="114"/>
      <c r="V5" s="114"/>
      <c r="W5" s="114"/>
    </row>
    <row r="6" spans="1:23" ht="9" customHeight="1" x14ac:dyDescent="0.25">
      <c r="A6" s="47"/>
      <c r="B6" s="51"/>
      <c r="C6" s="49"/>
      <c r="D6" s="49"/>
      <c r="E6" s="50"/>
      <c r="F6" s="50"/>
      <c r="G6" s="50"/>
      <c r="H6" s="50"/>
      <c r="I6" s="50"/>
      <c r="J6" s="50"/>
      <c r="K6" s="50"/>
      <c r="L6" s="50"/>
      <c r="M6" s="50"/>
      <c r="N6" s="50"/>
      <c r="O6" s="67"/>
      <c r="P6" s="53">
        <v>0.8145</v>
      </c>
      <c r="Q6" s="58" t="s">
        <v>5</v>
      </c>
      <c r="R6" s="113"/>
      <c r="S6" s="70"/>
      <c r="T6" s="190"/>
      <c r="U6" s="114"/>
      <c r="V6" s="114"/>
      <c r="W6" s="114"/>
    </row>
    <row r="7" spans="1:23" ht="3.75" customHeight="1" thickBot="1" x14ac:dyDescent="0.3">
      <c r="A7" s="47"/>
      <c r="B7" s="51"/>
      <c r="C7" s="49"/>
      <c r="D7" s="49"/>
      <c r="E7" s="50"/>
      <c r="F7" s="50"/>
      <c r="G7" s="50"/>
      <c r="H7" s="50"/>
      <c r="I7" s="50"/>
      <c r="J7" s="50"/>
      <c r="K7" s="50"/>
      <c r="L7" s="50"/>
      <c r="M7" s="50"/>
      <c r="N7" s="50"/>
      <c r="O7" s="67"/>
      <c r="P7" s="53">
        <v>0.77378000000000002</v>
      </c>
      <c r="Q7" s="58" t="s">
        <v>6</v>
      </c>
      <c r="R7" s="113"/>
      <c r="S7" s="71"/>
      <c r="T7" s="191"/>
      <c r="U7" s="114"/>
      <c r="V7" s="114"/>
      <c r="W7" s="114"/>
    </row>
    <row r="8" spans="1:23" ht="25.5" customHeight="1" thickBot="1" x14ac:dyDescent="0.3">
      <c r="A8" s="47"/>
      <c r="B8" s="51"/>
      <c r="C8" s="49"/>
      <c r="D8" s="49"/>
      <c r="E8" s="50"/>
      <c r="F8" s="50"/>
      <c r="G8" s="50"/>
      <c r="H8" s="50"/>
      <c r="I8" s="50"/>
      <c r="J8" s="50"/>
      <c r="K8" s="50"/>
      <c r="L8" s="50"/>
      <c r="M8" s="50"/>
      <c r="N8" s="50"/>
      <c r="O8" s="84" t="s">
        <v>187</v>
      </c>
      <c r="P8" s="35">
        <f>Q8+1</f>
        <v>7</v>
      </c>
      <c r="Q8" s="59">
        <v>6</v>
      </c>
      <c r="R8" s="115"/>
      <c r="S8" s="82" t="s">
        <v>7</v>
      </c>
      <c r="T8" s="75" t="s">
        <v>8</v>
      </c>
      <c r="U8" s="114"/>
      <c r="V8" s="114"/>
      <c r="W8" s="114"/>
    </row>
    <row r="9" spans="1:23" ht="48.2" customHeight="1" thickBot="1" x14ac:dyDescent="0.3">
      <c r="A9" s="60"/>
      <c r="B9" s="61"/>
      <c r="C9" s="62"/>
      <c r="D9" s="63"/>
      <c r="E9" s="64"/>
      <c r="F9" s="64"/>
      <c r="G9" s="64"/>
      <c r="H9" s="64"/>
      <c r="I9" s="64"/>
      <c r="J9" s="64"/>
      <c r="K9" s="65"/>
      <c r="L9" s="64"/>
      <c r="M9" s="65"/>
      <c r="N9" s="64"/>
      <c r="O9" s="76">
        <v>0</v>
      </c>
      <c r="P9" s="53"/>
      <c r="Q9" s="58" t="e">
        <v>#N/A</v>
      </c>
      <c r="R9" s="114"/>
      <c r="S9" s="54"/>
      <c r="T9" s="55"/>
      <c r="U9" s="114"/>
      <c r="V9" s="114"/>
      <c r="W9" s="114"/>
    </row>
    <row r="10" spans="1:23" ht="33.75" thickBot="1" x14ac:dyDescent="0.3">
      <c r="A10" s="77"/>
      <c r="B10" s="19" t="s">
        <v>158</v>
      </c>
      <c r="C10" s="20"/>
      <c r="D10" s="20"/>
      <c r="E10" s="20"/>
      <c r="F10" s="20"/>
      <c r="G10" s="20"/>
      <c r="H10" s="20"/>
      <c r="I10" s="20"/>
      <c r="J10" s="20"/>
      <c r="K10" s="20"/>
      <c r="L10" s="20"/>
      <c r="M10" s="20"/>
      <c r="N10" s="21"/>
      <c r="O10" s="128" t="str">
        <f ca="1">IF(D10="цвет",SUM(O11:INDIRECT("N"&amp;R10)),IF(SUM(E10:N10)=0,"",SUM(E10:N10)))</f>
        <v/>
      </c>
      <c r="Q10" s="73" t="e">
        <f>IF(C10&lt;&gt;0,C10,Q9)</f>
        <v>#N/A</v>
      </c>
      <c r="R10" s="93">
        <f ca="1">IF(D10="Посмотреть большую фотографию на сайте",CELL("строка",O10),R11)</f>
        <v>15</v>
      </c>
    </row>
    <row r="11" spans="1:23" ht="23.1" customHeight="1" thickBot="1" x14ac:dyDescent="0.3">
      <c r="A11" s="2"/>
      <c r="B11" s="38" t="s">
        <v>816</v>
      </c>
      <c r="C11" s="39"/>
      <c r="D11" s="40"/>
      <c r="E11" s="41"/>
      <c r="F11" s="41"/>
      <c r="G11" s="41"/>
      <c r="H11" s="41"/>
      <c r="I11" s="41"/>
      <c r="J11" s="41"/>
      <c r="K11" s="41"/>
      <c r="L11" s="41"/>
      <c r="M11" s="41"/>
      <c r="N11" s="42"/>
      <c r="O11" s="128" t="str">
        <f ca="1">IF(D11="цвет",SUM(O12:INDIRECT("N"&amp;R11)),IF(SUM(E11:N11)=0,"",SUM(E11:N11)))</f>
        <v/>
      </c>
      <c r="P11" s="91" t="s">
        <v>129</v>
      </c>
      <c r="Q11" s="73" t="e">
        <f t="shared" ref="Q11:Q74" si="0">IF(C11&lt;&gt;0,C11,Q10)</f>
        <v>#N/A</v>
      </c>
      <c r="R11" s="93">
        <f t="shared" ref="R11:R74" ca="1" si="1">IF(D11="Посмотреть большую фотографию на сайте",CELL("строка",O11),R12)</f>
        <v>15</v>
      </c>
    </row>
    <row r="12" spans="1:23" ht="17.25" thickBot="1" x14ac:dyDescent="0.3">
      <c r="A12" s="2"/>
      <c r="B12" s="145" t="s">
        <v>816</v>
      </c>
      <c r="C12" s="98">
        <v>3091</v>
      </c>
      <c r="D12" s="3" t="s">
        <v>9</v>
      </c>
      <c r="E12" s="4" t="s">
        <v>10</v>
      </c>
      <c r="F12" s="4" t="s">
        <v>11</v>
      </c>
      <c r="G12" s="5" t="s">
        <v>12</v>
      </c>
      <c r="H12" s="5" t="s">
        <v>13</v>
      </c>
      <c r="I12" s="4" t="s">
        <v>14</v>
      </c>
      <c r="J12" s="96" t="s">
        <v>15</v>
      </c>
      <c r="K12" s="96" t="s">
        <v>16</v>
      </c>
      <c r="L12" s="96"/>
      <c r="M12" s="96"/>
      <c r="N12" s="96"/>
      <c r="O12" s="81">
        <f ca="1">IF(D12="цвет",SUM(O13:INDIRECT("N"&amp;R12)),IF(SUM(E12:N12)=0,"",SUM(E12:N12)))</f>
        <v>0</v>
      </c>
      <c r="P12" s="91">
        <v>902</v>
      </c>
      <c r="Q12" s="73">
        <f t="shared" si="0"/>
        <v>3091</v>
      </c>
      <c r="R12" s="93">
        <f t="shared" ca="1" si="1"/>
        <v>15</v>
      </c>
      <c r="S12" s="109">
        <f>IF(U12&gt;0,ROUND((U12),0),ROUND((P12*$P$1),0))</f>
        <v>698</v>
      </c>
      <c r="T12" s="110">
        <f ca="1">O12*S12</f>
        <v>0</v>
      </c>
    </row>
    <row r="13" spans="1:23" ht="17.25" thickBot="1" x14ac:dyDescent="0.3">
      <c r="A13" s="2"/>
      <c r="B13" s="146"/>
      <c r="C13" s="98"/>
      <c r="D13" s="29" t="s">
        <v>132</v>
      </c>
      <c r="E13" s="8"/>
      <c r="F13" s="134"/>
      <c r="G13" s="134"/>
      <c r="H13" s="134"/>
      <c r="I13" s="8"/>
      <c r="J13" s="8"/>
      <c r="K13" s="8"/>
      <c r="L13" s="8"/>
      <c r="M13" s="8"/>
      <c r="N13" s="8"/>
      <c r="O13" s="128" t="str">
        <f ca="1">IF(D13="цвет",SUM(O14:INDIRECT("N"&amp;R13)),IF(SUM(E13:N13)=0,"",SUM(E13:N13)))</f>
        <v/>
      </c>
      <c r="P13" s="91" t="s">
        <v>129</v>
      </c>
      <c r="Q13" s="73">
        <f t="shared" si="0"/>
        <v>3091</v>
      </c>
      <c r="R13" s="93">
        <f t="shared" ca="1" si="1"/>
        <v>15</v>
      </c>
      <c r="S13" s="92"/>
      <c r="T13" s="99"/>
    </row>
    <row r="14" spans="1:23" ht="135" customHeight="1" x14ac:dyDescent="0.25">
      <c r="A14" s="2"/>
      <c r="B14" s="146"/>
      <c r="C14" s="98"/>
      <c r="D14" s="148" t="s">
        <v>817</v>
      </c>
      <c r="E14" s="149"/>
      <c r="F14" s="149"/>
      <c r="G14" s="149"/>
      <c r="H14" s="149"/>
      <c r="I14" s="149"/>
      <c r="J14" s="149"/>
      <c r="K14" s="149"/>
      <c r="L14" s="149"/>
      <c r="M14" s="149"/>
      <c r="N14" s="150"/>
      <c r="O14" s="128" t="str">
        <f ca="1">IF(D14="цвет",SUM(O15:INDIRECT("N"&amp;R14)),IF(SUM(E14:N14)=0,"",SUM(E14:N14)))</f>
        <v/>
      </c>
      <c r="P14" s="91" t="s">
        <v>129</v>
      </c>
      <c r="Q14" s="73">
        <f t="shared" si="0"/>
        <v>3091</v>
      </c>
      <c r="R14" s="93">
        <f t="shared" ca="1" si="1"/>
        <v>15</v>
      </c>
      <c r="S14" s="92"/>
      <c r="T14" s="99"/>
    </row>
    <row r="15" spans="1:23" ht="17.45" customHeight="1" thickBot="1" x14ac:dyDescent="0.3">
      <c r="A15" s="2"/>
      <c r="B15" s="147"/>
      <c r="C15" s="100"/>
      <c r="D15" s="151" t="str">
        <f>HYPERLINK("https://miamia.ru/search/index.php?q="&amp;Q15&amp;"&amp;s=Поиск?utm_source=Excel&amp;utm_medium=Nalichie&amp;utm_content="&amp;Q15&amp;"","Посмотреть большую фотографию на сайте")</f>
        <v>Посмотреть большую фотографию на сайте</v>
      </c>
      <c r="E15" s="152"/>
      <c r="F15" s="152"/>
      <c r="G15" s="152"/>
      <c r="H15" s="152"/>
      <c r="I15" s="152"/>
      <c r="J15" s="152"/>
      <c r="K15" s="152"/>
      <c r="L15" s="152"/>
      <c r="M15" s="152"/>
      <c r="N15" s="153"/>
      <c r="O15" s="128" t="str">
        <f ca="1">IF(D15="цвет",SUM(O16:INDIRECT("N"&amp;R15)),IF(SUM(E15:N15)=0,"",SUM(E15:N15)))</f>
        <v/>
      </c>
      <c r="P15" s="91" t="s">
        <v>129</v>
      </c>
      <c r="Q15" s="73">
        <f t="shared" si="0"/>
        <v>3091</v>
      </c>
      <c r="R15" s="93">
        <f t="shared" ca="1" si="1"/>
        <v>15</v>
      </c>
      <c r="S15" s="92"/>
      <c r="T15" s="99"/>
    </row>
    <row r="16" spans="1:23" ht="17.25" thickBot="1" x14ac:dyDescent="0.3">
      <c r="A16" s="2"/>
      <c r="B16" s="145" t="s">
        <v>816</v>
      </c>
      <c r="C16" s="98">
        <v>3092</v>
      </c>
      <c r="D16" s="3" t="s">
        <v>9</v>
      </c>
      <c r="E16" s="4" t="s">
        <v>10</v>
      </c>
      <c r="F16" s="4" t="s">
        <v>11</v>
      </c>
      <c r="G16" s="5" t="s">
        <v>12</v>
      </c>
      <c r="H16" s="5" t="s">
        <v>13</v>
      </c>
      <c r="I16" s="4" t="s">
        <v>14</v>
      </c>
      <c r="J16" s="96" t="s">
        <v>15</v>
      </c>
      <c r="K16" s="96" t="s">
        <v>16</v>
      </c>
      <c r="L16" s="96"/>
      <c r="M16" s="96"/>
      <c r="N16" s="96"/>
      <c r="O16" s="81">
        <f ca="1">IF(D16="цвет",SUM(O17:INDIRECT("N"&amp;R16)),IF(SUM(E16:N16)=0,"",SUM(E16:N16)))</f>
        <v>0</v>
      </c>
      <c r="P16" s="91">
        <v>0</v>
      </c>
      <c r="Q16" s="73">
        <f t="shared" si="0"/>
        <v>3092</v>
      </c>
      <c r="R16" s="93">
        <f t="shared" ca="1" si="1"/>
        <v>19</v>
      </c>
      <c r="S16" s="109">
        <f>IF(U16&gt;0,ROUND((U16),0),ROUND((P16*$P$1),0))</f>
        <v>0</v>
      </c>
      <c r="T16" s="110">
        <f ca="1">O16*S16</f>
        <v>0</v>
      </c>
    </row>
    <row r="17" spans="1:20" ht="17.25" thickBot="1" x14ac:dyDescent="0.3">
      <c r="A17" s="2"/>
      <c r="B17" s="146"/>
      <c r="C17" s="98"/>
      <c r="D17" s="29" t="s">
        <v>132</v>
      </c>
      <c r="E17" s="8"/>
      <c r="F17" s="8"/>
      <c r="G17" s="8"/>
      <c r="H17" s="8"/>
      <c r="I17" s="8"/>
      <c r="J17" s="8"/>
      <c r="K17" s="8"/>
      <c r="L17" s="8"/>
      <c r="M17" s="8"/>
      <c r="N17" s="8"/>
      <c r="O17" s="128" t="str">
        <f ca="1">IF(D17="цвет",SUM(O18:INDIRECT("N"&amp;R17)),IF(SUM(E17:N17)=0,"",SUM(E17:N17)))</f>
        <v/>
      </c>
      <c r="P17" s="91" t="s">
        <v>129</v>
      </c>
      <c r="Q17" s="73">
        <f t="shared" si="0"/>
        <v>3092</v>
      </c>
      <c r="R17" s="93">
        <f t="shared" ca="1" si="1"/>
        <v>19</v>
      </c>
      <c r="S17" s="92"/>
      <c r="T17" s="99"/>
    </row>
    <row r="18" spans="1:20" ht="135" customHeight="1" x14ac:dyDescent="0.25">
      <c r="A18" s="2"/>
      <c r="B18" s="146"/>
      <c r="C18" s="98"/>
      <c r="D18" s="148" t="s">
        <v>818</v>
      </c>
      <c r="E18" s="149"/>
      <c r="F18" s="149"/>
      <c r="G18" s="149"/>
      <c r="H18" s="149"/>
      <c r="I18" s="149"/>
      <c r="J18" s="149"/>
      <c r="K18" s="149"/>
      <c r="L18" s="149"/>
      <c r="M18" s="149"/>
      <c r="N18" s="150"/>
      <c r="O18" s="128" t="str">
        <f ca="1">IF(D18="цвет",SUM(O19:INDIRECT("N"&amp;R18)),IF(SUM(E18:N18)=0,"",SUM(E18:N18)))</f>
        <v/>
      </c>
      <c r="P18" s="91" t="s">
        <v>129</v>
      </c>
      <c r="Q18" s="73">
        <f t="shared" si="0"/>
        <v>3092</v>
      </c>
      <c r="R18" s="93">
        <f t="shared" ca="1" si="1"/>
        <v>19</v>
      </c>
      <c r="S18" s="92"/>
      <c r="T18" s="99"/>
    </row>
    <row r="19" spans="1:20" ht="17.45" customHeight="1" thickBot="1" x14ac:dyDescent="0.3">
      <c r="A19" s="2"/>
      <c r="B19" s="147"/>
      <c r="C19" s="100"/>
      <c r="D19" s="151" t="str">
        <f>HYPERLINK("https://miamia.ru/search/index.php?q="&amp;Q19&amp;"&amp;s=Поиск?utm_source=Excel&amp;utm_medium=Nalichie&amp;utm_content="&amp;Q19&amp;"","Посмотреть большую фотографию на сайте")</f>
        <v>Посмотреть большую фотографию на сайте</v>
      </c>
      <c r="E19" s="152"/>
      <c r="F19" s="152"/>
      <c r="G19" s="152"/>
      <c r="H19" s="152"/>
      <c r="I19" s="152"/>
      <c r="J19" s="152"/>
      <c r="K19" s="152"/>
      <c r="L19" s="152"/>
      <c r="M19" s="152"/>
      <c r="N19" s="153"/>
      <c r="O19" s="128" t="str">
        <f ca="1">IF(D19="цвет",SUM(O20:INDIRECT("N"&amp;R19)),IF(SUM(E19:N19)=0,"",SUM(E19:N19)))</f>
        <v/>
      </c>
      <c r="P19" s="91" t="s">
        <v>129</v>
      </c>
      <c r="Q19" s="73">
        <f t="shared" si="0"/>
        <v>3092</v>
      </c>
      <c r="R19" s="93">
        <f t="shared" ca="1" si="1"/>
        <v>19</v>
      </c>
      <c r="S19" s="92"/>
      <c r="T19" s="99"/>
    </row>
    <row r="20" spans="1:20" ht="17.25" thickBot="1" x14ac:dyDescent="0.3">
      <c r="A20" s="2"/>
      <c r="B20" s="145" t="s">
        <v>816</v>
      </c>
      <c r="C20" s="98">
        <v>3093</v>
      </c>
      <c r="D20" s="3" t="s">
        <v>9</v>
      </c>
      <c r="E20" s="4" t="s">
        <v>10</v>
      </c>
      <c r="F20" s="96" t="s">
        <v>17</v>
      </c>
      <c r="G20" s="96" t="s">
        <v>18</v>
      </c>
      <c r="H20" s="96" t="s">
        <v>19</v>
      </c>
      <c r="I20" s="4"/>
      <c r="J20" s="96"/>
      <c r="K20" s="96"/>
      <c r="L20" s="96"/>
      <c r="M20" s="96"/>
      <c r="N20" s="96"/>
      <c r="O20" s="81">
        <f ca="1">IF(D20="цвет",SUM(O21:INDIRECT("N"&amp;R20)),IF(SUM(E20:N20)=0,"",SUM(E20:N20)))</f>
        <v>0</v>
      </c>
      <c r="P20" s="91">
        <v>1290</v>
      </c>
      <c r="Q20" s="73">
        <f t="shared" si="0"/>
        <v>3093</v>
      </c>
      <c r="R20" s="93">
        <f t="shared" ca="1" si="1"/>
        <v>23</v>
      </c>
      <c r="S20" s="109">
        <f>IF(U20&gt;0,ROUND((U20),0),ROUND((P20*$P$1),0))</f>
        <v>998</v>
      </c>
      <c r="T20" s="110">
        <f ca="1">O20*S20</f>
        <v>0</v>
      </c>
    </row>
    <row r="21" spans="1:20" ht="17.25" thickBot="1" x14ac:dyDescent="0.3">
      <c r="A21" s="2"/>
      <c r="B21" s="146"/>
      <c r="C21" s="98"/>
      <c r="D21" s="29" t="s">
        <v>132</v>
      </c>
      <c r="E21" s="133"/>
      <c r="F21" s="133"/>
      <c r="G21" s="8"/>
      <c r="H21" s="8"/>
      <c r="I21" s="8"/>
      <c r="J21" s="8"/>
      <c r="K21" s="8"/>
      <c r="L21" s="8"/>
      <c r="M21" s="8"/>
      <c r="N21" s="8"/>
      <c r="O21" s="128" t="str">
        <f ca="1">IF(D21="цвет",SUM(O22:INDIRECT("N"&amp;R21)),IF(SUM(E21:N21)=0,"",SUM(E21:N21)))</f>
        <v/>
      </c>
      <c r="P21" s="91" t="s">
        <v>129</v>
      </c>
      <c r="Q21" s="73">
        <f t="shared" si="0"/>
        <v>3093</v>
      </c>
      <c r="R21" s="93">
        <f t="shared" ca="1" si="1"/>
        <v>23</v>
      </c>
      <c r="S21" s="92"/>
      <c r="T21" s="99"/>
    </row>
    <row r="22" spans="1:20" ht="135" customHeight="1" x14ac:dyDescent="0.25">
      <c r="A22" s="2"/>
      <c r="B22" s="146"/>
      <c r="C22" s="98"/>
      <c r="D22" s="148" t="s">
        <v>823</v>
      </c>
      <c r="E22" s="149"/>
      <c r="F22" s="149"/>
      <c r="G22" s="149"/>
      <c r="H22" s="149"/>
      <c r="I22" s="149"/>
      <c r="J22" s="149"/>
      <c r="K22" s="149"/>
      <c r="L22" s="149"/>
      <c r="M22" s="149"/>
      <c r="N22" s="150"/>
      <c r="O22" s="128" t="str">
        <f ca="1">IF(D22="цвет",SUM(O23:INDIRECT("N"&amp;R22)),IF(SUM(E22:N22)=0,"",SUM(E22:N22)))</f>
        <v/>
      </c>
      <c r="P22" s="91" t="s">
        <v>129</v>
      </c>
      <c r="Q22" s="73">
        <f t="shared" si="0"/>
        <v>3093</v>
      </c>
      <c r="R22" s="93">
        <f t="shared" ca="1" si="1"/>
        <v>23</v>
      </c>
      <c r="S22" s="92"/>
      <c r="T22" s="99"/>
    </row>
    <row r="23" spans="1:20" ht="17.45" customHeight="1" thickBot="1" x14ac:dyDescent="0.3">
      <c r="A23" s="2"/>
      <c r="B23" s="147"/>
      <c r="C23" s="100"/>
      <c r="D23" s="151" t="str">
        <f>HYPERLINK("https://miamia.ru/search/index.php?q="&amp;Q23&amp;"&amp;s=Поиск?utm_source=Excel&amp;utm_medium=Nalichie&amp;utm_content="&amp;Q23&amp;"","Посмотреть большую фотографию на сайте")</f>
        <v>Посмотреть большую фотографию на сайте</v>
      </c>
      <c r="E23" s="152"/>
      <c r="F23" s="152"/>
      <c r="G23" s="152"/>
      <c r="H23" s="152"/>
      <c r="I23" s="152"/>
      <c r="J23" s="152"/>
      <c r="K23" s="152"/>
      <c r="L23" s="152"/>
      <c r="M23" s="152"/>
      <c r="N23" s="153"/>
      <c r="O23" s="128" t="str">
        <f ca="1">IF(D23="цвет",SUM(O24:INDIRECT("N"&amp;R23)),IF(SUM(E23:N23)=0,"",SUM(E23:N23)))</f>
        <v/>
      </c>
      <c r="P23" s="91" t="s">
        <v>129</v>
      </c>
      <c r="Q23" s="73">
        <f t="shared" si="0"/>
        <v>3093</v>
      </c>
      <c r="R23" s="93">
        <f t="shared" ca="1" si="1"/>
        <v>23</v>
      </c>
      <c r="S23" s="92"/>
      <c r="T23" s="99"/>
    </row>
    <row r="24" spans="1:20" ht="17.25" thickBot="1" x14ac:dyDescent="0.3">
      <c r="A24" s="2"/>
      <c r="B24" s="145" t="s">
        <v>816</v>
      </c>
      <c r="C24" s="98">
        <v>3095</v>
      </c>
      <c r="D24" s="3" t="s">
        <v>9</v>
      </c>
      <c r="E24" s="4" t="s">
        <v>10</v>
      </c>
      <c r="F24" s="96" t="s">
        <v>17</v>
      </c>
      <c r="G24" s="96" t="s">
        <v>18</v>
      </c>
      <c r="H24" s="96" t="s">
        <v>19</v>
      </c>
      <c r="I24" s="4"/>
      <c r="J24" s="96"/>
      <c r="K24" s="96"/>
      <c r="L24" s="96"/>
      <c r="M24" s="96"/>
      <c r="N24" s="96"/>
      <c r="O24" s="81">
        <f ca="1">IF(D24="цвет",SUM(O25:INDIRECT("N"&amp;R24)),IF(SUM(E24:N24)=0,"",SUM(E24:N24)))</f>
        <v>0</v>
      </c>
      <c r="P24" s="91">
        <v>1290</v>
      </c>
      <c r="Q24" s="73">
        <f t="shared" si="0"/>
        <v>3095</v>
      </c>
      <c r="R24" s="93">
        <f t="shared" ca="1" si="1"/>
        <v>27</v>
      </c>
      <c r="S24" s="109">
        <f>IF(U24&gt;0,ROUND((U24),0),ROUND((P24*$P$1),0))</f>
        <v>998</v>
      </c>
      <c r="T24" s="110">
        <f ca="1">O24*S24</f>
        <v>0</v>
      </c>
    </row>
    <row r="25" spans="1:20" ht="17.25" thickBot="1" x14ac:dyDescent="0.3">
      <c r="A25" s="2"/>
      <c r="B25" s="146"/>
      <c r="C25" s="98"/>
      <c r="D25" s="29" t="s">
        <v>132</v>
      </c>
      <c r="E25" s="8"/>
      <c r="F25" s="8"/>
      <c r="G25" s="133"/>
      <c r="H25" s="134"/>
      <c r="I25" s="8"/>
      <c r="J25" s="8"/>
      <c r="K25" s="8"/>
      <c r="L25" s="8"/>
      <c r="M25" s="8"/>
      <c r="N25" s="8"/>
      <c r="O25" s="128" t="str">
        <f ca="1">IF(D25="цвет",SUM(O26:INDIRECT("N"&amp;R25)),IF(SUM(E25:N25)=0,"",SUM(E25:N25)))</f>
        <v/>
      </c>
      <c r="P25" s="91" t="s">
        <v>129</v>
      </c>
      <c r="Q25" s="73">
        <f t="shared" si="0"/>
        <v>3095</v>
      </c>
      <c r="R25" s="93">
        <f t="shared" ca="1" si="1"/>
        <v>27</v>
      </c>
      <c r="S25" s="92"/>
      <c r="T25" s="99"/>
    </row>
    <row r="26" spans="1:20" ht="135" customHeight="1" x14ac:dyDescent="0.25">
      <c r="A26" s="2"/>
      <c r="B26" s="146"/>
      <c r="C26" s="98"/>
      <c r="D26" s="148" t="s">
        <v>821</v>
      </c>
      <c r="E26" s="149"/>
      <c r="F26" s="149"/>
      <c r="G26" s="149"/>
      <c r="H26" s="149"/>
      <c r="I26" s="149"/>
      <c r="J26" s="149"/>
      <c r="K26" s="149"/>
      <c r="L26" s="149"/>
      <c r="M26" s="149"/>
      <c r="N26" s="150"/>
      <c r="O26" s="128" t="str">
        <f ca="1">IF(D26="цвет",SUM(O27:INDIRECT("N"&amp;R26)),IF(SUM(E26:N26)=0,"",SUM(E26:N26)))</f>
        <v/>
      </c>
      <c r="P26" s="91" t="s">
        <v>129</v>
      </c>
      <c r="Q26" s="73">
        <f t="shared" si="0"/>
        <v>3095</v>
      </c>
      <c r="R26" s="93">
        <f t="shared" ca="1" si="1"/>
        <v>27</v>
      </c>
      <c r="S26" s="92"/>
      <c r="T26" s="99"/>
    </row>
    <row r="27" spans="1:20" ht="17.45" customHeight="1" thickBot="1" x14ac:dyDescent="0.3">
      <c r="A27" s="2"/>
      <c r="B27" s="147"/>
      <c r="C27" s="100"/>
      <c r="D27" s="151" t="str">
        <f>HYPERLINK("https://miamia.ru/search/index.php?q="&amp;Q27&amp;"&amp;s=Поиск?utm_source=Excel&amp;utm_medium=Nalichie&amp;utm_content="&amp;Q27&amp;"","Посмотреть большую фотографию на сайте")</f>
        <v>Посмотреть большую фотографию на сайте</v>
      </c>
      <c r="E27" s="152"/>
      <c r="F27" s="152"/>
      <c r="G27" s="152"/>
      <c r="H27" s="152"/>
      <c r="I27" s="152"/>
      <c r="J27" s="152"/>
      <c r="K27" s="152"/>
      <c r="L27" s="152"/>
      <c r="M27" s="152"/>
      <c r="N27" s="153"/>
      <c r="O27" s="128" t="str">
        <f ca="1">IF(D27="цвет",SUM(O28:INDIRECT("N"&amp;R27)),IF(SUM(E27:N27)=0,"",SUM(E27:N27)))</f>
        <v/>
      </c>
      <c r="P27" s="91" t="s">
        <v>129</v>
      </c>
      <c r="Q27" s="73">
        <f t="shared" si="0"/>
        <v>3095</v>
      </c>
      <c r="R27" s="93">
        <f t="shared" ca="1" si="1"/>
        <v>27</v>
      </c>
      <c r="S27" s="92"/>
      <c r="T27" s="99"/>
    </row>
    <row r="28" spans="1:20" ht="17.25" thickBot="1" x14ac:dyDescent="0.3">
      <c r="A28" s="2"/>
      <c r="B28" s="145" t="s">
        <v>816</v>
      </c>
      <c r="C28" s="98">
        <v>3096</v>
      </c>
      <c r="D28" s="3" t="s">
        <v>9</v>
      </c>
      <c r="E28" s="4" t="s">
        <v>10</v>
      </c>
      <c r="F28" s="4" t="s">
        <v>11</v>
      </c>
      <c r="G28" s="5" t="s">
        <v>12</v>
      </c>
      <c r="H28" s="5" t="s">
        <v>13</v>
      </c>
      <c r="I28" s="4" t="s">
        <v>14</v>
      </c>
      <c r="J28" s="96" t="s">
        <v>15</v>
      </c>
      <c r="K28" s="96" t="s">
        <v>16</v>
      </c>
      <c r="L28" s="96"/>
      <c r="M28" s="96"/>
      <c r="N28" s="96"/>
      <c r="O28" s="81">
        <f ca="1">IF(D28="цвет",SUM(O29:INDIRECT("N"&amp;R28)),IF(SUM(E28:N28)=0,"",SUM(E28:N28)))</f>
        <v>0</v>
      </c>
      <c r="P28" s="91">
        <v>1677</v>
      </c>
      <c r="Q28" s="73">
        <f t="shared" si="0"/>
        <v>3096</v>
      </c>
      <c r="R28" s="93">
        <f t="shared" ca="1" si="1"/>
        <v>31</v>
      </c>
      <c r="S28" s="109">
        <f>IF(U28&gt;0,ROUND((U28),0),ROUND((P28*$P$1),0))</f>
        <v>1298</v>
      </c>
      <c r="T28" s="110">
        <f ca="1">O28*S28</f>
        <v>0</v>
      </c>
    </row>
    <row r="29" spans="1:20" ht="17.25" thickBot="1" x14ac:dyDescent="0.3">
      <c r="A29" s="2"/>
      <c r="B29" s="146"/>
      <c r="C29" s="98"/>
      <c r="D29" s="29" t="s">
        <v>132</v>
      </c>
      <c r="E29" s="8"/>
      <c r="F29" s="133"/>
      <c r="G29" s="8"/>
      <c r="H29" s="134"/>
      <c r="I29" s="8"/>
      <c r="J29" s="8"/>
      <c r="K29" s="134"/>
      <c r="L29" s="8"/>
      <c r="M29" s="8"/>
      <c r="N29" s="8"/>
      <c r="O29" s="128" t="str">
        <f ca="1">IF(D29="цвет",SUM(O30:INDIRECT("N"&amp;R29)),IF(SUM(E29:N29)=0,"",SUM(E29:N29)))</f>
        <v/>
      </c>
      <c r="P29" s="91" t="s">
        <v>129</v>
      </c>
      <c r="Q29" s="73">
        <f t="shared" si="0"/>
        <v>3096</v>
      </c>
      <c r="R29" s="93">
        <f t="shared" ca="1" si="1"/>
        <v>31</v>
      </c>
      <c r="S29" s="92"/>
      <c r="T29" s="99"/>
    </row>
    <row r="30" spans="1:20" ht="135" customHeight="1" x14ac:dyDescent="0.25">
      <c r="A30" s="2"/>
      <c r="B30" s="146"/>
      <c r="C30" s="98"/>
      <c r="D30" s="148" t="s">
        <v>820</v>
      </c>
      <c r="E30" s="149"/>
      <c r="F30" s="149"/>
      <c r="G30" s="149"/>
      <c r="H30" s="149"/>
      <c r="I30" s="149"/>
      <c r="J30" s="149"/>
      <c r="K30" s="149"/>
      <c r="L30" s="149"/>
      <c r="M30" s="149"/>
      <c r="N30" s="150"/>
      <c r="O30" s="128" t="str">
        <f ca="1">IF(D30="цвет",SUM(O31:INDIRECT("N"&amp;R30)),IF(SUM(E30:N30)=0,"",SUM(E30:N30)))</f>
        <v/>
      </c>
      <c r="P30" s="91" t="s">
        <v>129</v>
      </c>
      <c r="Q30" s="73">
        <f t="shared" si="0"/>
        <v>3096</v>
      </c>
      <c r="R30" s="93">
        <f t="shared" ca="1" si="1"/>
        <v>31</v>
      </c>
      <c r="S30" s="92"/>
      <c r="T30" s="99"/>
    </row>
    <row r="31" spans="1:20" ht="17.45" customHeight="1" thickBot="1" x14ac:dyDescent="0.3">
      <c r="A31" s="2"/>
      <c r="B31" s="147"/>
      <c r="C31" s="100"/>
      <c r="D31" s="151" t="str">
        <f>HYPERLINK("https://miamia.ru/search/index.php?q="&amp;Q31&amp;"&amp;s=Поиск?utm_source=Excel&amp;utm_medium=Nalichie&amp;utm_content="&amp;Q31&amp;"","Посмотреть большую фотографию на сайте")</f>
        <v>Посмотреть большую фотографию на сайте</v>
      </c>
      <c r="E31" s="152"/>
      <c r="F31" s="152"/>
      <c r="G31" s="152"/>
      <c r="H31" s="152"/>
      <c r="I31" s="152"/>
      <c r="J31" s="152"/>
      <c r="K31" s="152"/>
      <c r="L31" s="152"/>
      <c r="M31" s="152"/>
      <c r="N31" s="153"/>
      <c r="O31" s="128" t="str">
        <f ca="1">IF(D31="цвет",SUM(O32:INDIRECT("N"&amp;R31)),IF(SUM(E31:N31)=0,"",SUM(E31:N31)))</f>
        <v/>
      </c>
      <c r="P31" s="91" t="s">
        <v>129</v>
      </c>
      <c r="Q31" s="73">
        <f t="shared" si="0"/>
        <v>3096</v>
      </c>
      <c r="R31" s="93">
        <f t="shared" ca="1" si="1"/>
        <v>31</v>
      </c>
      <c r="S31" s="92"/>
      <c r="T31" s="99"/>
    </row>
    <row r="32" spans="1:20" ht="17.25" thickBot="1" x14ac:dyDescent="0.3">
      <c r="A32" s="2"/>
      <c r="B32" s="145" t="s">
        <v>816</v>
      </c>
      <c r="C32" s="98">
        <v>3097</v>
      </c>
      <c r="D32" s="3" t="s">
        <v>9</v>
      </c>
      <c r="E32" s="4" t="s">
        <v>10</v>
      </c>
      <c r="F32" s="4" t="s">
        <v>11</v>
      </c>
      <c r="G32" s="5" t="s">
        <v>12</v>
      </c>
      <c r="H32" s="5" t="s">
        <v>13</v>
      </c>
      <c r="I32" s="4" t="s">
        <v>14</v>
      </c>
      <c r="J32" s="96" t="s">
        <v>15</v>
      </c>
      <c r="K32" s="96" t="s">
        <v>16</v>
      </c>
      <c r="L32" s="96"/>
      <c r="M32" s="96"/>
      <c r="N32" s="96"/>
      <c r="O32" s="81">
        <f ca="1">IF(D32="цвет",SUM(O33:INDIRECT("N"&amp;R32)),IF(SUM(E32:N32)=0,"",SUM(E32:N32)))</f>
        <v>0</v>
      </c>
      <c r="P32" s="91">
        <v>1290</v>
      </c>
      <c r="Q32" s="73">
        <f t="shared" si="0"/>
        <v>3097</v>
      </c>
      <c r="R32" s="93">
        <f t="shared" ca="1" si="1"/>
        <v>35</v>
      </c>
      <c r="S32" s="109">
        <f>IF(U32&gt;0,ROUND((U32),0),ROUND((P32*$P$1),0))</f>
        <v>998</v>
      </c>
      <c r="T32" s="110">
        <f ca="1">O32*S32</f>
        <v>0</v>
      </c>
    </row>
    <row r="33" spans="1:20" ht="17.25" thickBot="1" x14ac:dyDescent="0.3">
      <c r="A33" s="2"/>
      <c r="B33" s="146"/>
      <c r="C33" s="98"/>
      <c r="D33" s="29" t="s">
        <v>132</v>
      </c>
      <c r="E33" s="8"/>
      <c r="F33" s="8"/>
      <c r="G33" s="8"/>
      <c r="H33" s="8"/>
      <c r="I33" s="8"/>
      <c r="J33" s="8"/>
      <c r="K33" s="134"/>
      <c r="L33" s="8"/>
      <c r="M33" s="8"/>
      <c r="N33" s="8"/>
      <c r="O33" s="128" t="str">
        <f ca="1">IF(D33="цвет",SUM(O34:INDIRECT("N"&amp;R33)),IF(SUM(E33:N33)=0,"",SUM(E33:N33)))</f>
        <v/>
      </c>
      <c r="P33" s="91" t="s">
        <v>129</v>
      </c>
      <c r="Q33" s="73">
        <f t="shared" si="0"/>
        <v>3097</v>
      </c>
      <c r="R33" s="93">
        <f t="shared" ca="1" si="1"/>
        <v>35</v>
      </c>
      <c r="S33" s="92"/>
      <c r="T33" s="99"/>
    </row>
    <row r="34" spans="1:20" ht="135" customHeight="1" x14ac:dyDescent="0.25">
      <c r="A34" s="2"/>
      <c r="B34" s="146"/>
      <c r="C34" s="98"/>
      <c r="D34" s="148" t="s">
        <v>822</v>
      </c>
      <c r="E34" s="149"/>
      <c r="F34" s="149"/>
      <c r="G34" s="149"/>
      <c r="H34" s="149"/>
      <c r="I34" s="149"/>
      <c r="J34" s="149"/>
      <c r="K34" s="149"/>
      <c r="L34" s="149"/>
      <c r="M34" s="149"/>
      <c r="N34" s="150"/>
      <c r="O34" s="128" t="str">
        <f ca="1">IF(D34="цвет",SUM(O35:INDIRECT("N"&amp;R34)),IF(SUM(E34:N34)=0,"",SUM(E34:N34)))</f>
        <v/>
      </c>
      <c r="P34" s="91" t="s">
        <v>129</v>
      </c>
      <c r="Q34" s="73">
        <f t="shared" si="0"/>
        <v>3097</v>
      </c>
      <c r="R34" s="93">
        <f t="shared" ca="1" si="1"/>
        <v>35</v>
      </c>
      <c r="S34" s="92"/>
      <c r="T34" s="99"/>
    </row>
    <row r="35" spans="1:20" ht="17.45" customHeight="1" thickBot="1" x14ac:dyDescent="0.3">
      <c r="A35" s="2"/>
      <c r="B35" s="147"/>
      <c r="C35" s="100"/>
      <c r="D35" s="151" t="str">
        <f>HYPERLINK("https://miamia.ru/search/index.php?q="&amp;Q35&amp;"&amp;s=Поиск?utm_source=Excel&amp;utm_medium=Nalichie&amp;utm_content="&amp;Q35&amp;"","Посмотреть большую фотографию на сайте")</f>
        <v>Посмотреть большую фотографию на сайте</v>
      </c>
      <c r="E35" s="152"/>
      <c r="F35" s="152"/>
      <c r="G35" s="152"/>
      <c r="H35" s="152"/>
      <c r="I35" s="152"/>
      <c r="J35" s="152"/>
      <c r="K35" s="152"/>
      <c r="L35" s="152"/>
      <c r="M35" s="152"/>
      <c r="N35" s="153"/>
      <c r="O35" s="128" t="str">
        <f ca="1">IF(D35="цвет",SUM(O36:INDIRECT("N"&amp;R35)),IF(SUM(E35:N35)=0,"",SUM(E35:N35)))</f>
        <v/>
      </c>
      <c r="P35" s="91" t="s">
        <v>129</v>
      </c>
      <c r="Q35" s="73">
        <f t="shared" si="0"/>
        <v>3097</v>
      </c>
      <c r="R35" s="93">
        <f t="shared" ca="1" si="1"/>
        <v>35</v>
      </c>
      <c r="S35" s="92"/>
      <c r="T35" s="99"/>
    </row>
    <row r="36" spans="1:20" ht="17.25" thickBot="1" x14ac:dyDescent="0.3">
      <c r="A36" s="2"/>
      <c r="B36" s="145" t="s">
        <v>816</v>
      </c>
      <c r="C36" s="98">
        <v>3098</v>
      </c>
      <c r="D36" s="3" t="s">
        <v>9</v>
      </c>
      <c r="E36" s="4" t="s">
        <v>10</v>
      </c>
      <c r="F36" s="4" t="s">
        <v>11</v>
      </c>
      <c r="G36" s="5" t="s">
        <v>12</v>
      </c>
      <c r="H36" s="5" t="s">
        <v>13</v>
      </c>
      <c r="I36" s="4" t="s">
        <v>14</v>
      </c>
      <c r="J36" s="96" t="s">
        <v>15</v>
      </c>
      <c r="K36" s="96" t="s">
        <v>16</v>
      </c>
      <c r="L36" s="96"/>
      <c r="M36" s="96"/>
      <c r="N36" s="96"/>
      <c r="O36" s="81">
        <f ca="1">IF(D36="цвет",SUM(O37:INDIRECT("N"&amp;R36)),IF(SUM(E36:N36)=0,"",SUM(E36:N36)))</f>
        <v>0</v>
      </c>
      <c r="P36" s="91">
        <v>1290</v>
      </c>
      <c r="Q36" s="73">
        <f t="shared" si="0"/>
        <v>3098</v>
      </c>
      <c r="R36" s="93">
        <f t="shared" ca="1" si="1"/>
        <v>39</v>
      </c>
      <c r="S36" s="109">
        <f>IF(U36&gt;0,ROUND((U36),0),ROUND((P36*$P$1),0))</f>
        <v>998</v>
      </c>
      <c r="T36" s="110">
        <f ca="1">O36*S36</f>
        <v>0</v>
      </c>
    </row>
    <row r="37" spans="1:20" ht="17.25" thickBot="1" x14ac:dyDescent="0.3">
      <c r="A37" s="2"/>
      <c r="B37" s="146"/>
      <c r="C37" s="98"/>
      <c r="D37" s="29" t="s">
        <v>132</v>
      </c>
      <c r="E37" s="8"/>
      <c r="F37" s="8"/>
      <c r="G37" s="8"/>
      <c r="H37" s="8"/>
      <c r="I37" s="133"/>
      <c r="J37" s="133"/>
      <c r="K37" s="133"/>
      <c r="L37" s="8"/>
      <c r="M37" s="8"/>
      <c r="N37" s="8"/>
      <c r="O37" s="128" t="str">
        <f ca="1">IF(D37="цвет",SUM(O38:INDIRECT("N"&amp;R37)),IF(SUM(E37:N37)=0,"",SUM(E37:N37)))</f>
        <v/>
      </c>
      <c r="P37" s="91" t="s">
        <v>129</v>
      </c>
      <c r="Q37" s="73">
        <f t="shared" si="0"/>
        <v>3098</v>
      </c>
      <c r="R37" s="93">
        <f t="shared" ca="1" si="1"/>
        <v>39</v>
      </c>
      <c r="S37" s="92"/>
      <c r="T37" s="99"/>
    </row>
    <row r="38" spans="1:20" ht="135" customHeight="1" x14ac:dyDescent="0.25">
      <c r="A38" s="2"/>
      <c r="B38" s="146"/>
      <c r="C38" s="98"/>
      <c r="D38" s="148" t="s">
        <v>819</v>
      </c>
      <c r="E38" s="149"/>
      <c r="F38" s="149"/>
      <c r="G38" s="149"/>
      <c r="H38" s="149"/>
      <c r="I38" s="149"/>
      <c r="J38" s="149"/>
      <c r="K38" s="149"/>
      <c r="L38" s="149"/>
      <c r="M38" s="149"/>
      <c r="N38" s="150"/>
      <c r="O38" s="128" t="str">
        <f ca="1">IF(D38="цвет",SUM(O39:INDIRECT("N"&amp;R38)),IF(SUM(E38:N38)=0,"",SUM(E38:N38)))</f>
        <v/>
      </c>
      <c r="P38" s="91" t="s">
        <v>129</v>
      </c>
      <c r="Q38" s="73">
        <f t="shared" si="0"/>
        <v>3098</v>
      </c>
      <c r="R38" s="93">
        <f t="shared" ca="1" si="1"/>
        <v>39</v>
      </c>
      <c r="S38" s="92"/>
      <c r="T38" s="99"/>
    </row>
    <row r="39" spans="1:20" ht="17.45" customHeight="1" thickBot="1" x14ac:dyDescent="0.3">
      <c r="A39" s="2"/>
      <c r="B39" s="147"/>
      <c r="C39" s="100"/>
      <c r="D39" s="151" t="str">
        <f>HYPERLINK("https://miamia.ru/search/index.php?q="&amp;Q39&amp;"&amp;s=Поиск?utm_source=Excel&amp;utm_medium=Nalichie&amp;utm_content="&amp;Q39&amp;"","Посмотреть большую фотографию на сайте")</f>
        <v>Посмотреть большую фотографию на сайте</v>
      </c>
      <c r="E39" s="152"/>
      <c r="F39" s="152"/>
      <c r="G39" s="152"/>
      <c r="H39" s="152"/>
      <c r="I39" s="152"/>
      <c r="J39" s="152"/>
      <c r="K39" s="152"/>
      <c r="L39" s="152"/>
      <c r="M39" s="152"/>
      <c r="N39" s="153"/>
      <c r="O39" s="128" t="str">
        <f ca="1">IF(D39="цвет",SUM(O40:INDIRECT("N"&amp;R39)),IF(SUM(E39:N39)=0,"",SUM(E39:N39)))</f>
        <v/>
      </c>
      <c r="P39" s="91" t="s">
        <v>129</v>
      </c>
      <c r="Q39" s="73">
        <f t="shared" si="0"/>
        <v>3098</v>
      </c>
      <c r="R39" s="93">
        <f t="shared" ca="1" si="1"/>
        <v>39</v>
      </c>
      <c r="S39" s="92"/>
      <c r="T39" s="99"/>
    </row>
    <row r="40" spans="1:20" ht="17.25" thickBot="1" x14ac:dyDescent="0.3">
      <c r="A40" s="2"/>
      <c r="B40" s="145" t="s">
        <v>816</v>
      </c>
      <c r="C40" s="98">
        <v>3099</v>
      </c>
      <c r="D40" s="3" t="s">
        <v>9</v>
      </c>
      <c r="E40" s="4" t="s">
        <v>10</v>
      </c>
      <c r="F40" s="96" t="s">
        <v>17</v>
      </c>
      <c r="G40" s="96" t="s">
        <v>18</v>
      </c>
      <c r="H40" s="96" t="s">
        <v>19</v>
      </c>
      <c r="I40" s="4"/>
      <c r="J40" s="96"/>
      <c r="K40" s="96"/>
      <c r="L40" s="96"/>
      <c r="M40" s="96"/>
      <c r="N40" s="96"/>
      <c r="O40" s="81">
        <f ca="1">IF(D40="цвет",SUM(O41:INDIRECT("N"&amp;R40)),IF(SUM(E40:N40)=0,"",SUM(E40:N40)))</f>
        <v>0</v>
      </c>
      <c r="P40" s="91">
        <v>1548</v>
      </c>
      <c r="Q40" s="73">
        <f t="shared" si="0"/>
        <v>3099</v>
      </c>
      <c r="R40" s="93">
        <f t="shared" ca="1" si="1"/>
        <v>43</v>
      </c>
      <c r="S40" s="109">
        <f>IF(U40&gt;0,ROUND((U40),0),ROUND((P40*$P$1),0))</f>
        <v>1198</v>
      </c>
      <c r="T40" s="110">
        <f ca="1">O40*S40</f>
        <v>0</v>
      </c>
    </row>
    <row r="41" spans="1:20" ht="17.25" thickBot="1" x14ac:dyDescent="0.3">
      <c r="A41" s="2"/>
      <c r="B41" s="146"/>
      <c r="C41" s="98"/>
      <c r="D41" s="29" t="s">
        <v>132</v>
      </c>
      <c r="E41" s="8"/>
      <c r="F41" s="8"/>
      <c r="G41" s="133"/>
      <c r="H41" s="133"/>
      <c r="I41" s="8"/>
      <c r="J41" s="8"/>
      <c r="K41" s="8"/>
      <c r="L41" s="8"/>
      <c r="M41" s="8"/>
      <c r="N41" s="8"/>
      <c r="O41" s="128" t="str">
        <f ca="1">IF(D41="цвет",SUM(O42:INDIRECT("N"&amp;R41)),IF(SUM(E41:N41)=0,"",SUM(E41:N41)))</f>
        <v/>
      </c>
      <c r="P41" s="91" t="s">
        <v>129</v>
      </c>
      <c r="Q41" s="73">
        <f t="shared" si="0"/>
        <v>3099</v>
      </c>
      <c r="R41" s="93">
        <f t="shared" ca="1" si="1"/>
        <v>43</v>
      </c>
      <c r="S41" s="92"/>
      <c r="T41" s="99"/>
    </row>
    <row r="42" spans="1:20" ht="135" customHeight="1" x14ac:dyDescent="0.25">
      <c r="A42" s="2"/>
      <c r="B42" s="146"/>
      <c r="C42" s="98"/>
      <c r="D42" s="148" t="s">
        <v>824</v>
      </c>
      <c r="E42" s="149"/>
      <c r="F42" s="149"/>
      <c r="G42" s="149"/>
      <c r="H42" s="149"/>
      <c r="I42" s="149"/>
      <c r="J42" s="149"/>
      <c r="K42" s="149"/>
      <c r="L42" s="149"/>
      <c r="M42" s="149"/>
      <c r="N42" s="150"/>
      <c r="O42" s="128" t="str">
        <f ca="1">IF(D42="цвет",SUM(O43:INDIRECT("N"&amp;R42)),IF(SUM(E42:N42)=0,"",SUM(E42:N42)))</f>
        <v/>
      </c>
      <c r="P42" s="91" t="s">
        <v>129</v>
      </c>
      <c r="Q42" s="73">
        <f t="shared" si="0"/>
        <v>3099</v>
      </c>
      <c r="R42" s="93">
        <f t="shared" ca="1" si="1"/>
        <v>43</v>
      </c>
      <c r="S42" s="92"/>
      <c r="T42" s="99"/>
    </row>
    <row r="43" spans="1:20" ht="17.45" customHeight="1" thickBot="1" x14ac:dyDescent="0.3">
      <c r="A43" s="2"/>
      <c r="B43" s="147"/>
      <c r="C43" s="100"/>
      <c r="D43" s="151" t="str">
        <f>HYPERLINK("https://miamia.ru/search/index.php?q="&amp;Q43&amp;"&amp;s=Поиск?utm_source=Excel&amp;utm_medium=Nalichie&amp;utm_content="&amp;Q43&amp;"","Посмотреть большую фотографию на сайте")</f>
        <v>Посмотреть большую фотографию на сайте</v>
      </c>
      <c r="E43" s="152"/>
      <c r="F43" s="152"/>
      <c r="G43" s="152"/>
      <c r="H43" s="152"/>
      <c r="I43" s="152"/>
      <c r="J43" s="152"/>
      <c r="K43" s="152"/>
      <c r="L43" s="152"/>
      <c r="M43" s="152"/>
      <c r="N43" s="153"/>
      <c r="O43" s="128" t="str">
        <f ca="1">IF(D43="цвет",SUM(O44:INDIRECT("N"&amp;R43)),IF(SUM(E43:N43)=0,"",SUM(E43:N43)))</f>
        <v/>
      </c>
      <c r="P43" s="91" t="s">
        <v>129</v>
      </c>
      <c r="Q43" s="73">
        <f t="shared" si="0"/>
        <v>3099</v>
      </c>
      <c r="R43" s="93">
        <f t="shared" ca="1" si="1"/>
        <v>43</v>
      </c>
      <c r="S43" s="92"/>
      <c r="T43" s="99"/>
    </row>
    <row r="44" spans="1:20" ht="22.7" customHeight="1" thickBot="1" x14ac:dyDescent="0.3">
      <c r="A44" s="2"/>
      <c r="B44" s="38" t="s">
        <v>87</v>
      </c>
      <c r="C44" s="39"/>
      <c r="D44" s="40"/>
      <c r="E44" s="41"/>
      <c r="F44" s="41"/>
      <c r="G44" s="41"/>
      <c r="H44" s="41"/>
      <c r="I44" s="41"/>
      <c r="J44" s="41"/>
      <c r="K44" s="41"/>
      <c r="L44" s="41"/>
      <c r="M44" s="41"/>
      <c r="N44" s="42"/>
      <c r="O44" s="128" t="str">
        <f ca="1">IF(D44="цвет",SUM(O45:INDIRECT("N"&amp;R44)),IF(SUM(E44:N44)=0,"",SUM(E44:N44)))</f>
        <v/>
      </c>
      <c r="P44" s="91" t="s">
        <v>129</v>
      </c>
      <c r="Q44" s="73">
        <f t="shared" si="0"/>
        <v>3099</v>
      </c>
      <c r="R44" s="93">
        <f t="shared" ca="1" si="1"/>
        <v>48</v>
      </c>
    </row>
    <row r="45" spans="1:20" ht="17.25" thickBot="1" x14ac:dyDescent="0.3">
      <c r="A45" s="2"/>
      <c r="B45" s="145" t="s">
        <v>31</v>
      </c>
      <c r="C45" s="106" t="s">
        <v>689</v>
      </c>
      <c r="D45" s="107" t="s">
        <v>9</v>
      </c>
      <c r="E45" s="96" t="s">
        <v>10</v>
      </c>
      <c r="F45" s="96" t="s">
        <v>11</v>
      </c>
      <c r="G45" s="7" t="s">
        <v>12</v>
      </c>
      <c r="H45" s="7" t="s">
        <v>13</v>
      </c>
      <c r="I45" s="96" t="s">
        <v>14</v>
      </c>
      <c r="J45" s="96" t="s">
        <v>15</v>
      </c>
      <c r="K45" s="96"/>
      <c r="L45" s="96"/>
      <c r="M45" s="96"/>
      <c r="N45" s="96"/>
      <c r="O45" s="81">
        <f ca="1">IF(D45="цвет",SUM(O46:INDIRECT("N"&amp;R45)),IF(SUM(E45:N45)=0,"",SUM(E45:N45)))</f>
        <v>0</v>
      </c>
      <c r="P45" s="91">
        <v>3874</v>
      </c>
      <c r="Q45" s="73" t="str">
        <f t="shared" si="0"/>
        <v>3518t</v>
      </c>
      <c r="R45" s="93">
        <f t="shared" ca="1" si="1"/>
        <v>48</v>
      </c>
      <c r="S45" s="109">
        <f>IF(U45&gt;0,ROUND((U45),0),ROUND((P45*$P$1),0))</f>
        <v>2998</v>
      </c>
      <c r="T45" s="110">
        <f ca="1">O45*S45</f>
        <v>0</v>
      </c>
    </row>
    <row r="46" spans="1:20" ht="17.25" thickBot="1" x14ac:dyDescent="0.3">
      <c r="A46" s="2"/>
      <c r="B46" s="146"/>
      <c r="C46" s="98"/>
      <c r="D46" s="6" t="s">
        <v>276</v>
      </c>
      <c r="E46" s="8"/>
      <c r="F46" s="133"/>
      <c r="G46" s="134"/>
      <c r="H46" s="8"/>
      <c r="I46" s="133"/>
      <c r="J46" s="8"/>
      <c r="K46" s="8"/>
      <c r="L46" s="8"/>
      <c r="M46" s="8"/>
      <c r="N46" s="8"/>
      <c r="O46" s="128" t="str">
        <f ca="1">IF(D46="цвет",SUM(O47:INDIRECT("N"&amp;R46)),IF(SUM(E46:N46)=0,"",SUM(E46:N46)))</f>
        <v/>
      </c>
      <c r="P46" s="91" t="s">
        <v>129</v>
      </c>
      <c r="Q46" s="73" t="str">
        <f t="shared" si="0"/>
        <v>3518t</v>
      </c>
      <c r="R46" s="93">
        <f t="shared" ca="1" si="1"/>
        <v>48</v>
      </c>
      <c r="S46" s="92"/>
      <c r="T46" s="99"/>
    </row>
    <row r="47" spans="1:20" ht="135" customHeight="1" x14ac:dyDescent="0.25">
      <c r="A47" s="2"/>
      <c r="B47" s="146"/>
      <c r="C47" s="98"/>
      <c r="D47" s="148" t="s">
        <v>698</v>
      </c>
      <c r="E47" s="149"/>
      <c r="F47" s="149"/>
      <c r="G47" s="149"/>
      <c r="H47" s="149"/>
      <c r="I47" s="149"/>
      <c r="J47" s="149"/>
      <c r="K47" s="149"/>
      <c r="L47" s="149"/>
      <c r="M47" s="149"/>
      <c r="N47" s="150"/>
      <c r="O47" s="128" t="str">
        <f ca="1">IF(D47="цвет",SUM(O48:INDIRECT("N"&amp;R47)),IF(SUM(E47:N47)=0,"",SUM(E47:N47)))</f>
        <v/>
      </c>
      <c r="P47" s="91" t="s">
        <v>129</v>
      </c>
      <c r="Q47" s="73" t="str">
        <f t="shared" si="0"/>
        <v>3518t</v>
      </c>
      <c r="R47" s="93">
        <f t="shared" ca="1" si="1"/>
        <v>48</v>
      </c>
      <c r="S47" s="92"/>
      <c r="T47" s="99"/>
    </row>
    <row r="48" spans="1:20" ht="17.45" customHeight="1" thickBot="1" x14ac:dyDescent="0.3">
      <c r="A48" s="2"/>
      <c r="B48" s="154"/>
      <c r="C48" s="100"/>
      <c r="D48" s="151" t="str">
        <f>HYPERLINK("https://miamia.ru/search/index.php?q="&amp;Q48&amp;"&amp;s=Поиск?utm_source=Excel&amp;utm_medium=Nalichie&amp;utm_content="&amp;Q48&amp;"","Посмотреть большую фотографию на сайте")</f>
        <v>Посмотреть большую фотографию на сайте</v>
      </c>
      <c r="E48" s="152"/>
      <c r="F48" s="152"/>
      <c r="G48" s="152"/>
      <c r="H48" s="152"/>
      <c r="I48" s="152"/>
      <c r="J48" s="152"/>
      <c r="K48" s="152"/>
      <c r="L48" s="152"/>
      <c r="M48" s="152"/>
      <c r="N48" s="153"/>
      <c r="O48" s="128" t="str">
        <f ca="1">IF(D48="цвет",SUM(O49:INDIRECT("N"&amp;R48)),IF(SUM(E48:N48)=0,"",SUM(E48:N48)))</f>
        <v/>
      </c>
      <c r="P48" s="91" t="s">
        <v>129</v>
      </c>
      <c r="Q48" s="73" t="str">
        <f t="shared" si="0"/>
        <v>3518t</v>
      </c>
      <c r="R48" s="93">
        <f t="shared" ca="1" si="1"/>
        <v>48</v>
      </c>
      <c r="S48" s="92"/>
      <c r="T48" s="99"/>
    </row>
    <row r="49" spans="1:20" ht="17.25" thickBot="1" x14ac:dyDescent="0.3">
      <c r="A49" s="2"/>
      <c r="B49" s="145" t="s">
        <v>31</v>
      </c>
      <c r="C49" s="106">
        <v>3519</v>
      </c>
      <c r="D49" s="107" t="s">
        <v>9</v>
      </c>
      <c r="E49" s="96" t="s">
        <v>10</v>
      </c>
      <c r="F49" s="96" t="s">
        <v>11</v>
      </c>
      <c r="G49" s="7" t="s">
        <v>12</v>
      </c>
      <c r="H49" s="7" t="s">
        <v>13</v>
      </c>
      <c r="I49" s="96" t="s">
        <v>14</v>
      </c>
      <c r="J49" s="96" t="s">
        <v>15</v>
      </c>
      <c r="K49" s="96"/>
      <c r="L49" s="96"/>
      <c r="M49" s="96"/>
      <c r="N49" s="96"/>
      <c r="O49" s="81">
        <f ca="1">IF(D49="цвет",SUM(O50:INDIRECT("N"&amp;R49)),IF(SUM(E49:N49)=0,"",SUM(E49:N49)))</f>
        <v>0</v>
      </c>
      <c r="P49" s="91">
        <v>4650</v>
      </c>
      <c r="Q49" s="73">
        <f t="shared" si="0"/>
        <v>3519</v>
      </c>
      <c r="R49" s="93">
        <f t="shared" ca="1" si="1"/>
        <v>52</v>
      </c>
      <c r="S49" s="109">
        <f>IF(U49&gt;0,ROUND((U49),0),ROUND((P49*$P$1),0))</f>
        <v>3598</v>
      </c>
      <c r="T49" s="110">
        <f ca="1">O49*S49</f>
        <v>0</v>
      </c>
    </row>
    <row r="50" spans="1:20" ht="17.25" thickBot="1" x14ac:dyDescent="0.3">
      <c r="A50" s="2"/>
      <c r="B50" s="146"/>
      <c r="C50" s="98"/>
      <c r="D50" s="6" t="s">
        <v>276</v>
      </c>
      <c r="E50" s="8"/>
      <c r="F50" s="133"/>
      <c r="G50" s="133"/>
      <c r="H50" s="133"/>
      <c r="I50" s="133"/>
      <c r="J50" s="133"/>
      <c r="K50" s="8"/>
      <c r="L50" s="8"/>
      <c r="M50" s="8"/>
      <c r="N50" s="8"/>
      <c r="O50" s="128" t="str">
        <f ca="1">IF(D50="цвет",SUM(O51:INDIRECT("N"&amp;R50)),IF(SUM(E50:N50)=0,"",SUM(E50:N50)))</f>
        <v/>
      </c>
      <c r="P50" s="91" t="s">
        <v>129</v>
      </c>
      <c r="Q50" s="73">
        <f t="shared" si="0"/>
        <v>3519</v>
      </c>
      <c r="R50" s="93">
        <f t="shared" ca="1" si="1"/>
        <v>52</v>
      </c>
      <c r="S50" s="92"/>
      <c r="T50" s="99"/>
    </row>
    <row r="51" spans="1:20" ht="135" customHeight="1" x14ac:dyDescent="0.25">
      <c r="A51" s="2"/>
      <c r="B51" s="146"/>
      <c r="C51" s="98"/>
      <c r="D51" s="148" t="s">
        <v>690</v>
      </c>
      <c r="E51" s="149"/>
      <c r="F51" s="149"/>
      <c r="G51" s="149"/>
      <c r="H51" s="149"/>
      <c r="I51" s="149"/>
      <c r="J51" s="149"/>
      <c r="K51" s="149"/>
      <c r="L51" s="149"/>
      <c r="M51" s="149"/>
      <c r="N51" s="150"/>
      <c r="O51" s="128" t="str">
        <f ca="1">IF(D51="цвет",SUM(O52:INDIRECT("N"&amp;R51)),IF(SUM(E51:N51)=0,"",SUM(E51:N51)))</f>
        <v/>
      </c>
      <c r="P51" s="91" t="s">
        <v>129</v>
      </c>
      <c r="Q51" s="73">
        <f t="shared" si="0"/>
        <v>3519</v>
      </c>
      <c r="R51" s="93">
        <f t="shared" ca="1" si="1"/>
        <v>52</v>
      </c>
      <c r="S51" s="92"/>
      <c r="T51" s="99"/>
    </row>
    <row r="52" spans="1:20" ht="17.45" customHeight="1" thickBot="1" x14ac:dyDescent="0.3">
      <c r="A52" s="2"/>
      <c r="B52" s="154"/>
      <c r="C52" s="100"/>
      <c r="D52" s="151" t="str">
        <f>HYPERLINK("https://miamia.ru/search/index.php?q="&amp;Q52&amp;"&amp;s=Поиск?utm_source=Excel&amp;utm_medium=Nalichie&amp;utm_content="&amp;Q52&amp;"","Посмотреть большую фотографию на сайте")</f>
        <v>Посмотреть большую фотографию на сайте</v>
      </c>
      <c r="E52" s="152"/>
      <c r="F52" s="152"/>
      <c r="G52" s="152"/>
      <c r="H52" s="152"/>
      <c r="I52" s="152"/>
      <c r="J52" s="152"/>
      <c r="K52" s="152"/>
      <c r="L52" s="152"/>
      <c r="M52" s="152"/>
      <c r="N52" s="153"/>
      <c r="O52" s="128" t="str">
        <f ca="1">IF(D52="цвет",SUM(O53:INDIRECT("N"&amp;R52)),IF(SUM(E52:N52)=0,"",SUM(E52:N52)))</f>
        <v/>
      </c>
      <c r="P52" s="91" t="s">
        <v>129</v>
      </c>
      <c r="Q52" s="73">
        <f t="shared" si="0"/>
        <v>3519</v>
      </c>
      <c r="R52" s="93">
        <f t="shared" ca="1" si="1"/>
        <v>52</v>
      </c>
      <c r="S52" s="92"/>
      <c r="T52" s="99"/>
    </row>
    <row r="53" spans="1:20" ht="17.25" thickBot="1" x14ac:dyDescent="0.3">
      <c r="A53" s="2"/>
      <c r="B53" s="145" t="s">
        <v>31</v>
      </c>
      <c r="C53" s="106">
        <v>3540</v>
      </c>
      <c r="D53" s="107" t="s">
        <v>9</v>
      </c>
      <c r="E53" s="96" t="s">
        <v>10</v>
      </c>
      <c r="F53" s="96" t="s">
        <v>11</v>
      </c>
      <c r="G53" s="7" t="s">
        <v>12</v>
      </c>
      <c r="H53" s="7" t="s">
        <v>13</v>
      </c>
      <c r="I53" s="96" t="s">
        <v>14</v>
      </c>
      <c r="J53" s="96" t="s">
        <v>15</v>
      </c>
      <c r="K53" s="96" t="s">
        <v>16</v>
      </c>
      <c r="L53" s="96"/>
      <c r="M53" s="96"/>
      <c r="N53" s="96"/>
      <c r="O53" s="81">
        <f ca="1">IF(D53="цвет",SUM(O54:INDIRECT("N"&amp;R53)),IF(SUM(E53:N53)=0,"",SUM(E53:N53)))</f>
        <v>0</v>
      </c>
      <c r="P53" s="91">
        <v>2324</v>
      </c>
      <c r="Q53" s="73">
        <f t="shared" si="0"/>
        <v>3540</v>
      </c>
      <c r="R53" s="93">
        <f t="shared" ca="1" si="1"/>
        <v>56</v>
      </c>
      <c r="S53" s="109">
        <f>IF(U53&gt;0,ROUND((U53),0),ROUND((P53*$P$1),0))</f>
        <v>1798</v>
      </c>
      <c r="T53" s="110">
        <f ca="1">O53*S53</f>
        <v>0</v>
      </c>
    </row>
    <row r="54" spans="1:20" ht="17.25" thickBot="1" x14ac:dyDescent="0.3">
      <c r="A54" s="2"/>
      <c r="B54" s="146"/>
      <c r="C54" s="98"/>
      <c r="D54" s="6" t="s">
        <v>276</v>
      </c>
      <c r="E54" s="134"/>
      <c r="F54" s="133"/>
      <c r="G54" s="133"/>
      <c r="H54" s="133"/>
      <c r="I54" s="133"/>
      <c r="J54" s="133"/>
      <c r="K54" s="133"/>
      <c r="L54" s="8"/>
      <c r="M54" s="8"/>
      <c r="N54" s="8"/>
      <c r="O54" s="128" t="str">
        <f ca="1">IF(D54="цвет",SUM(O55:INDIRECT("N"&amp;R54)),IF(SUM(E54:N54)=0,"",SUM(E54:N54)))</f>
        <v/>
      </c>
      <c r="P54" s="91" t="s">
        <v>129</v>
      </c>
      <c r="Q54" s="73">
        <f t="shared" si="0"/>
        <v>3540</v>
      </c>
      <c r="R54" s="93">
        <f t="shared" ca="1" si="1"/>
        <v>56</v>
      </c>
      <c r="S54" s="92"/>
      <c r="T54" s="99"/>
    </row>
    <row r="55" spans="1:20" ht="135" customHeight="1" x14ac:dyDescent="0.25">
      <c r="A55" s="2"/>
      <c r="B55" s="146"/>
      <c r="C55" s="98"/>
      <c r="D55" s="148" t="s">
        <v>691</v>
      </c>
      <c r="E55" s="149"/>
      <c r="F55" s="149"/>
      <c r="G55" s="149"/>
      <c r="H55" s="149"/>
      <c r="I55" s="149"/>
      <c r="J55" s="149"/>
      <c r="K55" s="149"/>
      <c r="L55" s="149"/>
      <c r="M55" s="149"/>
      <c r="N55" s="150"/>
      <c r="O55" s="128" t="str">
        <f ca="1">IF(D55="цвет",SUM(O56:INDIRECT("N"&amp;R55)),IF(SUM(E55:N55)=0,"",SUM(E55:N55)))</f>
        <v/>
      </c>
      <c r="P55" s="91" t="s">
        <v>129</v>
      </c>
      <c r="Q55" s="73">
        <f t="shared" si="0"/>
        <v>3540</v>
      </c>
      <c r="R55" s="93">
        <f t="shared" ca="1" si="1"/>
        <v>56</v>
      </c>
      <c r="S55" s="92"/>
      <c r="T55" s="99"/>
    </row>
    <row r="56" spans="1:20" ht="17.45" customHeight="1" thickBot="1" x14ac:dyDescent="0.3">
      <c r="A56" s="2"/>
      <c r="B56" s="154"/>
      <c r="C56" s="100"/>
      <c r="D56" s="151" t="str">
        <f>HYPERLINK("https://miamia.ru/search/index.php?q="&amp;Q56&amp;"&amp;s=Поиск?utm_source=Excel&amp;utm_medium=Nalichie&amp;utm_content="&amp;Q56&amp;"","Посмотреть большую фотографию на сайте")</f>
        <v>Посмотреть большую фотографию на сайте</v>
      </c>
      <c r="E56" s="152"/>
      <c r="F56" s="152"/>
      <c r="G56" s="152"/>
      <c r="H56" s="152"/>
      <c r="I56" s="152"/>
      <c r="J56" s="152"/>
      <c r="K56" s="152"/>
      <c r="L56" s="152"/>
      <c r="M56" s="152"/>
      <c r="N56" s="153"/>
      <c r="O56" s="128" t="str">
        <f ca="1">IF(D56="цвет",SUM(O57:INDIRECT("N"&amp;R56)),IF(SUM(E56:N56)=0,"",SUM(E56:N56)))</f>
        <v/>
      </c>
      <c r="P56" s="91" t="s">
        <v>129</v>
      </c>
      <c r="Q56" s="73">
        <f t="shared" si="0"/>
        <v>3540</v>
      </c>
      <c r="R56" s="93">
        <f t="shared" ca="1" si="1"/>
        <v>56</v>
      </c>
      <c r="S56" s="92"/>
      <c r="T56" s="99"/>
    </row>
    <row r="57" spans="1:20" ht="17.25" thickBot="1" x14ac:dyDescent="0.3">
      <c r="A57" s="2"/>
      <c r="B57" s="145" t="s">
        <v>31</v>
      </c>
      <c r="C57" s="106">
        <v>3541</v>
      </c>
      <c r="D57" s="107" t="s">
        <v>9</v>
      </c>
      <c r="E57" s="96" t="s">
        <v>10</v>
      </c>
      <c r="F57" s="96" t="s">
        <v>11</v>
      </c>
      <c r="G57" s="7" t="s">
        <v>12</v>
      </c>
      <c r="H57" s="7" t="s">
        <v>13</v>
      </c>
      <c r="I57" s="96" t="s">
        <v>14</v>
      </c>
      <c r="J57" s="96" t="s">
        <v>15</v>
      </c>
      <c r="K57" s="96" t="s">
        <v>16</v>
      </c>
      <c r="L57" s="96"/>
      <c r="M57" s="96"/>
      <c r="N57" s="96"/>
      <c r="O57" s="81">
        <f ca="1">IF(D57="цвет",SUM(O58:INDIRECT("N"&amp;R57)),IF(SUM(E57:N57)=0,"",SUM(E57:N57)))</f>
        <v>0</v>
      </c>
      <c r="P57" s="91">
        <v>0</v>
      </c>
      <c r="Q57" s="73">
        <f t="shared" si="0"/>
        <v>3541</v>
      </c>
      <c r="R57" s="93">
        <f t="shared" ca="1" si="1"/>
        <v>60</v>
      </c>
      <c r="S57" s="109">
        <f>IF(U57&gt;0,ROUND((U57),0),ROUND((P57*$P$1),0))</f>
        <v>0</v>
      </c>
      <c r="T57" s="110">
        <f ca="1">O57*S57</f>
        <v>0</v>
      </c>
    </row>
    <row r="58" spans="1:20" ht="17.25" thickBot="1" x14ac:dyDescent="0.3">
      <c r="A58" s="2"/>
      <c r="B58" s="146"/>
      <c r="C58" s="98"/>
      <c r="D58" s="6" t="s">
        <v>276</v>
      </c>
      <c r="E58" s="8"/>
      <c r="F58" s="8"/>
      <c r="G58" s="8"/>
      <c r="H58" s="8"/>
      <c r="I58" s="8"/>
      <c r="J58" s="8"/>
      <c r="K58" s="8"/>
      <c r="L58" s="8"/>
      <c r="M58" s="8"/>
      <c r="N58" s="8"/>
      <c r="O58" s="128" t="str">
        <f ca="1">IF(D58="цвет",SUM(O59:INDIRECT("N"&amp;R58)),IF(SUM(E58:N58)=0,"",SUM(E58:N58)))</f>
        <v/>
      </c>
      <c r="P58" s="91" t="s">
        <v>129</v>
      </c>
      <c r="Q58" s="73">
        <f t="shared" si="0"/>
        <v>3541</v>
      </c>
      <c r="R58" s="93">
        <f t="shared" ca="1" si="1"/>
        <v>60</v>
      </c>
      <c r="S58" s="92"/>
      <c r="T58" s="99"/>
    </row>
    <row r="59" spans="1:20" ht="135" customHeight="1" x14ac:dyDescent="0.25">
      <c r="A59" s="2"/>
      <c r="B59" s="146"/>
      <c r="C59" s="98"/>
      <c r="D59" s="148" t="s">
        <v>1554</v>
      </c>
      <c r="E59" s="149"/>
      <c r="F59" s="149"/>
      <c r="G59" s="149"/>
      <c r="H59" s="149"/>
      <c r="I59" s="149"/>
      <c r="J59" s="149"/>
      <c r="K59" s="149"/>
      <c r="L59" s="149"/>
      <c r="M59" s="149"/>
      <c r="N59" s="150"/>
      <c r="O59" s="128" t="str">
        <f ca="1">IF(D59="цвет",SUM(O60:INDIRECT("N"&amp;R59)),IF(SUM(E59:N59)=0,"",SUM(E59:N59)))</f>
        <v/>
      </c>
      <c r="P59" s="91" t="s">
        <v>129</v>
      </c>
      <c r="Q59" s="73">
        <f t="shared" si="0"/>
        <v>3541</v>
      </c>
      <c r="R59" s="93">
        <f t="shared" ca="1" si="1"/>
        <v>60</v>
      </c>
      <c r="S59" s="92"/>
      <c r="T59" s="99"/>
    </row>
    <row r="60" spans="1:20" ht="17.45" customHeight="1" thickBot="1" x14ac:dyDescent="0.3">
      <c r="A60" s="2"/>
      <c r="B60" s="154"/>
      <c r="C60" s="100"/>
      <c r="D60" s="151" t="str">
        <f>HYPERLINK("https://miamia.ru/search/index.php?q="&amp;Q60&amp;"&amp;s=Поиск?utm_source=Excel&amp;utm_medium=Nalichie&amp;utm_content="&amp;Q60&amp;"","Посмотреть большую фотографию на сайте")</f>
        <v>Посмотреть большую фотографию на сайте</v>
      </c>
      <c r="E60" s="152"/>
      <c r="F60" s="152"/>
      <c r="G60" s="152"/>
      <c r="H60" s="152"/>
      <c r="I60" s="152"/>
      <c r="J60" s="152"/>
      <c r="K60" s="152"/>
      <c r="L60" s="152"/>
      <c r="M60" s="152"/>
      <c r="N60" s="153"/>
      <c r="O60" s="128" t="str">
        <f ca="1">IF(D60="цвет",SUM(O61:INDIRECT("N"&amp;R60)),IF(SUM(E60:N60)=0,"",SUM(E60:N60)))</f>
        <v/>
      </c>
      <c r="P60" s="91" t="s">
        <v>129</v>
      </c>
      <c r="Q60" s="73">
        <f t="shared" si="0"/>
        <v>3541</v>
      </c>
      <c r="R60" s="93">
        <f t="shared" ca="1" si="1"/>
        <v>60</v>
      </c>
      <c r="S60" s="92"/>
      <c r="T60" s="99"/>
    </row>
    <row r="61" spans="1:20" ht="17.25" thickBot="1" x14ac:dyDescent="0.3">
      <c r="A61" s="2"/>
      <c r="B61" s="145" t="s">
        <v>31</v>
      </c>
      <c r="C61" s="106">
        <v>3542</v>
      </c>
      <c r="D61" s="107" t="s">
        <v>9</v>
      </c>
      <c r="E61" s="96" t="s">
        <v>10</v>
      </c>
      <c r="F61" s="96" t="s">
        <v>11</v>
      </c>
      <c r="G61" s="7" t="s">
        <v>12</v>
      </c>
      <c r="H61" s="7" t="s">
        <v>13</v>
      </c>
      <c r="I61" s="96" t="s">
        <v>14</v>
      </c>
      <c r="J61" s="96" t="s">
        <v>15</v>
      </c>
      <c r="K61" s="96" t="s">
        <v>16</v>
      </c>
      <c r="L61" s="96"/>
      <c r="M61" s="96"/>
      <c r="N61" s="96"/>
      <c r="O61" s="81">
        <f ca="1">IF(D61="цвет",SUM(O62:INDIRECT("N"&amp;R61)),IF(SUM(E61:N61)=0,"",SUM(E61:N61)))</f>
        <v>0</v>
      </c>
      <c r="P61" s="91">
        <v>2324</v>
      </c>
      <c r="Q61" s="73">
        <f t="shared" si="0"/>
        <v>3542</v>
      </c>
      <c r="R61" s="93">
        <f t="shared" ca="1" si="1"/>
        <v>64</v>
      </c>
      <c r="S61" s="109">
        <f>IF(U61&gt;0,ROUND((U61),0),ROUND((P61*$P$1),0))</f>
        <v>1798</v>
      </c>
      <c r="T61" s="110">
        <f ca="1">O61*S61</f>
        <v>0</v>
      </c>
    </row>
    <row r="62" spans="1:20" ht="17.25" thickBot="1" x14ac:dyDescent="0.3">
      <c r="A62" s="2"/>
      <c r="B62" s="146"/>
      <c r="C62" s="98"/>
      <c r="D62" s="6" t="s">
        <v>276</v>
      </c>
      <c r="E62" s="8"/>
      <c r="F62" s="134"/>
      <c r="G62" s="133"/>
      <c r="H62" s="133"/>
      <c r="I62" s="133"/>
      <c r="J62" s="133"/>
      <c r="K62" s="8"/>
      <c r="L62" s="8"/>
      <c r="M62" s="8"/>
      <c r="N62" s="8"/>
      <c r="O62" s="128" t="str">
        <f ca="1">IF(D62="цвет",SUM(O63:INDIRECT("N"&amp;R62)),IF(SUM(E62:N62)=0,"",SUM(E62:N62)))</f>
        <v/>
      </c>
      <c r="P62" s="91" t="s">
        <v>129</v>
      </c>
      <c r="Q62" s="73">
        <f t="shared" si="0"/>
        <v>3542</v>
      </c>
      <c r="R62" s="93">
        <f t="shared" ca="1" si="1"/>
        <v>64</v>
      </c>
      <c r="S62" s="92"/>
      <c r="T62" s="99"/>
    </row>
    <row r="63" spans="1:20" ht="135" customHeight="1" x14ac:dyDescent="0.25">
      <c r="A63" s="2"/>
      <c r="B63" s="146"/>
      <c r="C63" s="98"/>
      <c r="D63" s="148" t="s">
        <v>1556</v>
      </c>
      <c r="E63" s="149"/>
      <c r="F63" s="149"/>
      <c r="G63" s="149"/>
      <c r="H63" s="149"/>
      <c r="I63" s="149"/>
      <c r="J63" s="149"/>
      <c r="K63" s="149"/>
      <c r="L63" s="149"/>
      <c r="M63" s="149"/>
      <c r="N63" s="150"/>
      <c r="O63" s="128" t="str">
        <f ca="1">IF(D63="цвет",SUM(O64:INDIRECT("N"&amp;R63)),IF(SUM(E63:N63)=0,"",SUM(E63:N63)))</f>
        <v/>
      </c>
      <c r="P63" s="91" t="s">
        <v>129</v>
      </c>
      <c r="Q63" s="73">
        <f t="shared" si="0"/>
        <v>3542</v>
      </c>
      <c r="R63" s="93">
        <f t="shared" ca="1" si="1"/>
        <v>64</v>
      </c>
      <c r="S63" s="92"/>
      <c r="T63" s="99"/>
    </row>
    <row r="64" spans="1:20" ht="17.45" customHeight="1" thickBot="1" x14ac:dyDescent="0.3">
      <c r="A64" s="2"/>
      <c r="B64" s="154"/>
      <c r="C64" s="100"/>
      <c r="D64" s="151" t="str">
        <f>HYPERLINK("https://miamia.ru/search/index.php?q="&amp;Q64&amp;"&amp;s=Поиск?utm_source=Excel&amp;utm_medium=Nalichie&amp;utm_content="&amp;Q64&amp;"","Посмотреть большую фотографию на сайте")</f>
        <v>Посмотреть большую фотографию на сайте</v>
      </c>
      <c r="E64" s="152"/>
      <c r="F64" s="152"/>
      <c r="G64" s="152"/>
      <c r="H64" s="152"/>
      <c r="I64" s="152"/>
      <c r="J64" s="152"/>
      <c r="K64" s="152"/>
      <c r="L64" s="152"/>
      <c r="M64" s="152"/>
      <c r="N64" s="153"/>
      <c r="O64" s="128" t="str">
        <f ca="1">IF(D64="цвет",SUM(O65:INDIRECT("N"&amp;R64)),IF(SUM(E64:N64)=0,"",SUM(E64:N64)))</f>
        <v/>
      </c>
      <c r="P64" s="91" t="s">
        <v>129</v>
      </c>
      <c r="Q64" s="73">
        <f t="shared" si="0"/>
        <v>3542</v>
      </c>
      <c r="R64" s="93">
        <f t="shared" ca="1" si="1"/>
        <v>64</v>
      </c>
      <c r="S64" s="92"/>
      <c r="T64" s="99"/>
    </row>
    <row r="65" spans="1:20" ht="17.25" thickBot="1" x14ac:dyDescent="0.3">
      <c r="A65" s="2"/>
      <c r="B65" s="145" t="s">
        <v>31</v>
      </c>
      <c r="C65" s="106">
        <v>3544</v>
      </c>
      <c r="D65" s="107" t="s">
        <v>9</v>
      </c>
      <c r="E65" s="96" t="s">
        <v>10</v>
      </c>
      <c r="F65" s="7" t="s">
        <v>17</v>
      </c>
      <c r="G65" s="7" t="s">
        <v>18</v>
      </c>
      <c r="H65" s="7" t="s">
        <v>19</v>
      </c>
      <c r="I65" s="7" t="s">
        <v>23</v>
      </c>
      <c r="J65" s="96"/>
      <c r="K65" s="96"/>
      <c r="L65" s="96"/>
      <c r="M65" s="96"/>
      <c r="N65" s="96"/>
      <c r="O65" s="81">
        <f ca="1">IF(D65="цвет",SUM(O66:INDIRECT("N"&amp;R65)),IF(SUM(E65:N65)=0,"",SUM(E65:N65)))</f>
        <v>0</v>
      </c>
      <c r="P65" s="91">
        <v>2841</v>
      </c>
      <c r="Q65" s="73">
        <f t="shared" si="0"/>
        <v>3544</v>
      </c>
      <c r="R65" s="93">
        <f t="shared" ca="1" si="1"/>
        <v>68</v>
      </c>
      <c r="S65" s="109">
        <f>IF(U65&gt;0,ROUND((U65),0),ROUND((P65*$P$1),0))</f>
        <v>2198</v>
      </c>
      <c r="T65" s="110">
        <f ca="1">O65*S65</f>
        <v>0</v>
      </c>
    </row>
    <row r="66" spans="1:20" ht="17.25" thickBot="1" x14ac:dyDescent="0.3">
      <c r="A66" s="2"/>
      <c r="B66" s="146"/>
      <c r="C66" s="98"/>
      <c r="D66" s="6" t="s">
        <v>276</v>
      </c>
      <c r="E66" s="133"/>
      <c r="F66" s="133"/>
      <c r="G66" s="133"/>
      <c r="H66" s="133"/>
      <c r="I66" s="8"/>
      <c r="J66" s="8"/>
      <c r="K66" s="8"/>
      <c r="L66" s="8"/>
      <c r="M66" s="8"/>
      <c r="N66" s="8"/>
      <c r="O66" s="128" t="str">
        <f ca="1">IF(D66="цвет",SUM(O67:INDIRECT("N"&amp;R66)),IF(SUM(E66:N66)=0,"",SUM(E66:N66)))</f>
        <v/>
      </c>
      <c r="P66" s="91" t="s">
        <v>129</v>
      </c>
      <c r="Q66" s="73">
        <f t="shared" si="0"/>
        <v>3544</v>
      </c>
      <c r="R66" s="93">
        <f t="shared" ca="1" si="1"/>
        <v>68</v>
      </c>
      <c r="S66" s="92"/>
      <c r="T66" s="99"/>
    </row>
    <row r="67" spans="1:20" ht="135" customHeight="1" x14ac:dyDescent="0.25">
      <c r="A67" s="2"/>
      <c r="B67" s="146"/>
      <c r="C67" s="98"/>
      <c r="D67" s="148" t="s">
        <v>1552</v>
      </c>
      <c r="E67" s="149"/>
      <c r="F67" s="149"/>
      <c r="G67" s="149"/>
      <c r="H67" s="149"/>
      <c r="I67" s="149"/>
      <c r="J67" s="149"/>
      <c r="K67" s="149"/>
      <c r="L67" s="149"/>
      <c r="M67" s="149"/>
      <c r="N67" s="150"/>
      <c r="O67" s="128" t="str">
        <f ca="1">IF(D67="цвет",SUM(O68:INDIRECT("N"&amp;R67)),IF(SUM(E67:N67)=0,"",SUM(E67:N67)))</f>
        <v/>
      </c>
      <c r="P67" s="91" t="s">
        <v>129</v>
      </c>
      <c r="Q67" s="73">
        <f t="shared" si="0"/>
        <v>3544</v>
      </c>
      <c r="R67" s="93">
        <f t="shared" ca="1" si="1"/>
        <v>68</v>
      </c>
      <c r="S67" s="92"/>
      <c r="T67" s="99"/>
    </row>
    <row r="68" spans="1:20" ht="17.45" customHeight="1" thickBot="1" x14ac:dyDescent="0.3">
      <c r="A68" s="2"/>
      <c r="B68" s="154"/>
      <c r="C68" s="100"/>
      <c r="D68" s="151" t="str">
        <f>HYPERLINK("https://miamia.ru/search/index.php?q="&amp;Q68&amp;"&amp;s=Поиск?utm_source=Excel&amp;utm_medium=Nalichie&amp;utm_content="&amp;Q68&amp;"","Посмотреть большую фотографию на сайте")</f>
        <v>Посмотреть большую фотографию на сайте</v>
      </c>
      <c r="E68" s="152"/>
      <c r="F68" s="152"/>
      <c r="G68" s="152"/>
      <c r="H68" s="152"/>
      <c r="I68" s="152"/>
      <c r="J68" s="152"/>
      <c r="K68" s="152"/>
      <c r="L68" s="152"/>
      <c r="M68" s="152"/>
      <c r="N68" s="153"/>
      <c r="O68" s="128" t="str">
        <f ca="1">IF(D68="цвет",SUM(O69:INDIRECT("N"&amp;R68)),IF(SUM(E68:N68)=0,"",SUM(E68:N68)))</f>
        <v/>
      </c>
      <c r="P68" s="91" t="s">
        <v>129</v>
      </c>
      <c r="Q68" s="73">
        <f t="shared" si="0"/>
        <v>3544</v>
      </c>
      <c r="R68" s="93">
        <f t="shared" ca="1" si="1"/>
        <v>68</v>
      </c>
      <c r="S68" s="92"/>
      <c r="T68" s="99"/>
    </row>
    <row r="69" spans="1:20" ht="17.25" thickBot="1" x14ac:dyDescent="0.3">
      <c r="A69" s="2"/>
      <c r="B69" s="145" t="s">
        <v>31</v>
      </c>
      <c r="C69" s="106">
        <v>3548</v>
      </c>
      <c r="D69" s="107" t="s">
        <v>9</v>
      </c>
      <c r="E69" s="96" t="s">
        <v>10</v>
      </c>
      <c r="F69" s="96" t="s">
        <v>11</v>
      </c>
      <c r="G69" s="7" t="s">
        <v>12</v>
      </c>
      <c r="H69" s="7" t="s">
        <v>13</v>
      </c>
      <c r="I69" s="96" t="s">
        <v>14</v>
      </c>
      <c r="J69" s="96" t="s">
        <v>15</v>
      </c>
      <c r="K69" s="96" t="s">
        <v>16</v>
      </c>
      <c r="L69" s="96" t="s">
        <v>21</v>
      </c>
      <c r="M69" s="96"/>
      <c r="N69" s="96"/>
      <c r="O69" s="81">
        <f ca="1">IF(D69="цвет",SUM(O70:INDIRECT("N"&amp;R69)),IF(SUM(E69:N69)=0,"",SUM(E69:N69)))</f>
        <v>0</v>
      </c>
      <c r="P69" s="91">
        <v>2582</v>
      </c>
      <c r="Q69" s="73">
        <f t="shared" si="0"/>
        <v>3548</v>
      </c>
      <c r="R69" s="93">
        <f t="shared" ca="1" si="1"/>
        <v>72</v>
      </c>
      <c r="S69" s="109">
        <f>IF(U69&gt;0,ROUND((U69),0),ROUND((P69*$P$1),0))</f>
        <v>1998</v>
      </c>
      <c r="T69" s="110">
        <f ca="1">O69*S69</f>
        <v>0</v>
      </c>
    </row>
    <row r="70" spans="1:20" ht="17.25" thickBot="1" x14ac:dyDescent="0.3">
      <c r="A70" s="2"/>
      <c r="B70" s="146"/>
      <c r="C70" s="98"/>
      <c r="D70" s="6" t="s">
        <v>276</v>
      </c>
      <c r="E70" s="8"/>
      <c r="F70" s="134"/>
      <c r="G70" s="8"/>
      <c r="H70" s="133"/>
      <c r="I70" s="133"/>
      <c r="J70" s="133"/>
      <c r="K70" s="133"/>
      <c r="L70" s="8"/>
      <c r="M70" s="8"/>
      <c r="N70" s="8"/>
      <c r="O70" s="128" t="str">
        <f ca="1">IF(D70="цвет",SUM(O71:INDIRECT("N"&amp;R70)),IF(SUM(E70:N70)=0,"",SUM(E70:N70)))</f>
        <v/>
      </c>
      <c r="P70" s="91" t="s">
        <v>129</v>
      </c>
      <c r="Q70" s="73">
        <f t="shared" si="0"/>
        <v>3548</v>
      </c>
      <c r="R70" s="93">
        <f t="shared" ca="1" si="1"/>
        <v>72</v>
      </c>
      <c r="S70" s="92"/>
      <c r="T70" s="99"/>
    </row>
    <row r="71" spans="1:20" ht="135" customHeight="1" x14ac:dyDescent="0.25">
      <c r="A71" s="2"/>
      <c r="B71" s="146"/>
      <c r="C71" s="98"/>
      <c r="D71" s="148" t="s">
        <v>1555</v>
      </c>
      <c r="E71" s="149"/>
      <c r="F71" s="149"/>
      <c r="G71" s="149"/>
      <c r="H71" s="149"/>
      <c r="I71" s="149"/>
      <c r="J71" s="149"/>
      <c r="K71" s="149"/>
      <c r="L71" s="149"/>
      <c r="M71" s="149"/>
      <c r="N71" s="150"/>
      <c r="O71" s="128" t="str">
        <f ca="1">IF(D71="цвет",SUM(O72:INDIRECT("N"&amp;R71)),IF(SUM(E71:N71)=0,"",SUM(E71:N71)))</f>
        <v/>
      </c>
      <c r="P71" s="91" t="s">
        <v>129</v>
      </c>
      <c r="Q71" s="73">
        <f t="shared" si="0"/>
        <v>3548</v>
      </c>
      <c r="R71" s="93">
        <f t="shared" ca="1" si="1"/>
        <v>72</v>
      </c>
      <c r="S71" s="92"/>
      <c r="T71" s="99"/>
    </row>
    <row r="72" spans="1:20" ht="17.45" customHeight="1" thickBot="1" x14ac:dyDescent="0.3">
      <c r="A72" s="2"/>
      <c r="B72" s="154"/>
      <c r="C72" s="100"/>
      <c r="D72" s="151" t="str">
        <f>HYPERLINK("https://miamia.ru/search/index.php?q="&amp;Q72&amp;"&amp;s=Поиск?utm_source=Excel&amp;utm_medium=Nalichie&amp;utm_content="&amp;Q72&amp;"","Посмотреть большую фотографию на сайте")</f>
        <v>Посмотреть большую фотографию на сайте</v>
      </c>
      <c r="E72" s="152"/>
      <c r="F72" s="152"/>
      <c r="G72" s="152"/>
      <c r="H72" s="152"/>
      <c r="I72" s="152"/>
      <c r="J72" s="152"/>
      <c r="K72" s="152"/>
      <c r="L72" s="152"/>
      <c r="M72" s="152"/>
      <c r="N72" s="153"/>
      <c r="O72" s="128" t="str">
        <f ca="1">IF(D72="цвет",SUM(O73:INDIRECT("N"&amp;R72)),IF(SUM(E72:N72)=0,"",SUM(E72:N72)))</f>
        <v/>
      </c>
      <c r="P72" s="91" t="s">
        <v>129</v>
      </c>
      <c r="Q72" s="73">
        <f t="shared" si="0"/>
        <v>3548</v>
      </c>
      <c r="R72" s="93">
        <f t="shared" ca="1" si="1"/>
        <v>72</v>
      </c>
      <c r="S72" s="92"/>
      <c r="T72" s="99"/>
    </row>
    <row r="73" spans="1:20" ht="17.25" thickBot="1" x14ac:dyDescent="0.3">
      <c r="A73" s="2"/>
      <c r="B73" s="145" t="s">
        <v>31</v>
      </c>
      <c r="C73" s="106">
        <v>3549</v>
      </c>
      <c r="D73" s="107" t="s">
        <v>9</v>
      </c>
      <c r="E73" s="96" t="s">
        <v>10</v>
      </c>
      <c r="F73" s="7" t="s">
        <v>17</v>
      </c>
      <c r="G73" s="7" t="s">
        <v>18</v>
      </c>
      <c r="H73" s="7" t="s">
        <v>19</v>
      </c>
      <c r="I73" s="7" t="s">
        <v>21</v>
      </c>
      <c r="J73" s="96"/>
      <c r="K73" s="96"/>
      <c r="L73" s="96"/>
      <c r="M73" s="96"/>
      <c r="N73" s="96"/>
      <c r="O73" s="81">
        <f ca="1">IF(D73="цвет",SUM(O74:INDIRECT("N"&amp;R73)),IF(SUM(E73:N73)=0,"",SUM(E73:N73)))</f>
        <v>0</v>
      </c>
      <c r="P73" s="91">
        <v>3487</v>
      </c>
      <c r="Q73" s="73">
        <f t="shared" si="0"/>
        <v>3549</v>
      </c>
      <c r="R73" s="93">
        <f t="shared" ca="1" si="1"/>
        <v>76</v>
      </c>
      <c r="S73" s="109">
        <f>IF(U73&gt;0,ROUND((U73),0),ROUND((P73*$P$1),0))</f>
        <v>2698</v>
      </c>
      <c r="T73" s="110">
        <f ca="1">O73*S73</f>
        <v>0</v>
      </c>
    </row>
    <row r="74" spans="1:20" ht="17.25" thickBot="1" x14ac:dyDescent="0.3">
      <c r="A74" s="2"/>
      <c r="B74" s="146"/>
      <c r="C74" s="98"/>
      <c r="D74" s="6" t="s">
        <v>276</v>
      </c>
      <c r="E74" s="8"/>
      <c r="F74" s="8"/>
      <c r="G74" s="133"/>
      <c r="H74" s="133"/>
      <c r="I74" s="134"/>
      <c r="J74" s="8"/>
      <c r="K74" s="8"/>
      <c r="L74" s="8"/>
      <c r="M74" s="8"/>
      <c r="N74" s="8"/>
      <c r="O74" s="128" t="str">
        <f ca="1">IF(D74="цвет",SUM(O75:INDIRECT("N"&amp;R74)),IF(SUM(E74:N74)=0,"",SUM(E74:N74)))</f>
        <v/>
      </c>
      <c r="P74" s="91" t="s">
        <v>129</v>
      </c>
      <c r="Q74" s="73">
        <f t="shared" si="0"/>
        <v>3549</v>
      </c>
      <c r="R74" s="93">
        <f t="shared" ca="1" si="1"/>
        <v>76</v>
      </c>
      <c r="S74" s="92"/>
      <c r="T74" s="99"/>
    </row>
    <row r="75" spans="1:20" ht="135" customHeight="1" x14ac:dyDescent="0.25">
      <c r="A75" s="2"/>
      <c r="B75" s="146"/>
      <c r="C75" s="98"/>
      <c r="D75" s="148" t="s">
        <v>1553</v>
      </c>
      <c r="E75" s="149"/>
      <c r="F75" s="149"/>
      <c r="G75" s="149"/>
      <c r="H75" s="149"/>
      <c r="I75" s="149"/>
      <c r="J75" s="149"/>
      <c r="K75" s="149"/>
      <c r="L75" s="149"/>
      <c r="M75" s="149"/>
      <c r="N75" s="150"/>
      <c r="O75" s="128" t="str">
        <f ca="1">IF(D75="цвет",SUM(O76:INDIRECT("N"&amp;R75)),IF(SUM(E75:N75)=0,"",SUM(E75:N75)))</f>
        <v/>
      </c>
      <c r="P75" s="91" t="s">
        <v>129</v>
      </c>
      <c r="Q75" s="73">
        <f t="shared" ref="Q75:Q138" si="2">IF(C75&lt;&gt;0,C75,Q74)</f>
        <v>3549</v>
      </c>
      <c r="R75" s="93">
        <f t="shared" ref="R75:R138" ca="1" si="3">IF(D75="Посмотреть большую фотографию на сайте",CELL("строка",O75),R76)</f>
        <v>76</v>
      </c>
      <c r="S75" s="92"/>
      <c r="T75" s="99"/>
    </row>
    <row r="76" spans="1:20" ht="17.45" customHeight="1" thickBot="1" x14ac:dyDescent="0.3">
      <c r="A76" s="2"/>
      <c r="B76" s="154"/>
      <c r="C76" s="100"/>
      <c r="D76" s="151" t="str">
        <f>HYPERLINK("https://miamia.ru/search/index.php?q="&amp;Q76&amp;"&amp;s=Поиск?utm_source=Excel&amp;utm_medium=Nalichie&amp;utm_content="&amp;Q76&amp;"","Посмотреть большую фотографию на сайте")</f>
        <v>Посмотреть большую фотографию на сайте</v>
      </c>
      <c r="E76" s="152"/>
      <c r="F76" s="152"/>
      <c r="G76" s="152"/>
      <c r="H76" s="152"/>
      <c r="I76" s="152"/>
      <c r="J76" s="152"/>
      <c r="K76" s="152"/>
      <c r="L76" s="152"/>
      <c r="M76" s="152"/>
      <c r="N76" s="153"/>
      <c r="O76" s="128" t="str">
        <f ca="1">IF(D76="цвет",SUM(O77:INDIRECT("N"&amp;R76)),IF(SUM(E76:N76)=0,"",SUM(E76:N76)))</f>
        <v/>
      </c>
      <c r="P76" s="91" t="s">
        <v>129</v>
      </c>
      <c r="Q76" s="73">
        <f t="shared" si="2"/>
        <v>3549</v>
      </c>
      <c r="R76" s="93">
        <f t="shared" ca="1" si="3"/>
        <v>76</v>
      </c>
      <c r="S76" s="92"/>
      <c r="T76" s="99"/>
    </row>
    <row r="77" spans="1:20" ht="23.1" customHeight="1" thickBot="1" x14ac:dyDescent="0.3">
      <c r="A77" s="2"/>
      <c r="B77" s="38" t="s">
        <v>1533</v>
      </c>
      <c r="C77" s="39"/>
      <c r="D77" s="40"/>
      <c r="E77" s="41"/>
      <c r="F77" s="41"/>
      <c r="G77" s="41"/>
      <c r="H77" s="41"/>
      <c r="I77" s="41"/>
      <c r="J77" s="41"/>
      <c r="K77" s="41"/>
      <c r="L77" s="41"/>
      <c r="M77" s="41"/>
      <c r="N77" s="42"/>
      <c r="O77" s="128" t="str">
        <f ca="1">IF(D77="цвет",SUM(O78:INDIRECT("N"&amp;R77)),IF(SUM(E77:N77)=0,"",SUM(E77:N77)))</f>
        <v/>
      </c>
      <c r="P77" s="91" t="s">
        <v>129</v>
      </c>
      <c r="Q77" s="73">
        <f t="shared" si="2"/>
        <v>3549</v>
      </c>
      <c r="R77" s="93">
        <f t="shared" ca="1" si="3"/>
        <v>81</v>
      </c>
    </row>
    <row r="78" spans="1:20" ht="17.25" thickBot="1" x14ac:dyDescent="0.3">
      <c r="A78" s="2"/>
      <c r="B78" s="145" t="s">
        <v>1533</v>
      </c>
      <c r="C78" s="106">
        <v>3990</v>
      </c>
      <c r="D78" s="107" t="s">
        <v>9</v>
      </c>
      <c r="E78" s="96" t="s">
        <v>11</v>
      </c>
      <c r="F78" s="7" t="s">
        <v>12</v>
      </c>
      <c r="G78" s="7" t="s">
        <v>13</v>
      </c>
      <c r="H78" s="96" t="s">
        <v>14</v>
      </c>
      <c r="I78" s="96" t="s">
        <v>15</v>
      </c>
      <c r="J78" s="96" t="s">
        <v>16</v>
      </c>
      <c r="K78" s="96" t="s">
        <v>21</v>
      </c>
      <c r="L78" s="96"/>
      <c r="M78" s="96"/>
      <c r="N78" s="96"/>
      <c r="O78" s="81">
        <f ca="1">IF(D78="цвет",SUM(O79:INDIRECT("N"&amp;R78)),IF(SUM(E78:N78)=0,"",SUM(E78:N78)))</f>
        <v>0</v>
      </c>
      <c r="P78" s="91">
        <v>2194</v>
      </c>
      <c r="Q78" s="73">
        <f t="shared" si="2"/>
        <v>3990</v>
      </c>
      <c r="R78" s="93">
        <f t="shared" ca="1" si="3"/>
        <v>81</v>
      </c>
      <c r="S78" s="109">
        <f>IF(U78&gt;0,ROUND((U78),0),ROUND((P78*$P$1),0))</f>
        <v>1698</v>
      </c>
      <c r="T78" s="110">
        <f ca="1">O78*S78</f>
        <v>0</v>
      </c>
    </row>
    <row r="79" spans="1:20" ht="17.25" thickBot="1" x14ac:dyDescent="0.3">
      <c r="A79" s="2"/>
      <c r="B79" s="146"/>
      <c r="C79" s="98"/>
      <c r="D79" s="6" t="s">
        <v>1149</v>
      </c>
      <c r="E79" s="133"/>
      <c r="F79" s="133"/>
      <c r="G79" s="133"/>
      <c r="H79" s="133"/>
      <c r="I79" s="133"/>
      <c r="J79" s="133"/>
      <c r="K79" s="133"/>
      <c r="L79" s="8"/>
      <c r="M79" s="8"/>
      <c r="N79" s="8"/>
      <c r="O79" s="128" t="str">
        <f ca="1">IF(D79="цвет",SUM(O80:INDIRECT("N"&amp;R79)),IF(SUM(E79:N79)=0,"",SUM(E79:N79)))</f>
        <v/>
      </c>
      <c r="P79" s="91" t="s">
        <v>129</v>
      </c>
      <c r="Q79" s="73">
        <f t="shared" si="2"/>
        <v>3990</v>
      </c>
      <c r="R79" s="93">
        <f t="shared" ca="1" si="3"/>
        <v>81</v>
      </c>
      <c r="S79" s="92"/>
      <c r="T79" s="99"/>
    </row>
    <row r="80" spans="1:20" ht="154.5" customHeight="1" x14ac:dyDescent="0.25">
      <c r="A80" s="2"/>
      <c r="B80" s="146"/>
      <c r="C80" s="98"/>
      <c r="D80" s="148" t="s">
        <v>1551</v>
      </c>
      <c r="E80" s="149"/>
      <c r="F80" s="149"/>
      <c r="G80" s="149"/>
      <c r="H80" s="149"/>
      <c r="I80" s="149"/>
      <c r="J80" s="149"/>
      <c r="K80" s="149"/>
      <c r="L80" s="149"/>
      <c r="M80" s="149"/>
      <c r="N80" s="150"/>
      <c r="O80" s="128" t="str">
        <f ca="1">IF(D80="цвет",SUM(O81:INDIRECT("N"&amp;R80)),IF(SUM(E80:N80)=0,"",SUM(E80:N80)))</f>
        <v/>
      </c>
      <c r="P80" s="91" t="s">
        <v>129</v>
      </c>
      <c r="Q80" s="73">
        <f t="shared" si="2"/>
        <v>3990</v>
      </c>
      <c r="R80" s="93">
        <f t="shared" ca="1" si="3"/>
        <v>81</v>
      </c>
      <c r="S80" s="92"/>
      <c r="T80" s="99"/>
    </row>
    <row r="81" spans="1:20" ht="17.45" customHeight="1" thickBot="1" x14ac:dyDescent="0.3">
      <c r="A81" s="2"/>
      <c r="B81" s="154"/>
      <c r="C81" s="100"/>
      <c r="D81" s="151" t="str">
        <f>HYPERLINK("https://miamia.ru/search/index.php?q="&amp;Q81&amp;"&amp;s=Поиск?utm_source=Excel&amp;utm_medium=Nalichie&amp;utm_content="&amp;Q81&amp;"","Посмотреть большую фотографию на сайте")</f>
        <v>Посмотреть большую фотографию на сайте</v>
      </c>
      <c r="E81" s="152"/>
      <c r="F81" s="152"/>
      <c r="G81" s="152"/>
      <c r="H81" s="152"/>
      <c r="I81" s="152"/>
      <c r="J81" s="152"/>
      <c r="K81" s="152"/>
      <c r="L81" s="152"/>
      <c r="M81" s="152"/>
      <c r="N81" s="153"/>
      <c r="O81" s="128" t="str">
        <f ca="1">IF(D81="цвет",SUM(O82:INDIRECT("N"&amp;R81)),IF(SUM(E81:N81)=0,"",SUM(E81:N81)))</f>
        <v/>
      </c>
      <c r="P81" s="91" t="s">
        <v>129</v>
      </c>
      <c r="Q81" s="73">
        <f t="shared" si="2"/>
        <v>3990</v>
      </c>
      <c r="R81" s="93">
        <f t="shared" ca="1" si="3"/>
        <v>81</v>
      </c>
      <c r="S81" s="92"/>
      <c r="T81" s="99"/>
    </row>
    <row r="82" spans="1:20" ht="17.25" thickBot="1" x14ac:dyDescent="0.3">
      <c r="A82" s="2"/>
      <c r="B82" s="145" t="s">
        <v>1533</v>
      </c>
      <c r="C82" s="106">
        <v>3991</v>
      </c>
      <c r="D82" s="107" t="s">
        <v>9</v>
      </c>
      <c r="E82" s="96" t="s">
        <v>11</v>
      </c>
      <c r="F82" s="7" t="s">
        <v>12</v>
      </c>
      <c r="G82" s="7" t="s">
        <v>13</v>
      </c>
      <c r="H82" s="96" t="s">
        <v>14</v>
      </c>
      <c r="I82" s="96" t="s">
        <v>15</v>
      </c>
      <c r="J82" s="96" t="s">
        <v>16</v>
      </c>
      <c r="K82" s="96" t="s">
        <v>21</v>
      </c>
      <c r="L82" s="96"/>
      <c r="M82" s="96"/>
      <c r="N82" s="96"/>
      <c r="O82" s="81">
        <f ca="1">IF(D82="цвет",SUM(O83:INDIRECT("N"&amp;R82)),IF(SUM(E82:N82)=0,"",SUM(E82:N82)))</f>
        <v>0</v>
      </c>
      <c r="P82" s="91">
        <v>2194</v>
      </c>
      <c r="Q82" s="73">
        <f t="shared" si="2"/>
        <v>3991</v>
      </c>
      <c r="R82" s="93">
        <f t="shared" ca="1" si="3"/>
        <v>85</v>
      </c>
      <c r="S82" s="109">
        <f>IF(U82&gt;0,ROUND((U82),0),ROUND((P82*$P$1),0))</f>
        <v>1698</v>
      </c>
      <c r="T82" s="110">
        <f ca="1">O82*S82</f>
        <v>0</v>
      </c>
    </row>
    <row r="83" spans="1:20" ht="17.25" thickBot="1" x14ac:dyDescent="0.3">
      <c r="A83" s="2"/>
      <c r="B83" s="146"/>
      <c r="C83" s="98"/>
      <c r="D83" s="6" t="s">
        <v>1149</v>
      </c>
      <c r="E83" s="133"/>
      <c r="F83" s="133"/>
      <c r="G83" s="133"/>
      <c r="H83" s="133"/>
      <c r="I83" s="133"/>
      <c r="J83" s="133"/>
      <c r="K83" s="133"/>
      <c r="L83" s="8"/>
      <c r="M83" s="8"/>
      <c r="N83" s="8"/>
      <c r="O83" s="128" t="str">
        <f ca="1">IF(D83="цвет",SUM(O84:INDIRECT("N"&amp;R83)),IF(SUM(E83:N83)=0,"",SUM(E83:N83)))</f>
        <v/>
      </c>
      <c r="P83" s="91" t="s">
        <v>129</v>
      </c>
      <c r="Q83" s="73">
        <f t="shared" si="2"/>
        <v>3991</v>
      </c>
      <c r="R83" s="93">
        <f t="shared" ca="1" si="3"/>
        <v>85</v>
      </c>
      <c r="S83" s="92"/>
      <c r="T83" s="99"/>
    </row>
    <row r="84" spans="1:20" ht="154.5" customHeight="1" x14ac:dyDescent="0.25">
      <c r="A84" s="2"/>
      <c r="B84" s="146"/>
      <c r="C84" s="98"/>
      <c r="D84" s="148" t="s">
        <v>1534</v>
      </c>
      <c r="E84" s="149"/>
      <c r="F84" s="149"/>
      <c r="G84" s="149"/>
      <c r="H84" s="149"/>
      <c r="I84" s="149"/>
      <c r="J84" s="149"/>
      <c r="K84" s="149"/>
      <c r="L84" s="149"/>
      <c r="M84" s="149"/>
      <c r="N84" s="150"/>
      <c r="O84" s="128" t="str">
        <f ca="1">IF(D84="цвет",SUM(O85:INDIRECT("N"&amp;R84)),IF(SUM(E84:N84)=0,"",SUM(E84:N84)))</f>
        <v/>
      </c>
      <c r="P84" s="91" t="s">
        <v>129</v>
      </c>
      <c r="Q84" s="73">
        <f t="shared" si="2"/>
        <v>3991</v>
      </c>
      <c r="R84" s="93">
        <f t="shared" ca="1" si="3"/>
        <v>85</v>
      </c>
      <c r="S84" s="92"/>
      <c r="T84" s="99"/>
    </row>
    <row r="85" spans="1:20" ht="17.45" customHeight="1" thickBot="1" x14ac:dyDescent="0.3">
      <c r="A85" s="2"/>
      <c r="B85" s="154"/>
      <c r="C85" s="100"/>
      <c r="D85" s="151" t="str">
        <f>HYPERLINK("https://miamia.ru/search/index.php?q="&amp;Q85&amp;"&amp;s=Поиск?utm_source=Excel&amp;utm_medium=Nalichie&amp;utm_content="&amp;Q85&amp;"","Посмотреть большую фотографию на сайте")</f>
        <v>Посмотреть большую фотографию на сайте</v>
      </c>
      <c r="E85" s="152"/>
      <c r="F85" s="152"/>
      <c r="G85" s="152"/>
      <c r="H85" s="152"/>
      <c r="I85" s="152"/>
      <c r="J85" s="152"/>
      <c r="K85" s="152"/>
      <c r="L85" s="152"/>
      <c r="M85" s="152"/>
      <c r="N85" s="153"/>
      <c r="O85" s="128" t="str">
        <f ca="1">IF(D85="цвет",SUM(O86:INDIRECT("N"&amp;R85)),IF(SUM(E85:N85)=0,"",SUM(E85:N85)))</f>
        <v/>
      </c>
      <c r="P85" s="91" t="s">
        <v>129</v>
      </c>
      <c r="Q85" s="73">
        <f t="shared" si="2"/>
        <v>3991</v>
      </c>
      <c r="R85" s="93">
        <f t="shared" ca="1" si="3"/>
        <v>85</v>
      </c>
      <c r="S85" s="92"/>
      <c r="T85" s="99"/>
    </row>
    <row r="86" spans="1:20" ht="17.25" thickBot="1" x14ac:dyDescent="0.3">
      <c r="A86" s="2"/>
      <c r="B86" s="145" t="s">
        <v>1533</v>
      </c>
      <c r="C86" s="106">
        <v>3993</v>
      </c>
      <c r="D86" s="107" t="s">
        <v>9</v>
      </c>
      <c r="E86" s="7" t="s">
        <v>17</v>
      </c>
      <c r="F86" s="7" t="s">
        <v>18</v>
      </c>
      <c r="G86" s="7" t="s">
        <v>19</v>
      </c>
      <c r="H86" s="7" t="s">
        <v>23</v>
      </c>
      <c r="I86" s="96"/>
      <c r="J86" s="96"/>
      <c r="K86" s="96"/>
      <c r="L86" s="96"/>
      <c r="M86" s="96"/>
      <c r="N86" s="96"/>
      <c r="O86" s="81">
        <f ca="1">IF(D86="цвет",SUM(O87:INDIRECT("N"&amp;R86)),IF(SUM(E86:N86)=0,"",SUM(E86:N86)))</f>
        <v>0</v>
      </c>
      <c r="P86" s="91">
        <v>2970</v>
      </c>
      <c r="Q86" s="73">
        <f t="shared" si="2"/>
        <v>3993</v>
      </c>
      <c r="R86" s="93">
        <f t="shared" ca="1" si="3"/>
        <v>89</v>
      </c>
      <c r="S86" s="109">
        <f>IF(U86&gt;0,ROUND((U86),0),ROUND((P86*$P$1),0))</f>
        <v>2298</v>
      </c>
      <c r="T86" s="110">
        <f ca="1">O86*S86</f>
        <v>0</v>
      </c>
    </row>
    <row r="87" spans="1:20" ht="17.25" thickBot="1" x14ac:dyDescent="0.3">
      <c r="A87" s="2"/>
      <c r="B87" s="146"/>
      <c r="C87" s="98"/>
      <c r="D87" s="6" t="s">
        <v>1149</v>
      </c>
      <c r="E87" s="133"/>
      <c r="F87" s="133"/>
      <c r="G87" s="133"/>
      <c r="H87" s="133"/>
      <c r="I87" s="8"/>
      <c r="J87" s="8"/>
      <c r="K87" s="8"/>
      <c r="L87" s="8"/>
      <c r="M87" s="8"/>
      <c r="N87" s="8"/>
      <c r="O87" s="128" t="str">
        <f ca="1">IF(D87="цвет",SUM(O88:INDIRECT("N"&amp;R87)),IF(SUM(E87:N87)=0,"",SUM(E87:N87)))</f>
        <v/>
      </c>
      <c r="P87" s="91" t="s">
        <v>129</v>
      </c>
      <c r="Q87" s="73">
        <f t="shared" si="2"/>
        <v>3993</v>
      </c>
      <c r="R87" s="93">
        <f t="shared" ca="1" si="3"/>
        <v>89</v>
      </c>
      <c r="S87" s="92"/>
      <c r="T87" s="99"/>
    </row>
    <row r="88" spans="1:20" ht="154.5" customHeight="1" x14ac:dyDescent="0.25">
      <c r="A88" s="2"/>
      <c r="B88" s="146"/>
      <c r="C88" s="98"/>
      <c r="D88" s="148" t="s">
        <v>1535</v>
      </c>
      <c r="E88" s="149"/>
      <c r="F88" s="149"/>
      <c r="G88" s="149"/>
      <c r="H88" s="149"/>
      <c r="I88" s="149"/>
      <c r="J88" s="149"/>
      <c r="K88" s="149"/>
      <c r="L88" s="149"/>
      <c r="M88" s="149"/>
      <c r="N88" s="150"/>
      <c r="O88" s="128" t="str">
        <f ca="1">IF(D88="цвет",SUM(O89:INDIRECT("N"&amp;R88)),IF(SUM(E88:N88)=0,"",SUM(E88:N88)))</f>
        <v/>
      </c>
      <c r="P88" s="91" t="s">
        <v>129</v>
      </c>
      <c r="Q88" s="73">
        <f t="shared" si="2"/>
        <v>3993</v>
      </c>
      <c r="R88" s="93">
        <f t="shared" ca="1" si="3"/>
        <v>89</v>
      </c>
      <c r="S88" s="92"/>
      <c r="T88" s="99"/>
    </row>
    <row r="89" spans="1:20" ht="17.45" customHeight="1" thickBot="1" x14ac:dyDescent="0.3">
      <c r="A89" s="2"/>
      <c r="B89" s="154"/>
      <c r="C89" s="100"/>
      <c r="D89" s="151" t="str">
        <f>HYPERLINK("https://miamia.ru/search/index.php?q="&amp;Q89&amp;"&amp;s=Поиск?utm_source=Excel&amp;utm_medium=Nalichie&amp;utm_content="&amp;Q89&amp;"","Посмотреть большую фотографию на сайте")</f>
        <v>Посмотреть большую фотографию на сайте</v>
      </c>
      <c r="E89" s="152"/>
      <c r="F89" s="152"/>
      <c r="G89" s="152"/>
      <c r="H89" s="152"/>
      <c r="I89" s="152"/>
      <c r="J89" s="152"/>
      <c r="K89" s="152"/>
      <c r="L89" s="152"/>
      <c r="M89" s="152"/>
      <c r="N89" s="153"/>
      <c r="O89" s="128" t="str">
        <f ca="1">IF(D89="цвет",SUM(O90:INDIRECT("N"&amp;R89)),IF(SUM(E89:N89)=0,"",SUM(E89:N89)))</f>
        <v/>
      </c>
      <c r="P89" s="91" t="s">
        <v>129</v>
      </c>
      <c r="Q89" s="73">
        <f t="shared" si="2"/>
        <v>3993</v>
      </c>
      <c r="R89" s="93">
        <f t="shared" ca="1" si="3"/>
        <v>89</v>
      </c>
      <c r="S89" s="92"/>
      <c r="T89" s="99"/>
    </row>
    <row r="90" spans="1:20" ht="17.25" thickBot="1" x14ac:dyDescent="0.3">
      <c r="A90" s="2"/>
      <c r="B90" s="145" t="s">
        <v>1533</v>
      </c>
      <c r="C90" s="106">
        <v>3994</v>
      </c>
      <c r="D90" s="107" t="s">
        <v>9</v>
      </c>
      <c r="E90" s="96" t="s">
        <v>11</v>
      </c>
      <c r="F90" s="7" t="s">
        <v>12</v>
      </c>
      <c r="G90" s="7" t="s">
        <v>13</v>
      </c>
      <c r="H90" s="96" t="s">
        <v>14</v>
      </c>
      <c r="I90" s="96" t="s">
        <v>15</v>
      </c>
      <c r="J90" s="96" t="s">
        <v>16</v>
      </c>
      <c r="K90" s="96" t="s">
        <v>21</v>
      </c>
      <c r="L90" s="96" t="s">
        <v>22</v>
      </c>
      <c r="M90" s="96"/>
      <c r="N90" s="96"/>
      <c r="O90" s="81">
        <f ca="1">IF(D90="цвет",SUM(O91:INDIRECT("N"&amp;R90)),IF(SUM(E90:N90)=0,"",SUM(E90:N90)))</f>
        <v>0</v>
      </c>
      <c r="P90" s="91">
        <v>3228</v>
      </c>
      <c r="Q90" s="73">
        <f t="shared" si="2"/>
        <v>3994</v>
      </c>
      <c r="R90" s="93">
        <f t="shared" ca="1" si="3"/>
        <v>93</v>
      </c>
      <c r="S90" s="109">
        <f>IF(U90&gt;0,ROUND((U90),0),ROUND((P90*$P$1),0))</f>
        <v>2498</v>
      </c>
      <c r="T90" s="110">
        <f ca="1">O90*S90</f>
        <v>0</v>
      </c>
    </row>
    <row r="91" spans="1:20" ht="17.25" thickBot="1" x14ac:dyDescent="0.3">
      <c r="A91" s="2"/>
      <c r="B91" s="146"/>
      <c r="C91" s="98"/>
      <c r="D91" s="6" t="s">
        <v>1149</v>
      </c>
      <c r="E91" s="133"/>
      <c r="F91" s="133"/>
      <c r="G91" s="8"/>
      <c r="H91" s="8"/>
      <c r="I91" s="8"/>
      <c r="J91" s="8"/>
      <c r="K91" s="8"/>
      <c r="L91" s="134"/>
      <c r="M91" s="8"/>
      <c r="N91" s="8"/>
      <c r="O91" s="128" t="str">
        <f ca="1">IF(D91="цвет",SUM(O92:INDIRECT("N"&amp;R91)),IF(SUM(E91:N91)=0,"",SUM(E91:N91)))</f>
        <v/>
      </c>
      <c r="P91" s="91" t="s">
        <v>129</v>
      </c>
      <c r="Q91" s="73">
        <f t="shared" si="2"/>
        <v>3994</v>
      </c>
      <c r="R91" s="93">
        <f t="shared" ca="1" si="3"/>
        <v>93</v>
      </c>
      <c r="S91" s="92"/>
      <c r="T91" s="99"/>
    </row>
    <row r="92" spans="1:20" ht="154.5" customHeight="1" x14ac:dyDescent="0.25">
      <c r="A92" s="2"/>
      <c r="B92" s="146"/>
      <c r="C92" s="98"/>
      <c r="D92" s="148" t="s">
        <v>1536</v>
      </c>
      <c r="E92" s="149"/>
      <c r="F92" s="149"/>
      <c r="G92" s="149"/>
      <c r="H92" s="149"/>
      <c r="I92" s="149"/>
      <c r="J92" s="149"/>
      <c r="K92" s="149"/>
      <c r="L92" s="149"/>
      <c r="M92" s="149"/>
      <c r="N92" s="150"/>
      <c r="O92" s="128" t="str">
        <f ca="1">IF(D92="цвет",SUM(O93:INDIRECT("N"&amp;R92)),IF(SUM(E92:N92)=0,"",SUM(E92:N92)))</f>
        <v/>
      </c>
      <c r="P92" s="91" t="s">
        <v>129</v>
      </c>
      <c r="Q92" s="73">
        <f t="shared" si="2"/>
        <v>3994</v>
      </c>
      <c r="R92" s="93">
        <f t="shared" ca="1" si="3"/>
        <v>93</v>
      </c>
      <c r="S92" s="92"/>
      <c r="T92" s="99"/>
    </row>
    <row r="93" spans="1:20" ht="17.45" customHeight="1" thickBot="1" x14ac:dyDescent="0.3">
      <c r="A93" s="2"/>
      <c r="B93" s="154"/>
      <c r="C93" s="100"/>
      <c r="D93" s="151" t="str">
        <f>HYPERLINK("https://miamia.ru/search/index.php?q="&amp;Q93&amp;"&amp;s=Поиск?utm_source=Excel&amp;utm_medium=Nalichie&amp;utm_content="&amp;Q93&amp;"","Посмотреть большую фотографию на сайте")</f>
        <v>Посмотреть большую фотографию на сайте</v>
      </c>
      <c r="E93" s="152"/>
      <c r="F93" s="152"/>
      <c r="G93" s="152"/>
      <c r="H93" s="152"/>
      <c r="I93" s="152"/>
      <c r="J93" s="152"/>
      <c r="K93" s="152"/>
      <c r="L93" s="152"/>
      <c r="M93" s="152"/>
      <c r="N93" s="153"/>
      <c r="O93" s="128" t="str">
        <f ca="1">IF(D93="цвет",SUM(O94:INDIRECT("N"&amp;R93)),IF(SUM(E93:N93)=0,"",SUM(E93:N93)))</f>
        <v/>
      </c>
      <c r="P93" s="91" t="s">
        <v>129</v>
      </c>
      <c r="Q93" s="73">
        <f t="shared" si="2"/>
        <v>3994</v>
      </c>
      <c r="R93" s="93">
        <f t="shared" ca="1" si="3"/>
        <v>93</v>
      </c>
      <c r="S93" s="92"/>
      <c r="T93" s="99"/>
    </row>
    <row r="94" spans="1:20" ht="17.25" thickBot="1" x14ac:dyDescent="0.3">
      <c r="A94" s="2"/>
      <c r="B94" s="145" t="s">
        <v>1533</v>
      </c>
      <c r="C94" s="106">
        <v>3995</v>
      </c>
      <c r="D94" s="107" t="s">
        <v>9</v>
      </c>
      <c r="E94" s="7" t="s">
        <v>17</v>
      </c>
      <c r="F94" s="7" t="s">
        <v>18</v>
      </c>
      <c r="G94" s="7" t="s">
        <v>19</v>
      </c>
      <c r="H94" s="7" t="s">
        <v>23</v>
      </c>
      <c r="I94" s="96"/>
      <c r="J94" s="96"/>
      <c r="K94" s="96"/>
      <c r="L94" s="96"/>
      <c r="M94" s="96"/>
      <c r="N94" s="96"/>
      <c r="O94" s="81">
        <f ca="1">IF(D94="цвет",SUM(O95:INDIRECT("N"&amp;R94)),IF(SUM(E94:N94)=0,"",SUM(E94:N94)))</f>
        <v>0</v>
      </c>
      <c r="P94" s="91">
        <v>0</v>
      </c>
      <c r="Q94" s="73">
        <f t="shared" si="2"/>
        <v>3995</v>
      </c>
      <c r="R94" s="93">
        <f t="shared" ca="1" si="3"/>
        <v>97</v>
      </c>
      <c r="S94" s="109">
        <f>IF(U94&gt;0,ROUND((U94),0),ROUND((P94*$P$1),0))</f>
        <v>0</v>
      </c>
      <c r="T94" s="110">
        <f ca="1">O94*S94</f>
        <v>0</v>
      </c>
    </row>
    <row r="95" spans="1:20" ht="17.25" thickBot="1" x14ac:dyDescent="0.3">
      <c r="A95" s="2"/>
      <c r="B95" s="146"/>
      <c r="C95" s="98"/>
      <c r="D95" s="6" t="s">
        <v>1149</v>
      </c>
      <c r="E95" s="8"/>
      <c r="F95" s="8"/>
      <c r="G95" s="8"/>
      <c r="H95" s="8"/>
      <c r="I95" s="8"/>
      <c r="J95" s="8"/>
      <c r="K95" s="8"/>
      <c r="L95" s="8"/>
      <c r="M95" s="8"/>
      <c r="N95" s="8"/>
      <c r="O95" s="128" t="str">
        <f ca="1">IF(D95="цвет",SUM(O96:INDIRECT("N"&amp;R95)),IF(SUM(E95:N95)=0,"",SUM(E95:N95)))</f>
        <v/>
      </c>
      <c r="P95" s="91" t="s">
        <v>129</v>
      </c>
      <c r="Q95" s="73">
        <f t="shared" si="2"/>
        <v>3995</v>
      </c>
      <c r="R95" s="93">
        <f t="shared" ca="1" si="3"/>
        <v>97</v>
      </c>
      <c r="S95" s="92"/>
      <c r="T95" s="99"/>
    </row>
    <row r="96" spans="1:20" ht="154.5" customHeight="1" x14ac:dyDescent="0.25">
      <c r="A96" s="2"/>
      <c r="B96" s="146"/>
      <c r="C96" s="98"/>
      <c r="D96" s="148" t="s">
        <v>1537</v>
      </c>
      <c r="E96" s="149"/>
      <c r="F96" s="149"/>
      <c r="G96" s="149"/>
      <c r="H96" s="149"/>
      <c r="I96" s="149"/>
      <c r="J96" s="149"/>
      <c r="K96" s="149"/>
      <c r="L96" s="149"/>
      <c r="M96" s="149"/>
      <c r="N96" s="150"/>
      <c r="O96" s="128" t="str">
        <f ca="1">IF(D96="цвет",SUM(O97:INDIRECT("N"&amp;R96)),IF(SUM(E96:N96)=0,"",SUM(E96:N96)))</f>
        <v/>
      </c>
      <c r="P96" s="91" t="s">
        <v>129</v>
      </c>
      <c r="Q96" s="73">
        <f t="shared" si="2"/>
        <v>3995</v>
      </c>
      <c r="R96" s="93">
        <f t="shared" ca="1" si="3"/>
        <v>97</v>
      </c>
      <c r="S96" s="92"/>
      <c r="T96" s="99"/>
    </row>
    <row r="97" spans="1:20" ht="17.45" customHeight="1" thickBot="1" x14ac:dyDescent="0.3">
      <c r="A97" s="2"/>
      <c r="B97" s="154"/>
      <c r="C97" s="100"/>
      <c r="D97" s="151" t="str">
        <f>HYPERLINK("https://miamia.ru/search/index.php?q="&amp;Q97&amp;"&amp;s=Поиск?utm_source=Excel&amp;utm_medium=Nalichie&amp;utm_content="&amp;Q97&amp;"","Посмотреть большую фотографию на сайте")</f>
        <v>Посмотреть большую фотографию на сайте</v>
      </c>
      <c r="E97" s="152"/>
      <c r="F97" s="152"/>
      <c r="G97" s="152"/>
      <c r="H97" s="152"/>
      <c r="I97" s="152"/>
      <c r="J97" s="152"/>
      <c r="K97" s="152"/>
      <c r="L97" s="152"/>
      <c r="M97" s="152"/>
      <c r="N97" s="153"/>
      <c r="O97" s="128" t="str">
        <f ca="1">IF(D97="цвет",SUM(O98:INDIRECT("N"&amp;R97)),IF(SUM(E97:N97)=0,"",SUM(E97:N97)))</f>
        <v/>
      </c>
      <c r="P97" s="91" t="s">
        <v>129</v>
      </c>
      <c r="Q97" s="73">
        <f t="shared" si="2"/>
        <v>3995</v>
      </c>
      <c r="R97" s="93">
        <f t="shared" ca="1" si="3"/>
        <v>97</v>
      </c>
      <c r="S97" s="92"/>
      <c r="T97" s="99"/>
    </row>
    <row r="98" spans="1:20" ht="17.25" thickBot="1" x14ac:dyDescent="0.3">
      <c r="A98" s="2"/>
      <c r="B98" s="145" t="s">
        <v>1533</v>
      </c>
      <c r="C98" s="106">
        <v>3996</v>
      </c>
      <c r="D98" s="107" t="s">
        <v>9</v>
      </c>
      <c r="E98" s="96" t="s">
        <v>11</v>
      </c>
      <c r="F98" s="7" t="s">
        <v>12</v>
      </c>
      <c r="G98" s="7" t="s">
        <v>13</v>
      </c>
      <c r="H98" s="96" t="s">
        <v>14</v>
      </c>
      <c r="I98" s="96" t="s">
        <v>15</v>
      </c>
      <c r="J98" s="96" t="s">
        <v>16</v>
      </c>
      <c r="K98" s="96"/>
      <c r="L98" s="96"/>
      <c r="M98" s="96"/>
      <c r="N98" s="96"/>
      <c r="O98" s="81">
        <f ca="1">IF(D98="цвет",SUM(O99:INDIRECT("N"&amp;R98)),IF(SUM(E98:N98)=0,"",SUM(E98:N98)))</f>
        <v>0</v>
      </c>
      <c r="P98" s="91">
        <v>3874</v>
      </c>
      <c r="Q98" s="73">
        <f t="shared" si="2"/>
        <v>3996</v>
      </c>
      <c r="R98" s="93">
        <f t="shared" ca="1" si="3"/>
        <v>101</v>
      </c>
      <c r="S98" s="109">
        <f>IF(U98&gt;0,ROUND((U98),0),ROUND((P98*$P$1),0))</f>
        <v>2998</v>
      </c>
      <c r="T98" s="110">
        <f ca="1">O98*S98</f>
        <v>0</v>
      </c>
    </row>
    <row r="99" spans="1:20" ht="17.25" thickBot="1" x14ac:dyDescent="0.3">
      <c r="A99" s="2"/>
      <c r="B99" s="146"/>
      <c r="C99" s="98"/>
      <c r="D99" s="6" t="s">
        <v>1149</v>
      </c>
      <c r="E99" s="133"/>
      <c r="F99" s="133"/>
      <c r="G99" s="134"/>
      <c r="H99" s="134"/>
      <c r="I99" s="8"/>
      <c r="J99" s="134"/>
      <c r="K99" s="8"/>
      <c r="L99" s="8"/>
      <c r="M99" s="8"/>
      <c r="N99" s="8"/>
      <c r="O99" s="128" t="str">
        <f ca="1">IF(D99="цвет",SUM(O100:INDIRECT("N"&amp;R99)),IF(SUM(E99:N99)=0,"",SUM(E99:N99)))</f>
        <v/>
      </c>
      <c r="P99" s="91" t="s">
        <v>129</v>
      </c>
      <c r="Q99" s="73">
        <f t="shared" si="2"/>
        <v>3996</v>
      </c>
      <c r="R99" s="93">
        <f t="shared" ca="1" si="3"/>
        <v>101</v>
      </c>
      <c r="S99" s="92"/>
      <c r="T99" s="99"/>
    </row>
    <row r="100" spans="1:20" ht="154.5" customHeight="1" x14ac:dyDescent="0.25">
      <c r="A100" s="2"/>
      <c r="B100" s="146"/>
      <c r="C100" s="98"/>
      <c r="D100" s="148" t="s">
        <v>1538</v>
      </c>
      <c r="E100" s="149"/>
      <c r="F100" s="149"/>
      <c r="G100" s="149"/>
      <c r="H100" s="149"/>
      <c r="I100" s="149"/>
      <c r="J100" s="149"/>
      <c r="K100" s="149"/>
      <c r="L100" s="149"/>
      <c r="M100" s="149"/>
      <c r="N100" s="150"/>
      <c r="O100" s="128" t="str">
        <f ca="1">IF(D100="цвет",SUM(O101:INDIRECT("N"&amp;R100)),IF(SUM(E100:N100)=0,"",SUM(E100:N100)))</f>
        <v/>
      </c>
      <c r="P100" s="91" t="s">
        <v>129</v>
      </c>
      <c r="Q100" s="73">
        <f t="shared" si="2"/>
        <v>3996</v>
      </c>
      <c r="R100" s="93">
        <f t="shared" ca="1" si="3"/>
        <v>101</v>
      </c>
      <c r="S100" s="92"/>
      <c r="T100" s="99"/>
    </row>
    <row r="101" spans="1:20" ht="17.45" customHeight="1" thickBot="1" x14ac:dyDescent="0.3">
      <c r="A101" s="2"/>
      <c r="B101" s="154"/>
      <c r="C101" s="100"/>
      <c r="D101" s="151" t="str">
        <f>HYPERLINK("https://miamia.ru/search/index.php?q="&amp;Q101&amp;"&amp;s=Поиск?utm_source=Excel&amp;utm_medium=Nalichie&amp;utm_content="&amp;Q101&amp;"","Посмотреть большую фотографию на сайте")</f>
        <v>Посмотреть большую фотографию на сайте</v>
      </c>
      <c r="E101" s="152"/>
      <c r="F101" s="152"/>
      <c r="G101" s="152"/>
      <c r="H101" s="152"/>
      <c r="I101" s="152"/>
      <c r="J101" s="152"/>
      <c r="K101" s="152"/>
      <c r="L101" s="152"/>
      <c r="M101" s="152"/>
      <c r="N101" s="153"/>
      <c r="O101" s="128" t="str">
        <f ca="1">IF(D101="цвет",SUM(O102:INDIRECT("N"&amp;R101)),IF(SUM(E101:N101)=0,"",SUM(E101:N101)))</f>
        <v/>
      </c>
      <c r="P101" s="91" t="s">
        <v>129</v>
      </c>
      <c r="Q101" s="73">
        <f t="shared" si="2"/>
        <v>3996</v>
      </c>
      <c r="R101" s="93">
        <f t="shared" ca="1" si="3"/>
        <v>101</v>
      </c>
      <c r="S101" s="92"/>
      <c r="T101" s="99"/>
    </row>
    <row r="102" spans="1:20" ht="17.25" thickBot="1" x14ac:dyDescent="0.3">
      <c r="A102" s="2"/>
      <c r="B102" s="145" t="s">
        <v>1533</v>
      </c>
      <c r="C102" s="106">
        <v>3997</v>
      </c>
      <c r="D102" s="107" t="s">
        <v>9</v>
      </c>
      <c r="E102" s="7" t="s">
        <v>17</v>
      </c>
      <c r="F102" s="7" t="s">
        <v>18</v>
      </c>
      <c r="G102" s="7" t="s">
        <v>19</v>
      </c>
      <c r="H102" s="7" t="s">
        <v>23</v>
      </c>
      <c r="I102" s="96"/>
      <c r="J102" s="96"/>
      <c r="K102" s="96"/>
      <c r="L102" s="96"/>
      <c r="M102" s="96"/>
      <c r="N102" s="96"/>
      <c r="O102" s="81">
        <f ca="1">IF(D102="цвет",SUM(O103:INDIRECT("N"&amp;R102)),IF(SUM(E102:N102)=0,"",SUM(E102:N102)))</f>
        <v>0</v>
      </c>
      <c r="P102" s="91">
        <v>2970</v>
      </c>
      <c r="Q102" s="73">
        <f t="shared" si="2"/>
        <v>3997</v>
      </c>
      <c r="R102" s="93">
        <f t="shared" ca="1" si="3"/>
        <v>105</v>
      </c>
      <c r="S102" s="109">
        <f>IF(U102&gt;0,ROUND((U102),0),ROUND((P102*$P$1),0))</f>
        <v>2298</v>
      </c>
      <c r="T102" s="110">
        <f ca="1">O102*S102</f>
        <v>0</v>
      </c>
    </row>
    <row r="103" spans="1:20" ht="17.25" thickBot="1" x14ac:dyDescent="0.3">
      <c r="A103" s="2"/>
      <c r="B103" s="146"/>
      <c r="C103" s="98"/>
      <c r="D103" s="6" t="s">
        <v>1149</v>
      </c>
      <c r="E103" s="134"/>
      <c r="F103" s="134"/>
      <c r="G103" s="8"/>
      <c r="H103" s="133"/>
      <c r="I103" s="8"/>
      <c r="J103" s="8"/>
      <c r="K103" s="8"/>
      <c r="L103" s="8"/>
      <c r="M103" s="8"/>
      <c r="N103" s="8"/>
      <c r="O103" s="128" t="str">
        <f ca="1">IF(D103="цвет",SUM(O104:INDIRECT("N"&amp;R103)),IF(SUM(E103:N103)=0,"",SUM(E103:N103)))</f>
        <v/>
      </c>
      <c r="P103" s="91" t="s">
        <v>129</v>
      </c>
      <c r="Q103" s="73">
        <f t="shared" si="2"/>
        <v>3997</v>
      </c>
      <c r="R103" s="93">
        <f t="shared" ca="1" si="3"/>
        <v>105</v>
      </c>
      <c r="S103" s="92"/>
      <c r="T103" s="99"/>
    </row>
    <row r="104" spans="1:20" ht="154.5" customHeight="1" x14ac:dyDescent="0.25">
      <c r="A104" s="2"/>
      <c r="B104" s="146"/>
      <c r="C104" s="98"/>
      <c r="D104" s="148" t="s">
        <v>1539</v>
      </c>
      <c r="E104" s="149"/>
      <c r="F104" s="149"/>
      <c r="G104" s="149"/>
      <c r="H104" s="149"/>
      <c r="I104" s="149"/>
      <c r="J104" s="149"/>
      <c r="K104" s="149"/>
      <c r="L104" s="149"/>
      <c r="M104" s="149"/>
      <c r="N104" s="150"/>
      <c r="O104" s="128" t="str">
        <f ca="1">IF(D104="цвет",SUM(O105:INDIRECT("N"&amp;R104)),IF(SUM(E104:N104)=0,"",SUM(E104:N104)))</f>
        <v/>
      </c>
      <c r="P104" s="91" t="s">
        <v>129</v>
      </c>
      <c r="Q104" s="73">
        <f t="shared" si="2"/>
        <v>3997</v>
      </c>
      <c r="R104" s="93">
        <f t="shared" ca="1" si="3"/>
        <v>105</v>
      </c>
      <c r="S104" s="92"/>
      <c r="T104" s="99"/>
    </row>
    <row r="105" spans="1:20" ht="17.45" customHeight="1" thickBot="1" x14ac:dyDescent="0.3">
      <c r="A105" s="2"/>
      <c r="B105" s="154"/>
      <c r="C105" s="100"/>
      <c r="D105" s="151" t="str">
        <f>HYPERLINK("https://miamia.ru/search/index.php?q="&amp;Q105&amp;"&amp;s=Поиск?utm_source=Excel&amp;utm_medium=Nalichie&amp;utm_content="&amp;Q105&amp;"","Посмотреть большую фотографию на сайте")</f>
        <v>Посмотреть большую фотографию на сайте</v>
      </c>
      <c r="E105" s="152"/>
      <c r="F105" s="152"/>
      <c r="G105" s="152"/>
      <c r="H105" s="152"/>
      <c r="I105" s="152"/>
      <c r="J105" s="152"/>
      <c r="K105" s="152"/>
      <c r="L105" s="152"/>
      <c r="M105" s="152"/>
      <c r="N105" s="153"/>
      <c r="O105" s="128" t="str">
        <f ca="1">IF(D105="цвет",SUM(O106:INDIRECT("N"&amp;R105)),IF(SUM(E105:N105)=0,"",SUM(E105:N105)))</f>
        <v/>
      </c>
      <c r="P105" s="91" t="s">
        <v>129</v>
      </c>
      <c r="Q105" s="73">
        <f t="shared" si="2"/>
        <v>3997</v>
      </c>
      <c r="R105" s="93">
        <f t="shared" ca="1" si="3"/>
        <v>105</v>
      </c>
      <c r="S105" s="92"/>
      <c r="T105" s="99"/>
    </row>
    <row r="106" spans="1:20" ht="17.25" thickBot="1" x14ac:dyDescent="0.3">
      <c r="A106" s="2"/>
      <c r="B106" s="145" t="s">
        <v>1533</v>
      </c>
      <c r="C106" s="106">
        <v>3998</v>
      </c>
      <c r="D106" s="107" t="s">
        <v>9</v>
      </c>
      <c r="E106" s="96" t="s">
        <v>11</v>
      </c>
      <c r="F106" s="7" t="s">
        <v>12</v>
      </c>
      <c r="G106" s="7" t="s">
        <v>13</v>
      </c>
      <c r="H106" s="96" t="s">
        <v>14</v>
      </c>
      <c r="I106" s="96" t="s">
        <v>15</v>
      </c>
      <c r="J106" s="96" t="s">
        <v>16</v>
      </c>
      <c r="K106" s="96" t="s">
        <v>21</v>
      </c>
      <c r="L106" s="96" t="s">
        <v>22</v>
      </c>
      <c r="M106" s="96"/>
      <c r="N106" s="96"/>
      <c r="O106" s="81">
        <f ca="1">IF(D106="цвет",SUM(O107:INDIRECT("N"&amp;R106)),IF(SUM(E106:N106)=0,"",SUM(E106:N106)))</f>
        <v>0</v>
      </c>
      <c r="P106" s="91">
        <v>2582</v>
      </c>
      <c r="Q106" s="73">
        <f t="shared" si="2"/>
        <v>3998</v>
      </c>
      <c r="R106" s="93">
        <f t="shared" ca="1" si="3"/>
        <v>109</v>
      </c>
      <c r="S106" s="109">
        <f>IF(U106&gt;0,ROUND((U106),0),ROUND((P106*$P$1),0))</f>
        <v>1998</v>
      </c>
      <c r="T106" s="110">
        <f ca="1">O106*S106</f>
        <v>0</v>
      </c>
    </row>
    <row r="107" spans="1:20" ht="17.25" thickBot="1" x14ac:dyDescent="0.3">
      <c r="A107" s="2"/>
      <c r="B107" s="146"/>
      <c r="C107" s="98"/>
      <c r="D107" s="6" t="s">
        <v>1149</v>
      </c>
      <c r="E107" s="133"/>
      <c r="F107" s="133"/>
      <c r="G107" s="133"/>
      <c r="H107" s="133"/>
      <c r="I107" s="133"/>
      <c r="J107" s="133"/>
      <c r="K107" s="133"/>
      <c r="L107" s="133"/>
      <c r="M107" s="8"/>
      <c r="N107" s="8"/>
      <c r="O107" s="128" t="str">
        <f ca="1">IF(D107="цвет",SUM(O108:INDIRECT("N"&amp;R107)),IF(SUM(E107:N107)=0,"",SUM(E107:N107)))</f>
        <v/>
      </c>
      <c r="P107" s="91" t="s">
        <v>129</v>
      </c>
      <c r="Q107" s="73">
        <f t="shared" si="2"/>
        <v>3998</v>
      </c>
      <c r="R107" s="93">
        <f t="shared" ca="1" si="3"/>
        <v>109</v>
      </c>
      <c r="S107" s="92"/>
      <c r="T107" s="99"/>
    </row>
    <row r="108" spans="1:20" ht="154.5" customHeight="1" x14ac:dyDescent="0.25">
      <c r="A108" s="2"/>
      <c r="B108" s="146"/>
      <c r="C108" s="98"/>
      <c r="D108" s="148" t="s">
        <v>1540</v>
      </c>
      <c r="E108" s="149"/>
      <c r="F108" s="149"/>
      <c r="G108" s="149"/>
      <c r="H108" s="149"/>
      <c r="I108" s="149"/>
      <c r="J108" s="149"/>
      <c r="K108" s="149"/>
      <c r="L108" s="149"/>
      <c r="M108" s="149"/>
      <c r="N108" s="150"/>
      <c r="O108" s="128" t="str">
        <f ca="1">IF(D108="цвет",SUM(O109:INDIRECT("N"&amp;R108)),IF(SUM(E108:N108)=0,"",SUM(E108:N108)))</f>
        <v/>
      </c>
      <c r="P108" s="91" t="s">
        <v>129</v>
      </c>
      <c r="Q108" s="73">
        <f t="shared" si="2"/>
        <v>3998</v>
      </c>
      <c r="R108" s="93">
        <f t="shared" ca="1" si="3"/>
        <v>109</v>
      </c>
      <c r="S108" s="92"/>
      <c r="T108" s="99"/>
    </row>
    <row r="109" spans="1:20" ht="17.45" customHeight="1" thickBot="1" x14ac:dyDescent="0.3">
      <c r="A109" s="2"/>
      <c r="B109" s="147"/>
      <c r="C109" s="100"/>
      <c r="D109" s="151" t="str">
        <f>HYPERLINK("https://miamia.ru/search/index.php?q="&amp;Q109&amp;"&amp;s=Поиск?utm_source=Excel&amp;utm_medium=Nalichie&amp;utm_content="&amp;Q109&amp;"","Посмотреть большую фотографию на сайте")</f>
        <v>Посмотреть большую фотографию на сайте</v>
      </c>
      <c r="E109" s="152"/>
      <c r="F109" s="152"/>
      <c r="G109" s="152"/>
      <c r="H109" s="152"/>
      <c r="I109" s="152"/>
      <c r="J109" s="152"/>
      <c r="K109" s="152"/>
      <c r="L109" s="152"/>
      <c r="M109" s="152"/>
      <c r="N109" s="153"/>
      <c r="O109" s="128" t="str">
        <f ca="1">IF(D109="цвет",SUM(O110:INDIRECT("N"&amp;R109)),IF(SUM(E109:N109)=0,"",SUM(E109:N109)))</f>
        <v/>
      </c>
      <c r="P109" s="91" t="s">
        <v>129</v>
      </c>
      <c r="Q109" s="73">
        <f t="shared" si="2"/>
        <v>3998</v>
      </c>
      <c r="R109" s="93">
        <f t="shared" ca="1" si="3"/>
        <v>109</v>
      </c>
      <c r="S109" s="92"/>
      <c r="T109" s="99"/>
    </row>
    <row r="110" spans="1:20" ht="17.25" thickBot="1" x14ac:dyDescent="0.3">
      <c r="A110" s="2"/>
      <c r="B110" s="145" t="s">
        <v>1533</v>
      </c>
      <c r="C110" s="106">
        <v>3999</v>
      </c>
      <c r="D110" s="107" t="s">
        <v>9</v>
      </c>
      <c r="E110" s="7" t="s">
        <v>17</v>
      </c>
      <c r="F110" s="7" t="s">
        <v>18</v>
      </c>
      <c r="G110" s="7" t="s">
        <v>19</v>
      </c>
      <c r="H110" s="7" t="s">
        <v>23</v>
      </c>
      <c r="I110" s="96"/>
      <c r="J110" s="96"/>
      <c r="K110" s="96"/>
      <c r="L110" s="96"/>
      <c r="M110" s="96"/>
      <c r="N110" s="96"/>
      <c r="O110" s="81">
        <f ca="1">IF(D110="цвет",SUM(O111:INDIRECT("N"&amp;R110)),IF(SUM(E110:N110)=0,"",SUM(E110:N110)))</f>
        <v>0</v>
      </c>
      <c r="P110" s="91">
        <v>3745</v>
      </c>
      <c r="Q110" s="73">
        <f t="shared" si="2"/>
        <v>3999</v>
      </c>
      <c r="R110" s="93">
        <f t="shared" ca="1" si="3"/>
        <v>113</v>
      </c>
      <c r="S110" s="109">
        <f>IF(U110&gt;0,ROUND((U110),0),ROUND((P110*$P$1),0))</f>
        <v>2898</v>
      </c>
      <c r="T110" s="110">
        <f ca="1">O110*S110</f>
        <v>0</v>
      </c>
    </row>
    <row r="111" spans="1:20" ht="17.25" thickBot="1" x14ac:dyDescent="0.3">
      <c r="A111" s="2"/>
      <c r="B111" s="146"/>
      <c r="C111" s="98"/>
      <c r="D111" s="6" t="s">
        <v>1149</v>
      </c>
      <c r="E111" s="133"/>
      <c r="F111" s="133"/>
      <c r="G111" s="133"/>
      <c r="H111" s="133"/>
      <c r="I111" s="8"/>
      <c r="J111" s="8"/>
      <c r="K111" s="8"/>
      <c r="L111" s="8"/>
      <c r="M111" s="8"/>
      <c r="N111" s="8"/>
      <c r="O111" s="128" t="str">
        <f ca="1">IF(D111="цвет",SUM(O112:INDIRECT("N"&amp;R111)),IF(SUM(E111:N111)=0,"",SUM(E111:N111)))</f>
        <v/>
      </c>
      <c r="P111" s="91" t="s">
        <v>129</v>
      </c>
      <c r="Q111" s="73">
        <f t="shared" si="2"/>
        <v>3999</v>
      </c>
      <c r="R111" s="93">
        <f t="shared" ca="1" si="3"/>
        <v>113</v>
      </c>
      <c r="S111" s="92"/>
      <c r="T111" s="99"/>
    </row>
    <row r="112" spans="1:20" ht="154.5" customHeight="1" x14ac:dyDescent="0.25">
      <c r="A112" s="2"/>
      <c r="B112" s="146"/>
      <c r="C112" s="98"/>
      <c r="D112" s="148" t="s">
        <v>1541</v>
      </c>
      <c r="E112" s="149"/>
      <c r="F112" s="149"/>
      <c r="G112" s="149"/>
      <c r="H112" s="149"/>
      <c r="I112" s="149"/>
      <c r="J112" s="149"/>
      <c r="K112" s="149"/>
      <c r="L112" s="149"/>
      <c r="M112" s="149"/>
      <c r="N112" s="150"/>
      <c r="O112" s="128" t="str">
        <f ca="1">IF(D112="цвет",SUM(O113:INDIRECT("N"&amp;R112)),IF(SUM(E112:N112)=0,"",SUM(E112:N112)))</f>
        <v/>
      </c>
      <c r="P112" s="91" t="s">
        <v>129</v>
      </c>
      <c r="Q112" s="73">
        <f t="shared" si="2"/>
        <v>3999</v>
      </c>
      <c r="R112" s="93">
        <f t="shared" ca="1" si="3"/>
        <v>113</v>
      </c>
      <c r="S112" s="92"/>
      <c r="T112" s="99"/>
    </row>
    <row r="113" spans="1:20" ht="17.45" customHeight="1" thickBot="1" x14ac:dyDescent="0.3">
      <c r="A113" s="2"/>
      <c r="B113" s="147"/>
      <c r="C113" s="100"/>
      <c r="D113" s="151" t="str">
        <f>HYPERLINK("https://miamia.ru/search/index.php?q="&amp;Q113&amp;"&amp;s=Поиск?utm_source=Excel&amp;utm_medium=Nalichie&amp;utm_content="&amp;Q113&amp;"","Посмотреть большую фотографию на сайте")</f>
        <v>Посмотреть большую фотографию на сайте</v>
      </c>
      <c r="E113" s="152"/>
      <c r="F113" s="152"/>
      <c r="G113" s="152"/>
      <c r="H113" s="152"/>
      <c r="I113" s="152"/>
      <c r="J113" s="152"/>
      <c r="K113" s="152"/>
      <c r="L113" s="152"/>
      <c r="M113" s="152"/>
      <c r="N113" s="153"/>
      <c r="O113" s="128" t="str">
        <f ca="1">IF(D113="цвет",SUM(O114:INDIRECT("N"&amp;R113)),IF(SUM(E113:N113)=0,"",SUM(E113:N113)))</f>
        <v/>
      </c>
      <c r="P113" s="91" t="s">
        <v>129</v>
      </c>
      <c r="Q113" s="73">
        <f t="shared" si="2"/>
        <v>3999</v>
      </c>
      <c r="R113" s="93">
        <f t="shared" ca="1" si="3"/>
        <v>113</v>
      </c>
      <c r="S113" s="92"/>
      <c r="T113" s="99"/>
    </row>
    <row r="114" spans="1:20" ht="17.25" thickBot="1" x14ac:dyDescent="0.3">
      <c r="A114" s="2"/>
      <c r="B114" s="145" t="s">
        <v>1533</v>
      </c>
      <c r="C114" s="106">
        <v>3681</v>
      </c>
      <c r="D114" s="107" t="s">
        <v>9</v>
      </c>
      <c r="E114" s="96" t="s">
        <v>11</v>
      </c>
      <c r="F114" s="7" t="s">
        <v>12</v>
      </c>
      <c r="G114" s="7" t="s">
        <v>13</v>
      </c>
      <c r="H114" s="96" t="s">
        <v>14</v>
      </c>
      <c r="I114" s="96" t="s">
        <v>15</v>
      </c>
      <c r="J114" s="96" t="s">
        <v>16</v>
      </c>
      <c r="K114" s="96"/>
      <c r="L114" s="96"/>
      <c r="M114" s="96"/>
      <c r="N114" s="96"/>
      <c r="O114" s="81">
        <f ca="1">IF(D114="цвет",SUM(O115:INDIRECT("N"&amp;R114)),IF(SUM(E114:N114)=0,"",SUM(E114:N114)))</f>
        <v>0</v>
      </c>
      <c r="P114" s="91">
        <v>2453</v>
      </c>
      <c r="Q114" s="73">
        <f t="shared" si="2"/>
        <v>3681</v>
      </c>
      <c r="R114" s="93">
        <f t="shared" ca="1" si="3"/>
        <v>117</v>
      </c>
      <c r="S114" s="109">
        <f>IF(U114&gt;0,ROUND((U114),0),ROUND((P114*$P$1),0))</f>
        <v>1898</v>
      </c>
      <c r="T114" s="110">
        <f ca="1">O114*S114</f>
        <v>0</v>
      </c>
    </row>
    <row r="115" spans="1:20" ht="17.25" thickBot="1" x14ac:dyDescent="0.3">
      <c r="A115" s="2"/>
      <c r="B115" s="146"/>
      <c r="C115" s="98"/>
      <c r="D115" s="6" t="s">
        <v>1149</v>
      </c>
      <c r="E115" s="8"/>
      <c r="F115" s="8"/>
      <c r="G115" s="8"/>
      <c r="H115" s="134"/>
      <c r="I115" s="133"/>
      <c r="J115" s="133"/>
      <c r="K115" s="8"/>
      <c r="L115" s="8"/>
      <c r="M115" s="8"/>
      <c r="N115" s="8"/>
      <c r="O115" s="128" t="str">
        <f ca="1">IF(D115="цвет",SUM(O116:INDIRECT("N"&amp;R115)),IF(SUM(E115:N115)=0,"",SUM(E115:N115)))</f>
        <v/>
      </c>
      <c r="P115" s="91" t="s">
        <v>129</v>
      </c>
      <c r="Q115" s="73">
        <f t="shared" si="2"/>
        <v>3681</v>
      </c>
      <c r="R115" s="93">
        <f t="shared" ca="1" si="3"/>
        <v>117</v>
      </c>
      <c r="S115" s="92"/>
      <c r="T115" s="99"/>
    </row>
    <row r="116" spans="1:20" ht="154.5" customHeight="1" x14ac:dyDescent="0.25">
      <c r="A116" s="2"/>
      <c r="B116" s="146"/>
      <c r="C116" s="98"/>
      <c r="D116" s="148" t="s">
        <v>1542</v>
      </c>
      <c r="E116" s="149"/>
      <c r="F116" s="149"/>
      <c r="G116" s="149"/>
      <c r="H116" s="149"/>
      <c r="I116" s="149"/>
      <c r="J116" s="149"/>
      <c r="K116" s="149"/>
      <c r="L116" s="149"/>
      <c r="M116" s="149"/>
      <c r="N116" s="150"/>
      <c r="O116" s="128" t="str">
        <f ca="1">IF(D116="цвет",SUM(O117:INDIRECT("N"&amp;R116)),IF(SUM(E116:N116)=0,"",SUM(E116:N116)))</f>
        <v/>
      </c>
      <c r="P116" s="91" t="s">
        <v>129</v>
      </c>
      <c r="Q116" s="73">
        <f t="shared" si="2"/>
        <v>3681</v>
      </c>
      <c r="R116" s="93">
        <f t="shared" ca="1" si="3"/>
        <v>117</v>
      </c>
      <c r="S116" s="92"/>
      <c r="T116" s="99"/>
    </row>
    <row r="117" spans="1:20" ht="17.45" customHeight="1" thickBot="1" x14ac:dyDescent="0.3">
      <c r="A117" s="2"/>
      <c r="B117" s="147"/>
      <c r="C117" s="100"/>
      <c r="D117" s="151" t="str">
        <f>HYPERLINK("https://miamia.ru/search/index.php?q="&amp;Q117&amp;"&amp;s=Поиск?utm_source=Excel&amp;utm_medium=Nalichie&amp;utm_content="&amp;Q117&amp;"","Посмотреть большую фотографию на сайте")</f>
        <v>Посмотреть большую фотографию на сайте</v>
      </c>
      <c r="E117" s="152"/>
      <c r="F117" s="152"/>
      <c r="G117" s="152"/>
      <c r="H117" s="152"/>
      <c r="I117" s="152"/>
      <c r="J117" s="152"/>
      <c r="K117" s="152"/>
      <c r="L117" s="152"/>
      <c r="M117" s="152"/>
      <c r="N117" s="153"/>
      <c r="O117" s="128" t="str">
        <f ca="1">IF(D117="цвет",SUM(O118:INDIRECT("N"&amp;R117)),IF(SUM(E117:N117)=0,"",SUM(E117:N117)))</f>
        <v/>
      </c>
      <c r="P117" s="91" t="s">
        <v>129</v>
      </c>
      <c r="Q117" s="73">
        <f t="shared" si="2"/>
        <v>3681</v>
      </c>
      <c r="R117" s="93">
        <f t="shared" ca="1" si="3"/>
        <v>117</v>
      </c>
      <c r="S117" s="92"/>
      <c r="T117" s="99"/>
    </row>
    <row r="118" spans="1:20" ht="17.25" thickBot="1" x14ac:dyDescent="0.3">
      <c r="A118" s="2"/>
      <c r="B118" s="145" t="s">
        <v>1533</v>
      </c>
      <c r="C118" s="106">
        <v>3684</v>
      </c>
      <c r="D118" s="107" t="s">
        <v>9</v>
      </c>
      <c r="E118" s="96" t="s">
        <v>11</v>
      </c>
      <c r="F118" s="7" t="s">
        <v>12</v>
      </c>
      <c r="G118" s="7" t="s">
        <v>13</v>
      </c>
      <c r="H118" s="96" t="s">
        <v>14</v>
      </c>
      <c r="I118" s="96" t="s">
        <v>15</v>
      </c>
      <c r="J118" s="96" t="s">
        <v>16</v>
      </c>
      <c r="K118" s="96"/>
      <c r="L118" s="96"/>
      <c r="M118" s="96"/>
      <c r="N118" s="96"/>
      <c r="O118" s="81">
        <f ca="1">IF(D118="цвет",SUM(O119:INDIRECT("N"&amp;R118)),IF(SUM(E118:N118)=0,"",SUM(E118:N118)))</f>
        <v>0</v>
      </c>
      <c r="P118" s="91">
        <v>2324</v>
      </c>
      <c r="Q118" s="73">
        <f t="shared" si="2"/>
        <v>3684</v>
      </c>
      <c r="R118" s="93">
        <f t="shared" ca="1" si="3"/>
        <v>121</v>
      </c>
      <c r="S118" s="109">
        <f>IF(U118&gt;0,ROUND((U118),0),ROUND((P118*$P$1),0))</f>
        <v>1798</v>
      </c>
      <c r="T118" s="110">
        <f ca="1">O118*S118</f>
        <v>0</v>
      </c>
    </row>
    <row r="119" spans="1:20" ht="17.25" thickBot="1" x14ac:dyDescent="0.3">
      <c r="A119" s="2"/>
      <c r="B119" s="146"/>
      <c r="C119" s="98"/>
      <c r="D119" s="6" t="s">
        <v>1149</v>
      </c>
      <c r="E119" s="134"/>
      <c r="F119" s="134"/>
      <c r="G119" s="134"/>
      <c r="H119" s="134"/>
      <c r="I119" s="133"/>
      <c r="J119" s="133"/>
      <c r="K119" s="8"/>
      <c r="L119" s="8"/>
      <c r="M119" s="8"/>
      <c r="N119" s="8"/>
      <c r="O119" s="128" t="str">
        <f ca="1">IF(D119="цвет",SUM(O120:INDIRECT("N"&amp;R119)),IF(SUM(E119:N119)=0,"",SUM(E119:N119)))</f>
        <v/>
      </c>
      <c r="P119" s="91" t="s">
        <v>129</v>
      </c>
      <c r="Q119" s="73">
        <f t="shared" si="2"/>
        <v>3684</v>
      </c>
      <c r="R119" s="93">
        <f t="shared" ca="1" si="3"/>
        <v>121</v>
      </c>
      <c r="S119" s="92"/>
      <c r="T119" s="99"/>
    </row>
    <row r="120" spans="1:20" ht="154.5" customHeight="1" x14ac:dyDescent="0.25">
      <c r="A120" s="2"/>
      <c r="B120" s="146"/>
      <c r="C120" s="98"/>
      <c r="D120" s="148" t="s">
        <v>1543</v>
      </c>
      <c r="E120" s="149"/>
      <c r="F120" s="149"/>
      <c r="G120" s="149"/>
      <c r="H120" s="149"/>
      <c r="I120" s="149"/>
      <c r="J120" s="149"/>
      <c r="K120" s="149"/>
      <c r="L120" s="149"/>
      <c r="M120" s="149"/>
      <c r="N120" s="150"/>
      <c r="O120" s="128" t="str">
        <f ca="1">IF(D120="цвет",SUM(O121:INDIRECT("N"&amp;R120)),IF(SUM(E120:N120)=0,"",SUM(E120:N120)))</f>
        <v/>
      </c>
      <c r="P120" s="91" t="s">
        <v>129</v>
      </c>
      <c r="Q120" s="73">
        <f t="shared" si="2"/>
        <v>3684</v>
      </c>
      <c r="R120" s="93">
        <f t="shared" ca="1" si="3"/>
        <v>121</v>
      </c>
      <c r="S120" s="92"/>
      <c r="T120" s="99"/>
    </row>
    <row r="121" spans="1:20" ht="17.45" customHeight="1" thickBot="1" x14ac:dyDescent="0.3">
      <c r="A121" s="2"/>
      <c r="B121" s="147"/>
      <c r="C121" s="100"/>
      <c r="D121" s="151" t="str">
        <f>HYPERLINK("https://miamia.ru/search/index.php?q="&amp;Q121&amp;"&amp;s=Поиск?utm_source=Excel&amp;utm_medium=Nalichie&amp;utm_content="&amp;Q121&amp;"","Посмотреть большую фотографию на сайте")</f>
        <v>Посмотреть большую фотографию на сайте</v>
      </c>
      <c r="E121" s="152"/>
      <c r="F121" s="152"/>
      <c r="G121" s="152"/>
      <c r="H121" s="152"/>
      <c r="I121" s="152"/>
      <c r="J121" s="152"/>
      <c r="K121" s="152"/>
      <c r="L121" s="152"/>
      <c r="M121" s="152"/>
      <c r="N121" s="153"/>
      <c r="O121" s="128" t="str">
        <f ca="1">IF(D121="цвет",SUM(O122:INDIRECT("N"&amp;R121)),IF(SUM(E121:N121)=0,"",SUM(E121:N121)))</f>
        <v/>
      </c>
      <c r="P121" s="91" t="s">
        <v>129</v>
      </c>
      <c r="Q121" s="73">
        <f t="shared" si="2"/>
        <v>3684</v>
      </c>
      <c r="R121" s="93">
        <f t="shared" ca="1" si="3"/>
        <v>121</v>
      </c>
      <c r="S121" s="92"/>
      <c r="T121" s="99"/>
    </row>
    <row r="122" spans="1:20" ht="17.25" thickBot="1" x14ac:dyDescent="0.3">
      <c r="A122" s="2"/>
      <c r="B122" s="145" t="s">
        <v>1533</v>
      </c>
      <c r="C122" s="106">
        <v>3685</v>
      </c>
      <c r="D122" s="107" t="s">
        <v>9</v>
      </c>
      <c r="E122" s="96" t="s">
        <v>11</v>
      </c>
      <c r="F122" s="7" t="s">
        <v>12</v>
      </c>
      <c r="G122" s="7" t="s">
        <v>13</v>
      </c>
      <c r="H122" s="96" t="s">
        <v>14</v>
      </c>
      <c r="I122" s="96" t="s">
        <v>15</v>
      </c>
      <c r="J122" s="96" t="s">
        <v>16</v>
      </c>
      <c r="K122" s="96" t="s">
        <v>21</v>
      </c>
      <c r="L122" s="96" t="s">
        <v>22</v>
      </c>
      <c r="M122" s="96"/>
      <c r="N122" s="96"/>
      <c r="O122" s="81">
        <f ca="1">IF(D122="цвет",SUM(O123:INDIRECT("N"&amp;R122)),IF(SUM(E122:N122)=0,"",SUM(E122:N122)))</f>
        <v>0</v>
      </c>
      <c r="P122" s="91">
        <v>2582</v>
      </c>
      <c r="Q122" s="73">
        <f t="shared" si="2"/>
        <v>3685</v>
      </c>
      <c r="R122" s="93">
        <f t="shared" ca="1" si="3"/>
        <v>125</v>
      </c>
      <c r="S122" s="109">
        <f>IF(U122&gt;0,ROUND((U122),0),ROUND((P122*$P$1),0))</f>
        <v>1998</v>
      </c>
      <c r="T122" s="110">
        <f ca="1">O122*S122</f>
        <v>0</v>
      </c>
    </row>
    <row r="123" spans="1:20" ht="17.25" thickBot="1" x14ac:dyDescent="0.3">
      <c r="A123" s="2"/>
      <c r="B123" s="146"/>
      <c r="C123" s="98"/>
      <c r="D123" s="6" t="s">
        <v>1149</v>
      </c>
      <c r="E123" s="133"/>
      <c r="F123" s="133"/>
      <c r="G123" s="133"/>
      <c r="H123" s="133"/>
      <c r="I123" s="133"/>
      <c r="J123" s="133"/>
      <c r="K123" s="133"/>
      <c r="L123" s="133"/>
      <c r="M123" s="8"/>
      <c r="N123" s="8"/>
      <c r="O123" s="128" t="str">
        <f ca="1">IF(D123="цвет",SUM(O124:INDIRECT("N"&amp;R123)),IF(SUM(E123:N123)=0,"",SUM(E123:N123)))</f>
        <v/>
      </c>
      <c r="P123" s="91" t="s">
        <v>129</v>
      </c>
      <c r="Q123" s="73">
        <f t="shared" si="2"/>
        <v>3685</v>
      </c>
      <c r="R123" s="93">
        <f t="shared" ca="1" si="3"/>
        <v>125</v>
      </c>
      <c r="S123" s="92"/>
      <c r="T123" s="99"/>
    </row>
    <row r="124" spans="1:20" ht="154.5" customHeight="1" x14ac:dyDescent="0.25">
      <c r="A124" s="2"/>
      <c r="B124" s="146"/>
      <c r="C124" s="98"/>
      <c r="D124" s="148" t="s">
        <v>1544</v>
      </c>
      <c r="E124" s="149"/>
      <c r="F124" s="149"/>
      <c r="G124" s="149"/>
      <c r="H124" s="149"/>
      <c r="I124" s="149"/>
      <c r="J124" s="149"/>
      <c r="K124" s="149"/>
      <c r="L124" s="149"/>
      <c r="M124" s="149"/>
      <c r="N124" s="150"/>
      <c r="O124" s="128" t="str">
        <f ca="1">IF(D124="цвет",SUM(O125:INDIRECT("N"&amp;R124)),IF(SUM(E124:N124)=0,"",SUM(E124:N124)))</f>
        <v/>
      </c>
      <c r="P124" s="91" t="s">
        <v>129</v>
      </c>
      <c r="Q124" s="73">
        <f t="shared" si="2"/>
        <v>3685</v>
      </c>
      <c r="R124" s="93">
        <f t="shared" ca="1" si="3"/>
        <v>125</v>
      </c>
      <c r="S124" s="92"/>
      <c r="T124" s="99"/>
    </row>
    <row r="125" spans="1:20" ht="17.45" customHeight="1" thickBot="1" x14ac:dyDescent="0.3">
      <c r="A125" s="2"/>
      <c r="B125" s="147"/>
      <c r="C125" s="100"/>
      <c r="D125" s="151" t="str">
        <f>HYPERLINK("https://miamia.ru/search/index.php?q="&amp;Q125&amp;"&amp;s=Поиск?utm_source=Excel&amp;utm_medium=Nalichie&amp;utm_content="&amp;Q125&amp;"","Посмотреть большую фотографию на сайте")</f>
        <v>Посмотреть большую фотографию на сайте</v>
      </c>
      <c r="E125" s="152"/>
      <c r="F125" s="152"/>
      <c r="G125" s="152"/>
      <c r="H125" s="152"/>
      <c r="I125" s="152"/>
      <c r="J125" s="152"/>
      <c r="K125" s="152"/>
      <c r="L125" s="152"/>
      <c r="M125" s="152"/>
      <c r="N125" s="153"/>
      <c r="O125" s="128" t="str">
        <f ca="1">IF(D125="цвет",SUM(O126:INDIRECT("N"&amp;R125)),IF(SUM(E125:N125)=0,"",SUM(E125:N125)))</f>
        <v/>
      </c>
      <c r="P125" s="91" t="s">
        <v>129</v>
      </c>
      <c r="Q125" s="73">
        <f t="shared" si="2"/>
        <v>3685</v>
      </c>
      <c r="R125" s="93">
        <f t="shared" ca="1" si="3"/>
        <v>125</v>
      </c>
      <c r="S125" s="92"/>
      <c r="T125" s="99"/>
    </row>
    <row r="126" spans="1:20" ht="23.1" customHeight="1" thickBot="1" x14ac:dyDescent="0.3">
      <c r="A126" s="2"/>
      <c r="B126" s="38" t="s">
        <v>1518</v>
      </c>
      <c r="C126" s="39"/>
      <c r="D126" s="40"/>
      <c r="E126" s="41"/>
      <c r="F126" s="41"/>
      <c r="G126" s="41"/>
      <c r="H126" s="41"/>
      <c r="I126" s="41"/>
      <c r="J126" s="41"/>
      <c r="K126" s="41"/>
      <c r="L126" s="41"/>
      <c r="M126" s="41"/>
      <c r="N126" s="42"/>
      <c r="O126" s="128" t="str">
        <f ca="1">IF(D126="цвет",SUM(O127:INDIRECT("N"&amp;R126)),IF(SUM(E126:N126)=0,"",SUM(E126:N126)))</f>
        <v/>
      </c>
      <c r="P126" s="91" t="s">
        <v>129</v>
      </c>
      <c r="Q126" s="73">
        <f t="shared" si="2"/>
        <v>3685</v>
      </c>
      <c r="R126" s="93">
        <f t="shared" ca="1" si="3"/>
        <v>130</v>
      </c>
    </row>
    <row r="127" spans="1:20" ht="17.25" thickBot="1" x14ac:dyDescent="0.3">
      <c r="A127" s="2"/>
      <c r="B127" s="145" t="s">
        <v>1518</v>
      </c>
      <c r="C127" s="106">
        <v>3660</v>
      </c>
      <c r="D127" s="107" t="s">
        <v>9</v>
      </c>
      <c r="E127" s="96" t="s">
        <v>10</v>
      </c>
      <c r="F127" s="96" t="s">
        <v>11</v>
      </c>
      <c r="G127" s="7" t="s">
        <v>12</v>
      </c>
      <c r="H127" s="7" t="s">
        <v>13</v>
      </c>
      <c r="I127" s="96" t="s">
        <v>14</v>
      </c>
      <c r="J127" s="96" t="s">
        <v>15</v>
      </c>
      <c r="K127" s="96" t="s">
        <v>16</v>
      </c>
      <c r="L127" s="96"/>
      <c r="M127" s="96"/>
      <c r="N127" s="96"/>
      <c r="O127" s="81">
        <f ca="1">IF(D127="цвет",SUM(O128:INDIRECT("N"&amp;R127)),IF(SUM(E127:N127)=0,"",SUM(E127:N127)))</f>
        <v>0</v>
      </c>
      <c r="P127" s="91">
        <v>2324</v>
      </c>
      <c r="Q127" s="73">
        <f t="shared" si="2"/>
        <v>3660</v>
      </c>
      <c r="R127" s="93">
        <f t="shared" ca="1" si="3"/>
        <v>130</v>
      </c>
      <c r="S127" s="109">
        <f>IF(U127&gt;0,ROUND((U127),0),ROUND((P127*$P$1),0))</f>
        <v>1798</v>
      </c>
      <c r="T127" s="110">
        <f ca="1">O127*S127</f>
        <v>0</v>
      </c>
    </row>
    <row r="128" spans="1:20" ht="17.25" thickBot="1" x14ac:dyDescent="0.3">
      <c r="A128" s="2"/>
      <c r="B128" s="146"/>
      <c r="C128" s="98"/>
      <c r="D128" s="6" t="s">
        <v>34</v>
      </c>
      <c r="E128" s="133"/>
      <c r="F128" s="133"/>
      <c r="G128" s="133"/>
      <c r="H128" s="134"/>
      <c r="I128" s="134"/>
      <c r="J128" s="134"/>
      <c r="K128" s="8"/>
      <c r="L128" s="8"/>
      <c r="M128" s="8"/>
      <c r="N128" s="8"/>
      <c r="O128" s="128" t="str">
        <f ca="1">IF(D128="цвет",SUM(O129:INDIRECT("N"&amp;R128)),IF(SUM(E128:N128)=0,"",SUM(E128:N128)))</f>
        <v/>
      </c>
      <c r="P128" s="91" t="s">
        <v>129</v>
      </c>
      <c r="Q128" s="73">
        <f t="shared" si="2"/>
        <v>3660</v>
      </c>
      <c r="R128" s="93">
        <f t="shared" ca="1" si="3"/>
        <v>130</v>
      </c>
      <c r="S128" s="92"/>
      <c r="T128" s="99"/>
    </row>
    <row r="129" spans="1:20" ht="154.5" customHeight="1" x14ac:dyDescent="0.25">
      <c r="A129" s="2"/>
      <c r="B129" s="146"/>
      <c r="C129" s="98"/>
      <c r="D129" s="148" t="s">
        <v>1520</v>
      </c>
      <c r="E129" s="149"/>
      <c r="F129" s="149"/>
      <c r="G129" s="149"/>
      <c r="H129" s="149"/>
      <c r="I129" s="149"/>
      <c r="J129" s="149"/>
      <c r="K129" s="149"/>
      <c r="L129" s="149"/>
      <c r="M129" s="149"/>
      <c r="N129" s="150"/>
      <c r="O129" s="128" t="str">
        <f ca="1">IF(D129="цвет",SUM(O130:INDIRECT("N"&amp;R129)),IF(SUM(E129:N129)=0,"",SUM(E129:N129)))</f>
        <v/>
      </c>
      <c r="P129" s="91" t="s">
        <v>129</v>
      </c>
      <c r="Q129" s="73">
        <f t="shared" si="2"/>
        <v>3660</v>
      </c>
      <c r="R129" s="93">
        <f t="shared" ca="1" si="3"/>
        <v>130</v>
      </c>
      <c r="S129" s="92"/>
      <c r="T129" s="99"/>
    </row>
    <row r="130" spans="1:20" ht="17.45" customHeight="1" thickBot="1" x14ac:dyDescent="0.3">
      <c r="A130" s="2"/>
      <c r="B130" s="154"/>
      <c r="C130" s="100"/>
      <c r="D130" s="151" t="str">
        <f>HYPERLINK("https://miamia.ru/search/index.php?q="&amp;Q130&amp;"&amp;s=Поиск?utm_source=Excel&amp;utm_medium=Nalichie&amp;utm_content="&amp;Q130&amp;"","Посмотреть большую фотографию на сайте")</f>
        <v>Посмотреть большую фотографию на сайте</v>
      </c>
      <c r="E130" s="152"/>
      <c r="F130" s="152"/>
      <c r="G130" s="152"/>
      <c r="H130" s="152"/>
      <c r="I130" s="152"/>
      <c r="J130" s="152"/>
      <c r="K130" s="152"/>
      <c r="L130" s="152"/>
      <c r="M130" s="152"/>
      <c r="N130" s="153"/>
      <c r="O130" s="128" t="str">
        <f ca="1">IF(D130="цвет",SUM(O131:INDIRECT("N"&amp;R130)),IF(SUM(E130:N130)=0,"",SUM(E130:N130)))</f>
        <v/>
      </c>
      <c r="P130" s="91" t="s">
        <v>129</v>
      </c>
      <c r="Q130" s="73">
        <f t="shared" si="2"/>
        <v>3660</v>
      </c>
      <c r="R130" s="93">
        <f t="shared" ca="1" si="3"/>
        <v>130</v>
      </c>
      <c r="S130" s="92"/>
      <c r="T130" s="99"/>
    </row>
    <row r="131" spans="1:20" ht="17.25" thickBot="1" x14ac:dyDescent="0.3">
      <c r="A131" s="2"/>
      <c r="B131" s="145" t="s">
        <v>1518</v>
      </c>
      <c r="C131" s="106">
        <v>3661</v>
      </c>
      <c r="D131" s="107" t="s">
        <v>9</v>
      </c>
      <c r="E131" s="96" t="s">
        <v>10</v>
      </c>
      <c r="F131" s="96" t="s">
        <v>11</v>
      </c>
      <c r="G131" s="7" t="s">
        <v>12</v>
      </c>
      <c r="H131" s="7" t="s">
        <v>13</v>
      </c>
      <c r="I131" s="96" t="s">
        <v>14</v>
      </c>
      <c r="J131" s="96" t="s">
        <v>15</v>
      </c>
      <c r="K131" s="96" t="s">
        <v>16</v>
      </c>
      <c r="L131" s="96"/>
      <c r="M131" s="96"/>
      <c r="N131" s="96"/>
      <c r="O131" s="81">
        <f ca="1">IF(D131="цвет",SUM(O132:INDIRECT("N"&amp;R131)),IF(SUM(E131:N131)=0,"",SUM(E131:N131)))</f>
        <v>0</v>
      </c>
      <c r="P131" s="91">
        <v>1807</v>
      </c>
      <c r="Q131" s="73">
        <f t="shared" si="2"/>
        <v>3661</v>
      </c>
      <c r="R131" s="93">
        <f t="shared" ca="1" si="3"/>
        <v>134</v>
      </c>
      <c r="S131" s="109">
        <f>IF(U131&gt;0,ROUND((U131),0),ROUND((P131*$P$1),0))</f>
        <v>1398</v>
      </c>
      <c r="T131" s="110">
        <f ca="1">O131*S131</f>
        <v>0</v>
      </c>
    </row>
    <row r="132" spans="1:20" ht="17.25" thickBot="1" x14ac:dyDescent="0.3">
      <c r="A132" s="2"/>
      <c r="B132" s="146"/>
      <c r="C132" s="98"/>
      <c r="D132" s="6" t="s">
        <v>34</v>
      </c>
      <c r="E132" s="134"/>
      <c r="F132" s="8"/>
      <c r="G132" s="8"/>
      <c r="H132" s="8"/>
      <c r="I132" s="8"/>
      <c r="J132" s="8"/>
      <c r="K132" s="8"/>
      <c r="L132" s="8"/>
      <c r="M132" s="8"/>
      <c r="N132" s="8"/>
      <c r="O132" s="128" t="str">
        <f ca="1">IF(D132="цвет",SUM(O133:INDIRECT("N"&amp;R132)),IF(SUM(E132:N132)=0,"",SUM(E132:N132)))</f>
        <v/>
      </c>
      <c r="P132" s="91" t="s">
        <v>129</v>
      </c>
      <c r="Q132" s="73">
        <f t="shared" si="2"/>
        <v>3661</v>
      </c>
      <c r="R132" s="93">
        <f t="shared" ca="1" si="3"/>
        <v>134</v>
      </c>
      <c r="S132" s="92"/>
      <c r="T132" s="99"/>
    </row>
    <row r="133" spans="1:20" ht="154.5" customHeight="1" x14ac:dyDescent="0.25">
      <c r="A133" s="2"/>
      <c r="B133" s="146"/>
      <c r="C133" s="98"/>
      <c r="D133" s="148" t="s">
        <v>1521</v>
      </c>
      <c r="E133" s="149"/>
      <c r="F133" s="149"/>
      <c r="G133" s="149"/>
      <c r="H133" s="149"/>
      <c r="I133" s="149"/>
      <c r="J133" s="149"/>
      <c r="K133" s="149"/>
      <c r="L133" s="149"/>
      <c r="M133" s="149"/>
      <c r="N133" s="150"/>
      <c r="O133" s="128" t="str">
        <f ca="1">IF(D133="цвет",SUM(O134:INDIRECT("N"&amp;R133)),IF(SUM(E133:N133)=0,"",SUM(E133:N133)))</f>
        <v/>
      </c>
      <c r="P133" s="91" t="s">
        <v>129</v>
      </c>
      <c r="Q133" s="73">
        <f t="shared" si="2"/>
        <v>3661</v>
      </c>
      <c r="R133" s="93">
        <f t="shared" ca="1" si="3"/>
        <v>134</v>
      </c>
      <c r="S133" s="92"/>
      <c r="T133" s="99"/>
    </row>
    <row r="134" spans="1:20" ht="17.45" customHeight="1" thickBot="1" x14ac:dyDescent="0.3">
      <c r="A134" s="2"/>
      <c r="B134" s="154"/>
      <c r="C134" s="100"/>
      <c r="D134" s="151" t="str">
        <f>HYPERLINK("https://miamia.ru/search/index.php?q="&amp;Q134&amp;"&amp;s=Поиск?utm_source=Excel&amp;utm_medium=Nalichie&amp;utm_content="&amp;Q134&amp;"","Посмотреть большую фотографию на сайте")</f>
        <v>Посмотреть большую фотографию на сайте</v>
      </c>
      <c r="E134" s="152"/>
      <c r="F134" s="152"/>
      <c r="G134" s="152"/>
      <c r="H134" s="152"/>
      <c r="I134" s="152"/>
      <c r="J134" s="152"/>
      <c r="K134" s="152"/>
      <c r="L134" s="152"/>
      <c r="M134" s="152"/>
      <c r="N134" s="153"/>
      <c r="O134" s="128" t="str">
        <f ca="1">IF(D134="цвет",SUM(O135:INDIRECT("N"&amp;R134)),IF(SUM(E134:N134)=0,"",SUM(E134:N134)))</f>
        <v/>
      </c>
      <c r="P134" s="91" t="s">
        <v>129</v>
      </c>
      <c r="Q134" s="73">
        <f t="shared" si="2"/>
        <v>3661</v>
      </c>
      <c r="R134" s="93">
        <f t="shared" ca="1" si="3"/>
        <v>134</v>
      </c>
      <c r="S134" s="92"/>
      <c r="T134" s="99"/>
    </row>
    <row r="135" spans="1:20" ht="17.25" thickBot="1" x14ac:dyDescent="0.3">
      <c r="A135" s="2"/>
      <c r="B135" s="145" t="s">
        <v>1518</v>
      </c>
      <c r="C135" s="106">
        <v>3662</v>
      </c>
      <c r="D135" s="107" t="s">
        <v>9</v>
      </c>
      <c r="E135" s="96" t="s">
        <v>10</v>
      </c>
      <c r="F135" s="96" t="s">
        <v>11</v>
      </c>
      <c r="G135" s="7" t="s">
        <v>12</v>
      </c>
      <c r="H135" s="7" t="s">
        <v>13</v>
      </c>
      <c r="I135" s="96" t="s">
        <v>14</v>
      </c>
      <c r="J135" s="96" t="s">
        <v>15</v>
      </c>
      <c r="K135" s="96" t="s">
        <v>16</v>
      </c>
      <c r="L135" s="96"/>
      <c r="M135" s="96"/>
      <c r="N135" s="96"/>
      <c r="O135" s="81">
        <f ca="1">IF(D135="цвет",SUM(O136:INDIRECT("N"&amp;R135)),IF(SUM(E135:N135)=0,"",SUM(E135:N135)))</f>
        <v>0</v>
      </c>
      <c r="P135" s="91">
        <v>2324</v>
      </c>
      <c r="Q135" s="73">
        <f t="shared" si="2"/>
        <v>3662</v>
      </c>
      <c r="R135" s="93">
        <f t="shared" ca="1" si="3"/>
        <v>138</v>
      </c>
      <c r="S135" s="109">
        <f>IF(U135&gt;0,ROUND((U135),0),ROUND((P135*$P$1),0))</f>
        <v>1798</v>
      </c>
      <c r="T135" s="110">
        <f ca="1">O135*S135</f>
        <v>0</v>
      </c>
    </row>
    <row r="136" spans="1:20" ht="17.25" thickBot="1" x14ac:dyDescent="0.3">
      <c r="A136" s="2"/>
      <c r="B136" s="146"/>
      <c r="C136" s="98"/>
      <c r="D136" s="6" t="s">
        <v>34</v>
      </c>
      <c r="E136" s="134"/>
      <c r="F136" s="134"/>
      <c r="G136" s="134"/>
      <c r="H136" s="134"/>
      <c r="I136" s="134"/>
      <c r="J136" s="133"/>
      <c r="K136" s="8"/>
      <c r="L136" s="8"/>
      <c r="M136" s="8"/>
      <c r="N136" s="8"/>
      <c r="O136" s="128" t="str">
        <f ca="1">IF(D136="цвет",SUM(O137:INDIRECT("N"&amp;R136)),IF(SUM(E136:N136)=0,"",SUM(E136:N136)))</f>
        <v/>
      </c>
      <c r="P136" s="91" t="s">
        <v>129</v>
      </c>
      <c r="Q136" s="73">
        <f t="shared" si="2"/>
        <v>3662</v>
      </c>
      <c r="R136" s="93">
        <f t="shared" ca="1" si="3"/>
        <v>138</v>
      </c>
      <c r="S136" s="92"/>
      <c r="T136" s="99"/>
    </row>
    <row r="137" spans="1:20" ht="154.5" customHeight="1" x14ac:dyDescent="0.25">
      <c r="A137" s="2"/>
      <c r="B137" s="146"/>
      <c r="C137" s="98"/>
      <c r="D137" s="148" t="s">
        <v>1522</v>
      </c>
      <c r="E137" s="149"/>
      <c r="F137" s="149"/>
      <c r="G137" s="149"/>
      <c r="H137" s="149"/>
      <c r="I137" s="149"/>
      <c r="J137" s="149"/>
      <c r="K137" s="149"/>
      <c r="L137" s="149"/>
      <c r="M137" s="149"/>
      <c r="N137" s="150"/>
      <c r="O137" s="128" t="str">
        <f ca="1">IF(D137="цвет",SUM(O138:INDIRECT("N"&amp;R137)),IF(SUM(E137:N137)=0,"",SUM(E137:N137)))</f>
        <v/>
      </c>
      <c r="P137" s="91" t="s">
        <v>129</v>
      </c>
      <c r="Q137" s="73">
        <f t="shared" si="2"/>
        <v>3662</v>
      </c>
      <c r="R137" s="93">
        <f t="shared" ca="1" si="3"/>
        <v>138</v>
      </c>
      <c r="S137" s="92"/>
      <c r="T137" s="99"/>
    </row>
    <row r="138" spans="1:20" ht="17.45" customHeight="1" thickBot="1" x14ac:dyDescent="0.3">
      <c r="A138" s="2"/>
      <c r="B138" s="154"/>
      <c r="C138" s="100"/>
      <c r="D138" s="151" t="str">
        <f>HYPERLINK("https://miamia.ru/search/index.php?q="&amp;Q138&amp;"&amp;s=Поиск?utm_source=Excel&amp;utm_medium=Nalichie&amp;utm_content="&amp;Q138&amp;"","Посмотреть большую фотографию на сайте")</f>
        <v>Посмотреть большую фотографию на сайте</v>
      </c>
      <c r="E138" s="152"/>
      <c r="F138" s="152"/>
      <c r="G138" s="152"/>
      <c r="H138" s="152"/>
      <c r="I138" s="152"/>
      <c r="J138" s="152"/>
      <c r="K138" s="152"/>
      <c r="L138" s="152"/>
      <c r="M138" s="152"/>
      <c r="N138" s="153"/>
      <c r="O138" s="128" t="str">
        <f ca="1">IF(D138="цвет",SUM(O139:INDIRECT("N"&amp;R138)),IF(SUM(E138:N138)=0,"",SUM(E138:N138)))</f>
        <v/>
      </c>
      <c r="P138" s="91" t="s">
        <v>129</v>
      </c>
      <c r="Q138" s="73">
        <f t="shared" si="2"/>
        <v>3662</v>
      </c>
      <c r="R138" s="93">
        <f t="shared" ca="1" si="3"/>
        <v>138</v>
      </c>
      <c r="S138" s="92"/>
      <c r="T138" s="99"/>
    </row>
    <row r="139" spans="1:20" ht="17.25" thickBot="1" x14ac:dyDescent="0.3">
      <c r="A139" s="2"/>
      <c r="B139" s="145" t="s">
        <v>1518</v>
      </c>
      <c r="C139" s="106">
        <v>3663</v>
      </c>
      <c r="D139" s="107" t="s">
        <v>9</v>
      </c>
      <c r="E139" s="96" t="s">
        <v>10</v>
      </c>
      <c r="F139" s="7" t="s">
        <v>17</v>
      </c>
      <c r="G139" s="7" t="s">
        <v>18</v>
      </c>
      <c r="H139" s="96" t="s">
        <v>15</v>
      </c>
      <c r="I139" s="96"/>
      <c r="J139" s="96"/>
      <c r="K139" s="96"/>
      <c r="L139" s="96"/>
      <c r="M139" s="96"/>
      <c r="N139" s="96"/>
      <c r="O139" s="81">
        <f ca="1">IF(D139="цвет",SUM(O140:INDIRECT("N"&amp;R139)),IF(SUM(E139:N139)=0,"",SUM(E139:N139)))</f>
        <v>0</v>
      </c>
      <c r="P139" s="91">
        <v>2841</v>
      </c>
      <c r="Q139" s="73">
        <f t="shared" ref="Q139:Q202" si="4">IF(C139&lt;&gt;0,C139,Q138)</f>
        <v>3663</v>
      </c>
      <c r="R139" s="93">
        <f t="shared" ref="R139:R202" ca="1" si="5">IF(D139="Посмотреть большую фотографию на сайте",CELL("строка",O139),R140)</f>
        <v>142</v>
      </c>
      <c r="S139" s="109">
        <f>IF(U139&gt;0,ROUND((U139),0),ROUND((P139*$P$1),0))</f>
        <v>2198</v>
      </c>
      <c r="T139" s="110">
        <f ca="1">O139*S139</f>
        <v>0</v>
      </c>
    </row>
    <row r="140" spans="1:20" ht="17.25" thickBot="1" x14ac:dyDescent="0.3">
      <c r="A140" s="2"/>
      <c r="B140" s="146"/>
      <c r="C140" s="98"/>
      <c r="D140" s="6" t="s">
        <v>34</v>
      </c>
      <c r="E140" s="134"/>
      <c r="F140" s="134"/>
      <c r="G140" s="134"/>
      <c r="H140" s="133"/>
      <c r="I140" s="8"/>
      <c r="J140" s="8"/>
      <c r="K140" s="8"/>
      <c r="L140" s="8"/>
      <c r="M140" s="8"/>
      <c r="N140" s="8"/>
      <c r="O140" s="128" t="str">
        <f ca="1">IF(D140="цвет",SUM(O141:INDIRECT("N"&amp;R140)),IF(SUM(E140:N140)=0,"",SUM(E140:N140)))</f>
        <v/>
      </c>
      <c r="P140" s="91" t="s">
        <v>129</v>
      </c>
      <c r="Q140" s="73">
        <f t="shared" si="4"/>
        <v>3663</v>
      </c>
      <c r="R140" s="93">
        <f t="shared" ca="1" si="5"/>
        <v>142</v>
      </c>
      <c r="S140" s="92"/>
      <c r="T140" s="99"/>
    </row>
    <row r="141" spans="1:20" ht="154.5" customHeight="1" x14ac:dyDescent="0.25">
      <c r="A141" s="2"/>
      <c r="B141" s="146"/>
      <c r="C141" s="98"/>
      <c r="D141" s="148" t="s">
        <v>1523</v>
      </c>
      <c r="E141" s="149"/>
      <c r="F141" s="149"/>
      <c r="G141" s="149"/>
      <c r="H141" s="149"/>
      <c r="I141" s="149"/>
      <c r="J141" s="149"/>
      <c r="K141" s="149"/>
      <c r="L141" s="149"/>
      <c r="M141" s="149"/>
      <c r="N141" s="150"/>
      <c r="O141" s="128" t="str">
        <f ca="1">IF(D141="цвет",SUM(O142:INDIRECT("N"&amp;R141)),IF(SUM(E141:N141)=0,"",SUM(E141:N141)))</f>
        <v/>
      </c>
      <c r="P141" s="91" t="s">
        <v>129</v>
      </c>
      <c r="Q141" s="73">
        <f t="shared" si="4"/>
        <v>3663</v>
      </c>
      <c r="R141" s="93">
        <f t="shared" ca="1" si="5"/>
        <v>142</v>
      </c>
      <c r="S141" s="92"/>
      <c r="T141" s="99"/>
    </row>
    <row r="142" spans="1:20" ht="17.45" customHeight="1" thickBot="1" x14ac:dyDescent="0.3">
      <c r="A142" s="2"/>
      <c r="B142" s="154"/>
      <c r="C142" s="100"/>
      <c r="D142" s="151" t="str">
        <f>HYPERLINK("https://miamia.ru/search/index.php?q="&amp;Q142&amp;"&amp;s=Поиск?utm_source=Excel&amp;utm_medium=Nalichie&amp;utm_content="&amp;Q142&amp;"","Посмотреть большую фотографию на сайте")</f>
        <v>Посмотреть большую фотографию на сайте</v>
      </c>
      <c r="E142" s="152"/>
      <c r="F142" s="152"/>
      <c r="G142" s="152"/>
      <c r="H142" s="152"/>
      <c r="I142" s="152"/>
      <c r="J142" s="152"/>
      <c r="K142" s="152"/>
      <c r="L142" s="152"/>
      <c r="M142" s="152"/>
      <c r="N142" s="153"/>
      <c r="O142" s="128" t="str">
        <f ca="1">IF(D142="цвет",SUM(O143:INDIRECT("N"&amp;R142)),IF(SUM(E142:N142)=0,"",SUM(E142:N142)))</f>
        <v/>
      </c>
      <c r="P142" s="91" t="s">
        <v>129</v>
      </c>
      <c r="Q142" s="73">
        <f t="shared" si="4"/>
        <v>3663</v>
      </c>
      <c r="R142" s="93">
        <f t="shared" ca="1" si="5"/>
        <v>142</v>
      </c>
      <c r="S142" s="92"/>
      <c r="T142" s="99"/>
    </row>
    <row r="143" spans="1:20" ht="17.25" thickBot="1" x14ac:dyDescent="0.3">
      <c r="A143" s="2"/>
      <c r="B143" s="145" t="s">
        <v>1518</v>
      </c>
      <c r="C143" s="106">
        <v>3666</v>
      </c>
      <c r="D143" s="107" t="s">
        <v>9</v>
      </c>
      <c r="E143" s="96" t="s">
        <v>10</v>
      </c>
      <c r="F143" s="96" t="s">
        <v>11</v>
      </c>
      <c r="G143" s="7" t="s">
        <v>12</v>
      </c>
      <c r="H143" s="7" t="s">
        <v>13</v>
      </c>
      <c r="I143" s="96" t="s">
        <v>14</v>
      </c>
      <c r="J143" s="96" t="s">
        <v>15</v>
      </c>
      <c r="K143" s="96" t="s">
        <v>16</v>
      </c>
      <c r="L143" s="96"/>
      <c r="M143" s="96"/>
      <c r="N143" s="96"/>
      <c r="O143" s="81">
        <f ca="1">IF(D143="цвет",SUM(O144:INDIRECT("N"&amp;R143)),IF(SUM(E143:N143)=0,"",SUM(E143:N143)))</f>
        <v>0</v>
      </c>
      <c r="P143" s="91">
        <v>4391</v>
      </c>
      <c r="Q143" s="73">
        <f t="shared" si="4"/>
        <v>3666</v>
      </c>
      <c r="R143" s="93">
        <f t="shared" ca="1" si="5"/>
        <v>146</v>
      </c>
      <c r="S143" s="109">
        <f>IF(U143&gt;0,ROUND((U143),0),ROUND((P143*$P$1),0))</f>
        <v>3398</v>
      </c>
      <c r="T143" s="110">
        <f ca="1">O143*S143</f>
        <v>0</v>
      </c>
    </row>
    <row r="144" spans="1:20" ht="17.25" thickBot="1" x14ac:dyDescent="0.3">
      <c r="A144" s="2"/>
      <c r="B144" s="146"/>
      <c r="C144" s="98"/>
      <c r="D144" s="6" t="s">
        <v>34</v>
      </c>
      <c r="E144" s="134"/>
      <c r="F144" s="134"/>
      <c r="G144" s="133"/>
      <c r="H144" s="133"/>
      <c r="I144" s="134"/>
      <c r="J144" s="134"/>
      <c r="K144" s="8"/>
      <c r="L144" s="8"/>
      <c r="M144" s="8"/>
      <c r="N144" s="8"/>
      <c r="O144" s="128" t="str">
        <f ca="1">IF(D144="цвет",SUM(O145:INDIRECT("N"&amp;R144)),IF(SUM(E144:N144)=0,"",SUM(E144:N144)))</f>
        <v/>
      </c>
      <c r="P144" s="91" t="s">
        <v>129</v>
      </c>
      <c r="Q144" s="73">
        <f t="shared" si="4"/>
        <v>3666</v>
      </c>
      <c r="R144" s="93">
        <f t="shared" ca="1" si="5"/>
        <v>146</v>
      </c>
      <c r="S144" s="92"/>
      <c r="T144" s="99"/>
    </row>
    <row r="145" spans="1:20" ht="154.5" customHeight="1" x14ac:dyDescent="0.25">
      <c r="A145" s="2"/>
      <c r="B145" s="146"/>
      <c r="C145" s="98"/>
      <c r="D145" s="148" t="s">
        <v>1524</v>
      </c>
      <c r="E145" s="149"/>
      <c r="F145" s="149"/>
      <c r="G145" s="149"/>
      <c r="H145" s="149"/>
      <c r="I145" s="149"/>
      <c r="J145" s="149"/>
      <c r="K145" s="149"/>
      <c r="L145" s="149"/>
      <c r="M145" s="149"/>
      <c r="N145" s="150"/>
      <c r="O145" s="128" t="str">
        <f ca="1">IF(D145="цвет",SUM(O146:INDIRECT("N"&amp;R145)),IF(SUM(E145:N145)=0,"",SUM(E145:N145)))</f>
        <v/>
      </c>
      <c r="P145" s="91" t="s">
        <v>129</v>
      </c>
      <c r="Q145" s="73">
        <f t="shared" si="4"/>
        <v>3666</v>
      </c>
      <c r="R145" s="93">
        <f t="shared" ca="1" si="5"/>
        <v>146</v>
      </c>
      <c r="S145" s="92"/>
      <c r="T145" s="99"/>
    </row>
    <row r="146" spans="1:20" ht="17.45" customHeight="1" thickBot="1" x14ac:dyDescent="0.3">
      <c r="A146" s="2"/>
      <c r="B146" s="154"/>
      <c r="C146" s="100"/>
      <c r="D146" s="151" t="str">
        <f>HYPERLINK("https://miamia.ru/search/index.php?q="&amp;Q146&amp;"&amp;s=Поиск?utm_source=Excel&amp;utm_medium=Nalichie&amp;utm_content="&amp;Q146&amp;"","Посмотреть большую фотографию на сайте")</f>
        <v>Посмотреть большую фотографию на сайте</v>
      </c>
      <c r="E146" s="152"/>
      <c r="F146" s="152"/>
      <c r="G146" s="152"/>
      <c r="H146" s="152"/>
      <c r="I146" s="152"/>
      <c r="J146" s="152"/>
      <c r="K146" s="152"/>
      <c r="L146" s="152"/>
      <c r="M146" s="152"/>
      <c r="N146" s="153"/>
      <c r="O146" s="128" t="str">
        <f ca="1">IF(D146="цвет",SUM(O147:INDIRECT("N"&amp;R146)),IF(SUM(E146:N146)=0,"",SUM(E146:N146)))</f>
        <v/>
      </c>
      <c r="P146" s="91" t="s">
        <v>129</v>
      </c>
      <c r="Q146" s="73">
        <f t="shared" si="4"/>
        <v>3666</v>
      </c>
      <c r="R146" s="93">
        <f t="shared" ca="1" si="5"/>
        <v>146</v>
      </c>
      <c r="S146" s="92"/>
      <c r="T146" s="99"/>
    </row>
    <row r="147" spans="1:20" ht="17.25" thickBot="1" x14ac:dyDescent="0.3">
      <c r="A147" s="2"/>
      <c r="B147" s="145" t="s">
        <v>1518</v>
      </c>
      <c r="C147" s="106">
        <v>3667</v>
      </c>
      <c r="D147" s="107" t="s">
        <v>9</v>
      </c>
      <c r="E147" s="96" t="s">
        <v>10</v>
      </c>
      <c r="F147" s="96" t="s">
        <v>11</v>
      </c>
      <c r="G147" s="7" t="s">
        <v>12</v>
      </c>
      <c r="H147" s="7" t="s">
        <v>13</v>
      </c>
      <c r="I147" s="96" t="s">
        <v>14</v>
      </c>
      <c r="J147" s="96" t="s">
        <v>15</v>
      </c>
      <c r="K147" s="96" t="s">
        <v>16</v>
      </c>
      <c r="L147" s="96"/>
      <c r="M147" s="96"/>
      <c r="N147" s="96"/>
      <c r="O147" s="81">
        <f ca="1">IF(D147="цвет",SUM(O148:INDIRECT("N"&amp;R147)),IF(SUM(E147:N147)=0,"",SUM(E147:N147)))</f>
        <v>0</v>
      </c>
      <c r="P147" s="91">
        <v>2841</v>
      </c>
      <c r="Q147" s="73">
        <f t="shared" si="4"/>
        <v>3667</v>
      </c>
      <c r="R147" s="93">
        <f t="shared" ca="1" si="5"/>
        <v>150</v>
      </c>
      <c r="S147" s="109">
        <f>IF(U147&gt;0,ROUND((U147),0),ROUND((P147*$P$1),0))</f>
        <v>2198</v>
      </c>
      <c r="T147" s="110">
        <f ca="1">O147*S147</f>
        <v>0</v>
      </c>
    </row>
    <row r="148" spans="1:20" ht="17.25" thickBot="1" x14ac:dyDescent="0.3">
      <c r="A148" s="2"/>
      <c r="B148" s="146"/>
      <c r="C148" s="98"/>
      <c r="D148" s="6" t="s">
        <v>34</v>
      </c>
      <c r="E148" s="8"/>
      <c r="F148" s="134"/>
      <c r="G148" s="134"/>
      <c r="H148" s="134"/>
      <c r="I148" s="134"/>
      <c r="J148" s="134"/>
      <c r="K148" s="8"/>
      <c r="L148" s="8"/>
      <c r="M148" s="8"/>
      <c r="N148" s="8"/>
      <c r="O148" s="128" t="str">
        <f ca="1">IF(D148="цвет",SUM(O149:INDIRECT("N"&amp;R148)),IF(SUM(E148:N148)=0,"",SUM(E148:N148)))</f>
        <v/>
      </c>
      <c r="P148" s="91" t="s">
        <v>129</v>
      </c>
      <c r="Q148" s="73">
        <f t="shared" si="4"/>
        <v>3667</v>
      </c>
      <c r="R148" s="93">
        <f t="shared" ca="1" si="5"/>
        <v>150</v>
      </c>
      <c r="S148" s="92"/>
      <c r="T148" s="99"/>
    </row>
    <row r="149" spans="1:20" ht="154.5" customHeight="1" x14ac:dyDescent="0.25">
      <c r="A149" s="2"/>
      <c r="B149" s="146"/>
      <c r="C149" s="98"/>
      <c r="D149" s="148" t="s">
        <v>1525</v>
      </c>
      <c r="E149" s="149"/>
      <c r="F149" s="149"/>
      <c r="G149" s="149"/>
      <c r="H149" s="149"/>
      <c r="I149" s="149"/>
      <c r="J149" s="149"/>
      <c r="K149" s="149"/>
      <c r="L149" s="149"/>
      <c r="M149" s="149"/>
      <c r="N149" s="150"/>
      <c r="O149" s="128" t="str">
        <f ca="1">IF(D149="цвет",SUM(O150:INDIRECT("N"&amp;R149)),IF(SUM(E149:N149)=0,"",SUM(E149:N149)))</f>
        <v/>
      </c>
      <c r="P149" s="91" t="s">
        <v>129</v>
      </c>
      <c r="Q149" s="73">
        <f t="shared" si="4"/>
        <v>3667</v>
      </c>
      <c r="R149" s="93">
        <f t="shared" ca="1" si="5"/>
        <v>150</v>
      </c>
      <c r="S149" s="92"/>
      <c r="T149" s="99"/>
    </row>
    <row r="150" spans="1:20" ht="17.45" customHeight="1" thickBot="1" x14ac:dyDescent="0.3">
      <c r="A150" s="2"/>
      <c r="B150" s="154"/>
      <c r="C150" s="100"/>
      <c r="D150" s="151" t="str">
        <f>HYPERLINK("https://miamia.ru/search/index.php?q="&amp;Q150&amp;"&amp;s=Поиск?utm_source=Excel&amp;utm_medium=Nalichie&amp;utm_content="&amp;Q150&amp;"","Посмотреть большую фотографию на сайте")</f>
        <v>Посмотреть большую фотографию на сайте</v>
      </c>
      <c r="E150" s="152"/>
      <c r="F150" s="152"/>
      <c r="G150" s="152"/>
      <c r="H150" s="152"/>
      <c r="I150" s="152"/>
      <c r="J150" s="152"/>
      <c r="K150" s="152"/>
      <c r="L150" s="152"/>
      <c r="M150" s="152"/>
      <c r="N150" s="153"/>
      <c r="O150" s="128" t="str">
        <f ca="1">IF(D150="цвет",SUM(O151:INDIRECT("N"&amp;R150)),IF(SUM(E150:N150)=0,"",SUM(E150:N150)))</f>
        <v/>
      </c>
      <c r="P150" s="91" t="s">
        <v>129</v>
      </c>
      <c r="Q150" s="73">
        <f t="shared" si="4"/>
        <v>3667</v>
      </c>
      <c r="R150" s="93">
        <f t="shared" ca="1" si="5"/>
        <v>150</v>
      </c>
      <c r="S150" s="92"/>
      <c r="T150" s="99"/>
    </row>
    <row r="151" spans="1:20" ht="23.1" customHeight="1" thickBot="1" x14ac:dyDescent="0.3">
      <c r="A151" s="2"/>
      <c r="B151" s="38" t="s">
        <v>1500</v>
      </c>
      <c r="C151" s="39"/>
      <c r="D151" s="40"/>
      <c r="E151" s="41"/>
      <c r="F151" s="41"/>
      <c r="G151" s="41"/>
      <c r="H151" s="41"/>
      <c r="I151" s="41"/>
      <c r="J151" s="41"/>
      <c r="K151" s="41"/>
      <c r="L151" s="41"/>
      <c r="M151" s="41"/>
      <c r="N151" s="42"/>
      <c r="O151" s="128" t="str">
        <f ca="1">IF(D151="цвет",SUM(O152:INDIRECT("N"&amp;R151)),IF(SUM(E151:N151)=0,"",SUM(E151:N151)))</f>
        <v/>
      </c>
      <c r="P151" s="91" t="s">
        <v>129</v>
      </c>
      <c r="Q151" s="73">
        <f t="shared" si="4"/>
        <v>3667</v>
      </c>
      <c r="R151" s="93">
        <f t="shared" ca="1" si="5"/>
        <v>155</v>
      </c>
    </row>
    <row r="152" spans="1:20" ht="17.25" thickBot="1" x14ac:dyDescent="0.3">
      <c r="A152" s="2"/>
      <c r="B152" s="145" t="s">
        <v>1500</v>
      </c>
      <c r="C152" s="106">
        <v>3450</v>
      </c>
      <c r="D152" s="107" t="s">
        <v>9</v>
      </c>
      <c r="E152" s="96" t="s">
        <v>10</v>
      </c>
      <c r="F152" s="96" t="s">
        <v>11</v>
      </c>
      <c r="G152" s="7" t="s">
        <v>12</v>
      </c>
      <c r="H152" s="7" t="s">
        <v>13</v>
      </c>
      <c r="I152" s="96" t="s">
        <v>14</v>
      </c>
      <c r="J152" s="96" t="s">
        <v>15</v>
      </c>
      <c r="K152" s="96" t="s">
        <v>16</v>
      </c>
      <c r="L152" s="96"/>
      <c r="M152" s="96"/>
      <c r="N152" s="96"/>
      <c r="O152" s="81">
        <f ca="1">IF(D152="цвет",SUM(O153:INDIRECT("N"&amp;R152)),IF(SUM(E152:N152)=0,"",SUM(E152:N152)))</f>
        <v>0</v>
      </c>
      <c r="P152" s="91">
        <v>2324</v>
      </c>
      <c r="Q152" s="73">
        <f t="shared" si="4"/>
        <v>3450</v>
      </c>
      <c r="R152" s="93">
        <f t="shared" ca="1" si="5"/>
        <v>155</v>
      </c>
      <c r="S152" s="109">
        <f>IF(U152&gt;0,ROUND((U152),0),ROUND((P152*$P$1),0))</f>
        <v>1798</v>
      </c>
      <c r="T152" s="110">
        <f ca="1">O152*S152</f>
        <v>0</v>
      </c>
    </row>
    <row r="153" spans="1:20" ht="17.25" thickBot="1" x14ac:dyDescent="0.3">
      <c r="A153" s="2"/>
      <c r="B153" s="146"/>
      <c r="C153" s="98"/>
      <c r="D153" s="138" t="s">
        <v>1325</v>
      </c>
      <c r="E153" s="133"/>
      <c r="F153" s="133"/>
      <c r="G153" s="133"/>
      <c r="H153" s="133"/>
      <c r="I153" s="133"/>
      <c r="J153" s="133"/>
      <c r="K153" s="134"/>
      <c r="L153" s="8"/>
      <c r="M153" s="8"/>
      <c r="N153" s="8"/>
      <c r="O153" s="128" t="str">
        <f ca="1">IF(D153="цвет",SUM(O154:INDIRECT("N"&amp;R153)),IF(SUM(E153:N153)=0,"",SUM(E153:N153)))</f>
        <v/>
      </c>
      <c r="P153" s="91" t="s">
        <v>129</v>
      </c>
      <c r="Q153" s="73">
        <f t="shared" si="4"/>
        <v>3450</v>
      </c>
      <c r="R153" s="93">
        <f t="shared" ca="1" si="5"/>
        <v>155</v>
      </c>
      <c r="S153" s="92"/>
      <c r="T153" s="99"/>
    </row>
    <row r="154" spans="1:20" ht="154.5" customHeight="1" x14ac:dyDescent="0.25">
      <c r="A154" s="2"/>
      <c r="B154" s="146"/>
      <c r="C154" s="98"/>
      <c r="D154" s="148" t="s">
        <v>1519</v>
      </c>
      <c r="E154" s="149"/>
      <c r="F154" s="149"/>
      <c r="G154" s="149"/>
      <c r="H154" s="149"/>
      <c r="I154" s="149"/>
      <c r="J154" s="149"/>
      <c r="K154" s="149"/>
      <c r="L154" s="149"/>
      <c r="M154" s="149"/>
      <c r="N154" s="150"/>
      <c r="O154" s="128" t="str">
        <f ca="1">IF(D154="цвет",SUM(O155:INDIRECT("N"&amp;R154)),IF(SUM(E154:N154)=0,"",SUM(E154:N154)))</f>
        <v/>
      </c>
      <c r="P154" s="91" t="s">
        <v>129</v>
      </c>
      <c r="Q154" s="73">
        <f t="shared" si="4"/>
        <v>3450</v>
      </c>
      <c r="R154" s="93">
        <f t="shared" ca="1" si="5"/>
        <v>155</v>
      </c>
      <c r="S154" s="92"/>
      <c r="T154" s="99"/>
    </row>
    <row r="155" spans="1:20" ht="17.45" customHeight="1" thickBot="1" x14ac:dyDescent="0.3">
      <c r="A155" s="2"/>
      <c r="B155" s="154"/>
      <c r="C155" s="100"/>
      <c r="D155" s="151" t="str">
        <f>HYPERLINK("https://miamia.ru/search/index.php?q="&amp;Q155&amp;"&amp;s=Поиск?utm_source=Excel&amp;utm_medium=Nalichie&amp;utm_content="&amp;Q155&amp;"","Посмотреть большую фотографию на сайте")</f>
        <v>Посмотреть большую фотографию на сайте</v>
      </c>
      <c r="E155" s="152"/>
      <c r="F155" s="152"/>
      <c r="G155" s="152"/>
      <c r="H155" s="152"/>
      <c r="I155" s="152"/>
      <c r="J155" s="152"/>
      <c r="K155" s="152"/>
      <c r="L155" s="152"/>
      <c r="M155" s="152"/>
      <c r="N155" s="153"/>
      <c r="O155" s="128" t="str">
        <f ca="1">IF(D155="цвет",SUM(O156:INDIRECT("N"&amp;R155)),IF(SUM(E155:N155)=0,"",SUM(E155:N155)))</f>
        <v/>
      </c>
      <c r="P155" s="91" t="s">
        <v>129</v>
      </c>
      <c r="Q155" s="73">
        <f t="shared" si="4"/>
        <v>3450</v>
      </c>
      <c r="R155" s="93">
        <f t="shared" ca="1" si="5"/>
        <v>155</v>
      </c>
      <c r="S155" s="92"/>
      <c r="T155" s="99"/>
    </row>
    <row r="156" spans="1:20" ht="17.25" thickBot="1" x14ac:dyDescent="0.3">
      <c r="A156" s="2"/>
      <c r="B156" s="145" t="s">
        <v>1500</v>
      </c>
      <c r="C156" s="106">
        <v>3452</v>
      </c>
      <c r="D156" s="107" t="s">
        <v>9</v>
      </c>
      <c r="E156" s="96" t="s">
        <v>10</v>
      </c>
      <c r="F156" s="96" t="s">
        <v>11</v>
      </c>
      <c r="G156" s="7" t="s">
        <v>12</v>
      </c>
      <c r="H156" s="7" t="s">
        <v>13</v>
      </c>
      <c r="I156" s="96" t="s">
        <v>14</v>
      </c>
      <c r="J156" s="96" t="s">
        <v>15</v>
      </c>
      <c r="K156" s="96" t="s">
        <v>16</v>
      </c>
      <c r="L156" s="96"/>
      <c r="M156" s="96"/>
      <c r="N156" s="96"/>
      <c r="O156" s="81">
        <f ca="1">IF(D156="цвет",SUM(O157:INDIRECT("N"&amp;R156)),IF(SUM(E156:N156)=0,"",SUM(E156:N156)))</f>
        <v>0</v>
      </c>
      <c r="P156" s="91">
        <v>2324</v>
      </c>
      <c r="Q156" s="73">
        <f t="shared" si="4"/>
        <v>3452</v>
      </c>
      <c r="R156" s="93">
        <f t="shared" ca="1" si="5"/>
        <v>159</v>
      </c>
      <c r="S156" s="109">
        <f>IF(U156&gt;0,ROUND((U156),0),ROUND((P156*$P$1),0))</f>
        <v>1798</v>
      </c>
      <c r="T156" s="110">
        <f ca="1">O156*S156</f>
        <v>0</v>
      </c>
    </row>
    <row r="157" spans="1:20" ht="17.25" thickBot="1" x14ac:dyDescent="0.3">
      <c r="A157" s="2"/>
      <c r="B157" s="146"/>
      <c r="C157" s="98"/>
      <c r="D157" s="138" t="s">
        <v>1325</v>
      </c>
      <c r="E157" s="134"/>
      <c r="F157" s="133"/>
      <c r="G157" s="133"/>
      <c r="H157" s="133"/>
      <c r="I157" s="133"/>
      <c r="J157" s="133"/>
      <c r="K157" s="8"/>
      <c r="L157" s="8"/>
      <c r="M157" s="8"/>
      <c r="N157" s="8"/>
      <c r="O157" s="128" t="str">
        <f ca="1">IF(D157="цвет",SUM(O158:INDIRECT("N"&amp;R157)),IF(SUM(E157:N157)=0,"",SUM(E157:N157)))</f>
        <v/>
      </c>
      <c r="P157" s="91" t="s">
        <v>129</v>
      </c>
      <c r="Q157" s="73">
        <f t="shared" si="4"/>
        <v>3452</v>
      </c>
      <c r="R157" s="93">
        <f t="shared" ca="1" si="5"/>
        <v>159</v>
      </c>
      <c r="S157" s="92"/>
      <c r="T157" s="99"/>
    </row>
    <row r="158" spans="1:20" ht="154.5" customHeight="1" x14ac:dyDescent="0.25">
      <c r="A158" s="2"/>
      <c r="B158" s="146"/>
      <c r="C158" s="98"/>
      <c r="D158" s="148" t="s">
        <v>1502</v>
      </c>
      <c r="E158" s="149"/>
      <c r="F158" s="149"/>
      <c r="G158" s="149"/>
      <c r="H158" s="149"/>
      <c r="I158" s="149"/>
      <c r="J158" s="149"/>
      <c r="K158" s="149"/>
      <c r="L158" s="149"/>
      <c r="M158" s="149"/>
      <c r="N158" s="150"/>
      <c r="O158" s="128" t="str">
        <f ca="1">IF(D158="цвет",SUM(O159:INDIRECT("N"&amp;R158)),IF(SUM(E158:N158)=0,"",SUM(E158:N158)))</f>
        <v/>
      </c>
      <c r="P158" s="91" t="s">
        <v>129</v>
      </c>
      <c r="Q158" s="73">
        <f t="shared" si="4"/>
        <v>3452</v>
      </c>
      <c r="R158" s="93">
        <f t="shared" ca="1" si="5"/>
        <v>159</v>
      </c>
      <c r="S158" s="92"/>
      <c r="T158" s="99"/>
    </row>
    <row r="159" spans="1:20" ht="17.45" customHeight="1" thickBot="1" x14ac:dyDescent="0.3">
      <c r="A159" s="2"/>
      <c r="B159" s="154"/>
      <c r="C159" s="100"/>
      <c r="D159" s="151" t="str">
        <f>HYPERLINK("https://miamia.ru/search/index.php?q="&amp;Q159&amp;"&amp;s=Поиск?utm_source=Excel&amp;utm_medium=Nalichie&amp;utm_content="&amp;Q159&amp;"","Посмотреть большую фотографию на сайте")</f>
        <v>Посмотреть большую фотографию на сайте</v>
      </c>
      <c r="E159" s="152"/>
      <c r="F159" s="152"/>
      <c r="G159" s="152"/>
      <c r="H159" s="152"/>
      <c r="I159" s="152"/>
      <c r="J159" s="152"/>
      <c r="K159" s="152"/>
      <c r="L159" s="152"/>
      <c r="M159" s="152"/>
      <c r="N159" s="153"/>
      <c r="O159" s="128" t="str">
        <f ca="1">IF(D159="цвет",SUM(O160:INDIRECT("N"&amp;R159)),IF(SUM(E159:N159)=0,"",SUM(E159:N159)))</f>
        <v/>
      </c>
      <c r="P159" s="91" t="s">
        <v>129</v>
      </c>
      <c r="Q159" s="73">
        <f t="shared" si="4"/>
        <v>3452</v>
      </c>
      <c r="R159" s="93">
        <f t="shared" ca="1" si="5"/>
        <v>159</v>
      </c>
      <c r="S159" s="92"/>
      <c r="T159" s="99"/>
    </row>
    <row r="160" spans="1:20" ht="17.25" thickBot="1" x14ac:dyDescent="0.3">
      <c r="A160" s="2"/>
      <c r="B160" s="145" t="s">
        <v>1500</v>
      </c>
      <c r="C160" s="106">
        <v>3453</v>
      </c>
      <c r="D160" s="107" t="s">
        <v>9</v>
      </c>
      <c r="E160" s="96" t="s">
        <v>10</v>
      </c>
      <c r="F160" s="7" t="s">
        <v>17</v>
      </c>
      <c r="G160" s="7" t="s">
        <v>18</v>
      </c>
      <c r="H160" s="7" t="s">
        <v>19</v>
      </c>
      <c r="I160" s="7" t="s">
        <v>23</v>
      </c>
      <c r="J160" s="96"/>
      <c r="K160" s="96"/>
      <c r="L160" s="96"/>
      <c r="M160" s="96"/>
      <c r="N160" s="96"/>
      <c r="O160" s="81">
        <f ca="1">IF(D160="цвет",SUM(O161:INDIRECT("N"&amp;R160)),IF(SUM(E160:N160)=0,"",SUM(E160:N160)))</f>
        <v>0</v>
      </c>
      <c r="P160" s="91">
        <v>2841</v>
      </c>
      <c r="Q160" s="73">
        <f t="shared" si="4"/>
        <v>3453</v>
      </c>
      <c r="R160" s="93">
        <f t="shared" ca="1" si="5"/>
        <v>163</v>
      </c>
      <c r="S160" s="109">
        <f>IF(U160&gt;0,ROUND((U160),0),ROUND((P160*$P$1),0))</f>
        <v>2198</v>
      </c>
      <c r="T160" s="110">
        <f ca="1">O160*S160</f>
        <v>0</v>
      </c>
    </row>
    <row r="161" spans="1:20" ht="17.25" thickBot="1" x14ac:dyDescent="0.3">
      <c r="A161" s="2"/>
      <c r="B161" s="146"/>
      <c r="C161" s="98"/>
      <c r="D161" s="138" t="s">
        <v>1325</v>
      </c>
      <c r="E161" s="134"/>
      <c r="F161" s="133"/>
      <c r="G161" s="133"/>
      <c r="H161" s="134"/>
      <c r="I161" s="8"/>
      <c r="J161" s="8"/>
      <c r="K161" s="8"/>
      <c r="L161" s="8"/>
      <c r="M161" s="8"/>
      <c r="N161" s="8"/>
      <c r="O161" s="128" t="str">
        <f ca="1">IF(D161="цвет",SUM(O162:INDIRECT("N"&amp;R161)),IF(SUM(E161:N161)=0,"",SUM(E161:N161)))</f>
        <v/>
      </c>
      <c r="P161" s="91" t="s">
        <v>129</v>
      </c>
      <c r="Q161" s="73">
        <f t="shared" si="4"/>
        <v>3453</v>
      </c>
      <c r="R161" s="93">
        <f t="shared" ca="1" si="5"/>
        <v>163</v>
      </c>
      <c r="S161" s="92"/>
      <c r="T161" s="99"/>
    </row>
    <row r="162" spans="1:20" ht="154.5" customHeight="1" x14ac:dyDescent="0.25">
      <c r="A162" s="2"/>
      <c r="B162" s="146"/>
      <c r="C162" s="98"/>
      <c r="D162" s="148" t="s">
        <v>1503</v>
      </c>
      <c r="E162" s="149"/>
      <c r="F162" s="149"/>
      <c r="G162" s="149"/>
      <c r="H162" s="149"/>
      <c r="I162" s="149"/>
      <c r="J162" s="149"/>
      <c r="K162" s="149"/>
      <c r="L162" s="149"/>
      <c r="M162" s="149"/>
      <c r="N162" s="150"/>
      <c r="O162" s="128" t="str">
        <f ca="1">IF(D162="цвет",SUM(O163:INDIRECT("N"&amp;R162)),IF(SUM(E162:N162)=0,"",SUM(E162:N162)))</f>
        <v/>
      </c>
      <c r="P162" s="91" t="s">
        <v>129</v>
      </c>
      <c r="Q162" s="73">
        <f t="shared" si="4"/>
        <v>3453</v>
      </c>
      <c r="R162" s="93">
        <f t="shared" ca="1" si="5"/>
        <v>163</v>
      </c>
      <c r="S162" s="92"/>
      <c r="T162" s="99"/>
    </row>
    <row r="163" spans="1:20" ht="17.45" customHeight="1" thickBot="1" x14ac:dyDescent="0.3">
      <c r="A163" s="2"/>
      <c r="B163" s="154"/>
      <c r="C163" s="100"/>
      <c r="D163" s="151" t="str">
        <f>HYPERLINK("https://miamia.ru/search/index.php?q="&amp;Q163&amp;"&amp;s=Поиск?utm_source=Excel&amp;utm_medium=Nalichie&amp;utm_content="&amp;Q163&amp;"","Посмотреть большую фотографию на сайте")</f>
        <v>Посмотреть большую фотографию на сайте</v>
      </c>
      <c r="E163" s="152"/>
      <c r="F163" s="152"/>
      <c r="G163" s="152"/>
      <c r="H163" s="152"/>
      <c r="I163" s="152"/>
      <c r="J163" s="152"/>
      <c r="K163" s="152"/>
      <c r="L163" s="152"/>
      <c r="M163" s="152"/>
      <c r="N163" s="153"/>
      <c r="O163" s="128" t="str">
        <f ca="1">IF(D163="цвет",SUM(O164:INDIRECT("N"&amp;R163)),IF(SUM(E163:N163)=0,"",SUM(E163:N163)))</f>
        <v/>
      </c>
      <c r="P163" s="91" t="s">
        <v>129</v>
      </c>
      <c r="Q163" s="73">
        <f t="shared" si="4"/>
        <v>3453</v>
      </c>
      <c r="R163" s="93">
        <f t="shared" ca="1" si="5"/>
        <v>163</v>
      </c>
      <c r="S163" s="92"/>
      <c r="T163" s="99"/>
    </row>
    <row r="164" spans="1:20" ht="17.25" thickBot="1" x14ac:dyDescent="0.3">
      <c r="A164" s="2"/>
      <c r="B164" s="145" t="s">
        <v>1500</v>
      </c>
      <c r="C164" s="106">
        <v>3455</v>
      </c>
      <c r="D164" s="107" t="s">
        <v>9</v>
      </c>
      <c r="E164" s="96" t="s">
        <v>10</v>
      </c>
      <c r="F164" s="7" t="s">
        <v>17</v>
      </c>
      <c r="G164" s="7" t="s">
        <v>18</v>
      </c>
      <c r="H164" s="7" t="s">
        <v>19</v>
      </c>
      <c r="I164" s="7" t="s">
        <v>23</v>
      </c>
      <c r="J164" s="96"/>
      <c r="K164" s="96"/>
      <c r="L164" s="96"/>
      <c r="M164" s="96"/>
      <c r="N164" s="96"/>
      <c r="O164" s="81">
        <f ca="1">IF(D164="цвет",SUM(O165:INDIRECT("N"&amp;R164)),IF(SUM(E164:N164)=0,"",SUM(E164:N164)))</f>
        <v>0</v>
      </c>
      <c r="P164" s="91">
        <v>2711</v>
      </c>
      <c r="Q164" s="73">
        <f t="shared" si="4"/>
        <v>3455</v>
      </c>
      <c r="R164" s="93">
        <f t="shared" ca="1" si="5"/>
        <v>167</v>
      </c>
      <c r="S164" s="109">
        <f>IF(U164&gt;0,ROUND((U164),0),ROUND((P164*$P$1),0))</f>
        <v>2098</v>
      </c>
      <c r="T164" s="110">
        <f ca="1">O164*S164</f>
        <v>0</v>
      </c>
    </row>
    <row r="165" spans="1:20" ht="17.25" thickBot="1" x14ac:dyDescent="0.3">
      <c r="A165" s="2"/>
      <c r="B165" s="146"/>
      <c r="C165" s="98"/>
      <c r="D165" s="138" t="s">
        <v>1325</v>
      </c>
      <c r="E165" s="8"/>
      <c r="F165" s="133"/>
      <c r="G165" s="133"/>
      <c r="H165" s="133"/>
      <c r="I165" s="8"/>
      <c r="J165" s="8"/>
      <c r="K165" s="8"/>
      <c r="L165" s="8"/>
      <c r="M165" s="8"/>
      <c r="N165" s="8"/>
      <c r="O165" s="128" t="str">
        <f ca="1">IF(D165="цвет",SUM(O166:INDIRECT("N"&amp;R165)),IF(SUM(E165:N165)=0,"",SUM(E165:N165)))</f>
        <v/>
      </c>
      <c r="P165" s="91" t="s">
        <v>129</v>
      </c>
      <c r="Q165" s="73">
        <f t="shared" si="4"/>
        <v>3455</v>
      </c>
      <c r="R165" s="93">
        <f t="shared" ca="1" si="5"/>
        <v>167</v>
      </c>
      <c r="S165" s="92"/>
      <c r="T165" s="99"/>
    </row>
    <row r="166" spans="1:20" ht="154.5" customHeight="1" x14ac:dyDescent="0.25">
      <c r="A166" s="2"/>
      <c r="B166" s="146"/>
      <c r="C166" s="98"/>
      <c r="D166" s="148" t="s">
        <v>1504</v>
      </c>
      <c r="E166" s="149"/>
      <c r="F166" s="149"/>
      <c r="G166" s="149"/>
      <c r="H166" s="149"/>
      <c r="I166" s="149"/>
      <c r="J166" s="149"/>
      <c r="K166" s="149"/>
      <c r="L166" s="149"/>
      <c r="M166" s="149"/>
      <c r="N166" s="150"/>
      <c r="O166" s="128" t="str">
        <f ca="1">IF(D166="цвет",SUM(O167:INDIRECT("N"&amp;R166)),IF(SUM(E166:N166)=0,"",SUM(E166:N166)))</f>
        <v/>
      </c>
      <c r="P166" s="91" t="s">
        <v>129</v>
      </c>
      <c r="Q166" s="73">
        <f t="shared" si="4"/>
        <v>3455</v>
      </c>
      <c r="R166" s="93">
        <f t="shared" ca="1" si="5"/>
        <v>167</v>
      </c>
      <c r="S166" s="92"/>
      <c r="T166" s="99"/>
    </row>
    <row r="167" spans="1:20" ht="17.45" customHeight="1" thickBot="1" x14ac:dyDescent="0.3">
      <c r="A167" s="2"/>
      <c r="B167" s="154"/>
      <c r="C167" s="100"/>
      <c r="D167" s="151" t="str">
        <f>HYPERLINK("https://miamia.ru/search/index.php?q="&amp;Q167&amp;"&amp;s=Поиск?utm_source=Excel&amp;utm_medium=Nalichie&amp;utm_content="&amp;Q167&amp;"","Посмотреть большую фотографию на сайте")</f>
        <v>Посмотреть большую фотографию на сайте</v>
      </c>
      <c r="E167" s="152"/>
      <c r="F167" s="152"/>
      <c r="G167" s="152"/>
      <c r="H167" s="152"/>
      <c r="I167" s="152"/>
      <c r="J167" s="152"/>
      <c r="K167" s="152"/>
      <c r="L167" s="152"/>
      <c r="M167" s="152"/>
      <c r="N167" s="153"/>
      <c r="O167" s="128" t="str">
        <f ca="1">IF(D167="цвет",SUM(O168:INDIRECT("N"&amp;R167)),IF(SUM(E167:N167)=0,"",SUM(E167:N167)))</f>
        <v/>
      </c>
      <c r="P167" s="91" t="s">
        <v>129</v>
      </c>
      <c r="Q167" s="73">
        <f t="shared" si="4"/>
        <v>3455</v>
      </c>
      <c r="R167" s="93">
        <f t="shared" ca="1" si="5"/>
        <v>167</v>
      </c>
      <c r="S167" s="92"/>
      <c r="T167" s="99"/>
    </row>
    <row r="168" spans="1:20" ht="17.25" thickBot="1" x14ac:dyDescent="0.3">
      <c r="A168" s="2"/>
      <c r="B168" s="145" t="s">
        <v>1500</v>
      </c>
      <c r="C168" s="106">
        <v>3456</v>
      </c>
      <c r="D168" s="107" t="s">
        <v>9</v>
      </c>
      <c r="E168" s="96" t="s">
        <v>10</v>
      </c>
      <c r="F168" s="96" t="s">
        <v>11</v>
      </c>
      <c r="G168" s="7" t="s">
        <v>12</v>
      </c>
      <c r="H168" s="7" t="s">
        <v>13</v>
      </c>
      <c r="I168" s="96" t="s">
        <v>14</v>
      </c>
      <c r="J168" s="96" t="s">
        <v>15</v>
      </c>
      <c r="K168" s="96" t="s">
        <v>16</v>
      </c>
      <c r="L168" s="96"/>
      <c r="M168" s="96"/>
      <c r="N168" s="96"/>
      <c r="O168" s="81">
        <f ca="1">IF(D168="цвет",SUM(O169:INDIRECT("N"&amp;R168)),IF(SUM(E168:N168)=0,"",SUM(E168:N168)))</f>
        <v>0</v>
      </c>
      <c r="P168" s="91">
        <v>4262</v>
      </c>
      <c r="Q168" s="73">
        <f t="shared" si="4"/>
        <v>3456</v>
      </c>
      <c r="R168" s="93">
        <f t="shared" ca="1" si="5"/>
        <v>171</v>
      </c>
      <c r="S168" s="109">
        <f>IF(U168&gt;0,ROUND((U168),0),ROUND((P168*$P$1),0))</f>
        <v>3298</v>
      </c>
      <c r="T168" s="110">
        <f ca="1">O168*S168</f>
        <v>0</v>
      </c>
    </row>
    <row r="169" spans="1:20" ht="17.25" thickBot="1" x14ac:dyDescent="0.3">
      <c r="A169" s="2"/>
      <c r="B169" s="146"/>
      <c r="C169" s="98"/>
      <c r="D169" s="138" t="s">
        <v>1325</v>
      </c>
      <c r="E169" s="134"/>
      <c r="F169" s="133"/>
      <c r="G169" s="133"/>
      <c r="H169" s="133"/>
      <c r="I169" s="133"/>
      <c r="J169" s="133"/>
      <c r="K169" s="133"/>
      <c r="L169" s="8"/>
      <c r="M169" s="8"/>
      <c r="N169" s="8"/>
      <c r="O169" s="128" t="str">
        <f ca="1">IF(D169="цвет",SUM(O170:INDIRECT("N"&amp;R169)),IF(SUM(E169:N169)=0,"",SUM(E169:N169)))</f>
        <v/>
      </c>
      <c r="P169" s="91" t="s">
        <v>129</v>
      </c>
      <c r="Q169" s="73">
        <f t="shared" si="4"/>
        <v>3456</v>
      </c>
      <c r="R169" s="93">
        <f t="shared" ca="1" si="5"/>
        <v>171</v>
      </c>
      <c r="S169" s="92"/>
      <c r="T169" s="99"/>
    </row>
    <row r="170" spans="1:20" ht="154.5" customHeight="1" x14ac:dyDescent="0.25">
      <c r="A170" s="2"/>
      <c r="B170" s="146"/>
      <c r="C170" s="98"/>
      <c r="D170" s="148" t="s">
        <v>1505</v>
      </c>
      <c r="E170" s="149"/>
      <c r="F170" s="149"/>
      <c r="G170" s="149"/>
      <c r="H170" s="149"/>
      <c r="I170" s="149"/>
      <c r="J170" s="149"/>
      <c r="K170" s="149"/>
      <c r="L170" s="149"/>
      <c r="M170" s="149"/>
      <c r="N170" s="150"/>
      <c r="O170" s="128" t="str">
        <f ca="1">IF(D170="цвет",SUM(O171:INDIRECT("N"&amp;R170)),IF(SUM(E170:N170)=0,"",SUM(E170:N170)))</f>
        <v/>
      </c>
      <c r="P170" s="91" t="s">
        <v>129</v>
      </c>
      <c r="Q170" s="73">
        <f t="shared" si="4"/>
        <v>3456</v>
      </c>
      <c r="R170" s="93">
        <f t="shared" ca="1" si="5"/>
        <v>171</v>
      </c>
      <c r="S170" s="92"/>
      <c r="T170" s="99"/>
    </row>
    <row r="171" spans="1:20" ht="17.45" customHeight="1" thickBot="1" x14ac:dyDescent="0.3">
      <c r="A171" s="2"/>
      <c r="B171" s="154"/>
      <c r="C171" s="100"/>
      <c r="D171" s="151" t="str">
        <f>HYPERLINK("https://miamia.ru/search/index.php?q="&amp;Q171&amp;"&amp;s=Поиск?utm_source=Excel&amp;utm_medium=Nalichie&amp;utm_content="&amp;Q171&amp;"","Посмотреть большую фотографию на сайте")</f>
        <v>Посмотреть большую фотографию на сайте</v>
      </c>
      <c r="E171" s="152"/>
      <c r="F171" s="152"/>
      <c r="G171" s="152"/>
      <c r="H171" s="152"/>
      <c r="I171" s="152"/>
      <c r="J171" s="152"/>
      <c r="K171" s="152"/>
      <c r="L171" s="152"/>
      <c r="M171" s="152"/>
      <c r="N171" s="153"/>
      <c r="O171" s="128" t="str">
        <f ca="1">IF(D171="цвет",SUM(O172:INDIRECT("N"&amp;R171)),IF(SUM(E171:N171)=0,"",SUM(E171:N171)))</f>
        <v/>
      </c>
      <c r="P171" s="91" t="s">
        <v>129</v>
      </c>
      <c r="Q171" s="73">
        <f t="shared" si="4"/>
        <v>3456</v>
      </c>
      <c r="R171" s="93">
        <f t="shared" ca="1" si="5"/>
        <v>171</v>
      </c>
      <c r="S171" s="92"/>
      <c r="T171" s="99"/>
    </row>
    <row r="172" spans="1:20" ht="17.25" thickBot="1" x14ac:dyDescent="0.3">
      <c r="A172" s="2"/>
      <c r="B172" s="145" t="s">
        <v>1500</v>
      </c>
      <c r="C172" s="106">
        <v>3457</v>
      </c>
      <c r="D172" s="107" t="s">
        <v>9</v>
      </c>
      <c r="E172" s="96" t="s">
        <v>10</v>
      </c>
      <c r="F172" s="96" t="s">
        <v>11</v>
      </c>
      <c r="G172" s="7" t="s">
        <v>12</v>
      </c>
      <c r="H172" s="7" t="s">
        <v>13</v>
      </c>
      <c r="I172" s="96" t="s">
        <v>14</v>
      </c>
      <c r="J172" s="96" t="s">
        <v>15</v>
      </c>
      <c r="K172" s="96" t="s">
        <v>16</v>
      </c>
      <c r="L172" s="96"/>
      <c r="M172" s="96"/>
      <c r="N172" s="96"/>
      <c r="O172" s="81">
        <f ca="1">IF(D172="цвет",SUM(O173:INDIRECT("N"&amp;R172)),IF(SUM(E172:N172)=0,"",SUM(E172:N172)))</f>
        <v>0</v>
      </c>
      <c r="P172" s="91">
        <v>2841</v>
      </c>
      <c r="Q172" s="73">
        <f t="shared" si="4"/>
        <v>3457</v>
      </c>
      <c r="R172" s="93">
        <f t="shared" ca="1" si="5"/>
        <v>175</v>
      </c>
      <c r="S172" s="109">
        <f>IF(U172&gt;0,ROUND((U172),0),ROUND((P172*$P$1),0))</f>
        <v>2198</v>
      </c>
      <c r="T172" s="110">
        <f ca="1">O172*S172</f>
        <v>0</v>
      </c>
    </row>
    <row r="173" spans="1:20" ht="17.25" thickBot="1" x14ac:dyDescent="0.3">
      <c r="A173" s="2"/>
      <c r="B173" s="146"/>
      <c r="C173" s="98"/>
      <c r="D173" s="138" t="s">
        <v>1325</v>
      </c>
      <c r="E173" s="8"/>
      <c r="F173" s="133"/>
      <c r="G173" s="134"/>
      <c r="H173" s="133"/>
      <c r="I173" s="133"/>
      <c r="J173" s="133"/>
      <c r="K173" s="8"/>
      <c r="L173" s="8"/>
      <c r="M173" s="8"/>
      <c r="N173" s="8"/>
      <c r="O173" s="128" t="str">
        <f ca="1">IF(D173="цвет",SUM(O174:INDIRECT("N"&amp;R173)),IF(SUM(E173:N173)=0,"",SUM(E173:N173)))</f>
        <v/>
      </c>
      <c r="P173" s="91" t="s">
        <v>129</v>
      </c>
      <c r="Q173" s="73">
        <f t="shared" si="4"/>
        <v>3457</v>
      </c>
      <c r="R173" s="93">
        <f t="shared" ca="1" si="5"/>
        <v>175</v>
      </c>
      <c r="S173" s="92"/>
      <c r="T173" s="99"/>
    </row>
    <row r="174" spans="1:20" ht="154.5" customHeight="1" x14ac:dyDescent="0.25">
      <c r="A174" s="2"/>
      <c r="B174" s="146"/>
      <c r="C174" s="98"/>
      <c r="D174" s="148" t="s">
        <v>1506</v>
      </c>
      <c r="E174" s="149"/>
      <c r="F174" s="149"/>
      <c r="G174" s="149"/>
      <c r="H174" s="149"/>
      <c r="I174" s="149"/>
      <c r="J174" s="149"/>
      <c r="K174" s="149"/>
      <c r="L174" s="149"/>
      <c r="M174" s="149"/>
      <c r="N174" s="150"/>
      <c r="O174" s="128" t="str">
        <f ca="1">IF(D174="цвет",SUM(O175:INDIRECT("N"&amp;R174)),IF(SUM(E174:N174)=0,"",SUM(E174:N174)))</f>
        <v/>
      </c>
      <c r="P174" s="91" t="s">
        <v>129</v>
      </c>
      <c r="Q174" s="73">
        <f t="shared" si="4"/>
        <v>3457</v>
      </c>
      <c r="R174" s="93">
        <f t="shared" ca="1" si="5"/>
        <v>175</v>
      </c>
      <c r="S174" s="92"/>
      <c r="T174" s="99"/>
    </row>
    <row r="175" spans="1:20" ht="17.45" customHeight="1" thickBot="1" x14ac:dyDescent="0.3">
      <c r="A175" s="2"/>
      <c r="B175" s="154"/>
      <c r="C175" s="100"/>
      <c r="D175" s="151" t="str">
        <f>HYPERLINK("https://miamia.ru/search/index.php?q="&amp;Q175&amp;"&amp;s=Поиск?utm_source=Excel&amp;utm_medium=Nalichie&amp;utm_content="&amp;Q175&amp;"","Посмотреть большую фотографию на сайте")</f>
        <v>Посмотреть большую фотографию на сайте</v>
      </c>
      <c r="E175" s="152"/>
      <c r="F175" s="152"/>
      <c r="G175" s="152"/>
      <c r="H175" s="152"/>
      <c r="I175" s="152"/>
      <c r="J175" s="152"/>
      <c r="K175" s="152"/>
      <c r="L175" s="152"/>
      <c r="M175" s="152"/>
      <c r="N175" s="153"/>
      <c r="O175" s="128" t="str">
        <f ca="1">IF(D175="цвет",SUM(O176:INDIRECT("N"&amp;R175)),IF(SUM(E175:N175)=0,"",SUM(E175:N175)))</f>
        <v/>
      </c>
      <c r="P175" s="91" t="s">
        <v>129</v>
      </c>
      <c r="Q175" s="73">
        <f t="shared" si="4"/>
        <v>3457</v>
      </c>
      <c r="R175" s="93">
        <f t="shared" ca="1" si="5"/>
        <v>175</v>
      </c>
      <c r="S175" s="92"/>
      <c r="T175" s="99"/>
    </row>
    <row r="176" spans="1:20" ht="17.25" thickBot="1" x14ac:dyDescent="0.3">
      <c r="A176" s="2"/>
      <c r="B176" s="145" t="s">
        <v>1500</v>
      </c>
      <c r="C176" s="106">
        <v>3458</v>
      </c>
      <c r="D176" s="107" t="s">
        <v>9</v>
      </c>
      <c r="E176" s="96" t="s">
        <v>13</v>
      </c>
      <c r="F176" s="7" t="s">
        <v>14</v>
      </c>
      <c r="G176" s="7" t="s">
        <v>15</v>
      </c>
      <c r="H176" s="96" t="s">
        <v>16</v>
      </c>
      <c r="I176" s="96" t="s">
        <v>21</v>
      </c>
      <c r="J176" s="96" t="s">
        <v>22</v>
      </c>
      <c r="K176" s="96"/>
      <c r="L176" s="96"/>
      <c r="M176" s="96"/>
      <c r="N176" s="96"/>
      <c r="O176" s="81">
        <f ca="1">IF(D176="цвет",SUM(O177:INDIRECT("N"&amp;R176)),IF(SUM(E176:N176)=0,"",SUM(E176:N176)))</f>
        <v>0</v>
      </c>
      <c r="P176" s="91">
        <v>2582</v>
      </c>
      <c r="Q176" s="73">
        <f t="shared" si="4"/>
        <v>3458</v>
      </c>
      <c r="R176" s="93">
        <f t="shared" ca="1" si="5"/>
        <v>179</v>
      </c>
      <c r="S176" s="109">
        <f>IF(U176&gt;0,ROUND((U176),0),ROUND((P176*$P$1),0))</f>
        <v>1998</v>
      </c>
      <c r="T176" s="110">
        <f ca="1">O176*S176</f>
        <v>0</v>
      </c>
    </row>
    <row r="177" spans="1:20" ht="17.25" thickBot="1" x14ac:dyDescent="0.3">
      <c r="A177" s="2"/>
      <c r="B177" s="146"/>
      <c r="C177" s="98"/>
      <c r="D177" s="138" t="s">
        <v>1325</v>
      </c>
      <c r="E177" s="8"/>
      <c r="F177" s="133"/>
      <c r="G177" s="133"/>
      <c r="H177" s="133"/>
      <c r="I177" s="133"/>
      <c r="J177" s="8"/>
      <c r="K177" s="8"/>
      <c r="L177" s="8"/>
      <c r="M177" s="8"/>
      <c r="N177" s="8"/>
      <c r="O177" s="128" t="str">
        <f ca="1">IF(D177="цвет",SUM(O178:INDIRECT("N"&amp;R177)),IF(SUM(E177:N177)=0,"",SUM(E177:N177)))</f>
        <v/>
      </c>
      <c r="P177" s="91" t="s">
        <v>129</v>
      </c>
      <c r="Q177" s="73">
        <f t="shared" si="4"/>
        <v>3458</v>
      </c>
      <c r="R177" s="93">
        <f t="shared" ca="1" si="5"/>
        <v>179</v>
      </c>
      <c r="S177" s="92"/>
      <c r="T177" s="99"/>
    </row>
    <row r="178" spans="1:20" ht="154.5" customHeight="1" x14ac:dyDescent="0.25">
      <c r="A178" s="2"/>
      <c r="B178" s="146"/>
      <c r="C178" s="98"/>
      <c r="D178" s="148" t="s">
        <v>1507</v>
      </c>
      <c r="E178" s="149"/>
      <c r="F178" s="149"/>
      <c r="G178" s="149"/>
      <c r="H178" s="149"/>
      <c r="I178" s="149"/>
      <c r="J178" s="149"/>
      <c r="K178" s="149"/>
      <c r="L178" s="149"/>
      <c r="M178" s="149"/>
      <c r="N178" s="150"/>
      <c r="O178" s="128" t="str">
        <f ca="1">IF(D178="цвет",SUM(O179:INDIRECT("N"&amp;R178)),IF(SUM(E178:N178)=0,"",SUM(E178:N178)))</f>
        <v/>
      </c>
      <c r="P178" s="91" t="s">
        <v>129</v>
      </c>
      <c r="Q178" s="73">
        <f t="shared" si="4"/>
        <v>3458</v>
      </c>
      <c r="R178" s="93">
        <f t="shared" ca="1" si="5"/>
        <v>179</v>
      </c>
      <c r="S178" s="92"/>
      <c r="T178" s="99"/>
    </row>
    <row r="179" spans="1:20" ht="17.45" customHeight="1" thickBot="1" x14ac:dyDescent="0.3">
      <c r="A179" s="2"/>
      <c r="B179" s="154"/>
      <c r="C179" s="100"/>
      <c r="D179" s="151" t="str">
        <f>HYPERLINK("https://miamia.ru/search/index.php?q="&amp;Q179&amp;"&amp;s=Поиск?utm_source=Excel&amp;utm_medium=Nalichie&amp;utm_content="&amp;Q179&amp;"","Посмотреть большую фотографию на сайте")</f>
        <v>Посмотреть большую фотографию на сайте</v>
      </c>
      <c r="E179" s="152"/>
      <c r="F179" s="152"/>
      <c r="G179" s="152"/>
      <c r="H179" s="152"/>
      <c r="I179" s="152"/>
      <c r="J179" s="152"/>
      <c r="K179" s="152"/>
      <c r="L179" s="152"/>
      <c r="M179" s="152"/>
      <c r="N179" s="153"/>
      <c r="O179" s="128" t="str">
        <f ca="1">IF(D179="цвет",SUM(O180:INDIRECT("N"&amp;R179)),IF(SUM(E179:N179)=0,"",SUM(E179:N179)))</f>
        <v/>
      </c>
      <c r="P179" s="91" t="s">
        <v>129</v>
      </c>
      <c r="Q179" s="73">
        <f t="shared" si="4"/>
        <v>3458</v>
      </c>
      <c r="R179" s="93">
        <f t="shared" ca="1" si="5"/>
        <v>179</v>
      </c>
      <c r="S179" s="92"/>
      <c r="T179" s="99"/>
    </row>
    <row r="180" spans="1:20" ht="17.25" thickBot="1" x14ac:dyDescent="0.3">
      <c r="A180" s="2"/>
      <c r="B180" s="145" t="s">
        <v>1500</v>
      </c>
      <c r="C180" s="106">
        <v>3459</v>
      </c>
      <c r="D180" s="107" t="s">
        <v>9</v>
      </c>
      <c r="E180" s="7" t="s">
        <v>17</v>
      </c>
      <c r="F180" s="7" t="s">
        <v>18</v>
      </c>
      <c r="G180" s="7" t="s">
        <v>19</v>
      </c>
      <c r="H180" s="96" t="s">
        <v>21</v>
      </c>
      <c r="I180" s="96"/>
      <c r="J180" s="96"/>
      <c r="K180" s="96"/>
      <c r="L180" s="96"/>
      <c r="M180" s="96"/>
      <c r="N180" s="96"/>
      <c r="O180" s="81">
        <f ca="1">IF(D180="цвет",SUM(O181:INDIRECT("N"&amp;R180)),IF(SUM(E180:N180)=0,"",SUM(E180:N180)))</f>
        <v>0</v>
      </c>
      <c r="P180" s="91">
        <v>3616</v>
      </c>
      <c r="Q180" s="73">
        <f t="shared" si="4"/>
        <v>3459</v>
      </c>
      <c r="R180" s="93">
        <f t="shared" ca="1" si="5"/>
        <v>183</v>
      </c>
      <c r="S180" s="109">
        <f>IF(U180&gt;0,ROUND((U180),0),ROUND((P180*$P$1),0))</f>
        <v>2798</v>
      </c>
      <c r="T180" s="110">
        <f ca="1">O180*S180</f>
        <v>0</v>
      </c>
    </row>
    <row r="181" spans="1:20" ht="17.25" thickBot="1" x14ac:dyDescent="0.3">
      <c r="A181" s="2"/>
      <c r="B181" s="146"/>
      <c r="C181" s="98"/>
      <c r="D181" s="138" t="s">
        <v>1325</v>
      </c>
      <c r="E181" s="8"/>
      <c r="F181" s="133"/>
      <c r="G181" s="133"/>
      <c r="H181" s="133"/>
      <c r="I181" s="8"/>
      <c r="J181" s="8"/>
      <c r="K181" s="8"/>
      <c r="L181" s="8"/>
      <c r="M181" s="8"/>
      <c r="N181" s="8"/>
      <c r="O181" s="128" t="str">
        <f ca="1">IF(D181="цвет",SUM(O182:INDIRECT("N"&amp;R181)),IF(SUM(E181:N181)=0,"",SUM(E181:N181)))</f>
        <v/>
      </c>
      <c r="P181" s="91" t="s">
        <v>129</v>
      </c>
      <c r="Q181" s="73">
        <f t="shared" si="4"/>
        <v>3459</v>
      </c>
      <c r="R181" s="93">
        <f t="shared" ca="1" si="5"/>
        <v>183</v>
      </c>
      <c r="S181" s="92"/>
      <c r="T181" s="99"/>
    </row>
    <row r="182" spans="1:20" ht="154.5" customHeight="1" x14ac:dyDescent="0.25">
      <c r="A182" s="2"/>
      <c r="B182" s="146"/>
      <c r="C182" s="98"/>
      <c r="D182" s="148" t="s">
        <v>1508</v>
      </c>
      <c r="E182" s="149"/>
      <c r="F182" s="149"/>
      <c r="G182" s="149"/>
      <c r="H182" s="149"/>
      <c r="I182" s="149"/>
      <c r="J182" s="149"/>
      <c r="K182" s="149"/>
      <c r="L182" s="149"/>
      <c r="M182" s="149"/>
      <c r="N182" s="150"/>
      <c r="O182" s="128" t="str">
        <f ca="1">IF(D182="цвет",SUM(O183:INDIRECT("N"&amp;R182)),IF(SUM(E182:N182)=0,"",SUM(E182:N182)))</f>
        <v/>
      </c>
      <c r="P182" s="91" t="s">
        <v>129</v>
      </c>
      <c r="Q182" s="73">
        <f t="shared" si="4"/>
        <v>3459</v>
      </c>
      <c r="R182" s="93">
        <f t="shared" ca="1" si="5"/>
        <v>183</v>
      </c>
      <c r="S182" s="92"/>
      <c r="T182" s="99"/>
    </row>
    <row r="183" spans="1:20" ht="17.45" customHeight="1" thickBot="1" x14ac:dyDescent="0.3">
      <c r="A183" s="2"/>
      <c r="B183" s="154"/>
      <c r="C183" s="100"/>
      <c r="D183" s="151" t="str">
        <f>HYPERLINK("https://miamia.ru/search/index.php?q="&amp;Q183&amp;"&amp;s=Поиск?utm_source=Excel&amp;utm_medium=Nalichie&amp;utm_content="&amp;Q183&amp;"","Посмотреть большую фотографию на сайте")</f>
        <v>Посмотреть большую фотографию на сайте</v>
      </c>
      <c r="E183" s="152"/>
      <c r="F183" s="152"/>
      <c r="G183" s="152"/>
      <c r="H183" s="152"/>
      <c r="I183" s="152"/>
      <c r="J183" s="152"/>
      <c r="K183" s="152"/>
      <c r="L183" s="152"/>
      <c r="M183" s="152"/>
      <c r="N183" s="153"/>
      <c r="O183" s="128" t="str">
        <f ca="1">IF(D183="цвет",SUM(O184:INDIRECT("N"&amp;R183)),IF(SUM(E183:N183)=0,"",SUM(E183:N183)))</f>
        <v/>
      </c>
      <c r="P183" s="91" t="s">
        <v>129</v>
      </c>
      <c r="Q183" s="73">
        <f t="shared" si="4"/>
        <v>3459</v>
      </c>
      <c r="R183" s="93">
        <f t="shared" ca="1" si="5"/>
        <v>183</v>
      </c>
      <c r="S183" s="92"/>
      <c r="T183" s="99"/>
    </row>
    <row r="184" spans="1:20" ht="23.1" customHeight="1" thickBot="1" x14ac:dyDescent="0.3">
      <c r="A184" s="2"/>
      <c r="B184" s="38" t="s">
        <v>1461</v>
      </c>
      <c r="C184" s="39"/>
      <c r="D184" s="40"/>
      <c r="E184" s="41"/>
      <c r="F184" s="41"/>
      <c r="G184" s="41"/>
      <c r="H184" s="41"/>
      <c r="I184" s="41"/>
      <c r="J184" s="41"/>
      <c r="K184" s="41"/>
      <c r="L184" s="41"/>
      <c r="M184" s="41"/>
      <c r="N184" s="42"/>
      <c r="O184" s="128" t="str">
        <f ca="1">IF(D184="цвет",SUM(O185:INDIRECT("N"&amp;R184)),IF(SUM(E184:N184)=0,"",SUM(E184:N184)))</f>
        <v/>
      </c>
      <c r="P184" s="91" t="s">
        <v>129</v>
      </c>
      <c r="Q184" s="73">
        <f t="shared" si="4"/>
        <v>3459</v>
      </c>
      <c r="R184" s="93">
        <f t="shared" ca="1" si="5"/>
        <v>188</v>
      </c>
    </row>
    <row r="185" spans="1:20" ht="17.25" thickBot="1" x14ac:dyDescent="0.3">
      <c r="A185" s="2"/>
      <c r="B185" s="145" t="s">
        <v>1461</v>
      </c>
      <c r="C185" s="106">
        <v>4080</v>
      </c>
      <c r="D185" s="107" t="s">
        <v>9</v>
      </c>
      <c r="E185" s="96" t="s">
        <v>10</v>
      </c>
      <c r="F185" s="96" t="s">
        <v>11</v>
      </c>
      <c r="G185" s="7" t="s">
        <v>12</v>
      </c>
      <c r="H185" s="7" t="s">
        <v>13</v>
      </c>
      <c r="I185" s="96" t="s">
        <v>14</v>
      </c>
      <c r="J185" s="96" t="s">
        <v>15</v>
      </c>
      <c r="K185" s="96" t="s">
        <v>16</v>
      </c>
      <c r="L185" s="96" t="s">
        <v>21</v>
      </c>
      <c r="M185" s="96" t="s">
        <v>22</v>
      </c>
      <c r="N185" s="96"/>
      <c r="O185" s="81">
        <f ca="1">IF(D185="цвет",SUM(O186:INDIRECT("N"&amp;R185)),IF(SUM(E185:N185)=0,"",SUM(E185:N185)))</f>
        <v>0</v>
      </c>
      <c r="P185" s="91">
        <v>2324</v>
      </c>
      <c r="Q185" s="73">
        <f t="shared" si="4"/>
        <v>4080</v>
      </c>
      <c r="R185" s="93">
        <f t="shared" ca="1" si="5"/>
        <v>188</v>
      </c>
      <c r="S185" s="109">
        <f>IF(U185&gt;0,ROUND((U185),0),ROUND((P185*$P$1),0))</f>
        <v>1798</v>
      </c>
      <c r="T185" s="110">
        <f ca="1">O185*S185</f>
        <v>0</v>
      </c>
    </row>
    <row r="186" spans="1:20" ht="17.25" thickBot="1" x14ac:dyDescent="0.3">
      <c r="A186" s="2"/>
      <c r="B186" s="146"/>
      <c r="C186" s="98"/>
      <c r="D186" s="138" t="s">
        <v>222</v>
      </c>
      <c r="E186" s="134"/>
      <c r="F186" s="8"/>
      <c r="G186" s="134"/>
      <c r="H186" s="8"/>
      <c r="I186" s="8"/>
      <c r="J186" s="8"/>
      <c r="K186" s="134"/>
      <c r="L186" s="134"/>
      <c r="M186" s="134"/>
      <c r="N186" s="8"/>
      <c r="O186" s="128" t="str">
        <f ca="1">IF(D186="цвет",SUM(O187:INDIRECT("N"&amp;R186)),IF(SUM(E186:N186)=0,"",SUM(E186:N186)))</f>
        <v/>
      </c>
      <c r="P186" s="91" t="s">
        <v>129</v>
      </c>
      <c r="Q186" s="73">
        <f t="shared" si="4"/>
        <v>4080</v>
      </c>
      <c r="R186" s="93">
        <f t="shared" ca="1" si="5"/>
        <v>188</v>
      </c>
      <c r="S186" s="92"/>
      <c r="T186" s="99"/>
    </row>
    <row r="187" spans="1:20" ht="154.5" customHeight="1" x14ac:dyDescent="0.25">
      <c r="A187" s="2"/>
      <c r="B187" s="146"/>
      <c r="C187" s="98"/>
      <c r="D187" s="148" t="s">
        <v>1501</v>
      </c>
      <c r="E187" s="149"/>
      <c r="F187" s="149"/>
      <c r="G187" s="149"/>
      <c r="H187" s="149"/>
      <c r="I187" s="149"/>
      <c r="J187" s="149"/>
      <c r="K187" s="149"/>
      <c r="L187" s="149"/>
      <c r="M187" s="149"/>
      <c r="N187" s="150"/>
      <c r="O187" s="128" t="str">
        <f ca="1">IF(D187="цвет",SUM(O188:INDIRECT("N"&amp;R187)),IF(SUM(E187:N187)=0,"",SUM(E187:N187)))</f>
        <v/>
      </c>
      <c r="P187" s="91" t="s">
        <v>129</v>
      </c>
      <c r="Q187" s="73">
        <f t="shared" si="4"/>
        <v>4080</v>
      </c>
      <c r="R187" s="93">
        <f t="shared" ca="1" si="5"/>
        <v>188</v>
      </c>
      <c r="S187" s="92"/>
      <c r="T187" s="99"/>
    </row>
    <row r="188" spans="1:20" ht="17.45" customHeight="1" thickBot="1" x14ac:dyDescent="0.3">
      <c r="A188" s="2"/>
      <c r="B188" s="154"/>
      <c r="C188" s="100"/>
      <c r="D188" s="151" t="str">
        <f>HYPERLINK("https://miamia.ru/search/index.php?q="&amp;Q188&amp;"&amp;s=Поиск?utm_source=Excel&amp;utm_medium=Nalichie&amp;utm_content="&amp;Q188&amp;"","Посмотреть большую фотографию на сайте")</f>
        <v>Посмотреть большую фотографию на сайте</v>
      </c>
      <c r="E188" s="152"/>
      <c r="F188" s="152"/>
      <c r="G188" s="152"/>
      <c r="H188" s="152"/>
      <c r="I188" s="152"/>
      <c r="J188" s="152"/>
      <c r="K188" s="152"/>
      <c r="L188" s="152"/>
      <c r="M188" s="152"/>
      <c r="N188" s="153"/>
      <c r="O188" s="128" t="str">
        <f ca="1">IF(D188="цвет",SUM(O189:INDIRECT("N"&amp;R188)),IF(SUM(E188:N188)=0,"",SUM(E188:N188)))</f>
        <v/>
      </c>
      <c r="P188" s="91" t="s">
        <v>129</v>
      </c>
      <c r="Q188" s="73">
        <f t="shared" si="4"/>
        <v>4080</v>
      </c>
      <c r="R188" s="93">
        <f t="shared" ca="1" si="5"/>
        <v>188</v>
      </c>
      <c r="S188" s="92"/>
      <c r="T188" s="99"/>
    </row>
    <row r="189" spans="1:20" ht="17.25" thickBot="1" x14ac:dyDescent="0.3">
      <c r="A189" s="2"/>
      <c r="B189" s="145" t="s">
        <v>1461</v>
      </c>
      <c r="C189" s="106">
        <v>4081</v>
      </c>
      <c r="D189" s="107" t="s">
        <v>9</v>
      </c>
      <c r="E189" s="96" t="s">
        <v>10</v>
      </c>
      <c r="F189" s="96" t="s">
        <v>11</v>
      </c>
      <c r="G189" s="7" t="s">
        <v>12</v>
      </c>
      <c r="H189" s="7" t="s">
        <v>13</v>
      </c>
      <c r="I189" s="96" t="s">
        <v>14</v>
      </c>
      <c r="J189" s="96" t="s">
        <v>15</v>
      </c>
      <c r="K189" s="96" t="s">
        <v>16</v>
      </c>
      <c r="L189" s="96" t="s">
        <v>21</v>
      </c>
      <c r="M189" s="96" t="s">
        <v>22</v>
      </c>
      <c r="N189" s="96"/>
      <c r="O189" s="81">
        <f ca="1">IF(D189="цвет",SUM(O190:INDIRECT("N"&amp;R189)),IF(SUM(E189:N189)=0,"",SUM(E189:N189)))</f>
        <v>0</v>
      </c>
      <c r="P189" s="91">
        <v>2324</v>
      </c>
      <c r="Q189" s="73">
        <f t="shared" si="4"/>
        <v>4081</v>
      </c>
      <c r="R189" s="93">
        <f t="shared" ca="1" si="5"/>
        <v>192</v>
      </c>
      <c r="S189" s="109">
        <f>IF(U189&gt;0,ROUND((U189),0),ROUND((P189*$P$1),0))</f>
        <v>1798</v>
      </c>
      <c r="T189" s="110">
        <f ca="1">O189*S189</f>
        <v>0</v>
      </c>
    </row>
    <row r="190" spans="1:20" ht="17.25" thickBot="1" x14ac:dyDescent="0.3">
      <c r="A190" s="2"/>
      <c r="B190" s="146"/>
      <c r="C190" s="98"/>
      <c r="D190" s="138" t="s">
        <v>222</v>
      </c>
      <c r="E190" s="133"/>
      <c r="F190" s="133"/>
      <c r="G190" s="133"/>
      <c r="H190" s="133"/>
      <c r="I190" s="133"/>
      <c r="J190" s="133"/>
      <c r="K190" s="133"/>
      <c r="L190" s="133"/>
      <c r="M190" s="133"/>
      <c r="N190" s="8"/>
      <c r="O190" s="128" t="str">
        <f ca="1">IF(D190="цвет",SUM(O191:INDIRECT("N"&amp;R190)),IF(SUM(E190:N190)=0,"",SUM(E190:N190)))</f>
        <v/>
      </c>
      <c r="P190" s="91" t="s">
        <v>129</v>
      </c>
      <c r="Q190" s="73">
        <f t="shared" si="4"/>
        <v>4081</v>
      </c>
      <c r="R190" s="93">
        <f t="shared" ca="1" si="5"/>
        <v>192</v>
      </c>
      <c r="S190" s="92"/>
      <c r="T190" s="99"/>
    </row>
    <row r="191" spans="1:20" ht="154.5" customHeight="1" x14ac:dyDescent="0.25">
      <c r="A191" s="2"/>
      <c r="B191" s="146"/>
      <c r="C191" s="98"/>
      <c r="D191" s="148" t="s">
        <v>1462</v>
      </c>
      <c r="E191" s="149"/>
      <c r="F191" s="149"/>
      <c r="G191" s="149"/>
      <c r="H191" s="149"/>
      <c r="I191" s="149"/>
      <c r="J191" s="149"/>
      <c r="K191" s="149"/>
      <c r="L191" s="149"/>
      <c r="M191" s="149"/>
      <c r="N191" s="150"/>
      <c r="O191" s="128" t="str">
        <f ca="1">IF(D191="цвет",SUM(O192:INDIRECT("N"&amp;R191)),IF(SUM(E191:N191)=0,"",SUM(E191:N191)))</f>
        <v/>
      </c>
      <c r="P191" s="91" t="s">
        <v>129</v>
      </c>
      <c r="Q191" s="73">
        <f t="shared" si="4"/>
        <v>4081</v>
      </c>
      <c r="R191" s="93">
        <f t="shared" ca="1" si="5"/>
        <v>192</v>
      </c>
      <c r="S191" s="92"/>
      <c r="T191" s="99"/>
    </row>
    <row r="192" spans="1:20" ht="17.45" customHeight="1" thickBot="1" x14ac:dyDescent="0.3">
      <c r="A192" s="2"/>
      <c r="B192" s="154"/>
      <c r="C192" s="100"/>
      <c r="D192" s="151" t="str">
        <f>HYPERLINK("https://miamia.ru/search/index.php?q="&amp;Q192&amp;"&amp;s=Поиск?utm_source=Excel&amp;utm_medium=Nalichie&amp;utm_content="&amp;Q192&amp;"","Посмотреть большую фотографию на сайте")</f>
        <v>Посмотреть большую фотографию на сайте</v>
      </c>
      <c r="E192" s="152"/>
      <c r="F192" s="152"/>
      <c r="G192" s="152"/>
      <c r="H192" s="152"/>
      <c r="I192" s="152"/>
      <c r="J192" s="152"/>
      <c r="K192" s="152"/>
      <c r="L192" s="152"/>
      <c r="M192" s="152"/>
      <c r="N192" s="153"/>
      <c r="O192" s="128" t="str">
        <f ca="1">IF(D192="цвет",SUM(O193:INDIRECT("N"&amp;R192)),IF(SUM(E192:N192)=0,"",SUM(E192:N192)))</f>
        <v/>
      </c>
      <c r="P192" s="91" t="s">
        <v>129</v>
      </c>
      <c r="Q192" s="73">
        <f t="shared" si="4"/>
        <v>4081</v>
      </c>
      <c r="R192" s="93">
        <f t="shared" ca="1" si="5"/>
        <v>192</v>
      </c>
      <c r="S192" s="92"/>
      <c r="T192" s="99"/>
    </row>
    <row r="193" spans="1:20" ht="17.25" thickBot="1" x14ac:dyDescent="0.3">
      <c r="A193" s="2"/>
      <c r="B193" s="145" t="s">
        <v>1461</v>
      </c>
      <c r="C193" s="106">
        <v>4083</v>
      </c>
      <c r="D193" s="107" t="s">
        <v>9</v>
      </c>
      <c r="E193" s="96" t="s">
        <v>10</v>
      </c>
      <c r="F193" s="7" t="s">
        <v>17</v>
      </c>
      <c r="G193" s="7" t="s">
        <v>18</v>
      </c>
      <c r="H193" s="7" t="s">
        <v>19</v>
      </c>
      <c r="I193" s="7" t="s">
        <v>23</v>
      </c>
      <c r="J193" s="96"/>
      <c r="K193" s="96"/>
      <c r="L193" s="96"/>
      <c r="M193" s="96"/>
      <c r="N193" s="96"/>
      <c r="O193" s="81">
        <f ca="1">IF(D193="цвет",SUM(O194:INDIRECT("N"&amp;R193)),IF(SUM(E193:N193)=0,"",SUM(E193:N193)))</f>
        <v>0</v>
      </c>
      <c r="P193" s="91">
        <v>2711</v>
      </c>
      <c r="Q193" s="73">
        <f t="shared" si="4"/>
        <v>4083</v>
      </c>
      <c r="R193" s="93">
        <f t="shared" ca="1" si="5"/>
        <v>196</v>
      </c>
      <c r="S193" s="109">
        <f>IF(U193&gt;0,ROUND((U193),0),ROUND((P193*$P$1),0))</f>
        <v>2098</v>
      </c>
      <c r="T193" s="110">
        <f ca="1">O193*S193</f>
        <v>0</v>
      </c>
    </row>
    <row r="194" spans="1:20" ht="17.25" thickBot="1" x14ac:dyDescent="0.3">
      <c r="A194" s="2"/>
      <c r="B194" s="146"/>
      <c r="C194" s="98"/>
      <c r="D194" s="138" t="s">
        <v>222</v>
      </c>
      <c r="E194" s="134"/>
      <c r="F194" s="133"/>
      <c r="G194" s="133"/>
      <c r="H194" s="133"/>
      <c r="I194" s="133"/>
      <c r="J194" s="8"/>
      <c r="K194" s="8"/>
      <c r="L194" s="8"/>
      <c r="M194" s="8"/>
      <c r="N194" s="8"/>
      <c r="O194" s="128" t="str">
        <f ca="1">IF(D194="цвет",SUM(O195:INDIRECT("N"&amp;R194)),IF(SUM(E194:N194)=0,"",SUM(E194:N194)))</f>
        <v/>
      </c>
      <c r="P194" s="91" t="s">
        <v>129</v>
      </c>
      <c r="Q194" s="73">
        <f t="shared" si="4"/>
        <v>4083</v>
      </c>
      <c r="R194" s="93">
        <f t="shared" ca="1" si="5"/>
        <v>196</v>
      </c>
      <c r="S194" s="92"/>
      <c r="T194" s="99"/>
    </row>
    <row r="195" spans="1:20" ht="154.5" customHeight="1" x14ac:dyDescent="0.25">
      <c r="A195" s="2"/>
      <c r="B195" s="146"/>
      <c r="C195" s="98"/>
      <c r="D195" s="148" t="s">
        <v>1463</v>
      </c>
      <c r="E195" s="149"/>
      <c r="F195" s="149"/>
      <c r="G195" s="149"/>
      <c r="H195" s="149"/>
      <c r="I195" s="149"/>
      <c r="J195" s="149"/>
      <c r="K195" s="149"/>
      <c r="L195" s="149"/>
      <c r="M195" s="149"/>
      <c r="N195" s="150"/>
      <c r="O195" s="128" t="str">
        <f ca="1">IF(D195="цвет",SUM(O196:INDIRECT("N"&amp;R195)),IF(SUM(E195:N195)=0,"",SUM(E195:N195)))</f>
        <v/>
      </c>
      <c r="P195" s="91" t="s">
        <v>129</v>
      </c>
      <c r="Q195" s="73">
        <f t="shared" si="4"/>
        <v>4083</v>
      </c>
      <c r="R195" s="93">
        <f t="shared" ca="1" si="5"/>
        <v>196</v>
      </c>
      <c r="S195" s="92"/>
      <c r="T195" s="99"/>
    </row>
    <row r="196" spans="1:20" ht="17.45" customHeight="1" thickBot="1" x14ac:dyDescent="0.3">
      <c r="A196" s="2"/>
      <c r="B196" s="154"/>
      <c r="C196" s="100"/>
      <c r="D196" s="151" t="str">
        <f>HYPERLINK("https://miamia.ru/search/index.php?q="&amp;Q196&amp;"&amp;s=Поиск?utm_source=Excel&amp;utm_medium=Nalichie&amp;utm_content="&amp;Q196&amp;"","Посмотреть большую фотографию на сайте")</f>
        <v>Посмотреть большую фотографию на сайте</v>
      </c>
      <c r="E196" s="152"/>
      <c r="F196" s="152"/>
      <c r="G196" s="152"/>
      <c r="H196" s="152"/>
      <c r="I196" s="152"/>
      <c r="J196" s="152"/>
      <c r="K196" s="152"/>
      <c r="L196" s="152"/>
      <c r="M196" s="152"/>
      <c r="N196" s="153"/>
      <c r="O196" s="128" t="str">
        <f ca="1">IF(D196="цвет",SUM(O197:INDIRECT("N"&amp;R196)),IF(SUM(E196:N196)=0,"",SUM(E196:N196)))</f>
        <v/>
      </c>
      <c r="P196" s="91" t="s">
        <v>129</v>
      </c>
      <c r="Q196" s="73">
        <f t="shared" si="4"/>
        <v>4083</v>
      </c>
      <c r="R196" s="93">
        <f t="shared" ca="1" si="5"/>
        <v>196</v>
      </c>
      <c r="S196" s="92"/>
      <c r="T196" s="99"/>
    </row>
    <row r="197" spans="1:20" ht="17.25" thickBot="1" x14ac:dyDescent="0.3">
      <c r="A197" s="2"/>
      <c r="B197" s="145" t="s">
        <v>1461</v>
      </c>
      <c r="C197" s="106">
        <v>4085</v>
      </c>
      <c r="D197" s="107" t="s">
        <v>9</v>
      </c>
      <c r="E197" s="96" t="s">
        <v>10</v>
      </c>
      <c r="F197" s="7" t="s">
        <v>17</v>
      </c>
      <c r="G197" s="7" t="s">
        <v>18</v>
      </c>
      <c r="H197" s="7" t="s">
        <v>19</v>
      </c>
      <c r="I197" s="7" t="s">
        <v>23</v>
      </c>
      <c r="J197" s="96"/>
      <c r="K197" s="96"/>
      <c r="L197" s="96"/>
      <c r="M197" s="96"/>
      <c r="N197" s="96"/>
      <c r="O197" s="81">
        <f ca="1">IF(D197="цвет",SUM(O198:INDIRECT("N"&amp;R197)),IF(SUM(E197:N197)=0,"",SUM(E197:N197)))</f>
        <v>0</v>
      </c>
      <c r="P197" s="91">
        <v>2582</v>
      </c>
      <c r="Q197" s="73">
        <f t="shared" si="4"/>
        <v>4085</v>
      </c>
      <c r="R197" s="93">
        <f t="shared" ca="1" si="5"/>
        <v>200</v>
      </c>
      <c r="S197" s="109">
        <f>IF(U197&gt;0,ROUND((U197),0),ROUND((P197*$P$1),0))</f>
        <v>1998</v>
      </c>
      <c r="T197" s="110">
        <f ca="1">O197*S197</f>
        <v>0</v>
      </c>
    </row>
    <row r="198" spans="1:20" ht="17.25" thickBot="1" x14ac:dyDescent="0.3">
      <c r="A198" s="2"/>
      <c r="B198" s="146"/>
      <c r="C198" s="98"/>
      <c r="D198" s="138" t="s">
        <v>222</v>
      </c>
      <c r="E198" s="8"/>
      <c r="F198" s="133"/>
      <c r="G198" s="134"/>
      <c r="H198" s="133"/>
      <c r="I198" s="134"/>
      <c r="J198" s="8"/>
      <c r="K198" s="8"/>
      <c r="L198" s="8"/>
      <c r="M198" s="8"/>
      <c r="N198" s="8"/>
      <c r="O198" s="128" t="str">
        <f ca="1">IF(D198="цвет",SUM(O199:INDIRECT("N"&amp;R198)),IF(SUM(E198:N198)=0,"",SUM(E198:N198)))</f>
        <v/>
      </c>
      <c r="P198" s="91" t="s">
        <v>129</v>
      </c>
      <c r="Q198" s="73">
        <f t="shared" si="4"/>
        <v>4085</v>
      </c>
      <c r="R198" s="93">
        <f t="shared" ca="1" si="5"/>
        <v>200</v>
      </c>
      <c r="S198" s="92"/>
      <c r="T198" s="99"/>
    </row>
    <row r="199" spans="1:20" ht="154.5" customHeight="1" x14ac:dyDescent="0.25">
      <c r="A199" s="2"/>
      <c r="B199" s="146"/>
      <c r="C199" s="98"/>
      <c r="D199" s="148" t="s">
        <v>1464</v>
      </c>
      <c r="E199" s="149"/>
      <c r="F199" s="149"/>
      <c r="G199" s="149"/>
      <c r="H199" s="149"/>
      <c r="I199" s="149"/>
      <c r="J199" s="149"/>
      <c r="K199" s="149"/>
      <c r="L199" s="149"/>
      <c r="M199" s="149"/>
      <c r="N199" s="150"/>
      <c r="O199" s="128" t="str">
        <f ca="1">IF(D199="цвет",SUM(O200:INDIRECT("N"&amp;R199)),IF(SUM(E199:N199)=0,"",SUM(E199:N199)))</f>
        <v/>
      </c>
      <c r="P199" s="91" t="s">
        <v>129</v>
      </c>
      <c r="Q199" s="73">
        <f t="shared" si="4"/>
        <v>4085</v>
      </c>
      <c r="R199" s="93">
        <f t="shared" ca="1" si="5"/>
        <v>200</v>
      </c>
      <c r="S199" s="92"/>
      <c r="T199" s="99"/>
    </row>
    <row r="200" spans="1:20" ht="17.45" customHeight="1" thickBot="1" x14ac:dyDescent="0.3">
      <c r="A200" s="2"/>
      <c r="B200" s="154"/>
      <c r="C200" s="100"/>
      <c r="D200" s="151" t="str">
        <f>HYPERLINK("https://miamia.ru/search/index.php?q="&amp;Q200&amp;"&amp;s=Поиск?utm_source=Excel&amp;utm_medium=Nalichie&amp;utm_content="&amp;Q200&amp;"","Посмотреть большую фотографию на сайте")</f>
        <v>Посмотреть большую фотографию на сайте</v>
      </c>
      <c r="E200" s="152"/>
      <c r="F200" s="152"/>
      <c r="G200" s="152"/>
      <c r="H200" s="152"/>
      <c r="I200" s="152"/>
      <c r="J200" s="152"/>
      <c r="K200" s="152"/>
      <c r="L200" s="152"/>
      <c r="M200" s="152"/>
      <c r="N200" s="153"/>
      <c r="O200" s="128" t="str">
        <f ca="1">IF(D200="цвет",SUM(O201:INDIRECT("N"&amp;R200)),IF(SUM(E200:N200)=0,"",SUM(E200:N200)))</f>
        <v/>
      </c>
      <c r="P200" s="91" t="s">
        <v>129</v>
      </c>
      <c r="Q200" s="73">
        <f t="shared" si="4"/>
        <v>4085</v>
      </c>
      <c r="R200" s="93">
        <f t="shared" ca="1" si="5"/>
        <v>200</v>
      </c>
      <c r="S200" s="92"/>
      <c r="T200" s="99"/>
    </row>
    <row r="201" spans="1:20" ht="17.25" thickBot="1" x14ac:dyDescent="0.3">
      <c r="A201" s="2"/>
      <c r="B201" s="145" t="s">
        <v>1461</v>
      </c>
      <c r="C201" s="106">
        <v>4087</v>
      </c>
      <c r="D201" s="107" t="s">
        <v>9</v>
      </c>
      <c r="E201" s="96" t="s">
        <v>10</v>
      </c>
      <c r="F201" s="96" t="s">
        <v>11</v>
      </c>
      <c r="G201" s="7" t="s">
        <v>12</v>
      </c>
      <c r="H201" s="7" t="s">
        <v>13</v>
      </c>
      <c r="I201" s="96" t="s">
        <v>14</v>
      </c>
      <c r="J201" s="96" t="s">
        <v>15</v>
      </c>
      <c r="K201" s="96" t="s">
        <v>16</v>
      </c>
      <c r="L201" s="96" t="s">
        <v>21</v>
      </c>
      <c r="M201" s="96" t="s">
        <v>22</v>
      </c>
      <c r="N201" s="96"/>
      <c r="O201" s="81">
        <f ca="1">IF(D201="цвет",SUM(O202:INDIRECT("N"&amp;R201)),IF(SUM(E201:N201)=0,"",SUM(E201:N201)))</f>
        <v>0</v>
      </c>
      <c r="P201" s="91">
        <v>2711</v>
      </c>
      <c r="Q201" s="73">
        <f t="shared" si="4"/>
        <v>4087</v>
      </c>
      <c r="R201" s="93">
        <f t="shared" ca="1" si="5"/>
        <v>204</v>
      </c>
      <c r="S201" s="109">
        <f>IF(U201&gt;0,ROUND((U201),0),ROUND((P201*$P$1),0))</f>
        <v>2098</v>
      </c>
      <c r="T201" s="110">
        <f ca="1">O201*S201</f>
        <v>0</v>
      </c>
    </row>
    <row r="202" spans="1:20" ht="17.25" thickBot="1" x14ac:dyDescent="0.3">
      <c r="A202" s="2"/>
      <c r="B202" s="146"/>
      <c r="C202" s="98"/>
      <c r="D202" s="138" t="s">
        <v>222</v>
      </c>
      <c r="E202" s="8"/>
      <c r="F202" s="8"/>
      <c r="G202" s="8"/>
      <c r="H202" s="8"/>
      <c r="I202" s="8"/>
      <c r="J202" s="8"/>
      <c r="K202" s="8"/>
      <c r="L202" s="134"/>
      <c r="M202" s="8"/>
      <c r="N202" s="8"/>
      <c r="O202" s="128" t="str">
        <f ca="1">IF(D202="цвет",SUM(O203:INDIRECT("N"&amp;R202)),IF(SUM(E202:N202)=0,"",SUM(E202:N202)))</f>
        <v/>
      </c>
      <c r="P202" s="91" t="s">
        <v>129</v>
      </c>
      <c r="Q202" s="73">
        <f t="shared" si="4"/>
        <v>4087</v>
      </c>
      <c r="R202" s="93">
        <f t="shared" ca="1" si="5"/>
        <v>204</v>
      </c>
      <c r="S202" s="92"/>
      <c r="T202" s="99"/>
    </row>
    <row r="203" spans="1:20" ht="154.5" customHeight="1" x14ac:dyDescent="0.25">
      <c r="A203" s="2"/>
      <c r="B203" s="146"/>
      <c r="C203" s="98"/>
      <c r="D203" s="148" t="s">
        <v>1465</v>
      </c>
      <c r="E203" s="149"/>
      <c r="F203" s="149"/>
      <c r="G203" s="149"/>
      <c r="H203" s="149"/>
      <c r="I203" s="149"/>
      <c r="J203" s="149"/>
      <c r="K203" s="149"/>
      <c r="L203" s="149"/>
      <c r="M203" s="149"/>
      <c r="N203" s="150"/>
      <c r="O203" s="128" t="str">
        <f ca="1">IF(D203="цвет",SUM(O204:INDIRECT("N"&amp;R203)),IF(SUM(E203:N203)=0,"",SUM(E203:N203)))</f>
        <v/>
      </c>
      <c r="P203" s="91" t="s">
        <v>129</v>
      </c>
      <c r="Q203" s="73">
        <f t="shared" ref="Q203:Q266" si="6">IF(C203&lt;&gt;0,C203,Q202)</f>
        <v>4087</v>
      </c>
      <c r="R203" s="93">
        <f t="shared" ref="R203:R266" ca="1" si="7">IF(D203="Посмотреть большую фотографию на сайте",CELL("строка",O203),R204)</f>
        <v>204</v>
      </c>
      <c r="S203" s="92"/>
      <c r="T203" s="99"/>
    </row>
    <row r="204" spans="1:20" ht="17.45" customHeight="1" thickBot="1" x14ac:dyDescent="0.3">
      <c r="A204" s="2"/>
      <c r="B204" s="154"/>
      <c r="C204" s="100"/>
      <c r="D204" s="151" t="str">
        <f>HYPERLINK("https://miamia.ru/search/index.php?q="&amp;Q204&amp;"&amp;s=Поиск?utm_source=Excel&amp;utm_medium=Nalichie&amp;utm_content="&amp;Q204&amp;"","Посмотреть большую фотографию на сайте")</f>
        <v>Посмотреть большую фотографию на сайте</v>
      </c>
      <c r="E204" s="152"/>
      <c r="F204" s="152"/>
      <c r="G204" s="152"/>
      <c r="H204" s="152"/>
      <c r="I204" s="152"/>
      <c r="J204" s="152"/>
      <c r="K204" s="152"/>
      <c r="L204" s="152"/>
      <c r="M204" s="152"/>
      <c r="N204" s="153"/>
      <c r="O204" s="128" t="str">
        <f ca="1">IF(D204="цвет",SUM(O205:INDIRECT("N"&amp;R204)),IF(SUM(E204:N204)=0,"",SUM(E204:N204)))</f>
        <v/>
      </c>
      <c r="P204" s="91" t="s">
        <v>129</v>
      </c>
      <c r="Q204" s="73">
        <f t="shared" si="6"/>
        <v>4087</v>
      </c>
      <c r="R204" s="93">
        <f t="shared" ca="1" si="7"/>
        <v>204</v>
      </c>
      <c r="S204" s="92"/>
      <c r="T204" s="99"/>
    </row>
    <row r="205" spans="1:20" ht="17.25" thickBot="1" x14ac:dyDescent="0.3">
      <c r="A205" s="2"/>
      <c r="B205" s="145" t="s">
        <v>1461</v>
      </c>
      <c r="C205" s="106">
        <v>4088</v>
      </c>
      <c r="D205" s="107" t="s">
        <v>9</v>
      </c>
      <c r="E205" s="96" t="s">
        <v>10</v>
      </c>
      <c r="F205" s="96" t="s">
        <v>11</v>
      </c>
      <c r="G205" s="7" t="s">
        <v>12</v>
      </c>
      <c r="H205" s="7" t="s">
        <v>13</v>
      </c>
      <c r="I205" s="96" t="s">
        <v>14</v>
      </c>
      <c r="J205" s="96" t="s">
        <v>15</v>
      </c>
      <c r="K205" s="96" t="s">
        <v>16</v>
      </c>
      <c r="L205" s="96" t="s">
        <v>21</v>
      </c>
      <c r="M205" s="96" t="s">
        <v>22</v>
      </c>
      <c r="N205" s="96"/>
      <c r="O205" s="81">
        <f ca="1">IF(D205="цвет",SUM(O206:INDIRECT("N"&amp;R205)),IF(SUM(E205:N205)=0,"",SUM(E205:N205)))</f>
        <v>0</v>
      </c>
      <c r="P205" s="91">
        <v>2582</v>
      </c>
      <c r="Q205" s="73">
        <f t="shared" si="6"/>
        <v>4088</v>
      </c>
      <c r="R205" s="93">
        <f t="shared" ca="1" si="7"/>
        <v>208</v>
      </c>
      <c r="S205" s="109">
        <f>IF(U205&gt;0,ROUND((U205),0),ROUND((P205*$P$1),0))</f>
        <v>1998</v>
      </c>
      <c r="T205" s="110">
        <f ca="1">O205*S205</f>
        <v>0</v>
      </c>
    </row>
    <row r="206" spans="1:20" ht="17.25" thickBot="1" x14ac:dyDescent="0.3">
      <c r="A206" s="2"/>
      <c r="B206" s="146"/>
      <c r="C206" s="98"/>
      <c r="D206" s="138" t="s">
        <v>222</v>
      </c>
      <c r="E206" s="8"/>
      <c r="F206" s="133"/>
      <c r="G206" s="133"/>
      <c r="H206" s="133"/>
      <c r="I206" s="133"/>
      <c r="J206" s="133"/>
      <c r="K206" s="133"/>
      <c r="L206" s="133"/>
      <c r="M206" s="133"/>
      <c r="N206" s="8"/>
      <c r="O206" s="128" t="str">
        <f ca="1">IF(D206="цвет",SUM(O207:INDIRECT("N"&amp;R206)),IF(SUM(E206:N206)=0,"",SUM(E206:N206)))</f>
        <v/>
      </c>
      <c r="P206" s="91" t="s">
        <v>129</v>
      </c>
      <c r="Q206" s="73">
        <f t="shared" si="6"/>
        <v>4088</v>
      </c>
      <c r="R206" s="93">
        <f t="shared" ca="1" si="7"/>
        <v>208</v>
      </c>
      <c r="S206" s="92"/>
      <c r="T206" s="99"/>
    </row>
    <row r="207" spans="1:20" ht="154.5" customHeight="1" x14ac:dyDescent="0.25">
      <c r="A207" s="2"/>
      <c r="B207" s="146"/>
      <c r="C207" s="98"/>
      <c r="D207" s="148" t="s">
        <v>1466</v>
      </c>
      <c r="E207" s="149"/>
      <c r="F207" s="149"/>
      <c r="G207" s="149"/>
      <c r="H207" s="149"/>
      <c r="I207" s="149"/>
      <c r="J207" s="149"/>
      <c r="K207" s="149"/>
      <c r="L207" s="149"/>
      <c r="M207" s="149"/>
      <c r="N207" s="150"/>
      <c r="O207" s="128" t="str">
        <f ca="1">IF(D207="цвет",SUM(O208:INDIRECT("N"&amp;R207)),IF(SUM(E207:N207)=0,"",SUM(E207:N207)))</f>
        <v/>
      </c>
      <c r="P207" s="91" t="s">
        <v>129</v>
      </c>
      <c r="Q207" s="73">
        <f t="shared" si="6"/>
        <v>4088</v>
      </c>
      <c r="R207" s="93">
        <f t="shared" ca="1" si="7"/>
        <v>208</v>
      </c>
      <c r="S207" s="92"/>
      <c r="T207" s="99"/>
    </row>
    <row r="208" spans="1:20" ht="17.45" customHeight="1" thickBot="1" x14ac:dyDescent="0.3">
      <c r="A208" s="2"/>
      <c r="B208" s="154"/>
      <c r="C208" s="100"/>
      <c r="D208" s="151" t="str">
        <f>HYPERLINK("https://miamia.ru/search/index.php?q="&amp;Q208&amp;"&amp;s=Поиск?utm_source=Excel&amp;utm_medium=Nalichie&amp;utm_content="&amp;Q208&amp;"","Посмотреть большую фотографию на сайте")</f>
        <v>Посмотреть большую фотографию на сайте</v>
      </c>
      <c r="E208" s="152"/>
      <c r="F208" s="152"/>
      <c r="G208" s="152"/>
      <c r="H208" s="152"/>
      <c r="I208" s="152"/>
      <c r="J208" s="152"/>
      <c r="K208" s="152"/>
      <c r="L208" s="152"/>
      <c r="M208" s="152"/>
      <c r="N208" s="153"/>
      <c r="O208" s="128" t="str">
        <f ca="1">IF(D208="цвет",SUM(O209:INDIRECT("N"&amp;R208)),IF(SUM(E208:N208)=0,"",SUM(E208:N208)))</f>
        <v/>
      </c>
      <c r="P208" s="91" t="s">
        <v>129</v>
      </c>
      <c r="Q208" s="73">
        <f t="shared" si="6"/>
        <v>4088</v>
      </c>
      <c r="R208" s="93">
        <f t="shared" ca="1" si="7"/>
        <v>208</v>
      </c>
      <c r="S208" s="92"/>
      <c r="T208" s="99"/>
    </row>
    <row r="209" spans="1:20" ht="17.25" thickBot="1" x14ac:dyDescent="0.3">
      <c r="A209" s="2"/>
      <c r="B209" s="145" t="s">
        <v>1461</v>
      </c>
      <c r="C209" s="106">
        <v>4089</v>
      </c>
      <c r="D209" s="107" t="s">
        <v>9</v>
      </c>
      <c r="E209" s="96" t="s">
        <v>10</v>
      </c>
      <c r="F209" s="7" t="s">
        <v>17</v>
      </c>
      <c r="G209" s="7" t="s">
        <v>18</v>
      </c>
      <c r="H209" s="7" t="s">
        <v>19</v>
      </c>
      <c r="I209" s="7" t="s">
        <v>23</v>
      </c>
      <c r="J209" s="96"/>
      <c r="K209" s="96"/>
      <c r="L209" s="96"/>
      <c r="M209" s="96"/>
      <c r="N209" s="96"/>
      <c r="O209" s="81">
        <f ca="1">IF(D209="цвет",SUM(O210:INDIRECT("N"&amp;R209)),IF(SUM(E209:N209)=0,"",SUM(E209:N209)))</f>
        <v>0</v>
      </c>
      <c r="P209" s="91">
        <v>3487</v>
      </c>
      <c r="Q209" s="73">
        <f t="shared" si="6"/>
        <v>4089</v>
      </c>
      <c r="R209" s="93">
        <f t="shared" ca="1" si="7"/>
        <v>212</v>
      </c>
      <c r="S209" s="109">
        <f>IF(U209&gt;0,ROUND((U209),0),ROUND((P209*$P$1),0))</f>
        <v>2698</v>
      </c>
      <c r="T209" s="110">
        <f ca="1">O209*S209</f>
        <v>0</v>
      </c>
    </row>
    <row r="210" spans="1:20" ht="17.25" thickBot="1" x14ac:dyDescent="0.3">
      <c r="A210" s="2"/>
      <c r="B210" s="146"/>
      <c r="C210" s="98"/>
      <c r="D210" s="138" t="s">
        <v>222</v>
      </c>
      <c r="E210" s="8"/>
      <c r="F210" s="134"/>
      <c r="G210" s="133"/>
      <c r="H210" s="133"/>
      <c r="I210" s="133"/>
      <c r="J210" s="8"/>
      <c r="K210" s="8"/>
      <c r="L210" s="8"/>
      <c r="M210" s="8"/>
      <c r="N210" s="8"/>
      <c r="O210" s="128" t="str">
        <f ca="1">IF(D210="цвет",SUM(O211:INDIRECT("N"&amp;R210)),IF(SUM(E210:N210)=0,"",SUM(E210:N210)))</f>
        <v/>
      </c>
      <c r="P210" s="91" t="s">
        <v>129</v>
      </c>
      <c r="Q210" s="73">
        <f t="shared" si="6"/>
        <v>4089</v>
      </c>
      <c r="R210" s="93">
        <f t="shared" ca="1" si="7"/>
        <v>212</v>
      </c>
      <c r="S210" s="92"/>
      <c r="T210" s="99"/>
    </row>
    <row r="211" spans="1:20" ht="154.5" customHeight="1" x14ac:dyDescent="0.25">
      <c r="A211" s="2"/>
      <c r="B211" s="146"/>
      <c r="C211" s="98"/>
      <c r="D211" s="148" t="s">
        <v>1467</v>
      </c>
      <c r="E211" s="149"/>
      <c r="F211" s="149"/>
      <c r="G211" s="149"/>
      <c r="H211" s="149"/>
      <c r="I211" s="149"/>
      <c r="J211" s="149"/>
      <c r="K211" s="149"/>
      <c r="L211" s="149"/>
      <c r="M211" s="149"/>
      <c r="N211" s="150"/>
      <c r="O211" s="128" t="str">
        <f ca="1">IF(D211="цвет",SUM(O212:INDIRECT("N"&amp;R211)),IF(SUM(E211:N211)=0,"",SUM(E211:N211)))</f>
        <v/>
      </c>
      <c r="P211" s="91" t="s">
        <v>129</v>
      </c>
      <c r="Q211" s="73">
        <f t="shared" si="6"/>
        <v>4089</v>
      </c>
      <c r="R211" s="93">
        <f t="shared" ca="1" si="7"/>
        <v>212</v>
      </c>
      <c r="S211" s="92"/>
      <c r="T211" s="99"/>
    </row>
    <row r="212" spans="1:20" ht="17.45" customHeight="1" thickBot="1" x14ac:dyDescent="0.3">
      <c r="A212" s="2"/>
      <c r="B212" s="154"/>
      <c r="C212" s="100"/>
      <c r="D212" s="151" t="str">
        <f>HYPERLINK("https://miamia.ru/search/index.php?q="&amp;Q212&amp;"&amp;s=Поиск?utm_source=Excel&amp;utm_medium=Nalichie&amp;utm_content="&amp;Q212&amp;"","Посмотреть большую фотографию на сайте")</f>
        <v>Посмотреть большую фотографию на сайте</v>
      </c>
      <c r="E212" s="152"/>
      <c r="F212" s="152"/>
      <c r="G212" s="152"/>
      <c r="H212" s="152"/>
      <c r="I212" s="152"/>
      <c r="J212" s="152"/>
      <c r="K212" s="152"/>
      <c r="L212" s="152"/>
      <c r="M212" s="152"/>
      <c r="N212" s="153"/>
      <c r="O212" s="128" t="str">
        <f ca="1">IF(D212="цвет",SUM(O213:INDIRECT("N"&amp;R212)),IF(SUM(E212:N212)=0,"",SUM(E212:N212)))</f>
        <v/>
      </c>
      <c r="P212" s="91" t="s">
        <v>129</v>
      </c>
      <c r="Q212" s="73">
        <f t="shared" si="6"/>
        <v>4089</v>
      </c>
      <c r="R212" s="93">
        <f t="shared" ca="1" si="7"/>
        <v>212</v>
      </c>
      <c r="S212" s="92"/>
      <c r="T212" s="99"/>
    </row>
    <row r="213" spans="1:20" ht="17.25" thickBot="1" x14ac:dyDescent="0.3">
      <c r="A213" s="2"/>
      <c r="B213" s="145" t="s">
        <v>1461</v>
      </c>
      <c r="C213" s="106">
        <v>4054</v>
      </c>
      <c r="D213" s="107" t="s">
        <v>9</v>
      </c>
      <c r="E213" s="96" t="s">
        <v>11</v>
      </c>
      <c r="F213" s="7" t="s">
        <v>12</v>
      </c>
      <c r="G213" s="7" t="s">
        <v>13</v>
      </c>
      <c r="H213" s="96" t="s">
        <v>14</v>
      </c>
      <c r="I213" s="96" t="s">
        <v>15</v>
      </c>
      <c r="J213" s="96" t="s">
        <v>16</v>
      </c>
      <c r="K213" s="96"/>
      <c r="L213" s="96"/>
      <c r="M213" s="96"/>
      <c r="N213" s="96"/>
      <c r="O213" s="81">
        <f ca="1">IF(D213="цвет",SUM(O214:INDIRECT("N"&amp;R213)),IF(SUM(E213:N213)=0,"",SUM(E213:N213)))</f>
        <v>0</v>
      </c>
      <c r="P213" s="91">
        <v>0</v>
      </c>
      <c r="Q213" s="73">
        <f t="shared" si="6"/>
        <v>4054</v>
      </c>
      <c r="R213" s="93">
        <f t="shared" ca="1" si="7"/>
        <v>216</v>
      </c>
      <c r="S213" s="109">
        <f>IF(U213&gt;0,ROUND((U213),0),ROUND((P213*$P$1),0))</f>
        <v>0</v>
      </c>
      <c r="T213" s="110">
        <f ca="1">O213*S213</f>
        <v>0</v>
      </c>
    </row>
    <row r="214" spans="1:20" ht="17.25" thickBot="1" x14ac:dyDescent="0.3">
      <c r="A214" s="2"/>
      <c r="B214" s="146"/>
      <c r="C214" s="98"/>
      <c r="D214" s="138" t="s">
        <v>222</v>
      </c>
      <c r="E214" s="8"/>
      <c r="F214" s="8"/>
      <c r="G214" s="8"/>
      <c r="H214" s="8"/>
      <c r="I214" s="8"/>
      <c r="J214" s="8"/>
      <c r="K214" s="8"/>
      <c r="L214" s="8"/>
      <c r="M214" s="8"/>
      <c r="N214" s="8"/>
      <c r="O214" s="128" t="str">
        <f ca="1">IF(D214="цвет",SUM(O215:INDIRECT("N"&amp;R214)),IF(SUM(E214:N214)=0,"",SUM(E214:N214)))</f>
        <v/>
      </c>
      <c r="P214" s="91" t="s">
        <v>129</v>
      </c>
      <c r="Q214" s="73">
        <f t="shared" si="6"/>
        <v>4054</v>
      </c>
      <c r="R214" s="93">
        <f t="shared" ca="1" si="7"/>
        <v>216</v>
      </c>
      <c r="S214" s="92"/>
      <c r="T214" s="99"/>
    </row>
    <row r="215" spans="1:20" ht="154.5" customHeight="1" x14ac:dyDescent="0.25">
      <c r="A215" s="2"/>
      <c r="B215" s="146"/>
      <c r="C215" s="98"/>
      <c r="D215" s="148" t="s">
        <v>1468</v>
      </c>
      <c r="E215" s="149"/>
      <c r="F215" s="149"/>
      <c r="G215" s="149"/>
      <c r="H215" s="149"/>
      <c r="I215" s="149"/>
      <c r="J215" s="149"/>
      <c r="K215" s="149"/>
      <c r="L215" s="149"/>
      <c r="M215" s="149"/>
      <c r="N215" s="150"/>
      <c r="O215" s="128" t="str">
        <f ca="1">IF(D215="цвет",SUM(O216:INDIRECT("N"&amp;R215)),IF(SUM(E215:N215)=0,"",SUM(E215:N215)))</f>
        <v/>
      </c>
      <c r="P215" s="91" t="s">
        <v>129</v>
      </c>
      <c r="Q215" s="73">
        <f t="shared" si="6"/>
        <v>4054</v>
      </c>
      <c r="R215" s="93">
        <f t="shared" ca="1" si="7"/>
        <v>216</v>
      </c>
      <c r="S215" s="92"/>
      <c r="T215" s="99"/>
    </row>
    <row r="216" spans="1:20" ht="17.45" customHeight="1" thickBot="1" x14ac:dyDescent="0.3">
      <c r="A216" s="2"/>
      <c r="B216" s="154"/>
      <c r="C216" s="100"/>
      <c r="D216" s="151" t="str">
        <f>HYPERLINK("https://miamia.ru/search/index.php?q="&amp;Q216&amp;"&amp;s=Поиск?utm_source=Excel&amp;utm_medium=Nalichie&amp;utm_content="&amp;Q216&amp;"","Посмотреть большую фотографию на сайте")</f>
        <v>Посмотреть большую фотографию на сайте</v>
      </c>
      <c r="E216" s="152"/>
      <c r="F216" s="152"/>
      <c r="G216" s="152"/>
      <c r="H216" s="152"/>
      <c r="I216" s="152"/>
      <c r="J216" s="152"/>
      <c r="K216" s="152"/>
      <c r="L216" s="152"/>
      <c r="M216" s="152"/>
      <c r="N216" s="153"/>
      <c r="O216" s="128" t="str">
        <f ca="1">IF(D216="цвет",SUM(O217:INDIRECT("N"&amp;R216)),IF(SUM(E216:N216)=0,"",SUM(E216:N216)))</f>
        <v/>
      </c>
      <c r="P216" s="91" t="s">
        <v>129</v>
      </c>
      <c r="Q216" s="73">
        <f t="shared" si="6"/>
        <v>4054</v>
      </c>
      <c r="R216" s="93">
        <f t="shared" ca="1" si="7"/>
        <v>216</v>
      </c>
      <c r="S216" s="92"/>
      <c r="T216" s="99"/>
    </row>
    <row r="217" spans="1:20" ht="17.25" thickBot="1" x14ac:dyDescent="0.3">
      <c r="A217" s="2"/>
      <c r="B217" s="145" t="s">
        <v>1461</v>
      </c>
      <c r="C217" s="106">
        <v>4055</v>
      </c>
      <c r="D217" s="107" t="s">
        <v>9</v>
      </c>
      <c r="E217" s="96" t="s">
        <v>11</v>
      </c>
      <c r="F217" s="7" t="s">
        <v>12</v>
      </c>
      <c r="G217" s="7" t="s">
        <v>13</v>
      </c>
      <c r="H217" s="96" t="s">
        <v>14</v>
      </c>
      <c r="I217" s="96" t="s">
        <v>15</v>
      </c>
      <c r="J217" s="96" t="s">
        <v>16</v>
      </c>
      <c r="K217" s="96"/>
      <c r="L217" s="96"/>
      <c r="M217" s="96"/>
      <c r="N217" s="96"/>
      <c r="O217" s="81">
        <f ca="1">IF(D217="цвет",SUM(O218:INDIRECT("N"&amp;R217)),IF(SUM(E217:N217)=0,"",SUM(E217:N217)))</f>
        <v>0</v>
      </c>
      <c r="P217" s="91">
        <v>2324</v>
      </c>
      <c r="Q217" s="73">
        <f t="shared" si="6"/>
        <v>4055</v>
      </c>
      <c r="R217" s="93">
        <f t="shared" ca="1" si="7"/>
        <v>220</v>
      </c>
      <c r="S217" s="109">
        <f>IF(U217&gt;0,ROUND((U217),0),ROUND((P217*$P$1),0))</f>
        <v>1798</v>
      </c>
      <c r="T217" s="110">
        <f ca="1">O217*S217</f>
        <v>0</v>
      </c>
    </row>
    <row r="218" spans="1:20" ht="17.25" thickBot="1" x14ac:dyDescent="0.3">
      <c r="A218" s="2"/>
      <c r="B218" s="146"/>
      <c r="C218" s="98"/>
      <c r="D218" s="138" t="s">
        <v>222</v>
      </c>
      <c r="E218" s="133"/>
      <c r="F218" s="134"/>
      <c r="G218" s="134"/>
      <c r="H218" s="133"/>
      <c r="I218" s="134"/>
      <c r="J218" s="133"/>
      <c r="K218" s="8"/>
      <c r="L218" s="8"/>
      <c r="M218" s="8"/>
      <c r="N218" s="8"/>
      <c r="O218" s="128" t="str">
        <f ca="1">IF(D218="цвет",SUM(O219:INDIRECT("N"&amp;R218)),IF(SUM(E218:N218)=0,"",SUM(E218:N218)))</f>
        <v/>
      </c>
      <c r="P218" s="91" t="s">
        <v>129</v>
      </c>
      <c r="Q218" s="73">
        <f t="shared" si="6"/>
        <v>4055</v>
      </c>
      <c r="R218" s="93">
        <f t="shared" ca="1" si="7"/>
        <v>220</v>
      </c>
      <c r="S218" s="92"/>
      <c r="T218" s="99"/>
    </row>
    <row r="219" spans="1:20" ht="154.5" customHeight="1" x14ac:dyDescent="0.25">
      <c r="A219" s="2"/>
      <c r="B219" s="146"/>
      <c r="C219" s="98"/>
      <c r="D219" s="148" t="s">
        <v>1469</v>
      </c>
      <c r="E219" s="149"/>
      <c r="F219" s="149"/>
      <c r="G219" s="149"/>
      <c r="H219" s="149"/>
      <c r="I219" s="149"/>
      <c r="J219" s="149"/>
      <c r="K219" s="149"/>
      <c r="L219" s="149"/>
      <c r="M219" s="149"/>
      <c r="N219" s="150"/>
      <c r="O219" s="128" t="str">
        <f ca="1">IF(D219="цвет",SUM(O220:INDIRECT("N"&amp;R219)),IF(SUM(E219:N219)=0,"",SUM(E219:N219)))</f>
        <v/>
      </c>
      <c r="P219" s="91" t="s">
        <v>129</v>
      </c>
      <c r="Q219" s="73">
        <f t="shared" si="6"/>
        <v>4055</v>
      </c>
      <c r="R219" s="93">
        <f t="shared" ca="1" si="7"/>
        <v>220</v>
      </c>
      <c r="S219" s="92"/>
      <c r="T219" s="99"/>
    </row>
    <row r="220" spans="1:20" ht="17.45" customHeight="1" thickBot="1" x14ac:dyDescent="0.3">
      <c r="A220" s="2"/>
      <c r="B220" s="154"/>
      <c r="C220" s="100"/>
      <c r="D220" s="151" t="str">
        <f>HYPERLINK("https://miamia.ru/search/index.php?q="&amp;Q220&amp;"&amp;s=Поиск?utm_source=Excel&amp;utm_medium=Nalichie&amp;utm_content="&amp;Q220&amp;"","Посмотреть большую фотографию на сайте")</f>
        <v>Посмотреть большую фотографию на сайте</v>
      </c>
      <c r="E220" s="152"/>
      <c r="F220" s="152"/>
      <c r="G220" s="152"/>
      <c r="H220" s="152"/>
      <c r="I220" s="152"/>
      <c r="J220" s="152"/>
      <c r="K220" s="152"/>
      <c r="L220" s="152"/>
      <c r="M220" s="152"/>
      <c r="N220" s="153"/>
      <c r="O220" s="128" t="str">
        <f ca="1">IF(D220="цвет",SUM(O221:INDIRECT("N"&amp;R220)),IF(SUM(E220:N220)=0,"",SUM(E220:N220)))</f>
        <v/>
      </c>
      <c r="P220" s="91" t="s">
        <v>129</v>
      </c>
      <c r="Q220" s="73">
        <f t="shared" si="6"/>
        <v>4055</v>
      </c>
      <c r="R220" s="93">
        <f t="shared" ca="1" si="7"/>
        <v>220</v>
      </c>
      <c r="S220" s="92"/>
      <c r="T220" s="99"/>
    </row>
    <row r="221" spans="1:20" ht="23.1" customHeight="1" thickBot="1" x14ac:dyDescent="0.3">
      <c r="A221" s="2"/>
      <c r="B221" s="38" t="s">
        <v>1449</v>
      </c>
      <c r="C221" s="39"/>
      <c r="D221" s="40"/>
      <c r="E221" s="41"/>
      <c r="F221" s="41"/>
      <c r="G221" s="41"/>
      <c r="H221" s="41"/>
      <c r="I221" s="41"/>
      <c r="J221" s="41"/>
      <c r="K221" s="41"/>
      <c r="L221" s="41"/>
      <c r="M221" s="41"/>
      <c r="N221" s="42"/>
      <c r="O221" s="128" t="str">
        <f ca="1">IF(D221="цвет",SUM(O222:INDIRECT("N"&amp;R221)),IF(SUM(E221:N221)=0,"",SUM(E221:N221)))</f>
        <v/>
      </c>
      <c r="P221" s="91" t="s">
        <v>129</v>
      </c>
      <c r="Q221" s="73">
        <f t="shared" si="6"/>
        <v>4055</v>
      </c>
      <c r="R221" s="93">
        <f t="shared" ca="1" si="7"/>
        <v>225</v>
      </c>
    </row>
    <row r="222" spans="1:20" ht="17.25" thickBot="1" x14ac:dyDescent="0.3">
      <c r="A222" s="2"/>
      <c r="B222" s="145" t="s">
        <v>1449</v>
      </c>
      <c r="C222" s="106">
        <v>4130</v>
      </c>
      <c r="D222" s="107" t="s">
        <v>9</v>
      </c>
      <c r="E222" s="96" t="s">
        <v>11</v>
      </c>
      <c r="F222" s="7" t="s">
        <v>12</v>
      </c>
      <c r="G222" s="7" t="s">
        <v>13</v>
      </c>
      <c r="H222" s="96" t="s">
        <v>14</v>
      </c>
      <c r="I222" s="96" t="s">
        <v>15</v>
      </c>
      <c r="J222" s="96" t="s">
        <v>16</v>
      </c>
      <c r="K222" s="96"/>
      <c r="L222" s="96"/>
      <c r="M222" s="96"/>
      <c r="N222" s="96"/>
      <c r="O222" s="81">
        <f ca="1">IF(D222="цвет",SUM(O223:INDIRECT("N"&amp;R222)),IF(SUM(E222:N222)=0,"",SUM(E222:N222)))</f>
        <v>0</v>
      </c>
      <c r="P222" s="91">
        <v>2324</v>
      </c>
      <c r="Q222" s="73">
        <f t="shared" si="6"/>
        <v>4130</v>
      </c>
      <c r="R222" s="93">
        <f t="shared" ca="1" si="7"/>
        <v>225</v>
      </c>
      <c r="S222" s="109">
        <f>IF(U222&gt;0,ROUND((U222),0),ROUND((P222*$P$1),0))</f>
        <v>1798</v>
      </c>
      <c r="T222" s="110">
        <f ca="1">O222*S222</f>
        <v>0</v>
      </c>
    </row>
    <row r="223" spans="1:20" ht="17.25" thickBot="1" x14ac:dyDescent="0.3">
      <c r="A223" s="2"/>
      <c r="B223" s="146"/>
      <c r="C223" s="98"/>
      <c r="D223" s="138" t="s">
        <v>300</v>
      </c>
      <c r="E223" s="133"/>
      <c r="F223" s="134"/>
      <c r="G223" s="8"/>
      <c r="H223" s="8"/>
      <c r="I223" s="134"/>
      <c r="J223" s="133"/>
      <c r="K223" s="8"/>
      <c r="L223" s="8"/>
      <c r="M223" s="8"/>
      <c r="N223" s="8"/>
      <c r="O223" s="128" t="str">
        <f ca="1">IF(D223="цвет",SUM(O224:INDIRECT("N"&amp;R223)),IF(SUM(E223:N223)=0,"",SUM(E223:N223)))</f>
        <v/>
      </c>
      <c r="P223" s="91" t="s">
        <v>129</v>
      </c>
      <c r="Q223" s="73">
        <f t="shared" si="6"/>
        <v>4130</v>
      </c>
      <c r="R223" s="93">
        <f t="shared" ca="1" si="7"/>
        <v>225</v>
      </c>
      <c r="S223" s="92"/>
      <c r="T223" s="99"/>
    </row>
    <row r="224" spans="1:20" ht="154.5" customHeight="1" x14ac:dyDescent="0.25">
      <c r="A224" s="2"/>
      <c r="B224" s="146"/>
      <c r="C224" s="98"/>
      <c r="D224" s="148" t="s">
        <v>1450</v>
      </c>
      <c r="E224" s="149"/>
      <c r="F224" s="149"/>
      <c r="G224" s="149"/>
      <c r="H224" s="149"/>
      <c r="I224" s="149"/>
      <c r="J224" s="149"/>
      <c r="K224" s="149"/>
      <c r="L224" s="149"/>
      <c r="M224" s="149"/>
      <c r="N224" s="150"/>
      <c r="O224" s="128" t="str">
        <f ca="1">IF(D224="цвет",SUM(O225:INDIRECT("N"&amp;R224)),IF(SUM(E224:N224)=0,"",SUM(E224:N224)))</f>
        <v/>
      </c>
      <c r="P224" s="91" t="s">
        <v>129</v>
      </c>
      <c r="Q224" s="73">
        <f t="shared" si="6"/>
        <v>4130</v>
      </c>
      <c r="R224" s="93">
        <f t="shared" ca="1" si="7"/>
        <v>225</v>
      </c>
      <c r="S224" s="92"/>
      <c r="T224" s="99"/>
    </row>
    <row r="225" spans="1:20" ht="17.45" customHeight="1" thickBot="1" x14ac:dyDescent="0.3">
      <c r="A225" s="2"/>
      <c r="B225" s="154"/>
      <c r="C225" s="100"/>
      <c r="D225" s="151" t="str">
        <f>HYPERLINK("https://miamia.ru/search/index.php?q="&amp;Q225&amp;"&amp;s=Поиск?utm_source=Excel&amp;utm_medium=Nalichie&amp;utm_content="&amp;Q225&amp;"","Посмотреть большую фотографию на сайте")</f>
        <v>Посмотреть большую фотографию на сайте</v>
      </c>
      <c r="E225" s="152"/>
      <c r="F225" s="152"/>
      <c r="G225" s="152"/>
      <c r="H225" s="152"/>
      <c r="I225" s="152"/>
      <c r="J225" s="152"/>
      <c r="K225" s="152"/>
      <c r="L225" s="152"/>
      <c r="M225" s="152"/>
      <c r="N225" s="153"/>
      <c r="O225" s="128" t="str">
        <f ca="1">IF(D225="цвет",SUM(O226:INDIRECT("N"&amp;R225)),IF(SUM(E225:N225)=0,"",SUM(E225:N225)))</f>
        <v/>
      </c>
      <c r="P225" s="91" t="s">
        <v>129</v>
      </c>
      <c r="Q225" s="73">
        <f t="shared" si="6"/>
        <v>4130</v>
      </c>
      <c r="R225" s="93">
        <f t="shared" ca="1" si="7"/>
        <v>225</v>
      </c>
      <c r="S225" s="92"/>
      <c r="T225" s="99"/>
    </row>
    <row r="226" spans="1:20" ht="17.25" thickBot="1" x14ac:dyDescent="0.3">
      <c r="A226" s="2"/>
      <c r="B226" s="145" t="s">
        <v>1449</v>
      </c>
      <c r="C226" s="106">
        <v>4131</v>
      </c>
      <c r="D226" s="107" t="s">
        <v>9</v>
      </c>
      <c r="E226" s="7" t="s">
        <v>17</v>
      </c>
      <c r="F226" s="7" t="s">
        <v>18</v>
      </c>
      <c r="G226" s="7" t="s">
        <v>19</v>
      </c>
      <c r="H226" s="7" t="s">
        <v>23</v>
      </c>
      <c r="I226" s="96"/>
      <c r="J226" s="96"/>
      <c r="K226" s="96"/>
      <c r="L226" s="96"/>
      <c r="M226" s="96"/>
      <c r="N226" s="96"/>
      <c r="O226" s="81">
        <f ca="1">IF(D226="цвет",SUM(O227:INDIRECT("N"&amp;R226)),IF(SUM(E226:N226)=0,"",SUM(E226:N226)))</f>
        <v>0</v>
      </c>
      <c r="P226" s="91">
        <v>2711</v>
      </c>
      <c r="Q226" s="73">
        <f t="shared" si="6"/>
        <v>4131</v>
      </c>
      <c r="R226" s="93">
        <f t="shared" ca="1" si="7"/>
        <v>229</v>
      </c>
      <c r="S226" s="109">
        <f>IF(U226&gt;0,ROUND((U226),0),ROUND((P226*$P$1),0))</f>
        <v>2098</v>
      </c>
      <c r="T226" s="110">
        <f ca="1">O226*S226</f>
        <v>0</v>
      </c>
    </row>
    <row r="227" spans="1:20" ht="17.25" thickBot="1" x14ac:dyDescent="0.3">
      <c r="A227" s="2"/>
      <c r="B227" s="146"/>
      <c r="C227" s="98"/>
      <c r="D227" s="138" t="s">
        <v>300</v>
      </c>
      <c r="E227" s="133"/>
      <c r="F227" s="133"/>
      <c r="G227" s="8"/>
      <c r="H227" s="8"/>
      <c r="I227" s="8"/>
      <c r="J227" s="8"/>
      <c r="K227" s="8"/>
      <c r="L227" s="8"/>
      <c r="M227" s="8"/>
      <c r="N227" s="8"/>
      <c r="O227" s="128" t="str">
        <f ca="1">IF(D227="цвет",SUM(O228:INDIRECT("N"&amp;R227)),IF(SUM(E227:N227)=0,"",SUM(E227:N227)))</f>
        <v/>
      </c>
      <c r="P227" s="91" t="s">
        <v>129</v>
      </c>
      <c r="Q227" s="73">
        <f t="shared" si="6"/>
        <v>4131</v>
      </c>
      <c r="R227" s="93">
        <f t="shared" ca="1" si="7"/>
        <v>229</v>
      </c>
      <c r="S227" s="92"/>
      <c r="T227" s="99"/>
    </row>
    <row r="228" spans="1:20" ht="154.5" customHeight="1" x14ac:dyDescent="0.25">
      <c r="A228" s="2"/>
      <c r="B228" s="146"/>
      <c r="C228" s="98"/>
      <c r="D228" s="148" t="s">
        <v>1451</v>
      </c>
      <c r="E228" s="149"/>
      <c r="F228" s="149"/>
      <c r="G228" s="149"/>
      <c r="H228" s="149"/>
      <c r="I228" s="149"/>
      <c r="J228" s="149"/>
      <c r="K228" s="149"/>
      <c r="L228" s="149"/>
      <c r="M228" s="149"/>
      <c r="N228" s="150"/>
      <c r="O228" s="128" t="str">
        <f ca="1">IF(D228="цвет",SUM(O229:INDIRECT("N"&amp;R228)),IF(SUM(E228:N228)=0,"",SUM(E228:N228)))</f>
        <v/>
      </c>
      <c r="P228" s="91" t="s">
        <v>129</v>
      </c>
      <c r="Q228" s="73">
        <f t="shared" si="6"/>
        <v>4131</v>
      </c>
      <c r="R228" s="93">
        <f t="shared" ca="1" si="7"/>
        <v>229</v>
      </c>
      <c r="S228" s="92"/>
      <c r="T228" s="99"/>
    </row>
    <row r="229" spans="1:20" ht="17.45" customHeight="1" thickBot="1" x14ac:dyDescent="0.3">
      <c r="A229" s="2"/>
      <c r="B229" s="154"/>
      <c r="C229" s="100"/>
      <c r="D229" s="151" t="str">
        <f>HYPERLINK("https://miamia.ru/search/index.php?q="&amp;Q229&amp;"&amp;s=Поиск?utm_source=Excel&amp;utm_medium=Nalichie&amp;utm_content="&amp;Q229&amp;"","Посмотреть большую фотографию на сайте")</f>
        <v>Посмотреть большую фотографию на сайте</v>
      </c>
      <c r="E229" s="152"/>
      <c r="F229" s="152"/>
      <c r="G229" s="152"/>
      <c r="H229" s="152"/>
      <c r="I229" s="152"/>
      <c r="J229" s="152"/>
      <c r="K229" s="152"/>
      <c r="L229" s="152"/>
      <c r="M229" s="152"/>
      <c r="N229" s="153"/>
      <c r="O229" s="128" t="str">
        <f ca="1">IF(D229="цвет",SUM(O230:INDIRECT("N"&amp;R229)),IF(SUM(E229:N229)=0,"",SUM(E229:N229)))</f>
        <v/>
      </c>
      <c r="P229" s="91" t="s">
        <v>129</v>
      </c>
      <c r="Q229" s="73">
        <f t="shared" si="6"/>
        <v>4131</v>
      </c>
      <c r="R229" s="93">
        <f t="shared" ca="1" si="7"/>
        <v>229</v>
      </c>
      <c r="S229" s="92"/>
      <c r="T229" s="99"/>
    </row>
    <row r="230" spans="1:20" ht="17.25" thickBot="1" x14ac:dyDescent="0.3">
      <c r="A230" s="2"/>
      <c r="B230" s="145" t="s">
        <v>1449</v>
      </c>
      <c r="C230" s="106">
        <v>4132</v>
      </c>
      <c r="D230" s="107" t="s">
        <v>9</v>
      </c>
      <c r="E230" s="96" t="s">
        <v>11</v>
      </c>
      <c r="F230" s="7" t="s">
        <v>12</v>
      </c>
      <c r="G230" s="7" t="s">
        <v>13</v>
      </c>
      <c r="H230" s="96" t="s">
        <v>14</v>
      </c>
      <c r="I230" s="96" t="s">
        <v>15</v>
      </c>
      <c r="J230" s="96" t="s">
        <v>16</v>
      </c>
      <c r="K230" s="96"/>
      <c r="L230" s="96"/>
      <c r="M230" s="96"/>
      <c r="N230" s="96"/>
      <c r="O230" s="81">
        <f ca="1">IF(D230="цвет",SUM(O231:INDIRECT("N"&amp;R230)),IF(SUM(E230:N230)=0,"",SUM(E230:N230)))</f>
        <v>0</v>
      </c>
      <c r="P230" s="91">
        <v>2324</v>
      </c>
      <c r="Q230" s="73">
        <f t="shared" si="6"/>
        <v>4132</v>
      </c>
      <c r="R230" s="93">
        <f t="shared" ca="1" si="7"/>
        <v>233</v>
      </c>
      <c r="S230" s="109">
        <f>IF(U230&gt;0,ROUND((U230),0),ROUND((P230*$P$1),0))</f>
        <v>1798</v>
      </c>
      <c r="T230" s="110">
        <f ca="1">O230*S230</f>
        <v>0</v>
      </c>
    </row>
    <row r="231" spans="1:20" ht="17.25" thickBot="1" x14ac:dyDescent="0.3">
      <c r="A231" s="2"/>
      <c r="B231" s="146"/>
      <c r="C231" s="98"/>
      <c r="D231" s="138" t="s">
        <v>300</v>
      </c>
      <c r="E231" s="133"/>
      <c r="F231" s="134"/>
      <c r="G231" s="134"/>
      <c r="H231" s="134"/>
      <c r="I231" s="134"/>
      <c r="J231" s="8"/>
      <c r="K231" s="8"/>
      <c r="L231" s="8"/>
      <c r="M231" s="8"/>
      <c r="N231" s="8"/>
      <c r="O231" s="128" t="str">
        <f ca="1">IF(D231="цвет",SUM(O232:INDIRECT("N"&amp;R231)),IF(SUM(E231:N231)=0,"",SUM(E231:N231)))</f>
        <v/>
      </c>
      <c r="P231" s="91" t="s">
        <v>129</v>
      </c>
      <c r="Q231" s="73">
        <f t="shared" si="6"/>
        <v>4132</v>
      </c>
      <c r="R231" s="93">
        <f t="shared" ca="1" si="7"/>
        <v>233</v>
      </c>
      <c r="S231" s="92"/>
      <c r="T231" s="99"/>
    </row>
    <row r="232" spans="1:20" ht="154.5" customHeight="1" x14ac:dyDescent="0.25">
      <c r="A232" s="2"/>
      <c r="B232" s="146"/>
      <c r="C232" s="98"/>
      <c r="D232" s="148" t="s">
        <v>1452</v>
      </c>
      <c r="E232" s="149"/>
      <c r="F232" s="149"/>
      <c r="G232" s="149"/>
      <c r="H232" s="149"/>
      <c r="I232" s="149"/>
      <c r="J232" s="149"/>
      <c r="K232" s="149"/>
      <c r="L232" s="149"/>
      <c r="M232" s="149"/>
      <c r="N232" s="150"/>
      <c r="O232" s="128" t="str">
        <f ca="1">IF(D232="цвет",SUM(O233:INDIRECT("N"&amp;R232)),IF(SUM(E232:N232)=0,"",SUM(E232:N232)))</f>
        <v/>
      </c>
      <c r="P232" s="91" t="s">
        <v>129</v>
      </c>
      <c r="Q232" s="73">
        <f t="shared" si="6"/>
        <v>4132</v>
      </c>
      <c r="R232" s="93">
        <f t="shared" ca="1" si="7"/>
        <v>233</v>
      </c>
      <c r="S232" s="92"/>
      <c r="T232" s="99"/>
    </row>
    <row r="233" spans="1:20" ht="17.45" customHeight="1" thickBot="1" x14ac:dyDescent="0.3">
      <c r="A233" s="2"/>
      <c r="B233" s="154"/>
      <c r="C233" s="100"/>
      <c r="D233" s="151" t="str">
        <f>HYPERLINK("https://miamia.ru/search/index.php?q="&amp;Q233&amp;"&amp;s=Поиск?utm_source=Excel&amp;utm_medium=Nalichie&amp;utm_content="&amp;Q233&amp;"","Посмотреть большую фотографию на сайте")</f>
        <v>Посмотреть большую фотографию на сайте</v>
      </c>
      <c r="E233" s="152"/>
      <c r="F233" s="152"/>
      <c r="G233" s="152"/>
      <c r="H233" s="152"/>
      <c r="I233" s="152"/>
      <c r="J233" s="152"/>
      <c r="K233" s="152"/>
      <c r="L233" s="152"/>
      <c r="M233" s="152"/>
      <c r="N233" s="153"/>
      <c r="O233" s="128" t="str">
        <f ca="1">IF(D233="цвет",SUM(O234:INDIRECT("N"&amp;R233)),IF(SUM(E233:N233)=0,"",SUM(E233:N233)))</f>
        <v/>
      </c>
      <c r="P233" s="91" t="s">
        <v>129</v>
      </c>
      <c r="Q233" s="73">
        <f t="shared" si="6"/>
        <v>4132</v>
      </c>
      <c r="R233" s="93">
        <f t="shared" ca="1" si="7"/>
        <v>233</v>
      </c>
      <c r="S233" s="92"/>
      <c r="T233" s="99"/>
    </row>
    <row r="234" spans="1:20" ht="17.25" thickBot="1" x14ac:dyDescent="0.3">
      <c r="A234" s="2"/>
      <c r="B234" s="145" t="s">
        <v>1449</v>
      </c>
      <c r="C234" s="106">
        <v>4133</v>
      </c>
      <c r="D234" s="107" t="s">
        <v>9</v>
      </c>
      <c r="E234" s="7" t="s">
        <v>17</v>
      </c>
      <c r="F234" s="7" t="s">
        <v>18</v>
      </c>
      <c r="G234" s="7" t="s">
        <v>19</v>
      </c>
      <c r="H234" s="7" t="s">
        <v>23</v>
      </c>
      <c r="I234" s="96"/>
      <c r="J234" s="96"/>
      <c r="K234" s="96"/>
      <c r="L234" s="96"/>
      <c r="M234" s="96"/>
      <c r="N234" s="96"/>
      <c r="O234" s="81">
        <f ca="1">IF(D234="цвет",SUM(O235:INDIRECT("N"&amp;R234)),IF(SUM(E234:N234)=0,"",SUM(E234:N234)))</f>
        <v>0</v>
      </c>
      <c r="P234" s="91">
        <v>2711</v>
      </c>
      <c r="Q234" s="73">
        <f t="shared" si="6"/>
        <v>4133</v>
      </c>
      <c r="R234" s="93">
        <f t="shared" ca="1" si="7"/>
        <v>237</v>
      </c>
      <c r="S234" s="109">
        <f>IF(U234&gt;0,ROUND((U234),0),ROUND((P234*$P$1),0))</f>
        <v>2098</v>
      </c>
      <c r="T234" s="110">
        <f ca="1">O234*S234</f>
        <v>0</v>
      </c>
    </row>
    <row r="235" spans="1:20" ht="17.25" thickBot="1" x14ac:dyDescent="0.3">
      <c r="A235" s="2"/>
      <c r="B235" s="146"/>
      <c r="C235" s="98"/>
      <c r="D235" s="138" t="s">
        <v>300</v>
      </c>
      <c r="E235" s="134"/>
      <c r="F235" s="134"/>
      <c r="G235" s="134"/>
      <c r="H235" s="8"/>
      <c r="I235" s="8"/>
      <c r="J235" s="8"/>
      <c r="K235" s="8"/>
      <c r="L235" s="8"/>
      <c r="M235" s="8"/>
      <c r="N235" s="8"/>
      <c r="O235" s="128" t="str">
        <f ca="1">IF(D235="цвет",SUM(O236:INDIRECT("N"&amp;R235)),IF(SUM(E235:N235)=0,"",SUM(E235:N235)))</f>
        <v/>
      </c>
      <c r="P235" s="91" t="s">
        <v>129</v>
      </c>
      <c r="Q235" s="73">
        <f t="shared" si="6"/>
        <v>4133</v>
      </c>
      <c r="R235" s="93">
        <f t="shared" ca="1" si="7"/>
        <v>237</v>
      </c>
      <c r="S235" s="92"/>
      <c r="T235" s="99"/>
    </row>
    <row r="236" spans="1:20" ht="154.5" customHeight="1" x14ac:dyDescent="0.25">
      <c r="A236" s="2"/>
      <c r="B236" s="146"/>
      <c r="C236" s="98"/>
      <c r="D236" s="148" t="s">
        <v>1453</v>
      </c>
      <c r="E236" s="149"/>
      <c r="F236" s="149"/>
      <c r="G236" s="149"/>
      <c r="H236" s="149"/>
      <c r="I236" s="149"/>
      <c r="J236" s="149"/>
      <c r="K236" s="149"/>
      <c r="L236" s="149"/>
      <c r="M236" s="149"/>
      <c r="N236" s="150"/>
      <c r="O236" s="128" t="str">
        <f ca="1">IF(D236="цвет",SUM(O237:INDIRECT("N"&amp;R236)),IF(SUM(E236:N236)=0,"",SUM(E236:N236)))</f>
        <v/>
      </c>
      <c r="P236" s="91" t="s">
        <v>129</v>
      </c>
      <c r="Q236" s="73">
        <f t="shared" si="6"/>
        <v>4133</v>
      </c>
      <c r="R236" s="93">
        <f t="shared" ca="1" si="7"/>
        <v>237</v>
      </c>
      <c r="S236" s="92"/>
      <c r="T236" s="99"/>
    </row>
    <row r="237" spans="1:20" ht="17.45" customHeight="1" thickBot="1" x14ac:dyDescent="0.3">
      <c r="A237" s="2"/>
      <c r="B237" s="154"/>
      <c r="C237" s="100"/>
      <c r="D237" s="151" t="str">
        <f>HYPERLINK("https://miamia.ru/search/index.php?q="&amp;Q237&amp;"&amp;s=Поиск?utm_source=Excel&amp;utm_medium=Nalichie&amp;utm_content="&amp;Q237&amp;"","Посмотреть большую фотографию на сайте")</f>
        <v>Посмотреть большую фотографию на сайте</v>
      </c>
      <c r="E237" s="152"/>
      <c r="F237" s="152"/>
      <c r="G237" s="152"/>
      <c r="H237" s="152"/>
      <c r="I237" s="152"/>
      <c r="J237" s="152"/>
      <c r="K237" s="152"/>
      <c r="L237" s="152"/>
      <c r="M237" s="152"/>
      <c r="N237" s="153"/>
      <c r="O237" s="128" t="str">
        <f ca="1">IF(D237="цвет",SUM(O238:INDIRECT("N"&amp;R237)),IF(SUM(E237:N237)=0,"",SUM(E237:N237)))</f>
        <v/>
      </c>
      <c r="P237" s="91" t="s">
        <v>129</v>
      </c>
      <c r="Q237" s="73">
        <f t="shared" si="6"/>
        <v>4133</v>
      </c>
      <c r="R237" s="93">
        <f t="shared" ca="1" si="7"/>
        <v>237</v>
      </c>
      <c r="S237" s="92"/>
      <c r="T237" s="99"/>
    </row>
    <row r="238" spans="1:20" ht="17.25" thickBot="1" x14ac:dyDescent="0.3">
      <c r="A238" s="2"/>
      <c r="B238" s="145" t="s">
        <v>1449</v>
      </c>
      <c r="C238" s="106">
        <v>4134</v>
      </c>
      <c r="D238" s="107" t="s">
        <v>9</v>
      </c>
      <c r="E238" s="7" t="s">
        <v>17</v>
      </c>
      <c r="F238" s="7" t="s">
        <v>18</v>
      </c>
      <c r="G238" s="7" t="s">
        <v>19</v>
      </c>
      <c r="H238" s="7" t="s">
        <v>23</v>
      </c>
      <c r="I238" s="96"/>
      <c r="J238" s="96"/>
      <c r="K238" s="96"/>
      <c r="L238" s="96"/>
      <c r="M238" s="96"/>
      <c r="N238" s="96"/>
      <c r="O238" s="81">
        <f ca="1">IF(D238="цвет",SUM(O239:INDIRECT("N"&amp;R238)),IF(SUM(E238:N238)=0,"",SUM(E238:N238)))</f>
        <v>0</v>
      </c>
      <c r="P238" s="91">
        <v>2841</v>
      </c>
      <c r="Q238" s="73">
        <f t="shared" si="6"/>
        <v>4134</v>
      </c>
      <c r="R238" s="93">
        <f t="shared" ca="1" si="7"/>
        <v>241</v>
      </c>
      <c r="S238" s="109">
        <f>IF(U238&gt;0,ROUND((U238),0),ROUND((P238*$P$1),0))</f>
        <v>2198</v>
      </c>
      <c r="T238" s="110">
        <f ca="1">O238*S238</f>
        <v>0</v>
      </c>
    </row>
    <row r="239" spans="1:20" ht="17.25" thickBot="1" x14ac:dyDescent="0.3">
      <c r="A239" s="2"/>
      <c r="B239" s="146"/>
      <c r="C239" s="98"/>
      <c r="D239" s="138" t="s">
        <v>300</v>
      </c>
      <c r="E239" s="8"/>
      <c r="F239" s="8"/>
      <c r="G239" s="133"/>
      <c r="H239" s="8"/>
      <c r="I239" s="8"/>
      <c r="J239" s="8"/>
      <c r="K239" s="8"/>
      <c r="L239" s="8"/>
      <c r="M239" s="8"/>
      <c r="N239" s="8"/>
      <c r="O239" s="128" t="str">
        <f ca="1">IF(D239="цвет",SUM(O240:INDIRECT("N"&amp;R239)),IF(SUM(E239:N239)=0,"",SUM(E239:N239)))</f>
        <v/>
      </c>
      <c r="P239" s="91" t="s">
        <v>129</v>
      </c>
      <c r="Q239" s="73">
        <f t="shared" si="6"/>
        <v>4134</v>
      </c>
      <c r="R239" s="93">
        <f t="shared" ca="1" si="7"/>
        <v>241</v>
      </c>
      <c r="S239" s="92"/>
      <c r="T239" s="99"/>
    </row>
    <row r="240" spans="1:20" ht="154.5" customHeight="1" x14ac:dyDescent="0.25">
      <c r="A240" s="2"/>
      <c r="B240" s="146"/>
      <c r="C240" s="98"/>
      <c r="D240" s="148" t="s">
        <v>1454</v>
      </c>
      <c r="E240" s="149"/>
      <c r="F240" s="149"/>
      <c r="G240" s="149"/>
      <c r="H240" s="149"/>
      <c r="I240" s="149"/>
      <c r="J240" s="149"/>
      <c r="K240" s="149"/>
      <c r="L240" s="149"/>
      <c r="M240" s="149"/>
      <c r="N240" s="150"/>
      <c r="O240" s="128" t="str">
        <f ca="1">IF(D240="цвет",SUM(O241:INDIRECT("N"&amp;R240)),IF(SUM(E240:N240)=0,"",SUM(E240:N240)))</f>
        <v/>
      </c>
      <c r="P240" s="91" t="s">
        <v>129</v>
      </c>
      <c r="Q240" s="73">
        <f t="shared" si="6"/>
        <v>4134</v>
      </c>
      <c r="R240" s="93">
        <f t="shared" ca="1" si="7"/>
        <v>241</v>
      </c>
      <c r="S240" s="92"/>
      <c r="T240" s="99"/>
    </row>
    <row r="241" spans="1:20" ht="17.45" customHeight="1" thickBot="1" x14ac:dyDescent="0.3">
      <c r="A241" s="2"/>
      <c r="B241" s="154"/>
      <c r="C241" s="100"/>
      <c r="D241" s="151" t="str">
        <f>HYPERLINK("https://miamia.ru/search/index.php?q="&amp;Q241&amp;"&amp;s=Поиск?utm_source=Excel&amp;utm_medium=Nalichie&amp;utm_content="&amp;Q241&amp;"","Посмотреть большую фотографию на сайте")</f>
        <v>Посмотреть большую фотографию на сайте</v>
      </c>
      <c r="E241" s="152"/>
      <c r="F241" s="152"/>
      <c r="G241" s="152"/>
      <c r="H241" s="152"/>
      <c r="I241" s="152"/>
      <c r="J241" s="152"/>
      <c r="K241" s="152"/>
      <c r="L241" s="152"/>
      <c r="M241" s="152"/>
      <c r="N241" s="153"/>
      <c r="O241" s="128" t="str">
        <f ca="1">IF(D241="цвет",SUM(O242:INDIRECT("N"&amp;R241)),IF(SUM(E241:N241)=0,"",SUM(E241:N241)))</f>
        <v/>
      </c>
      <c r="P241" s="91" t="s">
        <v>129</v>
      </c>
      <c r="Q241" s="73">
        <f t="shared" si="6"/>
        <v>4134</v>
      </c>
      <c r="R241" s="93">
        <f t="shared" ca="1" si="7"/>
        <v>241</v>
      </c>
      <c r="S241" s="92"/>
      <c r="T241" s="99"/>
    </row>
    <row r="242" spans="1:20" ht="17.25" thickBot="1" x14ac:dyDescent="0.3">
      <c r="A242" s="2"/>
      <c r="B242" s="145" t="s">
        <v>1449</v>
      </c>
      <c r="C242" s="106">
        <v>4135</v>
      </c>
      <c r="D242" s="107" t="s">
        <v>9</v>
      </c>
      <c r="E242" s="96" t="s">
        <v>11</v>
      </c>
      <c r="F242" s="7" t="s">
        <v>12</v>
      </c>
      <c r="G242" s="7" t="s">
        <v>13</v>
      </c>
      <c r="H242" s="96" t="s">
        <v>14</v>
      </c>
      <c r="I242" s="96" t="s">
        <v>15</v>
      </c>
      <c r="J242" s="96" t="s">
        <v>16</v>
      </c>
      <c r="K242" s="96"/>
      <c r="L242" s="96"/>
      <c r="M242" s="96"/>
      <c r="N242" s="96"/>
      <c r="O242" s="81">
        <f ca="1">IF(D242="цвет",SUM(O243:INDIRECT("N"&amp;R242)),IF(SUM(E242:N242)=0,"",SUM(E242:N242)))</f>
        <v>0</v>
      </c>
      <c r="P242" s="91">
        <v>2582</v>
      </c>
      <c r="Q242" s="73">
        <f t="shared" si="6"/>
        <v>4135</v>
      </c>
      <c r="R242" s="93">
        <f t="shared" ca="1" si="7"/>
        <v>245</v>
      </c>
      <c r="S242" s="109">
        <f>IF(U242&gt;0,ROUND((U242),0),ROUND((P242*$P$1),0))</f>
        <v>1998</v>
      </c>
      <c r="T242" s="110">
        <f ca="1">O242*S242</f>
        <v>0</v>
      </c>
    </row>
    <row r="243" spans="1:20" ht="17.25" thickBot="1" x14ac:dyDescent="0.3">
      <c r="A243" s="2"/>
      <c r="B243" s="146"/>
      <c r="C243" s="98"/>
      <c r="D243" s="138" t="s">
        <v>300</v>
      </c>
      <c r="E243" s="133"/>
      <c r="F243" s="133"/>
      <c r="G243" s="133"/>
      <c r="H243" s="133"/>
      <c r="I243" s="8"/>
      <c r="J243" s="8"/>
      <c r="K243" s="8"/>
      <c r="L243" s="8"/>
      <c r="M243" s="8"/>
      <c r="N243" s="8"/>
      <c r="O243" s="128" t="str">
        <f ca="1">IF(D243="цвет",SUM(O244:INDIRECT("N"&amp;R243)),IF(SUM(E243:N243)=0,"",SUM(E243:N243)))</f>
        <v/>
      </c>
      <c r="P243" s="91" t="s">
        <v>129</v>
      </c>
      <c r="Q243" s="73">
        <f t="shared" si="6"/>
        <v>4135</v>
      </c>
      <c r="R243" s="93">
        <f t="shared" ca="1" si="7"/>
        <v>245</v>
      </c>
      <c r="S243" s="92"/>
      <c r="T243" s="99"/>
    </row>
    <row r="244" spans="1:20" ht="154.5" customHeight="1" x14ac:dyDescent="0.25">
      <c r="A244" s="2"/>
      <c r="B244" s="146"/>
      <c r="C244" s="98"/>
      <c r="D244" s="148" t="s">
        <v>1455</v>
      </c>
      <c r="E244" s="149"/>
      <c r="F244" s="149"/>
      <c r="G244" s="149"/>
      <c r="H244" s="149"/>
      <c r="I244" s="149"/>
      <c r="J244" s="149"/>
      <c r="K244" s="149"/>
      <c r="L244" s="149"/>
      <c r="M244" s="149"/>
      <c r="N244" s="150"/>
      <c r="O244" s="128" t="str">
        <f ca="1">IF(D244="цвет",SUM(O245:INDIRECT("N"&amp;R244)),IF(SUM(E244:N244)=0,"",SUM(E244:N244)))</f>
        <v/>
      </c>
      <c r="P244" s="91" t="s">
        <v>129</v>
      </c>
      <c r="Q244" s="73">
        <f t="shared" si="6"/>
        <v>4135</v>
      </c>
      <c r="R244" s="93">
        <f t="shared" ca="1" si="7"/>
        <v>245</v>
      </c>
      <c r="S244" s="92"/>
      <c r="T244" s="99"/>
    </row>
    <row r="245" spans="1:20" ht="17.45" customHeight="1" thickBot="1" x14ac:dyDescent="0.3">
      <c r="A245" s="2"/>
      <c r="B245" s="154"/>
      <c r="C245" s="100"/>
      <c r="D245" s="151" t="str">
        <f>HYPERLINK("https://miamia.ru/search/index.php?q="&amp;Q245&amp;"&amp;s=Поиск?utm_source=Excel&amp;utm_medium=Nalichie&amp;utm_content="&amp;Q245&amp;"","Посмотреть большую фотографию на сайте")</f>
        <v>Посмотреть большую фотографию на сайте</v>
      </c>
      <c r="E245" s="152"/>
      <c r="F245" s="152"/>
      <c r="G245" s="152"/>
      <c r="H245" s="152"/>
      <c r="I245" s="152"/>
      <c r="J245" s="152"/>
      <c r="K245" s="152"/>
      <c r="L245" s="152"/>
      <c r="M245" s="152"/>
      <c r="N245" s="153"/>
      <c r="O245" s="128" t="str">
        <f ca="1">IF(D245="цвет",SUM(O246:INDIRECT("N"&amp;R245)),IF(SUM(E245:N245)=0,"",SUM(E245:N245)))</f>
        <v/>
      </c>
      <c r="P245" s="91" t="s">
        <v>129</v>
      </c>
      <c r="Q245" s="73">
        <f t="shared" si="6"/>
        <v>4135</v>
      </c>
      <c r="R245" s="93">
        <f t="shared" ca="1" si="7"/>
        <v>245</v>
      </c>
      <c r="S245" s="92"/>
      <c r="T245" s="99"/>
    </row>
    <row r="246" spans="1:20" ht="17.25" thickBot="1" x14ac:dyDescent="0.3">
      <c r="A246" s="2"/>
      <c r="B246" s="145" t="s">
        <v>1449</v>
      </c>
      <c r="C246" s="106">
        <v>4136</v>
      </c>
      <c r="D246" s="107" t="s">
        <v>9</v>
      </c>
      <c r="E246" s="96" t="s">
        <v>11</v>
      </c>
      <c r="F246" s="7" t="s">
        <v>12</v>
      </c>
      <c r="G246" s="7" t="s">
        <v>13</v>
      </c>
      <c r="H246" s="96" t="s">
        <v>14</v>
      </c>
      <c r="I246" s="96" t="s">
        <v>15</v>
      </c>
      <c r="J246" s="96" t="s">
        <v>16</v>
      </c>
      <c r="K246" s="96" t="s">
        <v>21</v>
      </c>
      <c r="L246" s="96" t="s">
        <v>22</v>
      </c>
      <c r="M246" s="96"/>
      <c r="N246" s="96"/>
      <c r="O246" s="81">
        <f ca="1">IF(D246="цвет",SUM(O247:INDIRECT("N"&amp;R246)),IF(SUM(E246:N246)=0,"",SUM(E246:N246)))</f>
        <v>0</v>
      </c>
      <c r="P246" s="91">
        <v>3874</v>
      </c>
      <c r="Q246" s="73">
        <f t="shared" si="6"/>
        <v>4136</v>
      </c>
      <c r="R246" s="93">
        <f t="shared" ca="1" si="7"/>
        <v>249</v>
      </c>
      <c r="S246" s="109">
        <f>IF(U246&gt;0,ROUND((U246),0),ROUND((P246*$P$1),0))</f>
        <v>2998</v>
      </c>
      <c r="T246" s="110">
        <f ca="1">O246*S246</f>
        <v>0</v>
      </c>
    </row>
    <row r="247" spans="1:20" ht="17.25" thickBot="1" x14ac:dyDescent="0.3">
      <c r="A247" s="2"/>
      <c r="B247" s="146"/>
      <c r="C247" s="98"/>
      <c r="D247" s="138" t="s">
        <v>300</v>
      </c>
      <c r="E247" s="133"/>
      <c r="F247" s="133"/>
      <c r="G247" s="133"/>
      <c r="H247" s="133"/>
      <c r="I247" s="133"/>
      <c r="J247" s="133"/>
      <c r="K247" s="133"/>
      <c r="L247" s="133"/>
      <c r="M247" s="8"/>
      <c r="N247" s="8"/>
      <c r="O247" s="128" t="str">
        <f ca="1">IF(D247="цвет",SUM(O248:INDIRECT("N"&amp;R247)),IF(SUM(E247:N247)=0,"",SUM(E247:N247)))</f>
        <v/>
      </c>
      <c r="P247" s="91" t="s">
        <v>129</v>
      </c>
      <c r="Q247" s="73">
        <f t="shared" si="6"/>
        <v>4136</v>
      </c>
      <c r="R247" s="93">
        <f t="shared" ca="1" si="7"/>
        <v>249</v>
      </c>
      <c r="S247" s="92"/>
      <c r="T247" s="99"/>
    </row>
    <row r="248" spans="1:20" ht="154.5" customHeight="1" x14ac:dyDescent="0.25">
      <c r="A248" s="2"/>
      <c r="B248" s="146"/>
      <c r="C248" s="98"/>
      <c r="D248" s="148" t="s">
        <v>1456</v>
      </c>
      <c r="E248" s="149"/>
      <c r="F248" s="149"/>
      <c r="G248" s="149"/>
      <c r="H248" s="149"/>
      <c r="I248" s="149"/>
      <c r="J248" s="149"/>
      <c r="K248" s="149"/>
      <c r="L248" s="149"/>
      <c r="M248" s="149"/>
      <c r="N248" s="150"/>
      <c r="O248" s="128" t="str">
        <f ca="1">IF(D248="цвет",SUM(O249:INDIRECT("N"&amp;R248)),IF(SUM(E248:N248)=0,"",SUM(E248:N248)))</f>
        <v/>
      </c>
      <c r="P248" s="91" t="s">
        <v>129</v>
      </c>
      <c r="Q248" s="73">
        <f t="shared" si="6"/>
        <v>4136</v>
      </c>
      <c r="R248" s="93">
        <f t="shared" ca="1" si="7"/>
        <v>249</v>
      </c>
      <c r="S248" s="92"/>
      <c r="T248" s="99"/>
    </row>
    <row r="249" spans="1:20" ht="17.45" customHeight="1" thickBot="1" x14ac:dyDescent="0.3">
      <c r="A249" s="2"/>
      <c r="B249" s="154"/>
      <c r="C249" s="100"/>
      <c r="D249" s="151" t="str">
        <f>HYPERLINK("https://miamia.ru/search/index.php?q="&amp;Q249&amp;"&amp;s=Поиск?utm_source=Excel&amp;utm_medium=Nalichie&amp;utm_content="&amp;Q249&amp;"","Посмотреть большую фотографию на сайте")</f>
        <v>Посмотреть большую фотографию на сайте</v>
      </c>
      <c r="E249" s="152"/>
      <c r="F249" s="152"/>
      <c r="G249" s="152"/>
      <c r="H249" s="152"/>
      <c r="I249" s="152"/>
      <c r="J249" s="152"/>
      <c r="K249" s="152"/>
      <c r="L249" s="152"/>
      <c r="M249" s="152"/>
      <c r="N249" s="153"/>
      <c r="O249" s="128" t="str">
        <f ca="1">IF(D249="цвет",SUM(O250:INDIRECT("N"&amp;R249)),IF(SUM(E249:N249)=0,"",SUM(E249:N249)))</f>
        <v/>
      </c>
      <c r="P249" s="91" t="s">
        <v>129</v>
      </c>
      <c r="Q249" s="73">
        <f t="shared" si="6"/>
        <v>4136</v>
      </c>
      <c r="R249" s="93">
        <f t="shared" ca="1" si="7"/>
        <v>249</v>
      </c>
      <c r="S249" s="92"/>
      <c r="T249" s="99"/>
    </row>
    <row r="250" spans="1:20" ht="17.25" thickBot="1" x14ac:dyDescent="0.3">
      <c r="A250" s="2"/>
      <c r="B250" s="145" t="s">
        <v>1449</v>
      </c>
      <c r="C250" s="106">
        <v>4137</v>
      </c>
      <c r="D250" s="107" t="s">
        <v>9</v>
      </c>
      <c r="E250" s="96" t="s">
        <v>11</v>
      </c>
      <c r="F250" s="7" t="s">
        <v>12</v>
      </c>
      <c r="G250" s="7" t="s">
        <v>13</v>
      </c>
      <c r="H250" s="96" t="s">
        <v>14</v>
      </c>
      <c r="I250" s="96" t="s">
        <v>15</v>
      </c>
      <c r="J250" s="96" t="s">
        <v>16</v>
      </c>
      <c r="K250" s="96" t="s">
        <v>21</v>
      </c>
      <c r="L250" s="96" t="s">
        <v>22</v>
      </c>
      <c r="M250" s="96"/>
      <c r="N250" s="96"/>
      <c r="O250" s="81">
        <f ca="1">IF(D250="цвет",SUM(O251:INDIRECT("N"&amp;R250)),IF(SUM(E250:N250)=0,"",SUM(E250:N250)))</f>
        <v>0</v>
      </c>
      <c r="P250" s="91">
        <v>4650</v>
      </c>
      <c r="Q250" s="73">
        <f t="shared" si="6"/>
        <v>4137</v>
      </c>
      <c r="R250" s="93">
        <f t="shared" ca="1" si="7"/>
        <v>253</v>
      </c>
      <c r="S250" s="109">
        <f>IF(U250&gt;0,ROUND((U250),0),ROUND((P250*$P$1),0))</f>
        <v>3598</v>
      </c>
      <c r="T250" s="110">
        <f ca="1">O250*S250</f>
        <v>0</v>
      </c>
    </row>
    <row r="251" spans="1:20" ht="17.25" thickBot="1" x14ac:dyDescent="0.3">
      <c r="A251" s="2"/>
      <c r="B251" s="146"/>
      <c r="C251" s="98"/>
      <c r="D251" s="138" t="s">
        <v>300</v>
      </c>
      <c r="E251" s="133"/>
      <c r="F251" s="133"/>
      <c r="G251" s="134"/>
      <c r="H251" s="134"/>
      <c r="I251" s="133"/>
      <c r="J251" s="133"/>
      <c r="K251" s="8"/>
      <c r="L251" s="8"/>
      <c r="M251" s="8"/>
      <c r="N251" s="8"/>
      <c r="O251" s="128" t="str">
        <f ca="1">IF(D251="цвет",SUM(O252:INDIRECT("N"&amp;R251)),IF(SUM(E251:N251)=0,"",SUM(E251:N251)))</f>
        <v/>
      </c>
      <c r="P251" s="91" t="s">
        <v>129</v>
      </c>
      <c r="Q251" s="73">
        <f t="shared" si="6"/>
        <v>4137</v>
      </c>
      <c r="R251" s="93">
        <f t="shared" ca="1" si="7"/>
        <v>253</v>
      </c>
      <c r="S251" s="92"/>
      <c r="T251" s="99"/>
    </row>
    <row r="252" spans="1:20" ht="154.5" customHeight="1" x14ac:dyDescent="0.25">
      <c r="A252" s="2"/>
      <c r="B252" s="146"/>
      <c r="C252" s="98"/>
      <c r="D252" s="148" t="s">
        <v>1457</v>
      </c>
      <c r="E252" s="149"/>
      <c r="F252" s="149"/>
      <c r="G252" s="149"/>
      <c r="H252" s="149"/>
      <c r="I252" s="149"/>
      <c r="J252" s="149"/>
      <c r="K252" s="149"/>
      <c r="L252" s="149"/>
      <c r="M252" s="149"/>
      <c r="N252" s="150"/>
      <c r="O252" s="128" t="str">
        <f ca="1">IF(D252="цвет",SUM(O253:INDIRECT("N"&amp;R252)),IF(SUM(E252:N252)=0,"",SUM(E252:N252)))</f>
        <v/>
      </c>
      <c r="P252" s="91" t="s">
        <v>129</v>
      </c>
      <c r="Q252" s="73">
        <f t="shared" si="6"/>
        <v>4137</v>
      </c>
      <c r="R252" s="93">
        <f t="shared" ca="1" si="7"/>
        <v>253</v>
      </c>
      <c r="S252" s="92"/>
      <c r="T252" s="99"/>
    </row>
    <row r="253" spans="1:20" ht="17.45" customHeight="1" thickBot="1" x14ac:dyDescent="0.3">
      <c r="A253" s="2"/>
      <c r="B253" s="154"/>
      <c r="C253" s="100"/>
      <c r="D253" s="151" t="str">
        <f>HYPERLINK("https://miamia.ru/search/index.php?q="&amp;Q253&amp;"&amp;s=Поиск?utm_source=Excel&amp;utm_medium=Nalichie&amp;utm_content="&amp;Q253&amp;"","Посмотреть большую фотографию на сайте")</f>
        <v>Посмотреть большую фотографию на сайте</v>
      </c>
      <c r="E253" s="152"/>
      <c r="F253" s="152"/>
      <c r="G253" s="152"/>
      <c r="H253" s="152"/>
      <c r="I253" s="152"/>
      <c r="J253" s="152"/>
      <c r="K253" s="152"/>
      <c r="L253" s="152"/>
      <c r="M253" s="152"/>
      <c r="N253" s="153"/>
      <c r="O253" s="128" t="str">
        <f ca="1">IF(D253="цвет",SUM(O254:INDIRECT("N"&amp;R253)),IF(SUM(E253:N253)=0,"",SUM(E253:N253)))</f>
        <v/>
      </c>
      <c r="P253" s="91" t="s">
        <v>129</v>
      </c>
      <c r="Q253" s="73">
        <f t="shared" si="6"/>
        <v>4137</v>
      </c>
      <c r="R253" s="93">
        <f t="shared" ca="1" si="7"/>
        <v>253</v>
      </c>
      <c r="S253" s="92"/>
      <c r="T253" s="99"/>
    </row>
    <row r="254" spans="1:20" ht="17.25" thickBot="1" x14ac:dyDescent="0.3">
      <c r="A254" s="2"/>
      <c r="B254" s="145" t="s">
        <v>1449</v>
      </c>
      <c r="C254" s="106">
        <v>4138</v>
      </c>
      <c r="D254" s="107" t="s">
        <v>9</v>
      </c>
      <c r="E254" s="96" t="s">
        <v>11</v>
      </c>
      <c r="F254" s="7" t="s">
        <v>12</v>
      </c>
      <c r="G254" s="7" t="s">
        <v>13</v>
      </c>
      <c r="H254" s="96" t="s">
        <v>14</v>
      </c>
      <c r="I254" s="96" t="s">
        <v>15</v>
      </c>
      <c r="J254" s="96" t="s">
        <v>16</v>
      </c>
      <c r="K254" s="96" t="s">
        <v>21</v>
      </c>
      <c r="L254" s="96" t="s">
        <v>22</v>
      </c>
      <c r="M254" s="96"/>
      <c r="N254" s="96"/>
      <c r="O254" s="81">
        <f ca="1">IF(D254="цвет",SUM(O255:INDIRECT("N"&amp;R254)),IF(SUM(E254:N254)=0,"",SUM(E254:N254)))</f>
        <v>0</v>
      </c>
      <c r="P254" s="91">
        <v>2711</v>
      </c>
      <c r="Q254" s="73">
        <f t="shared" si="6"/>
        <v>4138</v>
      </c>
      <c r="R254" s="93">
        <f t="shared" ca="1" si="7"/>
        <v>257</v>
      </c>
      <c r="S254" s="109">
        <f>IF(U254&gt;0,ROUND((U254),0),ROUND((P254*$P$1),0))</f>
        <v>2098</v>
      </c>
      <c r="T254" s="110">
        <f ca="1">O254*S254</f>
        <v>0</v>
      </c>
    </row>
    <row r="255" spans="1:20" ht="17.25" thickBot="1" x14ac:dyDescent="0.3">
      <c r="A255" s="2"/>
      <c r="B255" s="146"/>
      <c r="C255" s="98"/>
      <c r="D255" s="138" t="s">
        <v>300</v>
      </c>
      <c r="E255" s="8"/>
      <c r="F255" s="8"/>
      <c r="G255" s="133"/>
      <c r="H255" s="133"/>
      <c r="I255" s="133"/>
      <c r="J255" s="133"/>
      <c r="K255" s="133"/>
      <c r="L255" s="133"/>
      <c r="M255" s="8"/>
      <c r="N255" s="8"/>
      <c r="O255" s="128" t="str">
        <f ca="1">IF(D255="цвет",SUM(O256:INDIRECT("N"&amp;R255)),IF(SUM(E255:N255)=0,"",SUM(E255:N255)))</f>
        <v/>
      </c>
      <c r="P255" s="91" t="s">
        <v>129</v>
      </c>
      <c r="Q255" s="73">
        <f t="shared" si="6"/>
        <v>4138</v>
      </c>
      <c r="R255" s="93">
        <f t="shared" ca="1" si="7"/>
        <v>257</v>
      </c>
      <c r="S255" s="92"/>
      <c r="T255" s="99"/>
    </row>
    <row r="256" spans="1:20" ht="154.5" customHeight="1" x14ac:dyDescent="0.25">
      <c r="A256" s="2"/>
      <c r="B256" s="146"/>
      <c r="C256" s="98"/>
      <c r="D256" s="148" t="s">
        <v>1458</v>
      </c>
      <c r="E256" s="149"/>
      <c r="F256" s="149"/>
      <c r="G256" s="149"/>
      <c r="H256" s="149"/>
      <c r="I256" s="149"/>
      <c r="J256" s="149"/>
      <c r="K256" s="149"/>
      <c r="L256" s="149"/>
      <c r="M256" s="149"/>
      <c r="N256" s="150"/>
      <c r="O256" s="128" t="str">
        <f ca="1">IF(D256="цвет",SUM(O257:INDIRECT("N"&amp;R256)),IF(SUM(E256:N256)=0,"",SUM(E256:N256)))</f>
        <v/>
      </c>
      <c r="P256" s="91" t="s">
        <v>129</v>
      </c>
      <c r="Q256" s="73">
        <f t="shared" si="6"/>
        <v>4138</v>
      </c>
      <c r="R256" s="93">
        <f t="shared" ca="1" si="7"/>
        <v>257</v>
      </c>
      <c r="S256" s="92"/>
      <c r="T256" s="99"/>
    </row>
    <row r="257" spans="1:20" ht="17.45" customHeight="1" thickBot="1" x14ac:dyDescent="0.3">
      <c r="A257" s="2"/>
      <c r="B257" s="154"/>
      <c r="C257" s="100"/>
      <c r="D257" s="151" t="str">
        <f>HYPERLINK("https://miamia.ru/search/index.php?q="&amp;Q257&amp;"&amp;s=Поиск?utm_source=Excel&amp;utm_medium=Nalichie&amp;utm_content="&amp;Q257&amp;"","Посмотреть большую фотографию на сайте")</f>
        <v>Посмотреть большую фотографию на сайте</v>
      </c>
      <c r="E257" s="152"/>
      <c r="F257" s="152"/>
      <c r="G257" s="152"/>
      <c r="H257" s="152"/>
      <c r="I257" s="152"/>
      <c r="J257" s="152"/>
      <c r="K257" s="152"/>
      <c r="L257" s="152"/>
      <c r="M257" s="152"/>
      <c r="N257" s="153"/>
      <c r="O257" s="128" t="str">
        <f ca="1">IF(D257="цвет",SUM(O258:INDIRECT("N"&amp;R257)),IF(SUM(E257:N257)=0,"",SUM(E257:N257)))</f>
        <v/>
      </c>
      <c r="P257" s="91" t="s">
        <v>129</v>
      </c>
      <c r="Q257" s="73">
        <f t="shared" si="6"/>
        <v>4138</v>
      </c>
      <c r="R257" s="93">
        <f t="shared" ca="1" si="7"/>
        <v>257</v>
      </c>
      <c r="S257" s="92"/>
      <c r="T257" s="99"/>
    </row>
    <row r="258" spans="1:20" ht="17.25" thickBot="1" x14ac:dyDescent="0.3">
      <c r="A258" s="2"/>
      <c r="B258" s="145" t="s">
        <v>1449</v>
      </c>
      <c r="C258" s="106">
        <v>4139</v>
      </c>
      <c r="D258" s="107" t="s">
        <v>9</v>
      </c>
      <c r="E258" s="7" t="s">
        <v>17</v>
      </c>
      <c r="F258" s="7" t="s">
        <v>18</v>
      </c>
      <c r="G258" s="7" t="s">
        <v>19</v>
      </c>
      <c r="H258" s="7" t="s">
        <v>23</v>
      </c>
      <c r="I258" s="96"/>
      <c r="J258" s="96"/>
      <c r="K258" s="96"/>
      <c r="L258" s="96"/>
      <c r="M258" s="96"/>
      <c r="N258" s="96"/>
      <c r="O258" s="81">
        <f ca="1">IF(D258="цвет",SUM(O259:INDIRECT("N"&amp;R258)),IF(SUM(E258:N258)=0,"",SUM(E258:N258)))</f>
        <v>0</v>
      </c>
      <c r="P258" s="91">
        <v>3358</v>
      </c>
      <c r="Q258" s="73">
        <f t="shared" si="6"/>
        <v>4139</v>
      </c>
      <c r="R258" s="93">
        <f t="shared" ca="1" si="7"/>
        <v>261</v>
      </c>
      <c r="S258" s="109">
        <f>IF(U258&gt;0,ROUND((U258),0),ROUND((P258*$P$1),0))</f>
        <v>2598</v>
      </c>
      <c r="T258" s="110">
        <f ca="1">O258*S258</f>
        <v>0</v>
      </c>
    </row>
    <row r="259" spans="1:20" ht="17.25" thickBot="1" x14ac:dyDescent="0.3">
      <c r="A259" s="2"/>
      <c r="B259" s="146"/>
      <c r="C259" s="98"/>
      <c r="D259" s="138" t="s">
        <v>300</v>
      </c>
      <c r="E259" s="133"/>
      <c r="F259" s="133"/>
      <c r="G259" s="133"/>
      <c r="H259" s="133"/>
      <c r="I259" s="8"/>
      <c r="J259" s="8"/>
      <c r="K259" s="8"/>
      <c r="L259" s="8"/>
      <c r="M259" s="8"/>
      <c r="N259" s="8"/>
      <c r="O259" s="128" t="str">
        <f ca="1">IF(D259="цвет",SUM(O260:INDIRECT("N"&amp;R259)),IF(SUM(E259:N259)=0,"",SUM(E259:N259)))</f>
        <v/>
      </c>
      <c r="P259" s="91" t="s">
        <v>129</v>
      </c>
      <c r="Q259" s="73">
        <f t="shared" si="6"/>
        <v>4139</v>
      </c>
      <c r="R259" s="93">
        <f t="shared" ca="1" si="7"/>
        <v>261</v>
      </c>
      <c r="S259" s="92"/>
      <c r="T259" s="99"/>
    </row>
    <row r="260" spans="1:20" ht="154.5" customHeight="1" x14ac:dyDescent="0.25">
      <c r="A260" s="2"/>
      <c r="B260" s="146"/>
      <c r="C260" s="98"/>
      <c r="D260" s="148" t="s">
        <v>1459</v>
      </c>
      <c r="E260" s="149"/>
      <c r="F260" s="149"/>
      <c r="G260" s="149"/>
      <c r="H260" s="149"/>
      <c r="I260" s="149"/>
      <c r="J260" s="149"/>
      <c r="K260" s="149"/>
      <c r="L260" s="149"/>
      <c r="M260" s="149"/>
      <c r="N260" s="150"/>
      <c r="O260" s="128" t="str">
        <f ca="1">IF(D260="цвет",SUM(O261:INDIRECT("N"&amp;R260)),IF(SUM(E260:N260)=0,"",SUM(E260:N260)))</f>
        <v/>
      </c>
      <c r="P260" s="91" t="s">
        <v>129</v>
      </c>
      <c r="Q260" s="73">
        <f t="shared" si="6"/>
        <v>4139</v>
      </c>
      <c r="R260" s="93">
        <f t="shared" ca="1" si="7"/>
        <v>261</v>
      </c>
      <c r="S260" s="92"/>
      <c r="T260" s="99"/>
    </row>
    <row r="261" spans="1:20" ht="17.45" customHeight="1" thickBot="1" x14ac:dyDescent="0.3">
      <c r="A261" s="2"/>
      <c r="B261" s="154"/>
      <c r="C261" s="100"/>
      <c r="D261" s="151" t="str">
        <f>HYPERLINK("https://miamia.ru/search/index.php?q="&amp;Q261&amp;"&amp;s=Поиск?utm_source=Excel&amp;utm_medium=Nalichie&amp;utm_content="&amp;Q261&amp;"","Посмотреть большую фотографию на сайте")</f>
        <v>Посмотреть большую фотографию на сайте</v>
      </c>
      <c r="E261" s="152"/>
      <c r="F261" s="152"/>
      <c r="G261" s="152"/>
      <c r="H261" s="152"/>
      <c r="I261" s="152"/>
      <c r="J261" s="152"/>
      <c r="K261" s="152"/>
      <c r="L261" s="152"/>
      <c r="M261" s="152"/>
      <c r="N261" s="153"/>
      <c r="O261" s="128" t="str">
        <f ca="1">IF(D261="цвет",SUM(O262:INDIRECT("N"&amp;R261)),IF(SUM(E261:N261)=0,"",SUM(E261:N261)))</f>
        <v/>
      </c>
      <c r="P261" s="91" t="s">
        <v>129</v>
      </c>
      <c r="Q261" s="73">
        <f t="shared" si="6"/>
        <v>4139</v>
      </c>
      <c r="R261" s="93">
        <f t="shared" ca="1" si="7"/>
        <v>261</v>
      </c>
      <c r="S261" s="92"/>
      <c r="T261" s="99"/>
    </row>
    <row r="262" spans="1:20" ht="23.1" customHeight="1" thickBot="1" x14ac:dyDescent="0.3">
      <c r="A262" s="2"/>
      <c r="B262" s="38" t="s">
        <v>1438</v>
      </c>
      <c r="C262" s="39"/>
      <c r="D262" s="40"/>
      <c r="E262" s="41"/>
      <c r="F262" s="41"/>
      <c r="G262" s="41"/>
      <c r="H262" s="41"/>
      <c r="I262" s="41"/>
      <c r="J262" s="41"/>
      <c r="K262" s="41"/>
      <c r="L262" s="41"/>
      <c r="M262" s="41"/>
      <c r="N262" s="42"/>
      <c r="O262" s="128" t="str">
        <f ca="1">IF(D262="цвет",SUM(O263:INDIRECT("N"&amp;R262)),IF(SUM(E262:N262)=0,"",SUM(E262:N262)))</f>
        <v/>
      </c>
      <c r="P262" s="91" t="s">
        <v>129</v>
      </c>
      <c r="Q262" s="73">
        <f t="shared" si="6"/>
        <v>4139</v>
      </c>
      <c r="R262" s="93">
        <f t="shared" ca="1" si="7"/>
        <v>266</v>
      </c>
    </row>
    <row r="263" spans="1:20" ht="17.25" thickBot="1" x14ac:dyDescent="0.3">
      <c r="A263" s="2"/>
      <c r="B263" s="145" t="s">
        <v>1438</v>
      </c>
      <c r="C263" s="106">
        <v>4060</v>
      </c>
      <c r="D263" s="107" t="s">
        <v>9</v>
      </c>
      <c r="E263" s="96" t="s">
        <v>11</v>
      </c>
      <c r="F263" s="7" t="s">
        <v>12</v>
      </c>
      <c r="G263" s="7" t="s">
        <v>13</v>
      </c>
      <c r="H263" s="96" t="s">
        <v>14</v>
      </c>
      <c r="I263" s="96" t="s">
        <v>15</v>
      </c>
      <c r="J263" s="96" t="s">
        <v>16</v>
      </c>
      <c r="K263" s="96" t="s">
        <v>21</v>
      </c>
      <c r="L263" s="96" t="s">
        <v>22</v>
      </c>
      <c r="M263" s="96"/>
      <c r="N263" s="96"/>
      <c r="O263" s="81">
        <f ca="1">IF(D263="цвет",SUM(O264:INDIRECT("N"&amp;R263)),IF(SUM(E263:N263)=0,"",SUM(E263:N263)))</f>
        <v>0</v>
      </c>
      <c r="P263" s="91">
        <v>2324</v>
      </c>
      <c r="Q263" s="73">
        <f t="shared" si="6"/>
        <v>4060</v>
      </c>
      <c r="R263" s="93">
        <f t="shared" ca="1" si="7"/>
        <v>266</v>
      </c>
      <c r="S263" s="109">
        <f>IF(U263&gt;0,ROUND((U263),0),ROUND((P263*$P$1),0))</f>
        <v>1798</v>
      </c>
      <c r="T263" s="110">
        <f ca="1">O263*S263</f>
        <v>0</v>
      </c>
    </row>
    <row r="264" spans="1:20" ht="17.25" thickBot="1" x14ac:dyDescent="0.3">
      <c r="A264" s="2"/>
      <c r="B264" s="146"/>
      <c r="C264" s="98"/>
      <c r="D264" s="138" t="s">
        <v>29</v>
      </c>
      <c r="E264" s="133"/>
      <c r="F264" s="133"/>
      <c r="G264" s="133"/>
      <c r="H264" s="133"/>
      <c r="I264" s="133"/>
      <c r="J264" s="133"/>
      <c r="K264" s="133"/>
      <c r="L264" s="133"/>
      <c r="M264" s="8"/>
      <c r="N264" s="8"/>
      <c r="O264" s="128" t="str">
        <f ca="1">IF(D264="цвет",SUM(O265:INDIRECT("N"&amp;R264)),IF(SUM(E264:N264)=0,"",SUM(E264:N264)))</f>
        <v/>
      </c>
      <c r="P264" s="91" t="s">
        <v>129</v>
      </c>
      <c r="Q264" s="73">
        <f t="shared" si="6"/>
        <v>4060</v>
      </c>
      <c r="R264" s="93">
        <f t="shared" ca="1" si="7"/>
        <v>266</v>
      </c>
      <c r="S264" s="92"/>
      <c r="T264" s="99"/>
    </row>
    <row r="265" spans="1:20" ht="154.5" customHeight="1" x14ac:dyDescent="0.25">
      <c r="A265" s="2"/>
      <c r="B265" s="146"/>
      <c r="C265" s="98"/>
      <c r="D265" s="148" t="s">
        <v>1440</v>
      </c>
      <c r="E265" s="149"/>
      <c r="F265" s="149"/>
      <c r="G265" s="149"/>
      <c r="H265" s="149"/>
      <c r="I265" s="149"/>
      <c r="J265" s="149"/>
      <c r="K265" s="149"/>
      <c r="L265" s="149"/>
      <c r="M265" s="149"/>
      <c r="N265" s="150"/>
      <c r="O265" s="128" t="str">
        <f ca="1">IF(D265="цвет",SUM(O266:INDIRECT("N"&amp;R265)),IF(SUM(E265:N265)=0,"",SUM(E265:N265)))</f>
        <v/>
      </c>
      <c r="P265" s="91" t="s">
        <v>129</v>
      </c>
      <c r="Q265" s="73">
        <f t="shared" si="6"/>
        <v>4060</v>
      </c>
      <c r="R265" s="93">
        <f t="shared" ca="1" si="7"/>
        <v>266</v>
      </c>
      <c r="S265" s="92"/>
      <c r="T265" s="99"/>
    </row>
    <row r="266" spans="1:20" ht="17.45" customHeight="1" thickBot="1" x14ac:dyDescent="0.3">
      <c r="A266" s="2"/>
      <c r="B266" s="154"/>
      <c r="C266" s="100"/>
      <c r="D266" s="151" t="str">
        <f>HYPERLINK("https://miamia.ru/search/index.php?q="&amp;Q266&amp;"&amp;s=Поиск?utm_source=Excel&amp;utm_medium=Nalichie&amp;utm_content="&amp;Q266&amp;"","Посмотреть большую фотографию на сайте")</f>
        <v>Посмотреть большую фотографию на сайте</v>
      </c>
      <c r="E266" s="152"/>
      <c r="F266" s="152"/>
      <c r="G266" s="152"/>
      <c r="H266" s="152"/>
      <c r="I266" s="152"/>
      <c r="J266" s="152"/>
      <c r="K266" s="152"/>
      <c r="L266" s="152"/>
      <c r="M266" s="152"/>
      <c r="N266" s="153"/>
      <c r="O266" s="128" t="str">
        <f ca="1">IF(D266="цвет",SUM(O267:INDIRECT("N"&amp;R266)),IF(SUM(E266:N266)=0,"",SUM(E266:N266)))</f>
        <v/>
      </c>
      <c r="P266" s="91" t="s">
        <v>129</v>
      </c>
      <c r="Q266" s="73">
        <f t="shared" si="6"/>
        <v>4060</v>
      </c>
      <c r="R266" s="93">
        <f t="shared" ca="1" si="7"/>
        <v>266</v>
      </c>
      <c r="S266" s="92"/>
      <c r="T266" s="99"/>
    </row>
    <row r="267" spans="1:20" ht="17.25" thickBot="1" x14ac:dyDescent="0.3">
      <c r="A267" s="2"/>
      <c r="B267" s="145" t="s">
        <v>1438</v>
      </c>
      <c r="C267" s="106">
        <v>4061</v>
      </c>
      <c r="D267" s="107" t="s">
        <v>9</v>
      </c>
      <c r="E267" s="96" t="s">
        <v>11</v>
      </c>
      <c r="F267" s="7" t="s">
        <v>12</v>
      </c>
      <c r="G267" s="7" t="s">
        <v>13</v>
      </c>
      <c r="H267" s="96" t="s">
        <v>14</v>
      </c>
      <c r="I267" s="96" t="s">
        <v>15</v>
      </c>
      <c r="J267" s="96" t="s">
        <v>16</v>
      </c>
      <c r="K267" s="96" t="s">
        <v>21</v>
      </c>
      <c r="L267" s="96"/>
      <c r="M267" s="96"/>
      <c r="N267" s="96"/>
      <c r="O267" s="81">
        <f ca="1">IF(D267="цвет",SUM(O268:INDIRECT("N"&amp;R267)),IF(SUM(E267:N267)=0,"",SUM(E267:N267)))</f>
        <v>0</v>
      </c>
      <c r="P267" s="91">
        <v>2324</v>
      </c>
      <c r="Q267" s="73">
        <f t="shared" ref="Q267:Q330" si="8">IF(C267&lt;&gt;0,C267,Q266)</f>
        <v>4061</v>
      </c>
      <c r="R267" s="93">
        <f t="shared" ref="R267:R330" ca="1" si="9">IF(D267="Посмотреть большую фотографию на сайте",CELL("строка",O267),R268)</f>
        <v>270</v>
      </c>
      <c r="S267" s="109">
        <f>IF(U267&gt;0,ROUND((U267),0),ROUND((P267*$P$1),0))</f>
        <v>1798</v>
      </c>
      <c r="T267" s="110">
        <f ca="1">O267*S267</f>
        <v>0</v>
      </c>
    </row>
    <row r="268" spans="1:20" ht="17.25" thickBot="1" x14ac:dyDescent="0.3">
      <c r="A268" s="2"/>
      <c r="B268" s="146"/>
      <c r="C268" s="98"/>
      <c r="D268" s="138" t="s">
        <v>29</v>
      </c>
      <c r="E268" s="133"/>
      <c r="F268" s="133"/>
      <c r="G268" s="133"/>
      <c r="H268" s="133"/>
      <c r="I268" s="133"/>
      <c r="J268" s="133"/>
      <c r="K268" s="8"/>
      <c r="L268" s="8"/>
      <c r="M268" s="8"/>
      <c r="N268" s="8"/>
      <c r="O268" s="128" t="str">
        <f ca="1">IF(D268="цвет",SUM(O269:INDIRECT("N"&amp;R268)),IF(SUM(E268:N268)=0,"",SUM(E268:N268)))</f>
        <v/>
      </c>
      <c r="P268" s="91" t="s">
        <v>129</v>
      </c>
      <c r="Q268" s="73">
        <f t="shared" si="8"/>
        <v>4061</v>
      </c>
      <c r="R268" s="93">
        <f t="shared" ca="1" si="9"/>
        <v>270</v>
      </c>
      <c r="S268" s="92"/>
      <c r="T268" s="99"/>
    </row>
    <row r="269" spans="1:20" ht="154.5" customHeight="1" x14ac:dyDescent="0.25">
      <c r="A269" s="2"/>
      <c r="B269" s="146"/>
      <c r="C269" s="98"/>
      <c r="D269" s="148" t="s">
        <v>1441</v>
      </c>
      <c r="E269" s="149"/>
      <c r="F269" s="149"/>
      <c r="G269" s="149"/>
      <c r="H269" s="149"/>
      <c r="I269" s="149"/>
      <c r="J269" s="149"/>
      <c r="K269" s="149"/>
      <c r="L269" s="149"/>
      <c r="M269" s="149"/>
      <c r="N269" s="150"/>
      <c r="O269" s="128" t="str">
        <f ca="1">IF(D269="цвет",SUM(O270:INDIRECT("N"&amp;R269)),IF(SUM(E269:N269)=0,"",SUM(E269:N269)))</f>
        <v/>
      </c>
      <c r="P269" s="91" t="s">
        <v>129</v>
      </c>
      <c r="Q269" s="73">
        <f t="shared" si="8"/>
        <v>4061</v>
      </c>
      <c r="R269" s="93">
        <f t="shared" ca="1" si="9"/>
        <v>270</v>
      </c>
      <c r="S269" s="92"/>
      <c r="T269" s="99"/>
    </row>
    <row r="270" spans="1:20" ht="17.45" customHeight="1" thickBot="1" x14ac:dyDescent="0.3">
      <c r="A270" s="2"/>
      <c r="B270" s="154"/>
      <c r="C270" s="100"/>
      <c r="D270" s="151" t="str">
        <f>HYPERLINK("https://miamia.ru/search/index.php?q="&amp;Q270&amp;"&amp;s=Поиск?utm_source=Excel&amp;utm_medium=Nalichie&amp;utm_content="&amp;Q270&amp;"","Посмотреть большую фотографию на сайте")</f>
        <v>Посмотреть большую фотографию на сайте</v>
      </c>
      <c r="E270" s="152"/>
      <c r="F270" s="152"/>
      <c r="G270" s="152"/>
      <c r="H270" s="152"/>
      <c r="I270" s="152"/>
      <c r="J270" s="152"/>
      <c r="K270" s="152"/>
      <c r="L270" s="152"/>
      <c r="M270" s="152"/>
      <c r="N270" s="153"/>
      <c r="O270" s="128" t="str">
        <f ca="1">IF(D270="цвет",SUM(O271:INDIRECT("N"&amp;R270)),IF(SUM(E270:N270)=0,"",SUM(E270:N270)))</f>
        <v/>
      </c>
      <c r="P270" s="91" t="s">
        <v>129</v>
      </c>
      <c r="Q270" s="73">
        <f t="shared" si="8"/>
        <v>4061</v>
      </c>
      <c r="R270" s="93">
        <f t="shared" ca="1" si="9"/>
        <v>270</v>
      </c>
      <c r="S270" s="92"/>
      <c r="T270" s="99"/>
    </row>
    <row r="271" spans="1:20" ht="17.25" thickBot="1" x14ac:dyDescent="0.3">
      <c r="A271" s="2"/>
      <c r="B271" s="145" t="s">
        <v>1438</v>
      </c>
      <c r="C271" s="106">
        <v>4062</v>
      </c>
      <c r="D271" s="107" t="s">
        <v>9</v>
      </c>
      <c r="E271" s="96" t="s">
        <v>11</v>
      </c>
      <c r="F271" s="7" t="s">
        <v>12</v>
      </c>
      <c r="G271" s="7" t="s">
        <v>13</v>
      </c>
      <c r="H271" s="96" t="s">
        <v>14</v>
      </c>
      <c r="I271" s="96" t="s">
        <v>15</v>
      </c>
      <c r="J271" s="96" t="s">
        <v>16</v>
      </c>
      <c r="K271" s="96" t="s">
        <v>21</v>
      </c>
      <c r="L271" s="96"/>
      <c r="M271" s="96"/>
      <c r="N271" s="96"/>
      <c r="O271" s="81">
        <f ca="1">IF(D271="цвет",SUM(O272:INDIRECT("N"&amp;R271)),IF(SUM(E271:N271)=0,"",SUM(E271:N271)))</f>
        <v>0</v>
      </c>
      <c r="P271" s="91">
        <v>2324</v>
      </c>
      <c r="Q271" s="73">
        <f t="shared" si="8"/>
        <v>4062</v>
      </c>
      <c r="R271" s="93">
        <f t="shared" ca="1" si="9"/>
        <v>274</v>
      </c>
      <c r="S271" s="109">
        <f>IF(U271&gt;0,ROUND((U271),0),ROUND((P271*$P$1),0))</f>
        <v>1798</v>
      </c>
      <c r="T271" s="110">
        <f ca="1">O271*S271</f>
        <v>0</v>
      </c>
    </row>
    <row r="272" spans="1:20" ht="17.25" thickBot="1" x14ac:dyDescent="0.3">
      <c r="A272" s="2"/>
      <c r="B272" s="146"/>
      <c r="C272" s="98"/>
      <c r="D272" s="138" t="s">
        <v>29</v>
      </c>
      <c r="E272" s="133"/>
      <c r="F272" s="134"/>
      <c r="G272" s="134"/>
      <c r="H272" s="133"/>
      <c r="I272" s="133"/>
      <c r="J272" s="133"/>
      <c r="K272" s="8"/>
      <c r="L272" s="8"/>
      <c r="M272" s="8"/>
      <c r="N272" s="8"/>
      <c r="O272" s="128" t="str">
        <f ca="1">IF(D272="цвет",SUM(O273:INDIRECT("N"&amp;R272)),IF(SUM(E272:N272)=0,"",SUM(E272:N272)))</f>
        <v/>
      </c>
      <c r="P272" s="91" t="s">
        <v>129</v>
      </c>
      <c r="Q272" s="73">
        <f t="shared" si="8"/>
        <v>4062</v>
      </c>
      <c r="R272" s="93">
        <f t="shared" ca="1" si="9"/>
        <v>274</v>
      </c>
      <c r="S272" s="92"/>
      <c r="T272" s="99"/>
    </row>
    <row r="273" spans="1:20" ht="154.5" customHeight="1" x14ac:dyDescent="0.25">
      <c r="A273" s="2"/>
      <c r="B273" s="146"/>
      <c r="C273" s="98"/>
      <c r="D273" s="148" t="s">
        <v>1442</v>
      </c>
      <c r="E273" s="149"/>
      <c r="F273" s="149"/>
      <c r="G273" s="149"/>
      <c r="H273" s="149"/>
      <c r="I273" s="149"/>
      <c r="J273" s="149"/>
      <c r="K273" s="149"/>
      <c r="L273" s="149"/>
      <c r="M273" s="149"/>
      <c r="N273" s="150"/>
      <c r="O273" s="128" t="str">
        <f ca="1">IF(D273="цвет",SUM(O274:INDIRECT("N"&amp;R273)),IF(SUM(E273:N273)=0,"",SUM(E273:N273)))</f>
        <v/>
      </c>
      <c r="P273" s="91" t="s">
        <v>129</v>
      </c>
      <c r="Q273" s="73">
        <f t="shared" si="8"/>
        <v>4062</v>
      </c>
      <c r="R273" s="93">
        <f t="shared" ca="1" si="9"/>
        <v>274</v>
      </c>
      <c r="S273" s="92"/>
      <c r="T273" s="99"/>
    </row>
    <row r="274" spans="1:20" ht="17.45" customHeight="1" thickBot="1" x14ac:dyDescent="0.3">
      <c r="A274" s="2"/>
      <c r="B274" s="154"/>
      <c r="C274" s="100"/>
      <c r="D274" s="151" t="str">
        <f>HYPERLINK("https://miamia.ru/search/index.php?q="&amp;Q274&amp;"&amp;s=Поиск?utm_source=Excel&amp;utm_medium=Nalichie&amp;utm_content="&amp;Q274&amp;"","Посмотреть большую фотографию на сайте")</f>
        <v>Посмотреть большую фотографию на сайте</v>
      </c>
      <c r="E274" s="152"/>
      <c r="F274" s="152"/>
      <c r="G274" s="152"/>
      <c r="H274" s="152"/>
      <c r="I274" s="152"/>
      <c r="J274" s="152"/>
      <c r="K274" s="152"/>
      <c r="L274" s="152"/>
      <c r="M274" s="152"/>
      <c r="N274" s="153"/>
      <c r="O274" s="128" t="str">
        <f ca="1">IF(D274="цвет",SUM(O275:INDIRECT("N"&amp;R274)),IF(SUM(E274:N274)=0,"",SUM(E274:N274)))</f>
        <v/>
      </c>
      <c r="P274" s="91" t="s">
        <v>129</v>
      </c>
      <c r="Q274" s="73">
        <f t="shared" si="8"/>
        <v>4062</v>
      </c>
      <c r="R274" s="93">
        <f t="shared" ca="1" si="9"/>
        <v>274</v>
      </c>
      <c r="S274" s="92"/>
      <c r="T274" s="99"/>
    </row>
    <row r="275" spans="1:20" ht="17.25" thickBot="1" x14ac:dyDescent="0.3">
      <c r="A275" s="2"/>
      <c r="B275" s="145" t="s">
        <v>1438</v>
      </c>
      <c r="C275" s="106">
        <v>4063</v>
      </c>
      <c r="D275" s="107" t="s">
        <v>9</v>
      </c>
      <c r="E275" s="7" t="s">
        <v>17</v>
      </c>
      <c r="F275" s="7" t="s">
        <v>18</v>
      </c>
      <c r="G275" s="7" t="s">
        <v>19</v>
      </c>
      <c r="H275" s="7" t="s">
        <v>23</v>
      </c>
      <c r="I275" s="96"/>
      <c r="J275" s="96"/>
      <c r="K275" s="96"/>
      <c r="L275" s="96"/>
      <c r="M275" s="96"/>
      <c r="N275" s="96"/>
      <c r="O275" s="81">
        <f ca="1">IF(D275="цвет",SUM(O276:INDIRECT("N"&amp;R275)),IF(SUM(E275:N275)=0,"",SUM(E275:N275)))</f>
        <v>0</v>
      </c>
      <c r="P275" s="91">
        <v>2711</v>
      </c>
      <c r="Q275" s="73">
        <f t="shared" si="8"/>
        <v>4063</v>
      </c>
      <c r="R275" s="93">
        <f t="shared" ca="1" si="9"/>
        <v>278</v>
      </c>
      <c r="S275" s="109">
        <f>IF(U275&gt;0,ROUND((U275),0),ROUND((P275*$P$1),0))</f>
        <v>2098</v>
      </c>
      <c r="T275" s="110">
        <f ca="1">O275*S275</f>
        <v>0</v>
      </c>
    </row>
    <row r="276" spans="1:20" ht="17.25" thickBot="1" x14ac:dyDescent="0.3">
      <c r="A276" s="2"/>
      <c r="B276" s="146"/>
      <c r="C276" s="98"/>
      <c r="D276" s="138" t="s">
        <v>29</v>
      </c>
      <c r="E276" s="133"/>
      <c r="F276" s="133"/>
      <c r="G276" s="133"/>
      <c r="H276" s="133"/>
      <c r="I276" s="8"/>
      <c r="J276" s="8"/>
      <c r="K276" s="8"/>
      <c r="L276" s="8"/>
      <c r="M276" s="8"/>
      <c r="N276" s="8"/>
      <c r="O276" s="128" t="str">
        <f ca="1">IF(D276="цвет",SUM(O277:INDIRECT("N"&amp;R276)),IF(SUM(E276:N276)=0,"",SUM(E276:N276)))</f>
        <v/>
      </c>
      <c r="P276" s="91" t="s">
        <v>129</v>
      </c>
      <c r="Q276" s="73">
        <f t="shared" si="8"/>
        <v>4063</v>
      </c>
      <c r="R276" s="93">
        <f t="shared" ca="1" si="9"/>
        <v>278</v>
      </c>
      <c r="S276" s="92"/>
      <c r="T276" s="99"/>
    </row>
    <row r="277" spans="1:20" ht="154.5" customHeight="1" x14ac:dyDescent="0.25">
      <c r="A277" s="2"/>
      <c r="B277" s="146"/>
      <c r="C277" s="98"/>
      <c r="D277" s="148" t="s">
        <v>1443</v>
      </c>
      <c r="E277" s="149"/>
      <c r="F277" s="149"/>
      <c r="G277" s="149"/>
      <c r="H277" s="149"/>
      <c r="I277" s="149"/>
      <c r="J277" s="149"/>
      <c r="K277" s="149"/>
      <c r="L277" s="149"/>
      <c r="M277" s="149"/>
      <c r="N277" s="150"/>
      <c r="O277" s="128" t="str">
        <f ca="1">IF(D277="цвет",SUM(O278:INDIRECT("N"&amp;R277)),IF(SUM(E277:N277)=0,"",SUM(E277:N277)))</f>
        <v/>
      </c>
      <c r="P277" s="91" t="s">
        <v>129</v>
      </c>
      <c r="Q277" s="73">
        <f t="shared" si="8"/>
        <v>4063</v>
      </c>
      <c r="R277" s="93">
        <f t="shared" ca="1" si="9"/>
        <v>278</v>
      </c>
      <c r="S277" s="92"/>
      <c r="T277" s="99"/>
    </row>
    <row r="278" spans="1:20" ht="17.45" customHeight="1" thickBot="1" x14ac:dyDescent="0.3">
      <c r="A278" s="2"/>
      <c r="B278" s="154"/>
      <c r="C278" s="100"/>
      <c r="D278" s="151" t="str">
        <f>HYPERLINK("https://miamia.ru/search/index.php?q="&amp;Q278&amp;"&amp;s=Поиск?utm_source=Excel&amp;utm_medium=Nalichie&amp;utm_content="&amp;Q278&amp;"","Посмотреть большую фотографию на сайте")</f>
        <v>Посмотреть большую фотографию на сайте</v>
      </c>
      <c r="E278" s="152"/>
      <c r="F278" s="152"/>
      <c r="G278" s="152"/>
      <c r="H278" s="152"/>
      <c r="I278" s="152"/>
      <c r="J278" s="152"/>
      <c r="K278" s="152"/>
      <c r="L278" s="152"/>
      <c r="M278" s="152"/>
      <c r="N278" s="153"/>
      <c r="O278" s="128" t="str">
        <f ca="1">IF(D278="цвет",SUM(O279:INDIRECT("N"&amp;R278)),IF(SUM(E278:N278)=0,"",SUM(E278:N278)))</f>
        <v/>
      </c>
      <c r="P278" s="91" t="s">
        <v>129</v>
      </c>
      <c r="Q278" s="73">
        <f t="shared" si="8"/>
        <v>4063</v>
      </c>
      <c r="R278" s="93">
        <f t="shared" ca="1" si="9"/>
        <v>278</v>
      </c>
      <c r="S278" s="92"/>
      <c r="T278" s="99"/>
    </row>
    <row r="279" spans="1:20" ht="17.25" thickBot="1" x14ac:dyDescent="0.3">
      <c r="A279" s="2"/>
      <c r="B279" s="145" t="s">
        <v>1438</v>
      </c>
      <c r="C279" s="106">
        <v>4064</v>
      </c>
      <c r="D279" s="107" t="s">
        <v>9</v>
      </c>
      <c r="E279" s="7" t="s">
        <v>13</v>
      </c>
      <c r="F279" s="96" t="s">
        <v>14</v>
      </c>
      <c r="G279" s="96" t="s">
        <v>15</v>
      </c>
      <c r="H279" s="96" t="s">
        <v>16</v>
      </c>
      <c r="I279" s="96" t="s">
        <v>21</v>
      </c>
      <c r="J279" s="96" t="s">
        <v>22</v>
      </c>
      <c r="K279" s="96"/>
      <c r="L279" s="96"/>
      <c r="M279" s="96"/>
      <c r="N279" s="96"/>
      <c r="O279" s="81">
        <f ca="1">IF(D279="цвет",SUM(O280:INDIRECT("N"&amp;R279)),IF(SUM(E279:N279)=0,"",SUM(E279:N279)))</f>
        <v>0</v>
      </c>
      <c r="P279" s="91">
        <v>2582</v>
      </c>
      <c r="Q279" s="73">
        <f t="shared" si="8"/>
        <v>4064</v>
      </c>
      <c r="R279" s="93">
        <f t="shared" ca="1" si="9"/>
        <v>282</v>
      </c>
      <c r="S279" s="109">
        <f>IF(U279&gt;0,ROUND((U279),0),ROUND((P279*$P$1),0))</f>
        <v>1998</v>
      </c>
      <c r="T279" s="110">
        <f ca="1">O279*S279</f>
        <v>0</v>
      </c>
    </row>
    <row r="280" spans="1:20" ht="17.25" thickBot="1" x14ac:dyDescent="0.3">
      <c r="A280" s="2"/>
      <c r="B280" s="146"/>
      <c r="C280" s="98"/>
      <c r="D280" s="138" t="s">
        <v>29</v>
      </c>
      <c r="E280" s="133"/>
      <c r="F280" s="133"/>
      <c r="G280" s="133"/>
      <c r="H280" s="133"/>
      <c r="I280" s="133"/>
      <c r="J280" s="133"/>
      <c r="K280" s="8"/>
      <c r="L280" s="8"/>
      <c r="M280" s="8"/>
      <c r="N280" s="8"/>
      <c r="O280" s="128" t="str">
        <f ca="1">IF(D280="цвет",SUM(O281:INDIRECT("N"&amp;R280)),IF(SUM(E280:N280)=0,"",SUM(E280:N280)))</f>
        <v/>
      </c>
      <c r="P280" s="91" t="s">
        <v>129</v>
      </c>
      <c r="Q280" s="73">
        <f t="shared" si="8"/>
        <v>4064</v>
      </c>
      <c r="R280" s="93">
        <f t="shared" ca="1" si="9"/>
        <v>282</v>
      </c>
      <c r="S280" s="92"/>
      <c r="T280" s="99"/>
    </row>
    <row r="281" spans="1:20" ht="154.5" customHeight="1" x14ac:dyDescent="0.25">
      <c r="A281" s="2"/>
      <c r="B281" s="146"/>
      <c r="C281" s="98"/>
      <c r="D281" s="148" t="s">
        <v>1444</v>
      </c>
      <c r="E281" s="149"/>
      <c r="F281" s="149"/>
      <c r="G281" s="149"/>
      <c r="H281" s="149"/>
      <c r="I281" s="149"/>
      <c r="J281" s="149"/>
      <c r="K281" s="149"/>
      <c r="L281" s="149"/>
      <c r="M281" s="149"/>
      <c r="N281" s="150"/>
      <c r="O281" s="128" t="str">
        <f ca="1">IF(D281="цвет",SUM(O282:INDIRECT("N"&amp;R281)),IF(SUM(E281:N281)=0,"",SUM(E281:N281)))</f>
        <v/>
      </c>
      <c r="P281" s="91" t="s">
        <v>129</v>
      </c>
      <c r="Q281" s="73">
        <f t="shared" si="8"/>
        <v>4064</v>
      </c>
      <c r="R281" s="93">
        <f t="shared" ca="1" si="9"/>
        <v>282</v>
      </c>
      <c r="S281" s="92"/>
      <c r="T281" s="99"/>
    </row>
    <row r="282" spans="1:20" ht="17.45" customHeight="1" thickBot="1" x14ac:dyDescent="0.3">
      <c r="A282" s="2"/>
      <c r="B282" s="154"/>
      <c r="C282" s="100"/>
      <c r="D282" s="151" t="str">
        <f>HYPERLINK("https://miamia.ru/search/index.php?q="&amp;Q282&amp;"&amp;s=Поиск?utm_source=Excel&amp;utm_medium=Nalichie&amp;utm_content="&amp;Q282&amp;"","Посмотреть большую фотографию на сайте")</f>
        <v>Посмотреть большую фотографию на сайте</v>
      </c>
      <c r="E282" s="152"/>
      <c r="F282" s="152"/>
      <c r="G282" s="152"/>
      <c r="H282" s="152"/>
      <c r="I282" s="152"/>
      <c r="J282" s="152"/>
      <c r="K282" s="152"/>
      <c r="L282" s="152"/>
      <c r="M282" s="152"/>
      <c r="N282" s="153"/>
      <c r="O282" s="128" t="str">
        <f ca="1">IF(D282="цвет",SUM(O283:INDIRECT("N"&amp;R282)),IF(SUM(E282:N282)=0,"",SUM(E282:N282)))</f>
        <v/>
      </c>
      <c r="P282" s="91" t="s">
        <v>129</v>
      </c>
      <c r="Q282" s="73">
        <f t="shared" si="8"/>
        <v>4064</v>
      </c>
      <c r="R282" s="93">
        <f t="shared" ca="1" si="9"/>
        <v>282</v>
      </c>
      <c r="S282" s="92"/>
      <c r="T282" s="99"/>
    </row>
    <row r="283" spans="1:20" ht="17.25" thickBot="1" x14ac:dyDescent="0.3">
      <c r="A283" s="2"/>
      <c r="B283" s="145" t="s">
        <v>1438</v>
      </c>
      <c r="C283" s="106">
        <v>4065</v>
      </c>
      <c r="D283" s="107" t="s">
        <v>9</v>
      </c>
      <c r="E283" s="96" t="s">
        <v>11</v>
      </c>
      <c r="F283" s="7" t="s">
        <v>12</v>
      </c>
      <c r="G283" s="7" t="s">
        <v>13</v>
      </c>
      <c r="H283" s="96" t="s">
        <v>14</v>
      </c>
      <c r="I283" s="96" t="s">
        <v>15</v>
      </c>
      <c r="J283" s="96" t="s">
        <v>16</v>
      </c>
      <c r="K283" s="96" t="s">
        <v>21</v>
      </c>
      <c r="L283" s="96"/>
      <c r="M283" s="96"/>
      <c r="N283" s="96"/>
      <c r="O283" s="81">
        <f ca="1">IF(D283="цвет",SUM(O284:INDIRECT("N"&amp;R283)),IF(SUM(E283:N283)=0,"",SUM(E283:N283)))</f>
        <v>0</v>
      </c>
      <c r="P283" s="91">
        <v>4650</v>
      </c>
      <c r="Q283" s="73">
        <f t="shared" si="8"/>
        <v>4065</v>
      </c>
      <c r="R283" s="93">
        <f t="shared" ca="1" si="9"/>
        <v>286</v>
      </c>
      <c r="S283" s="109">
        <f>IF(U283&gt;0,ROUND((U283),0),ROUND((P283*$P$1),0))</f>
        <v>3598</v>
      </c>
      <c r="T283" s="110">
        <f ca="1">O283*S283</f>
        <v>0</v>
      </c>
    </row>
    <row r="284" spans="1:20" ht="17.25" thickBot="1" x14ac:dyDescent="0.3">
      <c r="A284" s="2"/>
      <c r="B284" s="146"/>
      <c r="C284" s="98"/>
      <c r="D284" s="138" t="s">
        <v>29</v>
      </c>
      <c r="E284" s="133"/>
      <c r="F284" s="133"/>
      <c r="G284" s="134"/>
      <c r="H284" s="134"/>
      <c r="I284" s="133"/>
      <c r="J284" s="133"/>
      <c r="K284" s="133"/>
      <c r="L284" s="8"/>
      <c r="M284" s="8"/>
      <c r="N284" s="8"/>
      <c r="O284" s="128" t="str">
        <f ca="1">IF(D284="цвет",SUM(O285:INDIRECT("N"&amp;R284)),IF(SUM(E284:N284)=0,"",SUM(E284:N284)))</f>
        <v/>
      </c>
      <c r="P284" s="91" t="s">
        <v>129</v>
      </c>
      <c r="Q284" s="73">
        <f t="shared" si="8"/>
        <v>4065</v>
      </c>
      <c r="R284" s="93">
        <f t="shared" ca="1" si="9"/>
        <v>286</v>
      </c>
      <c r="S284" s="92"/>
      <c r="T284" s="99"/>
    </row>
    <row r="285" spans="1:20" ht="154.5" customHeight="1" x14ac:dyDescent="0.25">
      <c r="A285" s="2"/>
      <c r="B285" s="146"/>
      <c r="C285" s="98"/>
      <c r="D285" s="148" t="s">
        <v>1445</v>
      </c>
      <c r="E285" s="149"/>
      <c r="F285" s="149"/>
      <c r="G285" s="149"/>
      <c r="H285" s="149"/>
      <c r="I285" s="149"/>
      <c r="J285" s="149"/>
      <c r="K285" s="149"/>
      <c r="L285" s="149"/>
      <c r="M285" s="149"/>
      <c r="N285" s="150"/>
      <c r="O285" s="128" t="str">
        <f ca="1">IF(D285="цвет",SUM(O286:INDIRECT("N"&amp;R285)),IF(SUM(E285:N285)=0,"",SUM(E285:N285)))</f>
        <v/>
      </c>
      <c r="P285" s="91" t="s">
        <v>129</v>
      </c>
      <c r="Q285" s="73">
        <f t="shared" si="8"/>
        <v>4065</v>
      </c>
      <c r="R285" s="93">
        <f t="shared" ca="1" si="9"/>
        <v>286</v>
      </c>
      <c r="S285" s="92"/>
      <c r="T285" s="99"/>
    </row>
    <row r="286" spans="1:20" ht="17.45" customHeight="1" thickBot="1" x14ac:dyDescent="0.3">
      <c r="A286" s="2"/>
      <c r="B286" s="154"/>
      <c r="C286" s="100"/>
      <c r="D286" s="151" t="str">
        <f>HYPERLINK("https://miamia.ru/search/index.php?q="&amp;Q286&amp;"&amp;s=Поиск?utm_source=Excel&amp;utm_medium=Nalichie&amp;utm_content="&amp;Q286&amp;"","Посмотреть большую фотографию на сайте")</f>
        <v>Посмотреть большую фотографию на сайте</v>
      </c>
      <c r="E286" s="152"/>
      <c r="F286" s="152"/>
      <c r="G286" s="152"/>
      <c r="H286" s="152"/>
      <c r="I286" s="152"/>
      <c r="J286" s="152"/>
      <c r="K286" s="152"/>
      <c r="L286" s="152"/>
      <c r="M286" s="152"/>
      <c r="N286" s="153"/>
      <c r="O286" s="128" t="str">
        <f ca="1">IF(D286="цвет",SUM(O287:INDIRECT("N"&amp;R286)),IF(SUM(E286:N286)=0,"",SUM(E286:N286)))</f>
        <v/>
      </c>
      <c r="P286" s="91" t="s">
        <v>129</v>
      </c>
      <c r="Q286" s="73">
        <f t="shared" si="8"/>
        <v>4065</v>
      </c>
      <c r="R286" s="93">
        <f t="shared" ca="1" si="9"/>
        <v>286</v>
      </c>
      <c r="S286" s="92"/>
      <c r="T286" s="99"/>
    </row>
    <row r="287" spans="1:20" ht="17.25" thickBot="1" x14ac:dyDescent="0.3">
      <c r="A287" s="2"/>
      <c r="B287" s="145" t="s">
        <v>1438</v>
      </c>
      <c r="C287" s="106">
        <v>4067</v>
      </c>
      <c r="D287" s="107" t="s">
        <v>9</v>
      </c>
      <c r="E287" s="7" t="s">
        <v>17</v>
      </c>
      <c r="F287" s="7" t="s">
        <v>18</v>
      </c>
      <c r="G287" s="7" t="s">
        <v>19</v>
      </c>
      <c r="H287" s="7" t="s">
        <v>23</v>
      </c>
      <c r="I287" s="96"/>
      <c r="J287" s="96"/>
      <c r="K287" s="96"/>
      <c r="L287" s="96"/>
      <c r="M287" s="96"/>
      <c r="N287" s="96"/>
      <c r="O287" s="81">
        <f ca="1">IF(D287="цвет",SUM(O288:INDIRECT("N"&amp;R287)),IF(SUM(E287:N287)=0,"",SUM(E287:N287)))</f>
        <v>0</v>
      </c>
      <c r="P287" s="91">
        <v>2711</v>
      </c>
      <c r="Q287" s="73">
        <f t="shared" si="8"/>
        <v>4067</v>
      </c>
      <c r="R287" s="93">
        <f t="shared" ca="1" si="9"/>
        <v>290</v>
      </c>
      <c r="S287" s="109">
        <f>IF(U287&gt;0,ROUND((U287),0),ROUND((P287*$P$1),0))</f>
        <v>2098</v>
      </c>
      <c r="T287" s="110">
        <f ca="1">O287*S287</f>
        <v>0</v>
      </c>
    </row>
    <row r="288" spans="1:20" ht="17.25" thickBot="1" x14ac:dyDescent="0.3">
      <c r="A288" s="2"/>
      <c r="B288" s="146"/>
      <c r="C288" s="98"/>
      <c r="D288" s="138" t="s">
        <v>29</v>
      </c>
      <c r="E288" s="133"/>
      <c r="F288" s="133"/>
      <c r="G288" s="133"/>
      <c r="H288" s="133"/>
      <c r="I288" s="8"/>
      <c r="J288" s="8"/>
      <c r="K288" s="8"/>
      <c r="L288" s="8"/>
      <c r="M288" s="8"/>
      <c r="N288" s="8"/>
      <c r="O288" s="128" t="str">
        <f ca="1">IF(D288="цвет",SUM(O289:INDIRECT("N"&amp;R288)),IF(SUM(E288:N288)=0,"",SUM(E288:N288)))</f>
        <v/>
      </c>
      <c r="P288" s="91" t="s">
        <v>129</v>
      </c>
      <c r="Q288" s="73">
        <f t="shared" si="8"/>
        <v>4067</v>
      </c>
      <c r="R288" s="93">
        <f t="shared" ca="1" si="9"/>
        <v>290</v>
      </c>
      <c r="S288" s="92"/>
      <c r="T288" s="99"/>
    </row>
    <row r="289" spans="1:20" ht="154.5" customHeight="1" x14ac:dyDescent="0.25">
      <c r="A289" s="2"/>
      <c r="B289" s="146"/>
      <c r="C289" s="98"/>
      <c r="D289" s="148" t="s">
        <v>1446</v>
      </c>
      <c r="E289" s="149"/>
      <c r="F289" s="149"/>
      <c r="G289" s="149"/>
      <c r="H289" s="149"/>
      <c r="I289" s="149"/>
      <c r="J289" s="149"/>
      <c r="K289" s="149"/>
      <c r="L289" s="149"/>
      <c r="M289" s="149"/>
      <c r="N289" s="150"/>
      <c r="O289" s="128" t="str">
        <f ca="1">IF(D289="цвет",SUM(O290:INDIRECT("N"&amp;R289)),IF(SUM(E289:N289)=0,"",SUM(E289:N289)))</f>
        <v/>
      </c>
      <c r="P289" s="91" t="s">
        <v>129</v>
      </c>
      <c r="Q289" s="73">
        <f t="shared" si="8"/>
        <v>4067</v>
      </c>
      <c r="R289" s="93">
        <f t="shared" ca="1" si="9"/>
        <v>290</v>
      </c>
      <c r="S289" s="92"/>
      <c r="T289" s="99"/>
    </row>
    <row r="290" spans="1:20" ht="17.45" customHeight="1" thickBot="1" x14ac:dyDescent="0.3">
      <c r="A290" s="2"/>
      <c r="B290" s="154"/>
      <c r="C290" s="100"/>
      <c r="D290" s="151" t="str">
        <f>HYPERLINK("https://miamia.ru/search/index.php?q="&amp;Q290&amp;"&amp;s=Поиск?utm_source=Excel&amp;utm_medium=Nalichie&amp;utm_content="&amp;Q290&amp;"","Посмотреть большую фотографию на сайте")</f>
        <v>Посмотреть большую фотографию на сайте</v>
      </c>
      <c r="E290" s="152"/>
      <c r="F290" s="152"/>
      <c r="G290" s="152"/>
      <c r="H290" s="152"/>
      <c r="I290" s="152"/>
      <c r="J290" s="152"/>
      <c r="K290" s="152"/>
      <c r="L290" s="152"/>
      <c r="M290" s="152"/>
      <c r="N290" s="153"/>
      <c r="O290" s="128" t="str">
        <f ca="1">IF(D290="цвет",SUM(O291:INDIRECT("N"&amp;R290)),IF(SUM(E290:N290)=0,"",SUM(E290:N290)))</f>
        <v/>
      </c>
      <c r="P290" s="91" t="s">
        <v>129</v>
      </c>
      <c r="Q290" s="73">
        <f t="shared" si="8"/>
        <v>4067</v>
      </c>
      <c r="R290" s="93">
        <f t="shared" ca="1" si="9"/>
        <v>290</v>
      </c>
      <c r="S290" s="92"/>
      <c r="T290" s="99"/>
    </row>
    <row r="291" spans="1:20" ht="17.25" thickBot="1" x14ac:dyDescent="0.3">
      <c r="A291" s="2"/>
      <c r="B291" s="145" t="s">
        <v>1438</v>
      </c>
      <c r="C291" s="106">
        <v>4068</v>
      </c>
      <c r="D291" s="107" t="s">
        <v>9</v>
      </c>
      <c r="E291" s="7" t="s">
        <v>13</v>
      </c>
      <c r="F291" s="96" t="s">
        <v>14</v>
      </c>
      <c r="G291" s="96" t="s">
        <v>15</v>
      </c>
      <c r="H291" s="96" t="s">
        <v>16</v>
      </c>
      <c r="I291" s="96" t="s">
        <v>21</v>
      </c>
      <c r="J291" s="96" t="s">
        <v>22</v>
      </c>
      <c r="K291" s="96"/>
      <c r="L291" s="96"/>
      <c r="M291" s="96"/>
      <c r="N291" s="96"/>
      <c r="O291" s="81">
        <f ca="1">IF(D291="цвет",SUM(O292:INDIRECT("N"&amp;R291)),IF(SUM(E291:N291)=0,"",SUM(E291:N291)))</f>
        <v>0</v>
      </c>
      <c r="P291" s="91">
        <v>2582</v>
      </c>
      <c r="Q291" s="73">
        <f t="shared" si="8"/>
        <v>4068</v>
      </c>
      <c r="R291" s="93">
        <f t="shared" ca="1" si="9"/>
        <v>294</v>
      </c>
      <c r="S291" s="109">
        <f>IF(U291&gt;0,ROUND((U291),0),ROUND((P291*$P$1),0))</f>
        <v>1998</v>
      </c>
      <c r="T291" s="110">
        <f ca="1">O291*S291</f>
        <v>0</v>
      </c>
    </row>
    <row r="292" spans="1:20" ht="17.25" thickBot="1" x14ac:dyDescent="0.3">
      <c r="A292" s="2"/>
      <c r="B292" s="146"/>
      <c r="C292" s="98"/>
      <c r="D292" s="138" t="s">
        <v>29</v>
      </c>
      <c r="E292" s="134"/>
      <c r="F292" s="133"/>
      <c r="G292" s="133"/>
      <c r="H292" s="133"/>
      <c r="I292" s="133"/>
      <c r="J292" s="133"/>
      <c r="K292" s="8"/>
      <c r="L292" s="8"/>
      <c r="M292" s="8"/>
      <c r="N292" s="8"/>
      <c r="O292" s="128" t="str">
        <f ca="1">IF(D292="цвет",SUM(O293:INDIRECT("N"&amp;R292)),IF(SUM(E292:N292)=0,"",SUM(E292:N292)))</f>
        <v/>
      </c>
      <c r="P292" s="91" t="s">
        <v>129</v>
      </c>
      <c r="Q292" s="73">
        <f t="shared" si="8"/>
        <v>4068</v>
      </c>
      <c r="R292" s="93">
        <f t="shared" ca="1" si="9"/>
        <v>294</v>
      </c>
      <c r="S292" s="92"/>
      <c r="T292" s="99"/>
    </row>
    <row r="293" spans="1:20" ht="154.5" customHeight="1" x14ac:dyDescent="0.25">
      <c r="A293" s="2"/>
      <c r="B293" s="146"/>
      <c r="C293" s="98"/>
      <c r="D293" s="148" t="s">
        <v>1447</v>
      </c>
      <c r="E293" s="149"/>
      <c r="F293" s="149"/>
      <c r="G293" s="149"/>
      <c r="H293" s="149"/>
      <c r="I293" s="149"/>
      <c r="J293" s="149"/>
      <c r="K293" s="149"/>
      <c r="L293" s="149"/>
      <c r="M293" s="149"/>
      <c r="N293" s="150"/>
      <c r="O293" s="128" t="str">
        <f ca="1">IF(D293="цвет",SUM(O294:INDIRECT("N"&amp;R293)),IF(SUM(E293:N293)=0,"",SUM(E293:N293)))</f>
        <v/>
      </c>
      <c r="P293" s="91" t="s">
        <v>129</v>
      </c>
      <c r="Q293" s="73">
        <f t="shared" si="8"/>
        <v>4068</v>
      </c>
      <c r="R293" s="93">
        <f t="shared" ca="1" si="9"/>
        <v>294</v>
      </c>
      <c r="S293" s="92"/>
      <c r="T293" s="99"/>
    </row>
    <row r="294" spans="1:20" ht="17.45" customHeight="1" thickBot="1" x14ac:dyDescent="0.3">
      <c r="A294" s="2"/>
      <c r="B294" s="154"/>
      <c r="C294" s="100"/>
      <c r="D294" s="151" t="str">
        <f>HYPERLINK("https://miamia.ru/search/index.php?q="&amp;Q294&amp;"&amp;s=Поиск?utm_source=Excel&amp;utm_medium=Nalichie&amp;utm_content="&amp;Q294&amp;"","Посмотреть большую фотографию на сайте")</f>
        <v>Посмотреть большую фотографию на сайте</v>
      </c>
      <c r="E294" s="152"/>
      <c r="F294" s="152"/>
      <c r="G294" s="152"/>
      <c r="H294" s="152"/>
      <c r="I294" s="152"/>
      <c r="J294" s="152"/>
      <c r="K294" s="152"/>
      <c r="L294" s="152"/>
      <c r="M294" s="152"/>
      <c r="N294" s="153"/>
      <c r="O294" s="128" t="str">
        <f ca="1">IF(D294="цвет",SUM(O295:INDIRECT("N"&amp;R294)),IF(SUM(E294:N294)=0,"",SUM(E294:N294)))</f>
        <v/>
      </c>
      <c r="P294" s="91" t="s">
        <v>129</v>
      </c>
      <c r="Q294" s="73">
        <f t="shared" si="8"/>
        <v>4068</v>
      </c>
      <c r="R294" s="93">
        <f t="shared" ca="1" si="9"/>
        <v>294</v>
      </c>
      <c r="S294" s="92"/>
      <c r="T294" s="99"/>
    </row>
    <row r="295" spans="1:20" ht="17.25" thickBot="1" x14ac:dyDescent="0.3">
      <c r="A295" s="2"/>
      <c r="B295" s="145" t="s">
        <v>1438</v>
      </c>
      <c r="C295" s="106">
        <v>4069</v>
      </c>
      <c r="D295" s="107" t="s">
        <v>9</v>
      </c>
      <c r="E295" s="7" t="s">
        <v>17</v>
      </c>
      <c r="F295" s="7" t="s">
        <v>18</v>
      </c>
      <c r="G295" s="7" t="s">
        <v>19</v>
      </c>
      <c r="H295" s="7" t="s">
        <v>23</v>
      </c>
      <c r="I295" s="96"/>
      <c r="J295" s="96"/>
      <c r="K295" s="96"/>
      <c r="L295" s="96"/>
      <c r="M295" s="96"/>
      <c r="N295" s="96"/>
      <c r="O295" s="81">
        <f ca="1">IF(D295="цвет",SUM(O296:INDIRECT("N"&amp;R295)),IF(SUM(E295:N295)=0,"",SUM(E295:N295)))</f>
        <v>0</v>
      </c>
      <c r="P295" s="91">
        <v>3487</v>
      </c>
      <c r="Q295" s="73">
        <f t="shared" si="8"/>
        <v>4069</v>
      </c>
      <c r="R295" s="93">
        <f t="shared" ca="1" si="9"/>
        <v>298</v>
      </c>
      <c r="S295" s="109">
        <f>IF(U295&gt;0,ROUND((U295),0),ROUND((P295*$P$1),0))</f>
        <v>2698</v>
      </c>
      <c r="T295" s="110">
        <f ca="1">O295*S295</f>
        <v>0</v>
      </c>
    </row>
    <row r="296" spans="1:20" ht="17.25" thickBot="1" x14ac:dyDescent="0.3">
      <c r="A296" s="2"/>
      <c r="B296" s="146"/>
      <c r="C296" s="98"/>
      <c r="D296" s="138" t="s">
        <v>29</v>
      </c>
      <c r="E296" s="8"/>
      <c r="F296" s="133"/>
      <c r="G296" s="133"/>
      <c r="H296" s="133"/>
      <c r="I296" s="8"/>
      <c r="J296" s="8"/>
      <c r="K296" s="8"/>
      <c r="L296" s="8"/>
      <c r="M296" s="8"/>
      <c r="N296" s="8"/>
      <c r="O296" s="128" t="str">
        <f ca="1">IF(D296="цвет",SUM(O297:INDIRECT("N"&amp;R296)),IF(SUM(E296:N296)=0,"",SUM(E296:N296)))</f>
        <v/>
      </c>
      <c r="P296" s="91" t="s">
        <v>129</v>
      </c>
      <c r="Q296" s="73">
        <f t="shared" si="8"/>
        <v>4069</v>
      </c>
      <c r="R296" s="93">
        <f t="shared" ca="1" si="9"/>
        <v>298</v>
      </c>
      <c r="S296" s="92"/>
      <c r="T296" s="99"/>
    </row>
    <row r="297" spans="1:20" ht="154.5" customHeight="1" x14ac:dyDescent="0.25">
      <c r="A297" s="2"/>
      <c r="B297" s="146"/>
      <c r="C297" s="98"/>
      <c r="D297" s="148" t="s">
        <v>1448</v>
      </c>
      <c r="E297" s="149"/>
      <c r="F297" s="149"/>
      <c r="G297" s="149"/>
      <c r="H297" s="149"/>
      <c r="I297" s="149"/>
      <c r="J297" s="149"/>
      <c r="K297" s="149"/>
      <c r="L297" s="149"/>
      <c r="M297" s="149"/>
      <c r="N297" s="150"/>
      <c r="O297" s="128" t="str">
        <f ca="1">IF(D297="цвет",SUM(O298:INDIRECT("N"&amp;R297)),IF(SUM(E297:N297)=0,"",SUM(E297:N297)))</f>
        <v/>
      </c>
      <c r="P297" s="91" t="s">
        <v>129</v>
      </c>
      <c r="Q297" s="73">
        <f t="shared" si="8"/>
        <v>4069</v>
      </c>
      <c r="R297" s="93">
        <f t="shared" ca="1" si="9"/>
        <v>298</v>
      </c>
      <c r="S297" s="92"/>
      <c r="T297" s="99"/>
    </row>
    <row r="298" spans="1:20" ht="17.45" customHeight="1" thickBot="1" x14ac:dyDescent="0.3">
      <c r="A298" s="2"/>
      <c r="B298" s="154"/>
      <c r="C298" s="100"/>
      <c r="D298" s="151" t="str">
        <f>HYPERLINK("https://miamia.ru/search/index.php?q="&amp;Q298&amp;"&amp;s=Поиск?utm_source=Excel&amp;utm_medium=Nalichie&amp;utm_content="&amp;Q298&amp;"","Посмотреть большую фотографию на сайте")</f>
        <v>Посмотреть большую фотографию на сайте</v>
      </c>
      <c r="E298" s="152"/>
      <c r="F298" s="152"/>
      <c r="G298" s="152"/>
      <c r="H298" s="152"/>
      <c r="I298" s="152"/>
      <c r="J298" s="152"/>
      <c r="K298" s="152"/>
      <c r="L298" s="152"/>
      <c r="M298" s="152"/>
      <c r="N298" s="153"/>
      <c r="O298" s="128" t="str">
        <f ca="1">IF(D298="цвет",SUM(O299:INDIRECT("N"&amp;R298)),IF(SUM(E298:N298)=0,"",SUM(E298:N298)))</f>
        <v/>
      </c>
      <c r="P298" s="91" t="s">
        <v>129</v>
      </c>
      <c r="Q298" s="73">
        <f t="shared" si="8"/>
        <v>4069</v>
      </c>
      <c r="R298" s="93">
        <f t="shared" ca="1" si="9"/>
        <v>298</v>
      </c>
      <c r="S298" s="92"/>
      <c r="T298" s="99"/>
    </row>
    <row r="299" spans="1:20" ht="23.1" customHeight="1" thickBot="1" x14ac:dyDescent="0.3">
      <c r="A299" s="2"/>
      <c r="B299" s="38" t="s">
        <v>1425</v>
      </c>
      <c r="C299" s="39"/>
      <c r="D299" s="40"/>
      <c r="E299" s="41"/>
      <c r="F299" s="41"/>
      <c r="G299" s="41"/>
      <c r="H299" s="41"/>
      <c r="I299" s="41"/>
      <c r="J299" s="41"/>
      <c r="K299" s="41"/>
      <c r="L299" s="41"/>
      <c r="M299" s="41"/>
      <c r="N299" s="42"/>
      <c r="O299" s="128" t="str">
        <f ca="1">IF(D299="цвет",SUM(O300:INDIRECT("N"&amp;R299)),IF(SUM(E299:N299)=0,"",SUM(E299:N299)))</f>
        <v/>
      </c>
      <c r="P299" s="91" t="s">
        <v>129</v>
      </c>
      <c r="Q299" s="73">
        <f t="shared" si="8"/>
        <v>4069</v>
      </c>
      <c r="R299" s="93">
        <f t="shared" ca="1" si="9"/>
        <v>303</v>
      </c>
    </row>
    <row r="300" spans="1:20" ht="17.25" thickBot="1" x14ac:dyDescent="0.3">
      <c r="A300" s="2"/>
      <c r="B300" s="145" t="s">
        <v>1425</v>
      </c>
      <c r="C300" s="106">
        <v>9350</v>
      </c>
      <c r="D300" s="107" t="s">
        <v>9</v>
      </c>
      <c r="E300" s="96" t="s">
        <v>10</v>
      </c>
      <c r="F300" s="96" t="s">
        <v>11</v>
      </c>
      <c r="G300" s="7" t="s">
        <v>12</v>
      </c>
      <c r="H300" s="7" t="s">
        <v>13</v>
      </c>
      <c r="I300" s="96" t="s">
        <v>14</v>
      </c>
      <c r="J300" s="96" t="s">
        <v>15</v>
      </c>
      <c r="K300" s="96" t="s">
        <v>16</v>
      </c>
      <c r="L300" s="96"/>
      <c r="M300" s="96"/>
      <c r="N300" s="96"/>
      <c r="O300" s="81">
        <f ca="1">IF(D300="цвет",SUM(O301:INDIRECT("N"&amp;R300)),IF(SUM(E300:N300)=0,"",SUM(E300:N300)))</f>
        <v>0</v>
      </c>
      <c r="P300" s="91">
        <v>2324</v>
      </c>
      <c r="Q300" s="73">
        <f t="shared" si="8"/>
        <v>9350</v>
      </c>
      <c r="R300" s="93">
        <f t="shared" ca="1" si="9"/>
        <v>303</v>
      </c>
      <c r="S300" s="109">
        <f>IF(U300&gt;0,ROUND((U300),0),ROUND((P300*$P$1),0))</f>
        <v>1798</v>
      </c>
      <c r="T300" s="110">
        <f ca="1">O300*S300</f>
        <v>0</v>
      </c>
    </row>
    <row r="301" spans="1:20" ht="17.25" thickBot="1" x14ac:dyDescent="0.3">
      <c r="A301" s="2"/>
      <c r="B301" s="146"/>
      <c r="C301" s="98"/>
      <c r="D301" s="138" t="s">
        <v>1426</v>
      </c>
      <c r="E301" s="134"/>
      <c r="F301" s="133"/>
      <c r="G301" s="133"/>
      <c r="H301" s="133"/>
      <c r="I301" s="133"/>
      <c r="J301" s="8"/>
      <c r="K301" s="8"/>
      <c r="L301" s="8"/>
      <c r="M301" s="8"/>
      <c r="N301" s="8"/>
      <c r="O301" s="128" t="str">
        <f ca="1">IF(D301="цвет",SUM(O302:INDIRECT("N"&amp;R301)),IF(SUM(E301:N301)=0,"",SUM(E301:N301)))</f>
        <v/>
      </c>
      <c r="P301" s="91" t="s">
        <v>129</v>
      </c>
      <c r="Q301" s="73">
        <f t="shared" si="8"/>
        <v>9350</v>
      </c>
      <c r="R301" s="93">
        <f t="shared" ca="1" si="9"/>
        <v>303</v>
      </c>
      <c r="S301" s="92"/>
      <c r="T301" s="99"/>
    </row>
    <row r="302" spans="1:20" ht="154.5" customHeight="1" x14ac:dyDescent="0.25">
      <c r="A302" s="2"/>
      <c r="B302" s="146"/>
      <c r="C302" s="98"/>
      <c r="D302" s="148" t="s">
        <v>1439</v>
      </c>
      <c r="E302" s="149"/>
      <c r="F302" s="149"/>
      <c r="G302" s="149"/>
      <c r="H302" s="149"/>
      <c r="I302" s="149"/>
      <c r="J302" s="149"/>
      <c r="K302" s="149"/>
      <c r="L302" s="149"/>
      <c r="M302" s="149"/>
      <c r="N302" s="150"/>
      <c r="O302" s="128" t="str">
        <f ca="1">IF(D302="цвет",SUM(O303:INDIRECT("N"&amp;R302)),IF(SUM(E302:N302)=0,"",SUM(E302:N302)))</f>
        <v/>
      </c>
      <c r="P302" s="91" t="s">
        <v>129</v>
      </c>
      <c r="Q302" s="73">
        <f t="shared" si="8"/>
        <v>9350</v>
      </c>
      <c r="R302" s="93">
        <f t="shared" ca="1" si="9"/>
        <v>303</v>
      </c>
      <c r="S302" s="92"/>
      <c r="T302" s="99"/>
    </row>
    <row r="303" spans="1:20" ht="17.45" customHeight="1" thickBot="1" x14ac:dyDescent="0.3">
      <c r="A303" s="2"/>
      <c r="B303" s="154"/>
      <c r="C303" s="100"/>
      <c r="D303" s="151" t="str">
        <f>HYPERLINK("https://miamia.ru/search/index.php?q="&amp;Q303&amp;"&amp;s=Поиск?utm_source=Excel&amp;utm_medium=Nalichie&amp;utm_content="&amp;Q303&amp;"","Посмотреть большую фотографию на сайте")</f>
        <v>Посмотреть большую фотографию на сайте</v>
      </c>
      <c r="E303" s="152"/>
      <c r="F303" s="152"/>
      <c r="G303" s="152"/>
      <c r="H303" s="152"/>
      <c r="I303" s="152"/>
      <c r="J303" s="152"/>
      <c r="K303" s="152"/>
      <c r="L303" s="152"/>
      <c r="M303" s="152"/>
      <c r="N303" s="153"/>
      <c r="O303" s="128" t="str">
        <f ca="1">IF(D303="цвет",SUM(O304:INDIRECT("N"&amp;R303)),IF(SUM(E303:N303)=0,"",SUM(E303:N303)))</f>
        <v/>
      </c>
      <c r="P303" s="91" t="s">
        <v>129</v>
      </c>
      <c r="Q303" s="73">
        <f t="shared" si="8"/>
        <v>9350</v>
      </c>
      <c r="R303" s="93">
        <f t="shared" ca="1" si="9"/>
        <v>303</v>
      </c>
      <c r="S303" s="92"/>
      <c r="T303" s="99"/>
    </row>
    <row r="304" spans="1:20" ht="17.25" thickBot="1" x14ac:dyDescent="0.3">
      <c r="A304" s="2"/>
      <c r="B304" s="145" t="s">
        <v>1425</v>
      </c>
      <c r="C304" s="106">
        <v>9351</v>
      </c>
      <c r="D304" s="107" t="s">
        <v>9</v>
      </c>
      <c r="E304" s="96" t="s">
        <v>10</v>
      </c>
      <c r="F304" s="96" t="s">
        <v>11</v>
      </c>
      <c r="G304" s="7" t="s">
        <v>12</v>
      </c>
      <c r="H304" s="7" t="s">
        <v>13</v>
      </c>
      <c r="I304" s="96" t="s">
        <v>14</v>
      </c>
      <c r="J304" s="96" t="s">
        <v>15</v>
      </c>
      <c r="K304" s="96" t="s">
        <v>16</v>
      </c>
      <c r="L304" s="96"/>
      <c r="M304" s="96"/>
      <c r="N304" s="96"/>
      <c r="O304" s="81">
        <f ca="1">IF(D304="цвет",SUM(O305:INDIRECT("N"&amp;R304)),IF(SUM(E304:N304)=0,"",SUM(E304:N304)))</f>
        <v>0</v>
      </c>
      <c r="P304" s="91">
        <v>2324</v>
      </c>
      <c r="Q304" s="73">
        <f t="shared" si="8"/>
        <v>9351</v>
      </c>
      <c r="R304" s="93">
        <f t="shared" ca="1" si="9"/>
        <v>307</v>
      </c>
      <c r="S304" s="109">
        <f>IF(U304&gt;0,ROUND((U304),0),ROUND((P304*$P$1),0))</f>
        <v>1798</v>
      </c>
      <c r="T304" s="110">
        <f ca="1">O304*S304</f>
        <v>0</v>
      </c>
    </row>
    <row r="305" spans="1:20" ht="17.25" thickBot="1" x14ac:dyDescent="0.3">
      <c r="A305" s="2"/>
      <c r="B305" s="146"/>
      <c r="C305" s="98"/>
      <c r="D305" s="138" t="s">
        <v>1426</v>
      </c>
      <c r="E305" s="134"/>
      <c r="F305" s="133"/>
      <c r="G305" s="8"/>
      <c r="H305" s="8"/>
      <c r="I305" s="8"/>
      <c r="J305" s="8"/>
      <c r="K305" s="8"/>
      <c r="L305" s="8"/>
      <c r="M305" s="8"/>
      <c r="N305" s="8"/>
      <c r="O305" s="128" t="str">
        <f ca="1">IF(D305="цвет",SUM(O306:INDIRECT("N"&amp;R305)),IF(SUM(E305:N305)=0,"",SUM(E305:N305)))</f>
        <v/>
      </c>
      <c r="P305" s="91" t="s">
        <v>129</v>
      </c>
      <c r="Q305" s="73">
        <f t="shared" si="8"/>
        <v>9351</v>
      </c>
      <c r="R305" s="93">
        <f t="shared" ca="1" si="9"/>
        <v>307</v>
      </c>
      <c r="S305" s="92"/>
      <c r="T305" s="99"/>
    </row>
    <row r="306" spans="1:20" ht="154.5" customHeight="1" x14ac:dyDescent="0.25">
      <c r="A306" s="2"/>
      <c r="B306" s="146"/>
      <c r="C306" s="98"/>
      <c r="D306" s="148" t="s">
        <v>1427</v>
      </c>
      <c r="E306" s="149"/>
      <c r="F306" s="149"/>
      <c r="G306" s="149"/>
      <c r="H306" s="149"/>
      <c r="I306" s="149"/>
      <c r="J306" s="149"/>
      <c r="K306" s="149"/>
      <c r="L306" s="149"/>
      <c r="M306" s="149"/>
      <c r="N306" s="150"/>
      <c r="O306" s="128" t="str">
        <f ca="1">IF(D306="цвет",SUM(O307:INDIRECT("N"&amp;R306)),IF(SUM(E306:N306)=0,"",SUM(E306:N306)))</f>
        <v/>
      </c>
      <c r="P306" s="91" t="s">
        <v>129</v>
      </c>
      <c r="Q306" s="73">
        <f t="shared" si="8"/>
        <v>9351</v>
      </c>
      <c r="R306" s="93">
        <f t="shared" ca="1" si="9"/>
        <v>307</v>
      </c>
      <c r="S306" s="92"/>
      <c r="T306" s="99"/>
    </row>
    <row r="307" spans="1:20" ht="17.45" customHeight="1" thickBot="1" x14ac:dyDescent="0.3">
      <c r="A307" s="2"/>
      <c r="B307" s="154"/>
      <c r="C307" s="100"/>
      <c r="D307" s="151" t="str">
        <f>HYPERLINK("https://miamia.ru/search/index.php?q="&amp;Q307&amp;"&amp;s=Поиск?utm_source=Excel&amp;utm_medium=Nalichie&amp;utm_content="&amp;Q307&amp;"","Посмотреть большую фотографию на сайте")</f>
        <v>Посмотреть большую фотографию на сайте</v>
      </c>
      <c r="E307" s="152"/>
      <c r="F307" s="152"/>
      <c r="G307" s="152"/>
      <c r="H307" s="152"/>
      <c r="I307" s="152"/>
      <c r="J307" s="152"/>
      <c r="K307" s="152"/>
      <c r="L307" s="152"/>
      <c r="M307" s="152"/>
      <c r="N307" s="153"/>
      <c r="O307" s="128" t="str">
        <f ca="1">IF(D307="цвет",SUM(O308:INDIRECT("N"&amp;R307)),IF(SUM(E307:N307)=0,"",SUM(E307:N307)))</f>
        <v/>
      </c>
      <c r="P307" s="91" t="s">
        <v>129</v>
      </c>
      <c r="Q307" s="73">
        <f t="shared" si="8"/>
        <v>9351</v>
      </c>
      <c r="R307" s="93">
        <f t="shared" ca="1" si="9"/>
        <v>307</v>
      </c>
      <c r="S307" s="92"/>
      <c r="T307" s="99"/>
    </row>
    <row r="308" spans="1:20" ht="17.25" thickBot="1" x14ac:dyDescent="0.3">
      <c r="A308" s="2"/>
      <c r="B308" s="145" t="s">
        <v>1425</v>
      </c>
      <c r="C308" s="106">
        <v>9352</v>
      </c>
      <c r="D308" s="107" t="s">
        <v>9</v>
      </c>
      <c r="E308" s="96" t="s">
        <v>10</v>
      </c>
      <c r="F308" s="96" t="s">
        <v>11</v>
      </c>
      <c r="G308" s="7" t="s">
        <v>12</v>
      </c>
      <c r="H308" s="7" t="s">
        <v>13</v>
      </c>
      <c r="I308" s="96" t="s">
        <v>14</v>
      </c>
      <c r="J308" s="96" t="s">
        <v>15</v>
      </c>
      <c r="K308" s="96" t="s">
        <v>16</v>
      </c>
      <c r="L308" s="96"/>
      <c r="M308" s="96"/>
      <c r="N308" s="96"/>
      <c r="O308" s="81">
        <f ca="1">IF(D308="цвет",SUM(O309:INDIRECT("N"&amp;R308)),IF(SUM(E308:N308)=0,"",SUM(E308:N308)))</f>
        <v>0</v>
      </c>
      <c r="P308" s="91">
        <v>2324</v>
      </c>
      <c r="Q308" s="73">
        <f t="shared" si="8"/>
        <v>9352</v>
      </c>
      <c r="R308" s="93">
        <f t="shared" ca="1" si="9"/>
        <v>311</v>
      </c>
      <c r="S308" s="109">
        <f>IF(U308&gt;0,ROUND((U308),0),ROUND((P308*$P$1),0))</f>
        <v>1798</v>
      </c>
      <c r="T308" s="110">
        <f ca="1">O308*S308</f>
        <v>0</v>
      </c>
    </row>
    <row r="309" spans="1:20" ht="17.25" thickBot="1" x14ac:dyDescent="0.3">
      <c r="A309" s="2"/>
      <c r="B309" s="146"/>
      <c r="C309" s="98"/>
      <c r="D309" s="138" t="s">
        <v>1426</v>
      </c>
      <c r="E309" s="134"/>
      <c r="F309" s="133"/>
      <c r="G309" s="134"/>
      <c r="H309" s="134"/>
      <c r="I309" s="134"/>
      <c r="J309" s="8"/>
      <c r="K309" s="8"/>
      <c r="L309" s="8"/>
      <c r="M309" s="8"/>
      <c r="N309" s="8"/>
      <c r="O309" s="128" t="str">
        <f ca="1">IF(D309="цвет",SUM(O310:INDIRECT("N"&amp;R309)),IF(SUM(E309:N309)=0,"",SUM(E309:N309)))</f>
        <v/>
      </c>
      <c r="P309" s="91" t="s">
        <v>129</v>
      </c>
      <c r="Q309" s="73">
        <f t="shared" si="8"/>
        <v>9352</v>
      </c>
      <c r="R309" s="93">
        <f t="shared" ca="1" si="9"/>
        <v>311</v>
      </c>
      <c r="S309" s="92"/>
      <c r="T309" s="99"/>
    </row>
    <row r="310" spans="1:20" ht="154.5" customHeight="1" x14ac:dyDescent="0.25">
      <c r="A310" s="2"/>
      <c r="B310" s="146"/>
      <c r="C310" s="98"/>
      <c r="D310" s="148" t="s">
        <v>1428</v>
      </c>
      <c r="E310" s="149"/>
      <c r="F310" s="149"/>
      <c r="G310" s="149"/>
      <c r="H310" s="149"/>
      <c r="I310" s="149"/>
      <c r="J310" s="149"/>
      <c r="K310" s="149"/>
      <c r="L310" s="149"/>
      <c r="M310" s="149"/>
      <c r="N310" s="150"/>
      <c r="O310" s="128" t="str">
        <f ca="1">IF(D310="цвет",SUM(O311:INDIRECT("N"&amp;R310)),IF(SUM(E310:N310)=0,"",SUM(E310:N310)))</f>
        <v/>
      </c>
      <c r="P310" s="91" t="s">
        <v>129</v>
      </c>
      <c r="Q310" s="73">
        <f t="shared" si="8"/>
        <v>9352</v>
      </c>
      <c r="R310" s="93">
        <f t="shared" ca="1" si="9"/>
        <v>311</v>
      </c>
      <c r="S310" s="92"/>
      <c r="T310" s="99"/>
    </row>
    <row r="311" spans="1:20" ht="17.45" customHeight="1" thickBot="1" x14ac:dyDescent="0.3">
      <c r="A311" s="2"/>
      <c r="B311" s="154"/>
      <c r="C311" s="100"/>
      <c r="D311" s="151" t="str">
        <f>HYPERLINK("https://miamia.ru/search/index.php?q="&amp;Q311&amp;"&amp;s=Поиск?utm_source=Excel&amp;utm_medium=Nalichie&amp;utm_content="&amp;Q311&amp;"","Посмотреть большую фотографию на сайте")</f>
        <v>Посмотреть большую фотографию на сайте</v>
      </c>
      <c r="E311" s="152"/>
      <c r="F311" s="152"/>
      <c r="G311" s="152"/>
      <c r="H311" s="152"/>
      <c r="I311" s="152"/>
      <c r="J311" s="152"/>
      <c r="K311" s="152"/>
      <c r="L311" s="152"/>
      <c r="M311" s="152"/>
      <c r="N311" s="153"/>
      <c r="O311" s="128" t="str">
        <f ca="1">IF(D311="цвет",SUM(O312:INDIRECT("N"&amp;R311)),IF(SUM(E311:N311)=0,"",SUM(E311:N311)))</f>
        <v/>
      </c>
      <c r="P311" s="91" t="s">
        <v>129</v>
      </c>
      <c r="Q311" s="73">
        <f t="shared" si="8"/>
        <v>9352</v>
      </c>
      <c r="R311" s="93">
        <f t="shared" ca="1" si="9"/>
        <v>311</v>
      </c>
      <c r="S311" s="92"/>
      <c r="T311" s="99"/>
    </row>
    <row r="312" spans="1:20" ht="17.25" thickBot="1" x14ac:dyDescent="0.3">
      <c r="A312" s="2"/>
      <c r="B312" s="145" t="s">
        <v>1425</v>
      </c>
      <c r="C312" s="106">
        <v>9353</v>
      </c>
      <c r="D312" s="107" t="s">
        <v>9</v>
      </c>
      <c r="E312" s="96" t="s">
        <v>10</v>
      </c>
      <c r="F312" s="7" t="s">
        <v>17</v>
      </c>
      <c r="G312" s="7" t="s">
        <v>18</v>
      </c>
      <c r="H312" s="7" t="s">
        <v>19</v>
      </c>
      <c r="I312" s="96"/>
      <c r="J312" s="96"/>
      <c r="K312" s="96"/>
      <c r="L312" s="96"/>
      <c r="M312" s="96"/>
      <c r="N312" s="96"/>
      <c r="O312" s="81">
        <f ca="1">IF(D312="цвет",SUM(O313:INDIRECT("N"&amp;R312)),IF(SUM(E312:N312)=0,"",SUM(E312:N312)))</f>
        <v>0</v>
      </c>
      <c r="P312" s="91">
        <v>3358</v>
      </c>
      <c r="Q312" s="73">
        <f t="shared" si="8"/>
        <v>9353</v>
      </c>
      <c r="R312" s="93">
        <f t="shared" ca="1" si="9"/>
        <v>315</v>
      </c>
      <c r="S312" s="109">
        <f>IF(U312&gt;0,ROUND((U312),0),ROUND((P312*$P$1),0))</f>
        <v>2598</v>
      </c>
      <c r="T312" s="110">
        <f ca="1">O312*S312</f>
        <v>0</v>
      </c>
    </row>
    <row r="313" spans="1:20" ht="17.25" thickBot="1" x14ac:dyDescent="0.3">
      <c r="A313" s="2"/>
      <c r="B313" s="146"/>
      <c r="C313" s="98"/>
      <c r="D313" s="138" t="s">
        <v>1426</v>
      </c>
      <c r="E313" s="133"/>
      <c r="F313" s="133"/>
      <c r="G313" s="133"/>
      <c r="H313" s="8"/>
      <c r="I313" s="8"/>
      <c r="J313" s="8"/>
      <c r="K313" s="8"/>
      <c r="L313" s="8"/>
      <c r="M313" s="8"/>
      <c r="N313" s="8"/>
      <c r="O313" s="128" t="str">
        <f ca="1">IF(D313="цвет",SUM(O314:INDIRECT("N"&amp;R313)),IF(SUM(E313:N313)=0,"",SUM(E313:N313)))</f>
        <v/>
      </c>
      <c r="P313" s="91" t="s">
        <v>129</v>
      </c>
      <c r="Q313" s="73">
        <f t="shared" si="8"/>
        <v>9353</v>
      </c>
      <c r="R313" s="93">
        <f t="shared" ca="1" si="9"/>
        <v>315</v>
      </c>
      <c r="S313" s="92"/>
      <c r="T313" s="99"/>
    </row>
    <row r="314" spans="1:20" ht="154.5" customHeight="1" x14ac:dyDescent="0.25">
      <c r="A314" s="2"/>
      <c r="B314" s="146"/>
      <c r="C314" s="98"/>
      <c r="D314" s="148" t="s">
        <v>1429</v>
      </c>
      <c r="E314" s="149"/>
      <c r="F314" s="149"/>
      <c r="G314" s="149"/>
      <c r="H314" s="149"/>
      <c r="I314" s="149"/>
      <c r="J314" s="149"/>
      <c r="K314" s="149"/>
      <c r="L314" s="149"/>
      <c r="M314" s="149"/>
      <c r="N314" s="150"/>
      <c r="O314" s="128" t="str">
        <f ca="1">IF(D314="цвет",SUM(O315:INDIRECT("N"&amp;R314)),IF(SUM(E314:N314)=0,"",SUM(E314:N314)))</f>
        <v/>
      </c>
      <c r="P314" s="91" t="s">
        <v>129</v>
      </c>
      <c r="Q314" s="73">
        <f t="shared" si="8"/>
        <v>9353</v>
      </c>
      <c r="R314" s="93">
        <f t="shared" ca="1" si="9"/>
        <v>315</v>
      </c>
      <c r="S314" s="92"/>
      <c r="T314" s="99"/>
    </row>
    <row r="315" spans="1:20" ht="17.45" customHeight="1" thickBot="1" x14ac:dyDescent="0.3">
      <c r="A315" s="2"/>
      <c r="B315" s="154"/>
      <c r="C315" s="100"/>
      <c r="D315" s="151" t="str">
        <f>HYPERLINK("https://miamia.ru/search/index.php?q="&amp;Q315&amp;"&amp;s=Поиск?utm_source=Excel&amp;utm_medium=Nalichie&amp;utm_content="&amp;Q315&amp;"","Посмотреть большую фотографию на сайте")</f>
        <v>Посмотреть большую фотографию на сайте</v>
      </c>
      <c r="E315" s="152"/>
      <c r="F315" s="152"/>
      <c r="G315" s="152"/>
      <c r="H315" s="152"/>
      <c r="I315" s="152"/>
      <c r="J315" s="152"/>
      <c r="K315" s="152"/>
      <c r="L315" s="152"/>
      <c r="M315" s="152"/>
      <c r="N315" s="153"/>
      <c r="O315" s="128" t="str">
        <f ca="1">IF(D315="цвет",SUM(O316:INDIRECT("N"&amp;R315)),IF(SUM(E315:N315)=0,"",SUM(E315:N315)))</f>
        <v/>
      </c>
      <c r="P315" s="91" t="s">
        <v>129</v>
      </c>
      <c r="Q315" s="73">
        <f t="shared" si="8"/>
        <v>9353</v>
      </c>
      <c r="R315" s="93">
        <f t="shared" ca="1" si="9"/>
        <v>315</v>
      </c>
      <c r="S315" s="92"/>
      <c r="T315" s="99"/>
    </row>
    <row r="316" spans="1:20" ht="17.25" thickBot="1" x14ac:dyDescent="0.3">
      <c r="A316" s="2"/>
      <c r="B316" s="145" t="s">
        <v>1425</v>
      </c>
      <c r="C316" s="106">
        <v>9354</v>
      </c>
      <c r="D316" s="107" t="s">
        <v>9</v>
      </c>
      <c r="E316" s="96" t="s">
        <v>10</v>
      </c>
      <c r="F316" s="7" t="s">
        <v>17</v>
      </c>
      <c r="G316" s="7" t="s">
        <v>18</v>
      </c>
      <c r="H316" s="7" t="s">
        <v>19</v>
      </c>
      <c r="I316" s="96"/>
      <c r="J316" s="96"/>
      <c r="K316" s="96"/>
      <c r="L316" s="96"/>
      <c r="M316" s="96"/>
      <c r="N316" s="96"/>
      <c r="O316" s="81">
        <f ca="1">IF(D316="цвет",SUM(O317:INDIRECT("N"&amp;R316)),IF(SUM(E316:N316)=0,"",SUM(E316:N316)))</f>
        <v>0</v>
      </c>
      <c r="P316" s="91">
        <v>3358</v>
      </c>
      <c r="Q316" s="73">
        <f t="shared" si="8"/>
        <v>9354</v>
      </c>
      <c r="R316" s="93">
        <f t="shared" ca="1" si="9"/>
        <v>319</v>
      </c>
      <c r="S316" s="109">
        <f>IF(U316&gt;0,ROUND((U316),0),ROUND((P316*$P$1),0))</f>
        <v>2598</v>
      </c>
      <c r="T316" s="110">
        <f ca="1">O316*S316</f>
        <v>0</v>
      </c>
    </row>
    <row r="317" spans="1:20" ht="17.25" thickBot="1" x14ac:dyDescent="0.3">
      <c r="A317" s="2"/>
      <c r="B317" s="146"/>
      <c r="C317" s="98"/>
      <c r="D317" s="138" t="s">
        <v>1426</v>
      </c>
      <c r="E317" s="134"/>
      <c r="F317" s="134"/>
      <c r="G317" s="134"/>
      <c r="H317" s="8"/>
      <c r="I317" s="8"/>
      <c r="J317" s="8"/>
      <c r="K317" s="8"/>
      <c r="L317" s="8"/>
      <c r="M317" s="8"/>
      <c r="N317" s="8"/>
      <c r="O317" s="128" t="str">
        <f ca="1">IF(D317="цвет",SUM(O318:INDIRECT("N"&amp;R317)),IF(SUM(E317:N317)=0,"",SUM(E317:N317)))</f>
        <v/>
      </c>
      <c r="P317" s="91" t="s">
        <v>129</v>
      </c>
      <c r="Q317" s="73">
        <f t="shared" si="8"/>
        <v>9354</v>
      </c>
      <c r="R317" s="93">
        <f t="shared" ca="1" si="9"/>
        <v>319</v>
      </c>
      <c r="S317" s="92"/>
      <c r="T317" s="99"/>
    </row>
    <row r="318" spans="1:20" ht="154.5" customHeight="1" x14ac:dyDescent="0.25">
      <c r="A318" s="2"/>
      <c r="B318" s="146"/>
      <c r="C318" s="98"/>
      <c r="D318" s="148" t="s">
        <v>1430</v>
      </c>
      <c r="E318" s="149"/>
      <c r="F318" s="149"/>
      <c r="G318" s="149"/>
      <c r="H318" s="149"/>
      <c r="I318" s="149"/>
      <c r="J318" s="149"/>
      <c r="K318" s="149"/>
      <c r="L318" s="149"/>
      <c r="M318" s="149"/>
      <c r="N318" s="150"/>
      <c r="O318" s="128" t="str">
        <f ca="1">IF(D318="цвет",SUM(O319:INDIRECT("N"&amp;R318)),IF(SUM(E318:N318)=0,"",SUM(E318:N318)))</f>
        <v/>
      </c>
      <c r="P318" s="91" t="s">
        <v>129</v>
      </c>
      <c r="Q318" s="73">
        <f t="shared" si="8"/>
        <v>9354</v>
      </c>
      <c r="R318" s="93">
        <f t="shared" ca="1" si="9"/>
        <v>319</v>
      </c>
      <c r="S318" s="92"/>
      <c r="T318" s="99"/>
    </row>
    <row r="319" spans="1:20" ht="17.45" customHeight="1" thickBot="1" x14ac:dyDescent="0.3">
      <c r="A319" s="2"/>
      <c r="B319" s="154"/>
      <c r="C319" s="100"/>
      <c r="D319" s="151" t="str">
        <f>HYPERLINK("https://miamia.ru/search/index.php?q="&amp;Q319&amp;"&amp;s=Поиск?utm_source=Excel&amp;utm_medium=Nalichie&amp;utm_content="&amp;Q319&amp;"","Посмотреть большую фотографию на сайте")</f>
        <v>Посмотреть большую фотографию на сайте</v>
      </c>
      <c r="E319" s="152"/>
      <c r="F319" s="152"/>
      <c r="G319" s="152"/>
      <c r="H319" s="152"/>
      <c r="I319" s="152"/>
      <c r="J319" s="152"/>
      <c r="K319" s="152"/>
      <c r="L319" s="152"/>
      <c r="M319" s="152"/>
      <c r="N319" s="153"/>
      <c r="O319" s="128" t="str">
        <f ca="1">IF(D319="цвет",SUM(O320:INDIRECT("N"&amp;R319)),IF(SUM(E319:N319)=0,"",SUM(E319:N319)))</f>
        <v/>
      </c>
      <c r="P319" s="91" t="s">
        <v>129</v>
      </c>
      <c r="Q319" s="73">
        <f t="shared" si="8"/>
        <v>9354</v>
      </c>
      <c r="R319" s="93">
        <f t="shared" ca="1" si="9"/>
        <v>319</v>
      </c>
      <c r="S319" s="92"/>
      <c r="T319" s="99"/>
    </row>
    <row r="320" spans="1:20" ht="23.1" customHeight="1" thickBot="1" x14ac:dyDescent="0.3">
      <c r="A320" s="2"/>
      <c r="B320" s="38" t="s">
        <v>1416</v>
      </c>
      <c r="C320" s="39"/>
      <c r="D320" s="40"/>
      <c r="E320" s="41"/>
      <c r="F320" s="41"/>
      <c r="G320" s="41"/>
      <c r="H320" s="41"/>
      <c r="I320" s="41"/>
      <c r="J320" s="41"/>
      <c r="K320" s="41"/>
      <c r="L320" s="41"/>
      <c r="M320" s="41"/>
      <c r="N320" s="42"/>
      <c r="O320" s="128" t="str">
        <f ca="1">IF(D320="цвет",SUM(O321:INDIRECT("N"&amp;R320)),IF(SUM(E320:N320)=0,"",SUM(E320:N320)))</f>
        <v/>
      </c>
      <c r="P320" s="91" t="s">
        <v>129</v>
      </c>
      <c r="Q320" s="73">
        <f t="shared" si="8"/>
        <v>9354</v>
      </c>
      <c r="R320" s="93">
        <f t="shared" ca="1" si="9"/>
        <v>325</v>
      </c>
    </row>
    <row r="321" spans="1:20" ht="17.25" thickBot="1" x14ac:dyDescent="0.3">
      <c r="A321" s="2"/>
      <c r="B321" s="145" t="s">
        <v>1416</v>
      </c>
      <c r="C321" s="106">
        <v>3680</v>
      </c>
      <c r="D321" s="107" t="s">
        <v>9</v>
      </c>
      <c r="E321" s="96" t="s">
        <v>10</v>
      </c>
      <c r="F321" s="96" t="s">
        <v>11</v>
      </c>
      <c r="G321" s="7" t="s">
        <v>12</v>
      </c>
      <c r="H321" s="7" t="s">
        <v>13</v>
      </c>
      <c r="I321" s="96" t="s">
        <v>14</v>
      </c>
      <c r="J321" s="96" t="s">
        <v>15</v>
      </c>
      <c r="K321" s="96" t="s">
        <v>16</v>
      </c>
      <c r="L321" s="96"/>
      <c r="M321" s="96"/>
      <c r="N321" s="96"/>
      <c r="O321" s="81">
        <f ca="1">IF(D321="цвет",SUM(O322:INDIRECT("N"&amp;R321)),IF(SUM(E321:N321)=0,"",SUM(E321:N321)))</f>
        <v>0</v>
      </c>
      <c r="P321" s="91">
        <v>2324</v>
      </c>
      <c r="Q321" s="73">
        <f t="shared" si="8"/>
        <v>3680</v>
      </c>
      <c r="R321" s="93">
        <f t="shared" ca="1" si="9"/>
        <v>325</v>
      </c>
      <c r="S321" s="109">
        <f>IF(U321&gt;0,ROUND((U321),0),ROUND((P321*$P$1),0))</f>
        <v>1798</v>
      </c>
      <c r="T321" s="110">
        <f ca="1">O321*S321</f>
        <v>0</v>
      </c>
    </row>
    <row r="322" spans="1:20" ht="17.25" thickBot="1" x14ac:dyDescent="0.3">
      <c r="A322" s="2"/>
      <c r="B322" s="146"/>
      <c r="C322" s="98"/>
      <c r="D322" s="138" t="s">
        <v>1417</v>
      </c>
      <c r="E322" s="133"/>
      <c r="F322" s="133"/>
      <c r="G322" s="133"/>
      <c r="H322" s="133"/>
      <c r="I322" s="133"/>
      <c r="J322" s="133"/>
      <c r="K322" s="133"/>
      <c r="L322" s="8"/>
      <c r="M322" s="8"/>
      <c r="N322" s="8"/>
      <c r="O322" s="128" t="str">
        <f ca="1">IF(D322="цвет",SUM(O323:INDIRECT("N"&amp;R322)),IF(SUM(E322:N322)=0,"",SUM(E322:N322)))</f>
        <v/>
      </c>
      <c r="P322" s="91" t="s">
        <v>129</v>
      </c>
      <c r="Q322" s="73">
        <f t="shared" si="8"/>
        <v>3680</v>
      </c>
      <c r="R322" s="93">
        <f t="shared" ca="1" si="9"/>
        <v>325</v>
      </c>
      <c r="S322" s="92"/>
      <c r="T322" s="99"/>
    </row>
    <row r="323" spans="1:20" ht="17.25" thickBot="1" x14ac:dyDescent="0.3">
      <c r="A323" s="2"/>
      <c r="B323" s="146"/>
      <c r="C323" s="98"/>
      <c r="D323" s="138" t="s">
        <v>1418</v>
      </c>
      <c r="E323" s="8"/>
      <c r="F323" s="8"/>
      <c r="G323" s="8"/>
      <c r="H323" s="8"/>
      <c r="I323" s="8"/>
      <c r="J323" s="8"/>
      <c r="K323" s="8"/>
      <c r="L323" s="8"/>
      <c r="M323" s="8"/>
      <c r="N323" s="8"/>
      <c r="O323" s="128" t="str">
        <f ca="1">IF(D323="цвет",SUM(O324:INDIRECT("N"&amp;R323)),IF(SUM(E323:N323)=0,"",SUM(E323:N323)))</f>
        <v/>
      </c>
      <c r="P323" s="91" t="s">
        <v>129</v>
      </c>
      <c r="Q323" s="73">
        <f t="shared" si="8"/>
        <v>3680</v>
      </c>
      <c r="R323" s="93">
        <f t="shared" ca="1" si="9"/>
        <v>325</v>
      </c>
      <c r="S323" s="92"/>
      <c r="T323" s="99"/>
    </row>
    <row r="324" spans="1:20" ht="154.5" customHeight="1" x14ac:dyDescent="0.25">
      <c r="A324" s="2"/>
      <c r="B324" s="146"/>
      <c r="C324" s="98"/>
      <c r="D324" s="148" t="s">
        <v>1419</v>
      </c>
      <c r="E324" s="149"/>
      <c r="F324" s="149"/>
      <c r="G324" s="149"/>
      <c r="H324" s="149"/>
      <c r="I324" s="149"/>
      <c r="J324" s="149"/>
      <c r="K324" s="149"/>
      <c r="L324" s="149"/>
      <c r="M324" s="149"/>
      <c r="N324" s="150"/>
      <c r="O324" s="128" t="str">
        <f ca="1">IF(D324="цвет",SUM(O325:INDIRECT("N"&amp;R324)),IF(SUM(E324:N324)=0,"",SUM(E324:N324)))</f>
        <v/>
      </c>
      <c r="P324" s="91" t="s">
        <v>129</v>
      </c>
      <c r="Q324" s="73">
        <f t="shared" si="8"/>
        <v>3680</v>
      </c>
      <c r="R324" s="93">
        <f t="shared" ca="1" si="9"/>
        <v>325</v>
      </c>
      <c r="S324" s="92"/>
      <c r="T324" s="99"/>
    </row>
    <row r="325" spans="1:20" ht="17.45" customHeight="1" thickBot="1" x14ac:dyDescent="0.3">
      <c r="A325" s="2"/>
      <c r="B325" s="154"/>
      <c r="C325" s="100"/>
      <c r="D325" s="151" t="str">
        <f>HYPERLINK("https://miamia.ru/search/index.php?q="&amp;Q325&amp;"&amp;s=Поиск?utm_source=Excel&amp;utm_medium=Nalichie&amp;utm_content="&amp;Q325&amp;"","Посмотреть большую фотографию на сайте")</f>
        <v>Посмотреть большую фотографию на сайте</v>
      </c>
      <c r="E325" s="152"/>
      <c r="F325" s="152"/>
      <c r="G325" s="152"/>
      <c r="H325" s="152"/>
      <c r="I325" s="152"/>
      <c r="J325" s="152"/>
      <c r="K325" s="152"/>
      <c r="L325" s="152"/>
      <c r="M325" s="152"/>
      <c r="N325" s="153"/>
      <c r="O325" s="128" t="str">
        <f ca="1">IF(D325="цвет",SUM(O326:INDIRECT("N"&amp;R325)),IF(SUM(E325:N325)=0,"",SUM(E325:N325)))</f>
        <v/>
      </c>
      <c r="P325" s="91" t="s">
        <v>129</v>
      </c>
      <c r="Q325" s="73">
        <f t="shared" si="8"/>
        <v>3680</v>
      </c>
      <c r="R325" s="93">
        <f t="shared" ca="1" si="9"/>
        <v>325</v>
      </c>
      <c r="S325" s="92"/>
      <c r="T325" s="99"/>
    </row>
    <row r="326" spans="1:20" ht="17.25" thickBot="1" x14ac:dyDescent="0.3">
      <c r="A326" s="2"/>
      <c r="B326" s="145" t="s">
        <v>1416</v>
      </c>
      <c r="C326" s="106">
        <v>3682</v>
      </c>
      <c r="D326" s="107" t="s">
        <v>9</v>
      </c>
      <c r="E326" s="96" t="s">
        <v>10</v>
      </c>
      <c r="F326" s="96" t="s">
        <v>11</v>
      </c>
      <c r="G326" s="7" t="s">
        <v>12</v>
      </c>
      <c r="H326" s="7" t="s">
        <v>13</v>
      </c>
      <c r="I326" s="96" t="s">
        <v>14</v>
      </c>
      <c r="J326" s="96" t="s">
        <v>15</v>
      </c>
      <c r="K326" s="96" t="s">
        <v>16</v>
      </c>
      <c r="L326" s="96"/>
      <c r="M326" s="96"/>
      <c r="N326" s="96"/>
      <c r="O326" s="81">
        <f ca="1">IF(D326="цвет",SUM(O327:INDIRECT("N"&amp;R326)),IF(SUM(E326:N326)=0,"",SUM(E326:N326)))</f>
        <v>0</v>
      </c>
      <c r="P326" s="91">
        <v>2324</v>
      </c>
      <c r="Q326" s="73">
        <f t="shared" si="8"/>
        <v>3682</v>
      </c>
      <c r="R326" s="93">
        <f t="shared" ca="1" si="9"/>
        <v>330</v>
      </c>
      <c r="S326" s="109">
        <f>IF(U326&gt;0,ROUND((U326),0),ROUND((P326*$P$1),0))</f>
        <v>1798</v>
      </c>
      <c r="T326" s="110">
        <f ca="1">O326*S326</f>
        <v>0</v>
      </c>
    </row>
    <row r="327" spans="1:20" ht="17.25" thickBot="1" x14ac:dyDescent="0.3">
      <c r="A327" s="2"/>
      <c r="B327" s="146"/>
      <c r="C327" s="98"/>
      <c r="D327" s="138" t="s">
        <v>1417</v>
      </c>
      <c r="E327" s="133"/>
      <c r="F327" s="133"/>
      <c r="G327" s="133"/>
      <c r="H327" s="133"/>
      <c r="I327" s="133"/>
      <c r="J327" s="133"/>
      <c r="K327" s="8"/>
      <c r="L327" s="8"/>
      <c r="M327" s="8"/>
      <c r="N327" s="8"/>
      <c r="O327" s="128" t="str">
        <f ca="1">IF(D327="цвет",SUM(O328:INDIRECT("N"&amp;R327)),IF(SUM(E327:N327)=0,"",SUM(E327:N327)))</f>
        <v/>
      </c>
      <c r="P327" s="91" t="s">
        <v>129</v>
      </c>
      <c r="Q327" s="73">
        <f t="shared" si="8"/>
        <v>3682</v>
      </c>
      <c r="R327" s="93">
        <f t="shared" ca="1" si="9"/>
        <v>330</v>
      </c>
      <c r="S327" s="92"/>
      <c r="T327" s="99"/>
    </row>
    <row r="328" spans="1:20" ht="17.25" thickBot="1" x14ac:dyDescent="0.3">
      <c r="A328" s="2"/>
      <c r="B328" s="146"/>
      <c r="C328" s="98"/>
      <c r="D328" s="138" t="s">
        <v>1418</v>
      </c>
      <c r="E328" s="8"/>
      <c r="F328" s="8"/>
      <c r="G328" s="8"/>
      <c r="H328" s="8"/>
      <c r="I328" s="8"/>
      <c r="J328" s="8"/>
      <c r="K328" s="8"/>
      <c r="L328" s="8"/>
      <c r="M328" s="8"/>
      <c r="N328" s="8"/>
      <c r="O328" s="128" t="str">
        <f ca="1">IF(D328="цвет",SUM(O329:INDIRECT("N"&amp;R328)),IF(SUM(E328:N328)=0,"",SUM(E328:N328)))</f>
        <v/>
      </c>
      <c r="P328" s="91" t="s">
        <v>129</v>
      </c>
      <c r="Q328" s="73">
        <f t="shared" si="8"/>
        <v>3682</v>
      </c>
      <c r="R328" s="93">
        <f t="shared" ca="1" si="9"/>
        <v>330</v>
      </c>
      <c r="S328" s="92"/>
      <c r="T328" s="99"/>
    </row>
    <row r="329" spans="1:20" ht="154.5" customHeight="1" x14ac:dyDescent="0.25">
      <c r="A329" s="2"/>
      <c r="B329" s="146"/>
      <c r="C329" s="98"/>
      <c r="D329" s="148" t="s">
        <v>1420</v>
      </c>
      <c r="E329" s="149"/>
      <c r="F329" s="149"/>
      <c r="G329" s="149"/>
      <c r="H329" s="149"/>
      <c r="I329" s="149"/>
      <c r="J329" s="149"/>
      <c r="K329" s="149"/>
      <c r="L329" s="149"/>
      <c r="M329" s="149"/>
      <c r="N329" s="150"/>
      <c r="O329" s="128" t="str">
        <f ca="1">IF(D329="цвет",SUM(O330:INDIRECT("N"&amp;R329)),IF(SUM(E329:N329)=0,"",SUM(E329:N329)))</f>
        <v/>
      </c>
      <c r="P329" s="91" t="s">
        <v>129</v>
      </c>
      <c r="Q329" s="73">
        <f t="shared" si="8"/>
        <v>3682</v>
      </c>
      <c r="R329" s="93">
        <f t="shared" ca="1" si="9"/>
        <v>330</v>
      </c>
      <c r="S329" s="92"/>
      <c r="T329" s="99"/>
    </row>
    <row r="330" spans="1:20" ht="17.45" customHeight="1" thickBot="1" x14ac:dyDescent="0.3">
      <c r="A330" s="2"/>
      <c r="B330" s="154"/>
      <c r="C330" s="100"/>
      <c r="D330" s="151" t="str">
        <f>HYPERLINK("https://miamia.ru/search/index.php?q="&amp;Q330&amp;"&amp;s=Поиск?utm_source=Excel&amp;utm_medium=Nalichie&amp;utm_content="&amp;Q330&amp;"","Посмотреть большую фотографию на сайте")</f>
        <v>Посмотреть большую фотографию на сайте</v>
      </c>
      <c r="E330" s="152"/>
      <c r="F330" s="152"/>
      <c r="G330" s="152"/>
      <c r="H330" s="152"/>
      <c r="I330" s="152"/>
      <c r="J330" s="152"/>
      <c r="K330" s="152"/>
      <c r="L330" s="152"/>
      <c r="M330" s="152"/>
      <c r="N330" s="153"/>
      <c r="O330" s="128" t="str">
        <f ca="1">IF(D330="цвет",SUM(O331:INDIRECT("N"&amp;R330)),IF(SUM(E330:N330)=0,"",SUM(E330:N330)))</f>
        <v/>
      </c>
      <c r="P330" s="91" t="s">
        <v>129</v>
      </c>
      <c r="Q330" s="73">
        <f t="shared" si="8"/>
        <v>3682</v>
      </c>
      <c r="R330" s="93">
        <f t="shared" ca="1" si="9"/>
        <v>330</v>
      </c>
      <c r="S330" s="92"/>
      <c r="T330" s="99"/>
    </row>
    <row r="331" spans="1:20" ht="17.25" thickBot="1" x14ac:dyDescent="0.3">
      <c r="A331" s="2"/>
      <c r="B331" s="145" t="s">
        <v>1416</v>
      </c>
      <c r="C331" s="106">
        <v>3683</v>
      </c>
      <c r="D331" s="107" t="s">
        <v>9</v>
      </c>
      <c r="E331" s="96" t="s">
        <v>10</v>
      </c>
      <c r="F331" s="7" t="s">
        <v>17</v>
      </c>
      <c r="G331" s="7" t="s">
        <v>18</v>
      </c>
      <c r="H331" s="7" t="s">
        <v>19</v>
      </c>
      <c r="I331" s="96"/>
      <c r="J331" s="96"/>
      <c r="K331" s="96"/>
      <c r="L331" s="96"/>
      <c r="M331" s="96"/>
      <c r="N331" s="96"/>
      <c r="O331" s="81">
        <f ca="1">IF(D331="цвет",SUM(O332:INDIRECT("N"&amp;R331)),IF(SUM(E331:N331)=0,"",SUM(E331:N331)))</f>
        <v>0</v>
      </c>
      <c r="P331" s="91">
        <v>2841</v>
      </c>
      <c r="Q331" s="73">
        <f t="shared" ref="Q331:Q394" si="10">IF(C331&lt;&gt;0,C331,Q330)</f>
        <v>3683</v>
      </c>
      <c r="R331" s="93">
        <f t="shared" ref="R331:R394" ca="1" si="11">IF(D331="Посмотреть большую фотографию на сайте",CELL("строка",O331),R332)</f>
        <v>335</v>
      </c>
      <c r="S331" s="109">
        <f>IF(U331&gt;0,ROUND((U331),0),ROUND((P331*$P$1),0))</f>
        <v>2198</v>
      </c>
      <c r="T331" s="110">
        <f ca="1">O331*S331</f>
        <v>0</v>
      </c>
    </row>
    <row r="332" spans="1:20" ht="17.25" thickBot="1" x14ac:dyDescent="0.3">
      <c r="A332" s="2"/>
      <c r="B332" s="146"/>
      <c r="C332" s="98"/>
      <c r="D332" s="138" t="s">
        <v>1417</v>
      </c>
      <c r="E332" s="133"/>
      <c r="F332" s="133"/>
      <c r="G332" s="133"/>
      <c r="H332" s="133"/>
      <c r="I332" s="8"/>
      <c r="J332" s="8"/>
      <c r="K332" s="8"/>
      <c r="L332" s="8"/>
      <c r="M332" s="8"/>
      <c r="N332" s="8"/>
      <c r="O332" s="128" t="str">
        <f ca="1">IF(D332="цвет",SUM(O333:INDIRECT("N"&amp;R332)),IF(SUM(E332:N332)=0,"",SUM(E332:N332)))</f>
        <v/>
      </c>
      <c r="P332" s="91" t="s">
        <v>129</v>
      </c>
      <c r="Q332" s="73">
        <f t="shared" si="10"/>
        <v>3683</v>
      </c>
      <c r="R332" s="93">
        <f t="shared" ca="1" si="11"/>
        <v>335</v>
      </c>
      <c r="S332" s="92"/>
      <c r="T332" s="99"/>
    </row>
    <row r="333" spans="1:20" ht="17.25" thickBot="1" x14ac:dyDescent="0.3">
      <c r="A333" s="2"/>
      <c r="B333" s="146"/>
      <c r="C333" s="98"/>
      <c r="D333" s="138" t="s">
        <v>1418</v>
      </c>
      <c r="E333" s="8"/>
      <c r="F333" s="8"/>
      <c r="G333" s="8"/>
      <c r="H333" s="8"/>
      <c r="I333" s="8"/>
      <c r="J333" s="8"/>
      <c r="K333" s="8"/>
      <c r="L333" s="8"/>
      <c r="M333" s="8"/>
      <c r="N333" s="8"/>
      <c r="O333" s="128" t="str">
        <f ca="1">IF(D333="цвет",SUM(O334:INDIRECT("N"&amp;R333)),IF(SUM(E333:N333)=0,"",SUM(E333:N333)))</f>
        <v/>
      </c>
      <c r="P333" s="91" t="s">
        <v>129</v>
      </c>
      <c r="Q333" s="73">
        <f t="shared" si="10"/>
        <v>3683</v>
      </c>
      <c r="R333" s="93">
        <f t="shared" ca="1" si="11"/>
        <v>335</v>
      </c>
      <c r="S333" s="92"/>
      <c r="T333" s="99"/>
    </row>
    <row r="334" spans="1:20" ht="154.5" customHeight="1" x14ac:dyDescent="0.25">
      <c r="A334" s="2"/>
      <c r="B334" s="146"/>
      <c r="C334" s="98"/>
      <c r="D334" s="148" t="s">
        <v>1421</v>
      </c>
      <c r="E334" s="149"/>
      <c r="F334" s="149"/>
      <c r="G334" s="149"/>
      <c r="H334" s="149"/>
      <c r="I334" s="149"/>
      <c r="J334" s="149"/>
      <c r="K334" s="149"/>
      <c r="L334" s="149"/>
      <c r="M334" s="149"/>
      <c r="N334" s="150"/>
      <c r="O334" s="128" t="str">
        <f ca="1">IF(D334="цвет",SUM(O335:INDIRECT("N"&amp;R334)),IF(SUM(E334:N334)=0,"",SUM(E334:N334)))</f>
        <v/>
      </c>
      <c r="P334" s="91" t="s">
        <v>129</v>
      </c>
      <c r="Q334" s="73">
        <f t="shared" si="10"/>
        <v>3683</v>
      </c>
      <c r="R334" s="93">
        <f t="shared" ca="1" si="11"/>
        <v>335</v>
      </c>
      <c r="S334" s="92"/>
      <c r="T334" s="99"/>
    </row>
    <row r="335" spans="1:20" ht="17.45" customHeight="1" thickBot="1" x14ac:dyDescent="0.3">
      <c r="A335" s="2"/>
      <c r="B335" s="154"/>
      <c r="C335" s="100"/>
      <c r="D335" s="151" t="str">
        <f>HYPERLINK("https://miamia.ru/search/index.php?q="&amp;Q335&amp;"&amp;s=Поиск?utm_source=Excel&amp;utm_medium=Nalichie&amp;utm_content="&amp;Q335&amp;"","Посмотреть большую фотографию на сайте")</f>
        <v>Посмотреть большую фотографию на сайте</v>
      </c>
      <c r="E335" s="152"/>
      <c r="F335" s="152"/>
      <c r="G335" s="152"/>
      <c r="H335" s="152"/>
      <c r="I335" s="152"/>
      <c r="J335" s="152"/>
      <c r="K335" s="152"/>
      <c r="L335" s="152"/>
      <c r="M335" s="152"/>
      <c r="N335" s="153"/>
      <c r="O335" s="128" t="str">
        <f ca="1">IF(D335="цвет",SUM(O336:INDIRECT("N"&amp;R335)),IF(SUM(E335:N335)=0,"",SUM(E335:N335)))</f>
        <v/>
      </c>
      <c r="P335" s="91" t="s">
        <v>129</v>
      </c>
      <c r="Q335" s="73">
        <f t="shared" si="10"/>
        <v>3683</v>
      </c>
      <c r="R335" s="93">
        <f t="shared" ca="1" si="11"/>
        <v>335</v>
      </c>
      <c r="S335" s="92"/>
      <c r="T335" s="99"/>
    </row>
    <row r="336" spans="1:20" ht="17.25" thickBot="1" x14ac:dyDescent="0.3">
      <c r="A336" s="2"/>
      <c r="B336" s="145" t="s">
        <v>1416</v>
      </c>
      <c r="C336" s="106">
        <v>3686</v>
      </c>
      <c r="D336" s="107" t="s">
        <v>9</v>
      </c>
      <c r="E336" s="96" t="s">
        <v>10</v>
      </c>
      <c r="F336" s="96" t="s">
        <v>11</v>
      </c>
      <c r="G336" s="7" t="s">
        <v>12</v>
      </c>
      <c r="H336" s="7" t="s">
        <v>13</v>
      </c>
      <c r="I336" s="96" t="s">
        <v>14</v>
      </c>
      <c r="J336" s="96" t="s">
        <v>15</v>
      </c>
      <c r="K336" s="96" t="s">
        <v>16</v>
      </c>
      <c r="L336" s="96"/>
      <c r="M336" s="96"/>
      <c r="N336" s="96"/>
      <c r="O336" s="81">
        <f ca="1">IF(D336="цвет",SUM(O337:INDIRECT("N"&amp;R336)),IF(SUM(E336:N336)=0,"",SUM(E336:N336)))</f>
        <v>0</v>
      </c>
      <c r="P336" s="91">
        <v>4650</v>
      </c>
      <c r="Q336" s="73">
        <f t="shared" si="10"/>
        <v>3686</v>
      </c>
      <c r="R336" s="93">
        <f t="shared" ca="1" si="11"/>
        <v>340</v>
      </c>
      <c r="S336" s="109">
        <f>IF(U336&gt;0,ROUND((U336),0),ROUND((P336*$P$1),0))</f>
        <v>3598</v>
      </c>
      <c r="T336" s="110">
        <f ca="1">O336*S336</f>
        <v>0</v>
      </c>
    </row>
    <row r="337" spans="1:20" ht="17.25" thickBot="1" x14ac:dyDescent="0.3">
      <c r="A337" s="2"/>
      <c r="B337" s="146"/>
      <c r="C337" s="98"/>
      <c r="D337" s="138" t="s">
        <v>1417</v>
      </c>
      <c r="E337" s="8"/>
      <c r="F337" s="133"/>
      <c r="G337" s="133"/>
      <c r="H337" s="133"/>
      <c r="I337" s="133"/>
      <c r="J337" s="133"/>
      <c r="K337" s="8"/>
      <c r="L337" s="8"/>
      <c r="M337" s="8"/>
      <c r="N337" s="8"/>
      <c r="O337" s="128" t="str">
        <f ca="1">IF(D337="цвет",SUM(O338:INDIRECT("N"&amp;R337)),IF(SUM(E337:N337)=0,"",SUM(E337:N337)))</f>
        <v/>
      </c>
      <c r="P337" s="91" t="s">
        <v>129</v>
      </c>
      <c r="Q337" s="73">
        <f t="shared" si="10"/>
        <v>3686</v>
      </c>
      <c r="R337" s="93">
        <f t="shared" ca="1" si="11"/>
        <v>340</v>
      </c>
      <c r="S337" s="92"/>
      <c r="T337" s="99"/>
    </row>
    <row r="338" spans="1:20" ht="17.25" thickBot="1" x14ac:dyDescent="0.3">
      <c r="A338" s="2"/>
      <c r="B338" s="146"/>
      <c r="C338" s="98"/>
      <c r="D338" s="138" t="s">
        <v>1418</v>
      </c>
      <c r="E338" s="8"/>
      <c r="F338" s="8"/>
      <c r="G338" s="8"/>
      <c r="H338" s="8"/>
      <c r="I338" s="8"/>
      <c r="J338" s="8"/>
      <c r="K338" s="8"/>
      <c r="L338" s="8"/>
      <c r="M338" s="8"/>
      <c r="N338" s="8"/>
      <c r="O338" s="128" t="str">
        <f ca="1">IF(D338="цвет",SUM(O339:INDIRECT("N"&amp;R338)),IF(SUM(E338:N338)=0,"",SUM(E338:N338)))</f>
        <v/>
      </c>
      <c r="P338" s="91" t="s">
        <v>129</v>
      </c>
      <c r="Q338" s="73">
        <f t="shared" si="10"/>
        <v>3686</v>
      </c>
      <c r="R338" s="93">
        <f t="shared" ca="1" si="11"/>
        <v>340</v>
      </c>
      <c r="S338" s="92"/>
      <c r="T338" s="99"/>
    </row>
    <row r="339" spans="1:20" ht="154.5" customHeight="1" x14ac:dyDescent="0.25">
      <c r="A339" s="2"/>
      <c r="B339" s="146"/>
      <c r="C339" s="98"/>
      <c r="D339" s="148" t="s">
        <v>1422</v>
      </c>
      <c r="E339" s="149"/>
      <c r="F339" s="149"/>
      <c r="G339" s="149"/>
      <c r="H339" s="149"/>
      <c r="I339" s="149"/>
      <c r="J339" s="149"/>
      <c r="K339" s="149"/>
      <c r="L339" s="149"/>
      <c r="M339" s="149"/>
      <c r="N339" s="150"/>
      <c r="O339" s="128" t="str">
        <f ca="1">IF(D339="цвет",SUM(O340:INDIRECT("N"&amp;R339)),IF(SUM(E339:N339)=0,"",SUM(E339:N339)))</f>
        <v/>
      </c>
      <c r="P339" s="91" t="s">
        <v>129</v>
      </c>
      <c r="Q339" s="73">
        <f t="shared" si="10"/>
        <v>3686</v>
      </c>
      <c r="R339" s="93">
        <f t="shared" ca="1" si="11"/>
        <v>340</v>
      </c>
      <c r="S339" s="92"/>
      <c r="T339" s="99"/>
    </row>
    <row r="340" spans="1:20" ht="17.45" customHeight="1" thickBot="1" x14ac:dyDescent="0.3">
      <c r="A340" s="2"/>
      <c r="B340" s="154"/>
      <c r="C340" s="100"/>
      <c r="D340" s="151" t="str">
        <f>HYPERLINK("https://miamia.ru/search/index.php?q="&amp;Q340&amp;"&amp;s=Поиск?utm_source=Excel&amp;utm_medium=Nalichie&amp;utm_content="&amp;Q340&amp;"","Посмотреть большую фотографию на сайте")</f>
        <v>Посмотреть большую фотографию на сайте</v>
      </c>
      <c r="E340" s="152"/>
      <c r="F340" s="152"/>
      <c r="G340" s="152"/>
      <c r="H340" s="152"/>
      <c r="I340" s="152"/>
      <c r="J340" s="152"/>
      <c r="K340" s="152"/>
      <c r="L340" s="152"/>
      <c r="M340" s="152"/>
      <c r="N340" s="153"/>
      <c r="O340" s="128" t="str">
        <f ca="1">IF(D340="цвет",SUM(O341:INDIRECT("N"&amp;R340)),IF(SUM(E340:N340)=0,"",SUM(E340:N340)))</f>
        <v/>
      </c>
      <c r="P340" s="91" t="s">
        <v>129</v>
      </c>
      <c r="Q340" s="73">
        <f t="shared" si="10"/>
        <v>3686</v>
      </c>
      <c r="R340" s="93">
        <f t="shared" ca="1" si="11"/>
        <v>340</v>
      </c>
      <c r="S340" s="92"/>
      <c r="T340" s="99"/>
    </row>
    <row r="341" spans="1:20" ht="17.25" thickBot="1" x14ac:dyDescent="0.3">
      <c r="A341" s="2"/>
      <c r="B341" s="145" t="s">
        <v>1416</v>
      </c>
      <c r="C341" s="106">
        <v>3688</v>
      </c>
      <c r="D341" s="107" t="s">
        <v>9</v>
      </c>
      <c r="E341" s="96" t="s">
        <v>10</v>
      </c>
      <c r="F341" s="96" t="s">
        <v>11</v>
      </c>
      <c r="G341" s="7" t="s">
        <v>12</v>
      </c>
      <c r="H341" s="7" t="s">
        <v>13</v>
      </c>
      <c r="I341" s="96" t="s">
        <v>14</v>
      </c>
      <c r="J341" s="96" t="s">
        <v>15</v>
      </c>
      <c r="K341" s="96" t="s">
        <v>16</v>
      </c>
      <c r="L341" s="96"/>
      <c r="M341" s="96"/>
      <c r="N341" s="96"/>
      <c r="O341" s="81">
        <f ca="1">IF(D341="цвет",SUM(O342:INDIRECT("N"&amp;R341)),IF(SUM(E341:N341)=0,"",SUM(E341:N341)))</f>
        <v>0</v>
      </c>
      <c r="P341" s="91">
        <v>2582</v>
      </c>
      <c r="Q341" s="73">
        <f t="shared" si="10"/>
        <v>3688</v>
      </c>
      <c r="R341" s="93">
        <f t="shared" ca="1" si="11"/>
        <v>345</v>
      </c>
      <c r="S341" s="109">
        <f>IF(U341&gt;0,ROUND((U341),0),ROUND((P341*$P$1),0))</f>
        <v>1998</v>
      </c>
      <c r="T341" s="110">
        <f ca="1">O341*S341</f>
        <v>0</v>
      </c>
    </row>
    <row r="342" spans="1:20" ht="17.25" thickBot="1" x14ac:dyDescent="0.3">
      <c r="A342" s="2"/>
      <c r="B342" s="146"/>
      <c r="C342" s="98"/>
      <c r="D342" s="138" t="s">
        <v>1417</v>
      </c>
      <c r="E342" s="8"/>
      <c r="F342" s="133"/>
      <c r="G342" s="133"/>
      <c r="H342" s="133"/>
      <c r="I342" s="133"/>
      <c r="J342" s="133"/>
      <c r="K342" s="133"/>
      <c r="L342" s="8"/>
      <c r="M342" s="8"/>
      <c r="N342" s="8"/>
      <c r="O342" s="128" t="str">
        <f ca="1">IF(D342="цвет",SUM(O343:INDIRECT("N"&amp;R342)),IF(SUM(E342:N342)=0,"",SUM(E342:N342)))</f>
        <v/>
      </c>
      <c r="P342" s="91" t="s">
        <v>129</v>
      </c>
      <c r="Q342" s="73">
        <f t="shared" si="10"/>
        <v>3688</v>
      </c>
      <c r="R342" s="93">
        <f t="shared" ca="1" si="11"/>
        <v>345</v>
      </c>
      <c r="S342" s="92"/>
      <c r="T342" s="99"/>
    </row>
    <row r="343" spans="1:20" ht="17.25" thickBot="1" x14ac:dyDescent="0.3">
      <c r="A343" s="2"/>
      <c r="B343" s="146"/>
      <c r="C343" s="98"/>
      <c r="D343" s="138" t="s">
        <v>1418</v>
      </c>
      <c r="E343" s="8"/>
      <c r="F343" s="8"/>
      <c r="G343" s="8"/>
      <c r="H343" s="8"/>
      <c r="I343" s="8"/>
      <c r="J343" s="8"/>
      <c r="K343" s="8"/>
      <c r="L343" s="8"/>
      <c r="M343" s="8"/>
      <c r="N343" s="8"/>
      <c r="O343" s="128" t="str">
        <f ca="1">IF(D343="цвет",SUM(O344:INDIRECT("N"&amp;R343)),IF(SUM(E343:N343)=0,"",SUM(E343:N343)))</f>
        <v/>
      </c>
      <c r="P343" s="91" t="s">
        <v>129</v>
      </c>
      <c r="Q343" s="73">
        <f t="shared" si="10"/>
        <v>3688</v>
      </c>
      <c r="R343" s="93">
        <f t="shared" ca="1" si="11"/>
        <v>345</v>
      </c>
      <c r="S343" s="92"/>
      <c r="T343" s="99"/>
    </row>
    <row r="344" spans="1:20" ht="154.5" customHeight="1" x14ac:dyDescent="0.25">
      <c r="A344" s="2"/>
      <c r="B344" s="146"/>
      <c r="C344" s="98"/>
      <c r="D344" s="148" t="s">
        <v>1423</v>
      </c>
      <c r="E344" s="149"/>
      <c r="F344" s="149"/>
      <c r="G344" s="149"/>
      <c r="H344" s="149"/>
      <c r="I344" s="149"/>
      <c r="J344" s="149"/>
      <c r="K344" s="149"/>
      <c r="L344" s="149"/>
      <c r="M344" s="149"/>
      <c r="N344" s="150"/>
      <c r="O344" s="128" t="str">
        <f ca="1">IF(D344="цвет",SUM(O345:INDIRECT("N"&amp;R344)),IF(SUM(E344:N344)=0,"",SUM(E344:N344)))</f>
        <v/>
      </c>
      <c r="P344" s="91" t="s">
        <v>129</v>
      </c>
      <c r="Q344" s="73">
        <f t="shared" si="10"/>
        <v>3688</v>
      </c>
      <c r="R344" s="93">
        <f t="shared" ca="1" si="11"/>
        <v>345</v>
      </c>
      <c r="S344" s="92"/>
      <c r="T344" s="99"/>
    </row>
    <row r="345" spans="1:20" ht="17.45" customHeight="1" thickBot="1" x14ac:dyDescent="0.3">
      <c r="A345" s="2"/>
      <c r="B345" s="154"/>
      <c r="C345" s="100"/>
      <c r="D345" s="151" t="str">
        <f>HYPERLINK("https://miamia.ru/search/index.php?q="&amp;Q345&amp;"&amp;s=Поиск?utm_source=Excel&amp;utm_medium=Nalichie&amp;utm_content="&amp;Q345&amp;"","Посмотреть большую фотографию на сайте")</f>
        <v>Посмотреть большую фотографию на сайте</v>
      </c>
      <c r="E345" s="152"/>
      <c r="F345" s="152"/>
      <c r="G345" s="152"/>
      <c r="H345" s="152"/>
      <c r="I345" s="152"/>
      <c r="J345" s="152"/>
      <c r="K345" s="152"/>
      <c r="L345" s="152"/>
      <c r="M345" s="152"/>
      <c r="N345" s="153"/>
      <c r="O345" s="128" t="str">
        <f ca="1">IF(D345="цвет",SUM(O346:INDIRECT("N"&amp;R345)),IF(SUM(E345:N345)=0,"",SUM(E345:N345)))</f>
        <v/>
      </c>
      <c r="P345" s="91" t="s">
        <v>129</v>
      </c>
      <c r="Q345" s="73">
        <f t="shared" si="10"/>
        <v>3688</v>
      </c>
      <c r="R345" s="93">
        <f t="shared" ca="1" si="11"/>
        <v>345</v>
      </c>
      <c r="S345" s="92"/>
      <c r="T345" s="99"/>
    </row>
    <row r="346" spans="1:20" ht="17.25" thickBot="1" x14ac:dyDescent="0.3">
      <c r="A346" s="2"/>
      <c r="B346" s="145" t="s">
        <v>1416</v>
      </c>
      <c r="C346" s="106">
        <v>3689</v>
      </c>
      <c r="D346" s="107" t="s">
        <v>9</v>
      </c>
      <c r="E346" s="96" t="s">
        <v>10</v>
      </c>
      <c r="F346" s="96" t="s">
        <v>11</v>
      </c>
      <c r="G346" s="7" t="s">
        <v>12</v>
      </c>
      <c r="H346" s="7" t="s">
        <v>13</v>
      </c>
      <c r="I346" s="96" t="s">
        <v>14</v>
      </c>
      <c r="J346" s="96" t="s">
        <v>15</v>
      </c>
      <c r="K346" s="96" t="s">
        <v>16</v>
      </c>
      <c r="L346" s="96"/>
      <c r="M346" s="96"/>
      <c r="N346" s="96"/>
      <c r="O346" s="81">
        <f ca="1">IF(D346="цвет",SUM(O347:INDIRECT("N"&amp;R346)),IF(SUM(E346:N346)=0,"",SUM(E346:N346)))</f>
        <v>0</v>
      </c>
      <c r="P346" s="91">
        <v>3487</v>
      </c>
      <c r="Q346" s="73">
        <f t="shared" si="10"/>
        <v>3689</v>
      </c>
      <c r="R346" s="93">
        <f t="shared" ca="1" si="11"/>
        <v>350</v>
      </c>
      <c r="S346" s="109">
        <f>IF(U346&gt;0,ROUND((U346),0),ROUND((P346*$P$1),0))</f>
        <v>2698</v>
      </c>
      <c r="T346" s="110">
        <f ca="1">O346*S346</f>
        <v>0</v>
      </c>
    </row>
    <row r="347" spans="1:20" ht="17.25" thickBot="1" x14ac:dyDescent="0.3">
      <c r="A347" s="2"/>
      <c r="B347" s="146"/>
      <c r="C347" s="98"/>
      <c r="D347" s="138" t="s">
        <v>1417</v>
      </c>
      <c r="E347" s="8"/>
      <c r="F347" s="133"/>
      <c r="G347" s="133"/>
      <c r="H347" s="133"/>
      <c r="I347" s="133"/>
      <c r="J347" s="133"/>
      <c r="K347" s="133"/>
      <c r="L347" s="8"/>
      <c r="M347" s="8"/>
      <c r="N347" s="8"/>
      <c r="O347" s="128" t="str">
        <f ca="1">IF(D347="цвет",SUM(O348:INDIRECT("N"&amp;R347)),IF(SUM(E347:N347)=0,"",SUM(E347:N347)))</f>
        <v/>
      </c>
      <c r="P347" s="91" t="s">
        <v>129</v>
      </c>
      <c r="Q347" s="73">
        <f t="shared" si="10"/>
        <v>3689</v>
      </c>
      <c r="R347" s="93">
        <f t="shared" ca="1" si="11"/>
        <v>350</v>
      </c>
      <c r="S347" s="92"/>
      <c r="T347" s="99"/>
    </row>
    <row r="348" spans="1:20" ht="17.25" thickBot="1" x14ac:dyDescent="0.3">
      <c r="A348" s="2"/>
      <c r="B348" s="146"/>
      <c r="C348" s="98"/>
      <c r="D348" s="138" t="s">
        <v>1418</v>
      </c>
      <c r="E348" s="8"/>
      <c r="F348" s="8"/>
      <c r="G348" s="8"/>
      <c r="H348" s="8"/>
      <c r="I348" s="8"/>
      <c r="J348" s="8"/>
      <c r="K348" s="8"/>
      <c r="L348" s="8"/>
      <c r="M348" s="8"/>
      <c r="N348" s="8"/>
      <c r="O348" s="128" t="str">
        <f ca="1">IF(D348="цвет",SUM(O349:INDIRECT("N"&amp;R348)),IF(SUM(E348:N348)=0,"",SUM(E348:N348)))</f>
        <v/>
      </c>
      <c r="P348" s="91" t="s">
        <v>129</v>
      </c>
      <c r="Q348" s="73">
        <f t="shared" si="10"/>
        <v>3689</v>
      </c>
      <c r="R348" s="93">
        <f t="shared" ca="1" si="11"/>
        <v>350</v>
      </c>
      <c r="S348" s="92"/>
      <c r="T348" s="99"/>
    </row>
    <row r="349" spans="1:20" ht="154.5" customHeight="1" x14ac:dyDescent="0.25">
      <c r="A349" s="2"/>
      <c r="B349" s="146"/>
      <c r="C349" s="98"/>
      <c r="D349" s="148" t="s">
        <v>1424</v>
      </c>
      <c r="E349" s="149"/>
      <c r="F349" s="149"/>
      <c r="G349" s="149"/>
      <c r="H349" s="149"/>
      <c r="I349" s="149"/>
      <c r="J349" s="149"/>
      <c r="K349" s="149"/>
      <c r="L349" s="149"/>
      <c r="M349" s="149"/>
      <c r="N349" s="150"/>
      <c r="O349" s="128" t="str">
        <f ca="1">IF(D349="цвет",SUM(O350:INDIRECT("N"&amp;R349)),IF(SUM(E349:N349)=0,"",SUM(E349:N349)))</f>
        <v/>
      </c>
      <c r="P349" s="91" t="s">
        <v>129</v>
      </c>
      <c r="Q349" s="73">
        <f t="shared" si="10"/>
        <v>3689</v>
      </c>
      <c r="R349" s="93">
        <f t="shared" ca="1" si="11"/>
        <v>350</v>
      </c>
      <c r="S349" s="92"/>
      <c r="T349" s="99"/>
    </row>
    <row r="350" spans="1:20" ht="17.45" customHeight="1" thickBot="1" x14ac:dyDescent="0.3">
      <c r="A350" s="2"/>
      <c r="B350" s="154"/>
      <c r="C350" s="100"/>
      <c r="D350" s="151" t="str">
        <f>HYPERLINK("https://miamia.ru/search/index.php?q="&amp;Q350&amp;"&amp;s=Поиск?utm_source=Excel&amp;utm_medium=Nalichie&amp;utm_content="&amp;Q350&amp;"","Посмотреть большую фотографию на сайте")</f>
        <v>Посмотреть большую фотографию на сайте</v>
      </c>
      <c r="E350" s="152"/>
      <c r="F350" s="152"/>
      <c r="G350" s="152"/>
      <c r="H350" s="152"/>
      <c r="I350" s="152"/>
      <c r="J350" s="152"/>
      <c r="K350" s="152"/>
      <c r="L350" s="152"/>
      <c r="M350" s="152"/>
      <c r="N350" s="153"/>
      <c r="O350" s="128" t="str">
        <f ca="1">IF(D350="цвет",SUM(O351:INDIRECT("N"&amp;R350)),IF(SUM(E350:N350)=0,"",SUM(E350:N350)))</f>
        <v/>
      </c>
      <c r="P350" s="91" t="s">
        <v>129</v>
      </c>
      <c r="Q350" s="73">
        <f t="shared" si="10"/>
        <v>3689</v>
      </c>
      <c r="R350" s="93">
        <f t="shared" ca="1" si="11"/>
        <v>350</v>
      </c>
      <c r="S350" s="92"/>
      <c r="T350" s="99"/>
    </row>
    <row r="351" spans="1:20" ht="23.1" customHeight="1" thickBot="1" x14ac:dyDescent="0.3">
      <c r="A351" s="2"/>
      <c r="B351" s="38" t="s">
        <v>1393</v>
      </c>
      <c r="C351" s="39"/>
      <c r="D351" s="40"/>
      <c r="E351" s="41"/>
      <c r="F351" s="41"/>
      <c r="G351" s="41"/>
      <c r="H351" s="41"/>
      <c r="I351" s="41"/>
      <c r="J351" s="41"/>
      <c r="K351" s="41"/>
      <c r="L351" s="41"/>
      <c r="M351" s="41"/>
      <c r="N351" s="42"/>
      <c r="O351" s="128" t="str">
        <f ca="1">IF(D351="цвет",SUM(O352:INDIRECT("N"&amp;R351)),IF(SUM(E351:N351)=0,"",SUM(E351:N351)))</f>
        <v/>
      </c>
      <c r="P351" s="91" t="s">
        <v>129</v>
      </c>
      <c r="Q351" s="73">
        <f t="shared" si="10"/>
        <v>3689</v>
      </c>
      <c r="R351" s="93">
        <f t="shared" ca="1" si="11"/>
        <v>356</v>
      </c>
    </row>
    <row r="352" spans="1:20" ht="17.25" thickBot="1" x14ac:dyDescent="0.3">
      <c r="A352" s="2"/>
      <c r="B352" s="145" t="s">
        <v>1393</v>
      </c>
      <c r="C352" s="106">
        <v>5160</v>
      </c>
      <c r="D352" s="107" t="s">
        <v>9</v>
      </c>
      <c r="E352" s="96" t="s">
        <v>10</v>
      </c>
      <c r="F352" s="96" t="s">
        <v>11</v>
      </c>
      <c r="G352" s="7" t="s">
        <v>12</v>
      </c>
      <c r="H352" s="7" t="s">
        <v>13</v>
      </c>
      <c r="I352" s="96" t="s">
        <v>14</v>
      </c>
      <c r="J352" s="96" t="s">
        <v>15</v>
      </c>
      <c r="K352" s="96" t="s">
        <v>16</v>
      </c>
      <c r="L352" s="96"/>
      <c r="M352" s="96"/>
      <c r="N352" s="96"/>
      <c r="O352" s="81">
        <f ca="1">IF(D352="цвет",SUM(O353:INDIRECT("N"&amp;R352)),IF(SUM(E352:N352)=0,"",SUM(E352:N352)))</f>
        <v>0</v>
      </c>
      <c r="P352" s="91">
        <v>2324</v>
      </c>
      <c r="Q352" s="73">
        <f t="shared" si="10"/>
        <v>5160</v>
      </c>
      <c r="R352" s="93">
        <f t="shared" ca="1" si="11"/>
        <v>356</v>
      </c>
      <c r="S352" s="109">
        <f>IF(U352&gt;0,ROUND((U352),0),ROUND((P352*$P$1),0))</f>
        <v>1798</v>
      </c>
      <c r="T352" s="110">
        <f ca="1">O352*S352</f>
        <v>0</v>
      </c>
    </row>
    <row r="353" spans="1:20" ht="17.25" thickBot="1" x14ac:dyDescent="0.3">
      <c r="A353" s="2"/>
      <c r="B353" s="146"/>
      <c r="C353" s="98"/>
      <c r="D353" s="138" t="s">
        <v>1396</v>
      </c>
      <c r="E353" s="8"/>
      <c r="F353" s="8"/>
      <c r="G353" s="134"/>
      <c r="H353" s="134"/>
      <c r="I353" s="134"/>
      <c r="J353" s="133"/>
      <c r="K353" s="133"/>
      <c r="L353" s="8"/>
      <c r="M353" s="8"/>
      <c r="N353" s="8"/>
      <c r="O353" s="128" t="str">
        <f ca="1">IF(D353="цвет",SUM(O354:INDIRECT("N"&amp;R353)),IF(SUM(E353:N353)=0,"",SUM(E353:N353)))</f>
        <v/>
      </c>
      <c r="P353" s="91" t="s">
        <v>129</v>
      </c>
      <c r="Q353" s="73">
        <f t="shared" si="10"/>
        <v>5160</v>
      </c>
      <c r="R353" s="93">
        <f t="shared" ca="1" si="11"/>
        <v>356</v>
      </c>
      <c r="S353" s="92"/>
      <c r="T353" s="99"/>
    </row>
    <row r="354" spans="1:20" ht="17.25" thickBot="1" x14ac:dyDescent="0.3">
      <c r="A354" s="2"/>
      <c r="B354" s="146"/>
      <c r="C354" s="98"/>
      <c r="D354" s="138" t="s">
        <v>1397</v>
      </c>
      <c r="E354" s="8"/>
      <c r="F354" s="8"/>
      <c r="G354" s="134"/>
      <c r="H354" s="8"/>
      <c r="I354" s="134"/>
      <c r="J354" s="133"/>
      <c r="K354" s="133"/>
      <c r="L354" s="8"/>
      <c r="M354" s="8"/>
      <c r="N354" s="8"/>
      <c r="O354" s="128" t="str">
        <f ca="1">IF(D354="цвет",SUM(O355:INDIRECT("N"&amp;R354)),IF(SUM(E354:N354)=0,"",SUM(E354:N354)))</f>
        <v/>
      </c>
      <c r="P354" s="91" t="s">
        <v>129</v>
      </c>
      <c r="Q354" s="73">
        <f t="shared" si="10"/>
        <v>5160</v>
      </c>
      <c r="R354" s="93">
        <f t="shared" ca="1" si="11"/>
        <v>356</v>
      </c>
      <c r="S354" s="92"/>
      <c r="T354" s="99"/>
    </row>
    <row r="355" spans="1:20" ht="154.5" customHeight="1" x14ac:dyDescent="0.25">
      <c r="A355" s="2"/>
      <c r="B355" s="146"/>
      <c r="C355" s="98"/>
      <c r="D355" s="148" t="s">
        <v>1395</v>
      </c>
      <c r="E355" s="149"/>
      <c r="F355" s="149"/>
      <c r="G355" s="149"/>
      <c r="H355" s="149"/>
      <c r="I355" s="149"/>
      <c r="J355" s="149"/>
      <c r="K355" s="149"/>
      <c r="L355" s="149"/>
      <c r="M355" s="149"/>
      <c r="N355" s="150"/>
      <c r="O355" s="128" t="str">
        <f ca="1">IF(D355="цвет",SUM(O356:INDIRECT("N"&amp;R355)),IF(SUM(E355:N355)=0,"",SUM(E355:N355)))</f>
        <v/>
      </c>
      <c r="P355" s="91" t="s">
        <v>129</v>
      </c>
      <c r="Q355" s="73">
        <f t="shared" si="10"/>
        <v>5160</v>
      </c>
      <c r="R355" s="93">
        <f t="shared" ca="1" si="11"/>
        <v>356</v>
      </c>
      <c r="S355" s="92"/>
      <c r="T355" s="99"/>
    </row>
    <row r="356" spans="1:20" ht="17.45" customHeight="1" thickBot="1" x14ac:dyDescent="0.3">
      <c r="A356" s="2"/>
      <c r="B356" s="154"/>
      <c r="C356" s="100"/>
      <c r="D356" s="151" t="str">
        <f>HYPERLINK("https://miamia.ru/search/index.php?q="&amp;Q356&amp;"&amp;s=Поиск?utm_source=Excel&amp;utm_medium=Nalichie&amp;utm_content="&amp;Q356&amp;"","Посмотреть большую фотографию на сайте")</f>
        <v>Посмотреть большую фотографию на сайте</v>
      </c>
      <c r="E356" s="152"/>
      <c r="F356" s="152"/>
      <c r="G356" s="152"/>
      <c r="H356" s="152"/>
      <c r="I356" s="152"/>
      <c r="J356" s="152"/>
      <c r="K356" s="152"/>
      <c r="L356" s="152"/>
      <c r="M356" s="152"/>
      <c r="N356" s="153"/>
      <c r="O356" s="128" t="str">
        <f ca="1">IF(D356="цвет",SUM(O357:INDIRECT("N"&amp;R356)),IF(SUM(E356:N356)=0,"",SUM(E356:N356)))</f>
        <v/>
      </c>
      <c r="P356" s="91" t="s">
        <v>129</v>
      </c>
      <c r="Q356" s="73">
        <f t="shared" si="10"/>
        <v>5160</v>
      </c>
      <c r="R356" s="93">
        <f t="shared" ca="1" si="11"/>
        <v>356</v>
      </c>
      <c r="S356" s="92"/>
      <c r="T356" s="99"/>
    </row>
    <row r="357" spans="1:20" ht="17.25" thickBot="1" x14ac:dyDescent="0.3">
      <c r="A357" s="2"/>
      <c r="B357" s="145" t="s">
        <v>1393</v>
      </c>
      <c r="C357" s="106">
        <v>5161</v>
      </c>
      <c r="D357" s="107" t="s">
        <v>9</v>
      </c>
      <c r="E357" s="96" t="s">
        <v>10</v>
      </c>
      <c r="F357" s="96" t="s">
        <v>11</v>
      </c>
      <c r="G357" s="7" t="s">
        <v>12</v>
      </c>
      <c r="H357" s="7" t="s">
        <v>13</v>
      </c>
      <c r="I357" s="96" t="s">
        <v>14</v>
      </c>
      <c r="J357" s="96" t="s">
        <v>15</v>
      </c>
      <c r="K357" s="96" t="s">
        <v>16</v>
      </c>
      <c r="L357" s="96"/>
      <c r="M357" s="96"/>
      <c r="N357" s="96"/>
      <c r="O357" s="81">
        <f ca="1">IF(D357="цвет",SUM(O358:INDIRECT("N"&amp;R357)),IF(SUM(E357:N357)=0,"",SUM(E357:N357)))</f>
        <v>0</v>
      </c>
      <c r="P357" s="91">
        <v>2324</v>
      </c>
      <c r="Q357" s="73">
        <f t="shared" si="10"/>
        <v>5161</v>
      </c>
      <c r="R357" s="93">
        <f t="shared" ca="1" si="11"/>
        <v>361</v>
      </c>
      <c r="S357" s="109">
        <f>IF(U357&gt;0,ROUND((U357),0),ROUND((P357*$P$1),0))</f>
        <v>1798</v>
      </c>
      <c r="T357" s="110">
        <f ca="1">O357*S357</f>
        <v>0</v>
      </c>
    </row>
    <row r="358" spans="1:20" ht="17.25" thickBot="1" x14ac:dyDescent="0.3">
      <c r="A358" s="2"/>
      <c r="B358" s="146"/>
      <c r="C358" s="98"/>
      <c r="D358" s="138" t="s">
        <v>1396</v>
      </c>
      <c r="E358" s="8"/>
      <c r="F358" s="133"/>
      <c r="G358" s="134"/>
      <c r="H358" s="134"/>
      <c r="I358" s="133"/>
      <c r="J358" s="134"/>
      <c r="K358" s="8"/>
      <c r="L358" s="8"/>
      <c r="M358" s="8"/>
      <c r="N358" s="8"/>
      <c r="O358" s="128" t="str">
        <f ca="1">IF(D358="цвет",SUM(O359:INDIRECT("N"&amp;R358)),IF(SUM(E358:N358)=0,"",SUM(E358:N358)))</f>
        <v/>
      </c>
      <c r="P358" s="91" t="s">
        <v>129</v>
      </c>
      <c r="Q358" s="73">
        <f t="shared" si="10"/>
        <v>5161</v>
      </c>
      <c r="R358" s="93">
        <f t="shared" ca="1" si="11"/>
        <v>361</v>
      </c>
      <c r="S358" s="92"/>
      <c r="T358" s="99"/>
    </row>
    <row r="359" spans="1:20" ht="17.25" thickBot="1" x14ac:dyDescent="0.3">
      <c r="A359" s="2"/>
      <c r="B359" s="146"/>
      <c r="C359" s="98"/>
      <c r="D359" s="138" t="s">
        <v>1397</v>
      </c>
      <c r="E359" s="8"/>
      <c r="F359" s="8"/>
      <c r="G359" s="8"/>
      <c r="H359" s="8"/>
      <c r="I359" s="8"/>
      <c r="J359" s="8"/>
      <c r="K359" s="8"/>
      <c r="L359" s="8"/>
      <c r="M359" s="8"/>
      <c r="N359" s="8"/>
      <c r="O359" s="128" t="str">
        <f ca="1">IF(D359="цвет",SUM(O360:INDIRECT("N"&amp;R359)),IF(SUM(E359:N359)=0,"",SUM(E359:N359)))</f>
        <v/>
      </c>
      <c r="P359" s="91" t="s">
        <v>129</v>
      </c>
      <c r="Q359" s="73">
        <f t="shared" si="10"/>
        <v>5161</v>
      </c>
      <c r="R359" s="93">
        <f t="shared" ca="1" si="11"/>
        <v>361</v>
      </c>
      <c r="S359" s="92"/>
      <c r="T359" s="99"/>
    </row>
    <row r="360" spans="1:20" ht="154.5" customHeight="1" x14ac:dyDescent="0.25">
      <c r="A360" s="2"/>
      <c r="B360" s="146"/>
      <c r="C360" s="98"/>
      <c r="D360" s="148" t="s">
        <v>1395</v>
      </c>
      <c r="E360" s="149"/>
      <c r="F360" s="149"/>
      <c r="G360" s="149"/>
      <c r="H360" s="149"/>
      <c r="I360" s="149"/>
      <c r="J360" s="149"/>
      <c r="K360" s="149"/>
      <c r="L360" s="149"/>
      <c r="M360" s="149"/>
      <c r="N360" s="150"/>
      <c r="O360" s="128" t="str">
        <f ca="1">IF(D360="цвет",SUM(O361:INDIRECT("N"&amp;R360)),IF(SUM(E360:N360)=0,"",SUM(E360:N360)))</f>
        <v/>
      </c>
      <c r="P360" s="91" t="s">
        <v>129</v>
      </c>
      <c r="Q360" s="73">
        <f t="shared" si="10"/>
        <v>5161</v>
      </c>
      <c r="R360" s="93">
        <f t="shared" ca="1" si="11"/>
        <v>361</v>
      </c>
      <c r="S360" s="92"/>
      <c r="T360" s="99"/>
    </row>
    <row r="361" spans="1:20" ht="17.45" customHeight="1" thickBot="1" x14ac:dyDescent="0.3">
      <c r="A361" s="2"/>
      <c r="B361" s="154"/>
      <c r="C361" s="100"/>
      <c r="D361" s="151" t="str">
        <f>HYPERLINK("https://miamia.ru/search/index.php?q="&amp;Q361&amp;"&amp;s=Поиск?utm_source=Excel&amp;utm_medium=Nalichie&amp;utm_content="&amp;Q361&amp;"","Посмотреть большую фотографию на сайте")</f>
        <v>Посмотреть большую фотографию на сайте</v>
      </c>
      <c r="E361" s="152"/>
      <c r="F361" s="152"/>
      <c r="G361" s="152"/>
      <c r="H361" s="152"/>
      <c r="I361" s="152"/>
      <c r="J361" s="152"/>
      <c r="K361" s="152"/>
      <c r="L361" s="152"/>
      <c r="M361" s="152"/>
      <c r="N361" s="153"/>
      <c r="O361" s="128" t="str">
        <f ca="1">IF(D361="цвет",SUM(O362:INDIRECT("N"&amp;R361)),IF(SUM(E361:N361)=0,"",SUM(E361:N361)))</f>
        <v/>
      </c>
      <c r="P361" s="91" t="s">
        <v>129</v>
      </c>
      <c r="Q361" s="73">
        <f t="shared" si="10"/>
        <v>5161</v>
      </c>
      <c r="R361" s="93">
        <f t="shared" ca="1" si="11"/>
        <v>361</v>
      </c>
      <c r="S361" s="92"/>
      <c r="T361" s="99"/>
    </row>
    <row r="362" spans="1:20" ht="17.25" thickBot="1" x14ac:dyDescent="0.3">
      <c r="A362" s="2"/>
      <c r="B362" s="145" t="s">
        <v>1393</v>
      </c>
      <c r="C362" s="106">
        <v>5162</v>
      </c>
      <c r="D362" s="107" t="s">
        <v>9</v>
      </c>
      <c r="E362" s="96" t="s">
        <v>10</v>
      </c>
      <c r="F362" s="96" t="s">
        <v>11</v>
      </c>
      <c r="G362" s="7" t="s">
        <v>12</v>
      </c>
      <c r="H362" s="7" t="s">
        <v>13</v>
      </c>
      <c r="I362" s="96" t="s">
        <v>14</v>
      </c>
      <c r="J362" s="96" t="s">
        <v>15</v>
      </c>
      <c r="K362" s="96" t="s">
        <v>16</v>
      </c>
      <c r="L362" s="96"/>
      <c r="M362" s="96"/>
      <c r="N362" s="96"/>
      <c r="O362" s="81">
        <f ca="1">IF(D362="цвет",SUM(O363:INDIRECT("N"&amp;R362)),IF(SUM(E362:N362)=0,"",SUM(E362:N362)))</f>
        <v>0</v>
      </c>
      <c r="P362" s="91">
        <v>2324</v>
      </c>
      <c r="Q362" s="73">
        <f t="shared" si="10"/>
        <v>5162</v>
      </c>
      <c r="R362" s="93">
        <f t="shared" ca="1" si="11"/>
        <v>366</v>
      </c>
      <c r="S362" s="109">
        <f>IF(U362&gt;0,ROUND((U362),0),ROUND((P362*$P$1),0))</f>
        <v>1798</v>
      </c>
      <c r="T362" s="110">
        <f ca="1">O362*S362</f>
        <v>0</v>
      </c>
    </row>
    <row r="363" spans="1:20" ht="17.25" thickBot="1" x14ac:dyDescent="0.3">
      <c r="A363" s="2"/>
      <c r="B363" s="146"/>
      <c r="C363" s="98"/>
      <c r="D363" s="138" t="s">
        <v>1396</v>
      </c>
      <c r="E363" s="8"/>
      <c r="F363" s="134"/>
      <c r="G363" s="8"/>
      <c r="H363" s="8"/>
      <c r="I363" s="134"/>
      <c r="J363" s="134"/>
      <c r="K363" s="133"/>
      <c r="L363" s="8"/>
      <c r="M363" s="8"/>
      <c r="N363" s="8"/>
      <c r="O363" s="128" t="str">
        <f ca="1">IF(D363="цвет",SUM(O364:INDIRECT("N"&amp;R363)),IF(SUM(E363:N363)=0,"",SUM(E363:N363)))</f>
        <v/>
      </c>
      <c r="P363" s="91" t="s">
        <v>129</v>
      </c>
      <c r="Q363" s="73">
        <f t="shared" si="10"/>
        <v>5162</v>
      </c>
      <c r="R363" s="93">
        <f t="shared" ca="1" si="11"/>
        <v>366</v>
      </c>
      <c r="S363" s="92"/>
      <c r="T363" s="99"/>
    </row>
    <row r="364" spans="1:20" ht="17.25" thickBot="1" x14ac:dyDescent="0.3">
      <c r="A364" s="2"/>
      <c r="B364" s="146"/>
      <c r="C364" s="98"/>
      <c r="D364" s="138" t="s">
        <v>1397</v>
      </c>
      <c r="E364" s="8"/>
      <c r="F364" s="8"/>
      <c r="G364" s="134"/>
      <c r="H364" s="134"/>
      <c r="I364" s="134"/>
      <c r="J364" s="8"/>
      <c r="K364" s="133"/>
      <c r="L364" s="8"/>
      <c r="M364" s="8"/>
      <c r="N364" s="8"/>
      <c r="O364" s="128" t="str">
        <f ca="1">IF(D364="цвет",SUM(O365:INDIRECT("N"&amp;R364)),IF(SUM(E364:N364)=0,"",SUM(E364:N364)))</f>
        <v/>
      </c>
      <c r="P364" s="91" t="s">
        <v>129</v>
      </c>
      <c r="Q364" s="73">
        <f t="shared" si="10"/>
        <v>5162</v>
      </c>
      <c r="R364" s="93">
        <f t="shared" ca="1" si="11"/>
        <v>366</v>
      </c>
      <c r="S364" s="92"/>
      <c r="T364" s="99"/>
    </row>
    <row r="365" spans="1:20" ht="154.5" customHeight="1" x14ac:dyDescent="0.25">
      <c r="A365" s="2"/>
      <c r="B365" s="146"/>
      <c r="C365" s="98"/>
      <c r="D365" s="148" t="s">
        <v>1398</v>
      </c>
      <c r="E365" s="149"/>
      <c r="F365" s="149"/>
      <c r="G365" s="149"/>
      <c r="H365" s="149"/>
      <c r="I365" s="149"/>
      <c r="J365" s="149"/>
      <c r="K365" s="149"/>
      <c r="L365" s="149"/>
      <c r="M365" s="149"/>
      <c r="N365" s="150"/>
      <c r="O365" s="128" t="str">
        <f ca="1">IF(D365="цвет",SUM(O366:INDIRECT("N"&amp;R365)),IF(SUM(E365:N365)=0,"",SUM(E365:N365)))</f>
        <v/>
      </c>
      <c r="P365" s="91" t="s">
        <v>129</v>
      </c>
      <c r="Q365" s="73">
        <f t="shared" si="10"/>
        <v>5162</v>
      </c>
      <c r="R365" s="93">
        <f t="shared" ca="1" si="11"/>
        <v>366</v>
      </c>
      <c r="S365" s="92"/>
      <c r="T365" s="99"/>
    </row>
    <row r="366" spans="1:20" ht="17.45" customHeight="1" thickBot="1" x14ac:dyDescent="0.3">
      <c r="A366" s="2"/>
      <c r="B366" s="154"/>
      <c r="C366" s="100"/>
      <c r="D366" s="151" t="str">
        <f>HYPERLINK("https://miamia.ru/search/index.php?q="&amp;Q366&amp;"&amp;s=Поиск?utm_source=Excel&amp;utm_medium=Nalichie&amp;utm_content="&amp;Q366&amp;"","Посмотреть большую фотографию на сайте")</f>
        <v>Посмотреть большую фотографию на сайте</v>
      </c>
      <c r="E366" s="152"/>
      <c r="F366" s="152"/>
      <c r="G366" s="152"/>
      <c r="H366" s="152"/>
      <c r="I366" s="152"/>
      <c r="J366" s="152"/>
      <c r="K366" s="152"/>
      <c r="L366" s="152"/>
      <c r="M366" s="152"/>
      <c r="N366" s="153"/>
      <c r="O366" s="128" t="str">
        <f ca="1">IF(D366="цвет",SUM(O367:INDIRECT("N"&amp;R366)),IF(SUM(E366:N366)=0,"",SUM(E366:N366)))</f>
        <v/>
      </c>
      <c r="P366" s="91" t="s">
        <v>129</v>
      </c>
      <c r="Q366" s="73">
        <f t="shared" si="10"/>
        <v>5162</v>
      </c>
      <c r="R366" s="93">
        <f t="shared" ca="1" si="11"/>
        <v>366</v>
      </c>
      <c r="S366" s="92"/>
      <c r="T366" s="99"/>
    </row>
    <row r="367" spans="1:20" ht="17.25" thickBot="1" x14ac:dyDescent="0.3">
      <c r="A367" s="2"/>
      <c r="B367" s="145" t="s">
        <v>1393</v>
      </c>
      <c r="C367" s="106">
        <v>5163</v>
      </c>
      <c r="D367" s="107" t="s">
        <v>9</v>
      </c>
      <c r="E367" s="96" t="s">
        <v>10</v>
      </c>
      <c r="F367" s="7" t="s">
        <v>17</v>
      </c>
      <c r="G367" s="7" t="s">
        <v>18</v>
      </c>
      <c r="H367" s="7" t="s">
        <v>19</v>
      </c>
      <c r="I367" s="96"/>
      <c r="J367" s="96"/>
      <c r="K367" s="96"/>
      <c r="L367" s="96"/>
      <c r="M367" s="96"/>
      <c r="N367" s="96"/>
      <c r="O367" s="81">
        <f ca="1">IF(D367="цвет",SUM(O368:INDIRECT("N"&amp;R367)),IF(SUM(E367:N367)=0,"",SUM(E367:N367)))</f>
        <v>0</v>
      </c>
      <c r="P367" s="91">
        <v>2711</v>
      </c>
      <c r="Q367" s="73">
        <f t="shared" si="10"/>
        <v>5163</v>
      </c>
      <c r="R367" s="93">
        <f t="shared" ca="1" si="11"/>
        <v>371</v>
      </c>
      <c r="S367" s="109">
        <f>IF(U367&gt;0,ROUND((U367),0),ROUND((P367*$P$1),0))</f>
        <v>2098</v>
      </c>
      <c r="T367" s="110">
        <f ca="1">O367*S367</f>
        <v>0</v>
      </c>
    </row>
    <row r="368" spans="1:20" ht="17.25" thickBot="1" x14ac:dyDescent="0.3">
      <c r="A368" s="2"/>
      <c r="B368" s="146"/>
      <c r="C368" s="98"/>
      <c r="D368" s="138" t="s">
        <v>1396</v>
      </c>
      <c r="E368" s="8"/>
      <c r="F368" s="133"/>
      <c r="G368" s="133"/>
      <c r="H368" s="133"/>
      <c r="I368" s="8"/>
      <c r="J368" s="8"/>
      <c r="K368" s="8"/>
      <c r="L368" s="8"/>
      <c r="M368" s="8"/>
      <c r="N368" s="8"/>
      <c r="O368" s="128" t="str">
        <f ca="1">IF(D368="цвет",SUM(O369:INDIRECT("N"&amp;R368)),IF(SUM(E368:N368)=0,"",SUM(E368:N368)))</f>
        <v/>
      </c>
      <c r="P368" s="91" t="s">
        <v>129</v>
      </c>
      <c r="Q368" s="73">
        <f t="shared" si="10"/>
        <v>5163</v>
      </c>
      <c r="R368" s="93">
        <f t="shared" ca="1" si="11"/>
        <v>371</v>
      </c>
      <c r="S368" s="92"/>
      <c r="T368" s="99"/>
    </row>
    <row r="369" spans="1:20" ht="17.25" thickBot="1" x14ac:dyDescent="0.3">
      <c r="A369" s="2"/>
      <c r="B369" s="146"/>
      <c r="C369" s="98"/>
      <c r="D369" s="138" t="s">
        <v>1397</v>
      </c>
      <c r="E369" s="8"/>
      <c r="F369" s="133"/>
      <c r="G369" s="133"/>
      <c r="H369" s="133"/>
      <c r="I369" s="8"/>
      <c r="J369" s="8"/>
      <c r="K369" s="8"/>
      <c r="L369" s="8"/>
      <c r="M369" s="8"/>
      <c r="N369" s="8"/>
      <c r="O369" s="128" t="str">
        <f ca="1">IF(D369="цвет",SUM(O370:INDIRECT("N"&amp;R369)),IF(SUM(E369:N369)=0,"",SUM(E369:N369)))</f>
        <v/>
      </c>
      <c r="P369" s="91" t="s">
        <v>129</v>
      </c>
      <c r="Q369" s="73">
        <f t="shared" si="10"/>
        <v>5163</v>
      </c>
      <c r="R369" s="93">
        <f t="shared" ca="1" si="11"/>
        <v>371</v>
      </c>
      <c r="S369" s="92"/>
      <c r="T369" s="99"/>
    </row>
    <row r="370" spans="1:20" ht="154.5" customHeight="1" x14ac:dyDescent="0.25">
      <c r="A370" s="2"/>
      <c r="B370" s="146"/>
      <c r="C370" s="98"/>
      <c r="D370" s="148" t="s">
        <v>1399</v>
      </c>
      <c r="E370" s="149"/>
      <c r="F370" s="149"/>
      <c r="G370" s="149"/>
      <c r="H370" s="149"/>
      <c r="I370" s="149"/>
      <c r="J370" s="149"/>
      <c r="K370" s="149"/>
      <c r="L370" s="149"/>
      <c r="M370" s="149"/>
      <c r="N370" s="150"/>
      <c r="O370" s="128" t="str">
        <f ca="1">IF(D370="цвет",SUM(O371:INDIRECT("N"&amp;R370)),IF(SUM(E370:N370)=0,"",SUM(E370:N370)))</f>
        <v/>
      </c>
      <c r="P370" s="91" t="s">
        <v>129</v>
      </c>
      <c r="Q370" s="73">
        <f t="shared" si="10"/>
        <v>5163</v>
      </c>
      <c r="R370" s="93">
        <f t="shared" ca="1" si="11"/>
        <v>371</v>
      </c>
      <c r="S370" s="92"/>
      <c r="T370" s="99"/>
    </row>
    <row r="371" spans="1:20" ht="17.45" customHeight="1" thickBot="1" x14ac:dyDescent="0.3">
      <c r="A371" s="2"/>
      <c r="B371" s="154"/>
      <c r="C371" s="100"/>
      <c r="D371" s="151" t="str">
        <f>HYPERLINK("https://miamia.ru/search/index.php?q="&amp;Q371&amp;"&amp;s=Поиск?utm_source=Excel&amp;utm_medium=Nalichie&amp;utm_content="&amp;Q371&amp;"","Посмотреть большую фотографию на сайте")</f>
        <v>Посмотреть большую фотографию на сайте</v>
      </c>
      <c r="E371" s="152"/>
      <c r="F371" s="152"/>
      <c r="G371" s="152"/>
      <c r="H371" s="152"/>
      <c r="I371" s="152"/>
      <c r="J371" s="152"/>
      <c r="K371" s="152"/>
      <c r="L371" s="152"/>
      <c r="M371" s="152"/>
      <c r="N371" s="153"/>
      <c r="O371" s="128" t="str">
        <f ca="1">IF(D371="цвет",SUM(O372:INDIRECT("N"&amp;R371)),IF(SUM(E371:N371)=0,"",SUM(E371:N371)))</f>
        <v/>
      </c>
      <c r="P371" s="91" t="s">
        <v>129</v>
      </c>
      <c r="Q371" s="73">
        <f t="shared" si="10"/>
        <v>5163</v>
      </c>
      <c r="R371" s="93">
        <f t="shared" ca="1" si="11"/>
        <v>371</v>
      </c>
      <c r="S371" s="92"/>
      <c r="T371" s="99"/>
    </row>
    <row r="372" spans="1:20" ht="17.25" thickBot="1" x14ac:dyDescent="0.3">
      <c r="A372" s="2"/>
      <c r="B372" s="145" t="s">
        <v>1393</v>
      </c>
      <c r="C372" s="106">
        <v>5164</v>
      </c>
      <c r="D372" s="107" t="s">
        <v>9</v>
      </c>
      <c r="E372" s="96" t="s">
        <v>11</v>
      </c>
      <c r="F372" s="7" t="s">
        <v>12</v>
      </c>
      <c r="G372" s="7" t="s">
        <v>13</v>
      </c>
      <c r="H372" s="96" t="s">
        <v>14</v>
      </c>
      <c r="I372" s="96" t="s">
        <v>15</v>
      </c>
      <c r="J372" s="96" t="s">
        <v>16</v>
      </c>
      <c r="K372" s="96" t="s">
        <v>21</v>
      </c>
      <c r="L372" s="96" t="s">
        <v>22</v>
      </c>
      <c r="M372" s="96"/>
      <c r="N372" s="96"/>
      <c r="O372" s="81">
        <f ca="1">IF(D372="цвет",SUM(O373:INDIRECT("N"&amp;R372)),IF(SUM(E372:N372)=0,"",SUM(E372:N372)))</f>
        <v>0</v>
      </c>
      <c r="P372" s="91">
        <v>2582</v>
      </c>
      <c r="Q372" s="73">
        <f t="shared" si="10"/>
        <v>5164</v>
      </c>
      <c r="R372" s="93">
        <f t="shared" ca="1" si="11"/>
        <v>376</v>
      </c>
      <c r="S372" s="109">
        <f>IF(U372&gt;0,ROUND((U372),0),ROUND((P372*$P$1),0))</f>
        <v>1998</v>
      </c>
      <c r="T372" s="110">
        <f ca="1">O372*S372</f>
        <v>0</v>
      </c>
    </row>
    <row r="373" spans="1:20" ht="17.25" thickBot="1" x14ac:dyDescent="0.3">
      <c r="A373" s="2"/>
      <c r="B373" s="146"/>
      <c r="C373" s="98"/>
      <c r="D373" s="138" t="s">
        <v>1396</v>
      </c>
      <c r="E373" s="8"/>
      <c r="F373" s="133"/>
      <c r="G373" s="134"/>
      <c r="H373" s="133"/>
      <c r="I373" s="133"/>
      <c r="J373" s="133"/>
      <c r="K373" s="133"/>
      <c r="L373" s="133"/>
      <c r="M373" s="8"/>
      <c r="N373" s="8"/>
      <c r="O373" s="128" t="str">
        <f ca="1">IF(D373="цвет",SUM(O374:INDIRECT("N"&amp;R373)),IF(SUM(E373:N373)=0,"",SUM(E373:N373)))</f>
        <v/>
      </c>
      <c r="P373" s="91" t="s">
        <v>129</v>
      </c>
      <c r="Q373" s="73">
        <f t="shared" si="10"/>
        <v>5164</v>
      </c>
      <c r="R373" s="93">
        <f t="shared" ca="1" si="11"/>
        <v>376</v>
      </c>
      <c r="S373" s="92"/>
      <c r="T373" s="99"/>
    </row>
    <row r="374" spans="1:20" ht="17.25" thickBot="1" x14ac:dyDescent="0.3">
      <c r="A374" s="2"/>
      <c r="B374" s="146"/>
      <c r="C374" s="98"/>
      <c r="D374" s="138" t="s">
        <v>1397</v>
      </c>
      <c r="E374" s="8"/>
      <c r="F374" s="133"/>
      <c r="G374" s="133"/>
      <c r="H374" s="133"/>
      <c r="I374" s="134"/>
      <c r="J374" s="133"/>
      <c r="K374" s="134"/>
      <c r="L374" s="133"/>
      <c r="M374" s="8"/>
      <c r="N374" s="8"/>
      <c r="O374" s="128" t="str">
        <f ca="1">IF(D374="цвет",SUM(O375:INDIRECT("N"&amp;R374)),IF(SUM(E374:N374)=0,"",SUM(E374:N374)))</f>
        <v/>
      </c>
      <c r="P374" s="91" t="s">
        <v>129</v>
      </c>
      <c r="Q374" s="73">
        <f t="shared" si="10"/>
        <v>5164</v>
      </c>
      <c r="R374" s="93">
        <f t="shared" ca="1" si="11"/>
        <v>376</v>
      </c>
      <c r="S374" s="92"/>
      <c r="T374" s="99"/>
    </row>
    <row r="375" spans="1:20" ht="154.5" customHeight="1" x14ac:dyDescent="0.25">
      <c r="A375" s="2"/>
      <c r="B375" s="146"/>
      <c r="C375" s="98"/>
      <c r="D375" s="148" t="s">
        <v>1400</v>
      </c>
      <c r="E375" s="149"/>
      <c r="F375" s="149"/>
      <c r="G375" s="149"/>
      <c r="H375" s="149"/>
      <c r="I375" s="149"/>
      <c r="J375" s="149"/>
      <c r="K375" s="149"/>
      <c r="L375" s="149"/>
      <c r="M375" s="149"/>
      <c r="N375" s="150"/>
      <c r="O375" s="128" t="str">
        <f ca="1">IF(D375="цвет",SUM(O376:INDIRECT("N"&amp;R375)),IF(SUM(E375:N375)=0,"",SUM(E375:N375)))</f>
        <v/>
      </c>
      <c r="P375" s="91" t="s">
        <v>129</v>
      </c>
      <c r="Q375" s="73">
        <f t="shared" si="10"/>
        <v>5164</v>
      </c>
      <c r="R375" s="93">
        <f t="shared" ca="1" si="11"/>
        <v>376</v>
      </c>
      <c r="S375" s="92"/>
      <c r="T375" s="99"/>
    </row>
    <row r="376" spans="1:20" ht="17.45" customHeight="1" thickBot="1" x14ac:dyDescent="0.3">
      <c r="A376" s="2"/>
      <c r="B376" s="154"/>
      <c r="C376" s="100"/>
      <c r="D376" s="151" t="str">
        <f>HYPERLINK("https://miamia.ru/search/index.php?q="&amp;Q376&amp;"&amp;s=Поиск?utm_source=Excel&amp;utm_medium=Nalichie&amp;utm_content="&amp;Q376&amp;"","Посмотреть большую фотографию на сайте")</f>
        <v>Посмотреть большую фотографию на сайте</v>
      </c>
      <c r="E376" s="152"/>
      <c r="F376" s="152"/>
      <c r="G376" s="152"/>
      <c r="H376" s="152"/>
      <c r="I376" s="152"/>
      <c r="J376" s="152"/>
      <c r="K376" s="152"/>
      <c r="L376" s="152"/>
      <c r="M376" s="152"/>
      <c r="N376" s="153"/>
      <c r="O376" s="128" t="str">
        <f ca="1">IF(D376="цвет",SUM(O377:INDIRECT("N"&amp;R376)),IF(SUM(E376:N376)=0,"",SUM(E376:N376)))</f>
        <v/>
      </c>
      <c r="P376" s="91" t="s">
        <v>129</v>
      </c>
      <c r="Q376" s="73">
        <f t="shared" si="10"/>
        <v>5164</v>
      </c>
      <c r="R376" s="93">
        <f t="shared" ca="1" si="11"/>
        <v>376</v>
      </c>
      <c r="S376" s="92"/>
      <c r="T376" s="99"/>
    </row>
    <row r="377" spans="1:20" ht="17.25" thickBot="1" x14ac:dyDescent="0.3">
      <c r="A377" s="2"/>
      <c r="B377" s="145" t="s">
        <v>1393</v>
      </c>
      <c r="C377" s="106">
        <v>5165</v>
      </c>
      <c r="D377" s="107" t="s">
        <v>9</v>
      </c>
      <c r="E377" s="96" t="s">
        <v>11</v>
      </c>
      <c r="F377" s="7" t="s">
        <v>12</v>
      </c>
      <c r="G377" s="7" t="s">
        <v>13</v>
      </c>
      <c r="H377" s="96" t="s">
        <v>14</v>
      </c>
      <c r="I377" s="96" t="s">
        <v>15</v>
      </c>
      <c r="J377" s="96" t="s">
        <v>16</v>
      </c>
      <c r="K377" s="96" t="s">
        <v>21</v>
      </c>
      <c r="L377" s="96"/>
      <c r="M377" s="96"/>
      <c r="N377" s="96"/>
      <c r="O377" s="81">
        <f ca="1">IF(D377="цвет",SUM(O378:INDIRECT("N"&amp;R377)),IF(SUM(E377:N377)=0,"",SUM(E377:N377)))</f>
        <v>0</v>
      </c>
      <c r="P377" s="91">
        <v>2324</v>
      </c>
      <c r="Q377" s="73">
        <f t="shared" si="10"/>
        <v>5165</v>
      </c>
      <c r="R377" s="93">
        <f t="shared" ca="1" si="11"/>
        <v>381</v>
      </c>
      <c r="S377" s="109">
        <f>IF(U377&gt;0,ROUND((U377),0),ROUND((P377*$P$1),0))</f>
        <v>1798</v>
      </c>
      <c r="T377" s="110">
        <f ca="1">O377*S377</f>
        <v>0</v>
      </c>
    </row>
    <row r="378" spans="1:20" ht="17.25" thickBot="1" x14ac:dyDescent="0.3">
      <c r="A378" s="2"/>
      <c r="B378" s="146"/>
      <c r="C378" s="98"/>
      <c r="D378" s="138" t="s">
        <v>1396</v>
      </c>
      <c r="E378" s="8"/>
      <c r="F378" s="8"/>
      <c r="G378" s="8"/>
      <c r="H378" s="8"/>
      <c r="I378" s="134"/>
      <c r="J378" s="134"/>
      <c r="K378" s="8"/>
      <c r="L378" s="8"/>
      <c r="M378" s="8"/>
      <c r="N378" s="8"/>
      <c r="O378" s="128" t="str">
        <f ca="1">IF(D378="цвет",SUM(O379:INDIRECT("N"&amp;R378)),IF(SUM(E378:N378)=0,"",SUM(E378:N378)))</f>
        <v/>
      </c>
      <c r="P378" s="91" t="s">
        <v>129</v>
      </c>
      <c r="Q378" s="73">
        <f t="shared" si="10"/>
        <v>5165</v>
      </c>
      <c r="R378" s="93">
        <f t="shared" ca="1" si="11"/>
        <v>381</v>
      </c>
      <c r="S378" s="92"/>
      <c r="T378" s="99"/>
    </row>
    <row r="379" spans="1:20" ht="17.25" thickBot="1" x14ac:dyDescent="0.3">
      <c r="A379" s="2"/>
      <c r="B379" s="146"/>
      <c r="C379" s="98"/>
      <c r="D379" s="138" t="s">
        <v>1397</v>
      </c>
      <c r="E379" s="8"/>
      <c r="F379" s="8"/>
      <c r="G379" s="8"/>
      <c r="H379" s="8"/>
      <c r="I379" s="134"/>
      <c r="J379" s="133"/>
      <c r="K379" s="8"/>
      <c r="L379" s="8"/>
      <c r="M379" s="8"/>
      <c r="N379" s="8"/>
      <c r="O379" s="128" t="str">
        <f ca="1">IF(D379="цвет",SUM(O380:INDIRECT("N"&amp;R379)),IF(SUM(E379:N379)=0,"",SUM(E379:N379)))</f>
        <v/>
      </c>
      <c r="P379" s="91" t="s">
        <v>129</v>
      </c>
      <c r="Q379" s="73">
        <f t="shared" si="10"/>
        <v>5165</v>
      </c>
      <c r="R379" s="93">
        <f t="shared" ca="1" si="11"/>
        <v>381</v>
      </c>
      <c r="S379" s="92"/>
      <c r="T379" s="99"/>
    </row>
    <row r="380" spans="1:20" ht="154.5" customHeight="1" x14ac:dyDescent="0.25">
      <c r="A380" s="2"/>
      <c r="B380" s="146"/>
      <c r="C380" s="98"/>
      <c r="D380" s="148" t="s">
        <v>1401</v>
      </c>
      <c r="E380" s="149"/>
      <c r="F380" s="149"/>
      <c r="G380" s="149"/>
      <c r="H380" s="149"/>
      <c r="I380" s="149"/>
      <c r="J380" s="149"/>
      <c r="K380" s="149"/>
      <c r="L380" s="149"/>
      <c r="M380" s="149"/>
      <c r="N380" s="150"/>
      <c r="O380" s="128" t="str">
        <f ca="1">IF(D380="цвет",SUM(O381:INDIRECT("N"&amp;R380)),IF(SUM(E380:N380)=0,"",SUM(E380:N380)))</f>
        <v/>
      </c>
      <c r="P380" s="91" t="s">
        <v>129</v>
      </c>
      <c r="Q380" s="73">
        <f t="shared" si="10"/>
        <v>5165</v>
      </c>
      <c r="R380" s="93">
        <f t="shared" ca="1" si="11"/>
        <v>381</v>
      </c>
      <c r="S380" s="92"/>
      <c r="T380" s="99"/>
    </row>
    <row r="381" spans="1:20" ht="17.45" customHeight="1" thickBot="1" x14ac:dyDescent="0.3">
      <c r="A381" s="2"/>
      <c r="B381" s="154"/>
      <c r="C381" s="100"/>
      <c r="D381" s="151" t="str">
        <f>HYPERLINK("https://miamia.ru/search/index.php?q="&amp;Q381&amp;"&amp;s=Поиск?utm_source=Excel&amp;utm_medium=Nalichie&amp;utm_content="&amp;Q381&amp;"","Посмотреть большую фотографию на сайте")</f>
        <v>Посмотреть большую фотографию на сайте</v>
      </c>
      <c r="E381" s="152"/>
      <c r="F381" s="152"/>
      <c r="G381" s="152"/>
      <c r="H381" s="152"/>
      <c r="I381" s="152"/>
      <c r="J381" s="152"/>
      <c r="K381" s="152"/>
      <c r="L381" s="152"/>
      <c r="M381" s="152"/>
      <c r="N381" s="153"/>
      <c r="O381" s="128" t="str">
        <f ca="1">IF(D381="цвет",SUM(O382:INDIRECT("N"&amp;R381)),IF(SUM(E381:N381)=0,"",SUM(E381:N381)))</f>
        <v/>
      </c>
      <c r="P381" s="91" t="s">
        <v>129</v>
      </c>
      <c r="Q381" s="73">
        <f t="shared" si="10"/>
        <v>5165</v>
      </c>
      <c r="R381" s="93">
        <f t="shared" ca="1" si="11"/>
        <v>381</v>
      </c>
      <c r="S381" s="92"/>
      <c r="T381" s="99"/>
    </row>
    <row r="382" spans="1:20" ht="17.25" thickBot="1" x14ac:dyDescent="0.3">
      <c r="A382" s="2"/>
      <c r="B382" s="145" t="s">
        <v>1393</v>
      </c>
      <c r="C382" s="106">
        <v>5166</v>
      </c>
      <c r="D382" s="107" t="s">
        <v>9</v>
      </c>
      <c r="E382" s="96" t="s">
        <v>11</v>
      </c>
      <c r="F382" s="7" t="s">
        <v>12</v>
      </c>
      <c r="G382" s="7" t="s">
        <v>13</v>
      </c>
      <c r="H382" s="96" t="s">
        <v>14</v>
      </c>
      <c r="I382" s="96" t="s">
        <v>15</v>
      </c>
      <c r="J382" s="96" t="s">
        <v>16</v>
      </c>
      <c r="K382" s="96" t="s">
        <v>21</v>
      </c>
      <c r="L382" s="96" t="s">
        <v>22</v>
      </c>
      <c r="M382" s="96"/>
      <c r="N382" s="96"/>
      <c r="O382" s="81">
        <f ca="1">IF(D382="цвет",SUM(O383:INDIRECT("N"&amp;R382)),IF(SUM(E382:N382)=0,"",SUM(E382:N382)))</f>
        <v>0</v>
      </c>
      <c r="P382" s="91">
        <v>4650</v>
      </c>
      <c r="Q382" s="73">
        <f t="shared" si="10"/>
        <v>5166</v>
      </c>
      <c r="R382" s="93">
        <f t="shared" ca="1" si="11"/>
        <v>386</v>
      </c>
      <c r="S382" s="109">
        <f>IF(U382&gt;0,ROUND((U382),0),ROUND((P382*$P$1),0))</f>
        <v>3598</v>
      </c>
      <c r="T382" s="110">
        <f ca="1">O382*S382</f>
        <v>0</v>
      </c>
    </row>
    <row r="383" spans="1:20" ht="17.25" thickBot="1" x14ac:dyDescent="0.3">
      <c r="A383" s="2"/>
      <c r="B383" s="146"/>
      <c r="C383" s="98"/>
      <c r="D383" s="138" t="s">
        <v>1396</v>
      </c>
      <c r="E383" s="133"/>
      <c r="F383" s="133"/>
      <c r="G383" s="133"/>
      <c r="H383" s="133"/>
      <c r="I383" s="133"/>
      <c r="J383" s="133"/>
      <c r="K383" s="133"/>
      <c r="L383" s="134"/>
      <c r="M383" s="8"/>
      <c r="N383" s="8"/>
      <c r="O383" s="128" t="str">
        <f ca="1">IF(D383="цвет",SUM(O384:INDIRECT("N"&amp;R383)),IF(SUM(E383:N383)=0,"",SUM(E383:N383)))</f>
        <v/>
      </c>
      <c r="P383" s="91" t="s">
        <v>129</v>
      </c>
      <c r="Q383" s="73">
        <f t="shared" si="10"/>
        <v>5166</v>
      </c>
      <c r="R383" s="93">
        <f t="shared" ca="1" si="11"/>
        <v>386</v>
      </c>
      <c r="S383" s="92"/>
      <c r="T383" s="99"/>
    </row>
    <row r="384" spans="1:20" ht="17.25" thickBot="1" x14ac:dyDescent="0.3">
      <c r="A384" s="2"/>
      <c r="B384" s="146"/>
      <c r="C384" s="98"/>
      <c r="D384" s="138" t="s">
        <v>1397</v>
      </c>
      <c r="E384" s="133"/>
      <c r="F384" s="134"/>
      <c r="G384" s="134"/>
      <c r="H384" s="134"/>
      <c r="I384" s="134"/>
      <c r="J384" s="134"/>
      <c r="K384" s="133"/>
      <c r="L384" s="133"/>
      <c r="M384" s="8"/>
      <c r="N384" s="8"/>
      <c r="O384" s="128" t="str">
        <f ca="1">IF(D384="цвет",SUM(O385:INDIRECT("N"&amp;R384)),IF(SUM(E384:N384)=0,"",SUM(E384:N384)))</f>
        <v/>
      </c>
      <c r="P384" s="91" t="s">
        <v>129</v>
      </c>
      <c r="Q384" s="73">
        <f t="shared" si="10"/>
        <v>5166</v>
      </c>
      <c r="R384" s="93">
        <f t="shared" ca="1" si="11"/>
        <v>386</v>
      </c>
      <c r="S384" s="92"/>
      <c r="T384" s="99"/>
    </row>
    <row r="385" spans="1:20" ht="154.5" customHeight="1" x14ac:dyDescent="0.25">
      <c r="A385" s="2"/>
      <c r="B385" s="146"/>
      <c r="C385" s="98"/>
      <c r="D385" s="148" t="s">
        <v>1402</v>
      </c>
      <c r="E385" s="149"/>
      <c r="F385" s="149"/>
      <c r="G385" s="149"/>
      <c r="H385" s="149"/>
      <c r="I385" s="149"/>
      <c r="J385" s="149"/>
      <c r="K385" s="149"/>
      <c r="L385" s="149"/>
      <c r="M385" s="149"/>
      <c r="N385" s="150"/>
      <c r="O385" s="128" t="str">
        <f ca="1">IF(D385="цвет",SUM(O386:INDIRECT("N"&amp;R385)),IF(SUM(E385:N385)=0,"",SUM(E385:N385)))</f>
        <v/>
      </c>
      <c r="P385" s="91" t="s">
        <v>129</v>
      </c>
      <c r="Q385" s="73">
        <f t="shared" si="10"/>
        <v>5166</v>
      </c>
      <c r="R385" s="93">
        <f t="shared" ca="1" si="11"/>
        <v>386</v>
      </c>
      <c r="S385" s="92"/>
      <c r="T385" s="99"/>
    </row>
    <row r="386" spans="1:20" ht="17.45" customHeight="1" thickBot="1" x14ac:dyDescent="0.3">
      <c r="A386" s="2"/>
      <c r="B386" s="154"/>
      <c r="C386" s="100"/>
      <c r="D386" s="151" t="str">
        <f>HYPERLINK("https://miamia.ru/search/index.php?q="&amp;Q386&amp;"&amp;s=Поиск?utm_source=Excel&amp;utm_medium=Nalichie&amp;utm_content="&amp;Q386&amp;"","Посмотреть большую фотографию на сайте")</f>
        <v>Посмотреть большую фотографию на сайте</v>
      </c>
      <c r="E386" s="152"/>
      <c r="F386" s="152"/>
      <c r="G386" s="152"/>
      <c r="H386" s="152"/>
      <c r="I386" s="152"/>
      <c r="J386" s="152"/>
      <c r="K386" s="152"/>
      <c r="L386" s="152"/>
      <c r="M386" s="152"/>
      <c r="N386" s="153"/>
      <c r="O386" s="128" t="str">
        <f ca="1">IF(D386="цвет",SUM(O387:INDIRECT("N"&amp;R386)),IF(SUM(E386:N386)=0,"",SUM(E386:N386)))</f>
        <v/>
      </c>
      <c r="P386" s="91" t="s">
        <v>129</v>
      </c>
      <c r="Q386" s="73">
        <f t="shared" si="10"/>
        <v>5166</v>
      </c>
      <c r="R386" s="93">
        <f t="shared" ca="1" si="11"/>
        <v>386</v>
      </c>
      <c r="S386" s="92"/>
      <c r="T386" s="99"/>
    </row>
    <row r="387" spans="1:20" ht="17.25" thickBot="1" x14ac:dyDescent="0.3">
      <c r="A387" s="2"/>
      <c r="B387" s="145" t="s">
        <v>1393</v>
      </c>
      <c r="C387" s="106">
        <v>5169</v>
      </c>
      <c r="D387" s="107" t="s">
        <v>9</v>
      </c>
      <c r="E387" s="96" t="s">
        <v>10</v>
      </c>
      <c r="F387" s="96" t="s">
        <v>17</v>
      </c>
      <c r="G387" s="96" t="s">
        <v>18</v>
      </c>
      <c r="H387" s="96" t="s">
        <v>19</v>
      </c>
      <c r="I387" s="96" t="s">
        <v>23</v>
      </c>
      <c r="J387" s="96"/>
      <c r="K387" s="96"/>
      <c r="L387" s="96"/>
      <c r="M387" s="96"/>
      <c r="N387" s="96"/>
      <c r="O387" s="81">
        <f ca="1">IF(D387="цвет",SUM(O388:INDIRECT("N"&amp;R387)),IF(SUM(E387:N387)=0,"",SUM(E387:N387)))</f>
        <v>0</v>
      </c>
      <c r="P387" s="91">
        <v>3358</v>
      </c>
      <c r="Q387" s="73">
        <f t="shared" si="10"/>
        <v>5169</v>
      </c>
      <c r="R387" s="93">
        <f t="shared" ca="1" si="11"/>
        <v>391</v>
      </c>
      <c r="S387" s="109">
        <f>IF(U387&gt;0,ROUND((U387),0),ROUND((P387*$P$1),0))</f>
        <v>2598</v>
      </c>
      <c r="T387" s="110">
        <f ca="1">O387*S387</f>
        <v>0</v>
      </c>
    </row>
    <row r="388" spans="1:20" ht="17.25" thickBot="1" x14ac:dyDescent="0.3">
      <c r="A388" s="2"/>
      <c r="B388" s="146"/>
      <c r="C388" s="98"/>
      <c r="D388" s="138" t="s">
        <v>1396</v>
      </c>
      <c r="E388" s="8"/>
      <c r="F388" s="8"/>
      <c r="G388" s="133"/>
      <c r="H388" s="133"/>
      <c r="I388" s="133"/>
      <c r="J388" s="8"/>
      <c r="K388" s="8"/>
      <c r="L388" s="8"/>
      <c r="M388" s="8"/>
      <c r="N388" s="8"/>
      <c r="O388" s="128" t="str">
        <f ca="1">IF(D388="цвет",SUM(O389:INDIRECT("N"&amp;R388)),IF(SUM(E388:N388)=0,"",SUM(E388:N388)))</f>
        <v/>
      </c>
      <c r="P388" s="91" t="s">
        <v>129</v>
      </c>
      <c r="Q388" s="73">
        <f t="shared" si="10"/>
        <v>5169</v>
      </c>
      <c r="R388" s="93">
        <f t="shared" ca="1" si="11"/>
        <v>391</v>
      </c>
      <c r="S388" s="92"/>
      <c r="T388" s="99"/>
    </row>
    <row r="389" spans="1:20" ht="17.25" thickBot="1" x14ac:dyDescent="0.3">
      <c r="A389" s="2"/>
      <c r="B389" s="146"/>
      <c r="C389" s="98"/>
      <c r="D389" s="138" t="s">
        <v>1397</v>
      </c>
      <c r="E389" s="8"/>
      <c r="F389" s="134"/>
      <c r="G389" s="133"/>
      <c r="H389" s="133"/>
      <c r="I389" s="133"/>
      <c r="J389" s="8"/>
      <c r="K389" s="8"/>
      <c r="L389" s="8"/>
      <c r="M389" s="8"/>
      <c r="N389" s="8"/>
      <c r="O389" s="128" t="str">
        <f ca="1">IF(D389="цвет",SUM(O390:INDIRECT("N"&amp;R389)),IF(SUM(E389:N389)=0,"",SUM(E389:N389)))</f>
        <v/>
      </c>
      <c r="P389" s="91" t="s">
        <v>129</v>
      </c>
      <c r="Q389" s="73">
        <f t="shared" si="10"/>
        <v>5169</v>
      </c>
      <c r="R389" s="93">
        <f t="shared" ca="1" si="11"/>
        <v>391</v>
      </c>
      <c r="S389" s="92"/>
      <c r="T389" s="99"/>
    </row>
    <row r="390" spans="1:20" ht="154.5" customHeight="1" x14ac:dyDescent="0.25">
      <c r="A390" s="2"/>
      <c r="B390" s="146"/>
      <c r="C390" s="98"/>
      <c r="D390" s="148" t="s">
        <v>1402</v>
      </c>
      <c r="E390" s="149"/>
      <c r="F390" s="149"/>
      <c r="G390" s="149"/>
      <c r="H390" s="149"/>
      <c r="I390" s="149"/>
      <c r="J390" s="149"/>
      <c r="K390" s="149"/>
      <c r="L390" s="149"/>
      <c r="M390" s="149"/>
      <c r="N390" s="150"/>
      <c r="O390" s="128" t="str">
        <f ca="1">IF(D390="цвет",SUM(O391:INDIRECT("N"&amp;R390)),IF(SUM(E390:N390)=0,"",SUM(E390:N390)))</f>
        <v/>
      </c>
      <c r="P390" s="91" t="s">
        <v>129</v>
      </c>
      <c r="Q390" s="73">
        <f t="shared" si="10"/>
        <v>5169</v>
      </c>
      <c r="R390" s="93">
        <f t="shared" ca="1" si="11"/>
        <v>391</v>
      </c>
      <c r="S390" s="92"/>
      <c r="T390" s="99"/>
    </row>
    <row r="391" spans="1:20" ht="17.45" customHeight="1" thickBot="1" x14ac:dyDescent="0.3">
      <c r="A391" s="2"/>
      <c r="B391" s="154"/>
      <c r="C391" s="100"/>
      <c r="D391" s="151" t="str">
        <f>HYPERLINK("https://miamia.ru/search/index.php?q="&amp;Q391&amp;"&amp;s=Поиск?utm_source=Excel&amp;utm_medium=Nalichie&amp;utm_content="&amp;Q391&amp;"","Посмотреть большую фотографию на сайте")</f>
        <v>Посмотреть большую фотографию на сайте</v>
      </c>
      <c r="E391" s="152"/>
      <c r="F391" s="152"/>
      <c r="G391" s="152"/>
      <c r="H391" s="152"/>
      <c r="I391" s="152"/>
      <c r="J391" s="152"/>
      <c r="K391" s="152"/>
      <c r="L391" s="152"/>
      <c r="M391" s="152"/>
      <c r="N391" s="153"/>
      <c r="O391" s="128" t="str">
        <f ca="1">IF(D391="цвет",SUM(O392:INDIRECT("N"&amp;R391)),IF(SUM(E391:N391)=0,"",SUM(E391:N391)))</f>
        <v/>
      </c>
      <c r="P391" s="91" t="s">
        <v>129</v>
      </c>
      <c r="Q391" s="73">
        <f t="shared" si="10"/>
        <v>5169</v>
      </c>
      <c r="R391" s="93">
        <f t="shared" ca="1" si="11"/>
        <v>391</v>
      </c>
      <c r="S391" s="92"/>
      <c r="T391" s="99"/>
    </row>
    <row r="392" spans="1:20" ht="23.1" customHeight="1" thickBot="1" x14ac:dyDescent="0.3">
      <c r="A392" s="2"/>
      <c r="B392" s="38" t="s">
        <v>88</v>
      </c>
      <c r="C392" s="39"/>
      <c r="D392" s="40"/>
      <c r="E392" s="41"/>
      <c r="F392" s="41"/>
      <c r="G392" s="41"/>
      <c r="H392" s="41"/>
      <c r="I392" s="41"/>
      <c r="J392" s="41"/>
      <c r="K392" s="41"/>
      <c r="L392" s="41"/>
      <c r="M392" s="41"/>
      <c r="N392" s="42"/>
      <c r="O392" s="128" t="str">
        <f ca="1">IF(D392="цвет",SUM(O393:INDIRECT("N"&amp;R392)),IF(SUM(E392:N392)=0,"",SUM(E392:N392)))</f>
        <v/>
      </c>
      <c r="P392" s="91" t="s">
        <v>129</v>
      </c>
      <c r="Q392" s="73">
        <f t="shared" si="10"/>
        <v>5169</v>
      </c>
      <c r="R392" s="93">
        <f t="shared" ca="1" si="11"/>
        <v>396</v>
      </c>
    </row>
    <row r="393" spans="1:20" ht="17.25" thickBot="1" x14ac:dyDescent="0.3">
      <c r="A393" s="2"/>
      <c r="B393" s="145" t="s">
        <v>25</v>
      </c>
      <c r="C393" s="106">
        <v>3720</v>
      </c>
      <c r="D393" s="107" t="s">
        <v>9</v>
      </c>
      <c r="E393" s="96" t="s">
        <v>10</v>
      </c>
      <c r="F393" s="96" t="s">
        <v>11</v>
      </c>
      <c r="G393" s="7" t="s">
        <v>12</v>
      </c>
      <c r="H393" s="7" t="s">
        <v>13</v>
      </c>
      <c r="I393" s="96" t="s">
        <v>14</v>
      </c>
      <c r="J393" s="96" t="s">
        <v>15</v>
      </c>
      <c r="K393" s="96" t="s">
        <v>16</v>
      </c>
      <c r="L393" s="96"/>
      <c r="M393" s="96"/>
      <c r="N393" s="96"/>
      <c r="O393" s="81">
        <f ca="1">IF(D393="цвет",SUM(O394:INDIRECT("N"&amp;R393)),IF(SUM(E393:N393)=0,"",SUM(E393:N393)))</f>
        <v>0</v>
      </c>
      <c r="P393" s="91">
        <v>2324</v>
      </c>
      <c r="Q393" s="73">
        <f t="shared" si="10"/>
        <v>3720</v>
      </c>
      <c r="R393" s="93">
        <f t="shared" ca="1" si="11"/>
        <v>396</v>
      </c>
      <c r="S393" s="109">
        <f>IF(U393&gt;0,ROUND((U393),0),ROUND((P393*$P$1),0))</f>
        <v>1798</v>
      </c>
      <c r="T393" s="110">
        <f ca="1">O393*S393</f>
        <v>0</v>
      </c>
    </row>
    <row r="394" spans="1:20" ht="17.25" thickBot="1" x14ac:dyDescent="0.3">
      <c r="A394" s="2"/>
      <c r="B394" s="146"/>
      <c r="C394" s="98"/>
      <c r="D394" s="6" t="s">
        <v>276</v>
      </c>
      <c r="E394" s="133"/>
      <c r="F394" s="134"/>
      <c r="G394" s="134"/>
      <c r="H394" s="134"/>
      <c r="I394" s="134"/>
      <c r="J394" s="133"/>
      <c r="K394" s="133"/>
      <c r="L394" s="8"/>
      <c r="M394" s="8"/>
      <c r="N394" s="8"/>
      <c r="O394" s="128" t="str">
        <f ca="1">IF(D394="цвет",SUM(O395:INDIRECT("N"&amp;R394)),IF(SUM(E394:N394)=0,"",SUM(E394:N394)))</f>
        <v/>
      </c>
      <c r="P394" s="91" t="s">
        <v>129</v>
      </c>
      <c r="Q394" s="73">
        <f t="shared" si="10"/>
        <v>3720</v>
      </c>
      <c r="R394" s="93">
        <f t="shared" ca="1" si="11"/>
        <v>396</v>
      </c>
      <c r="S394" s="92"/>
      <c r="T394" s="99"/>
    </row>
    <row r="395" spans="1:20" ht="154.5" customHeight="1" x14ac:dyDescent="0.25">
      <c r="A395" s="2"/>
      <c r="B395" s="146"/>
      <c r="C395" s="98"/>
      <c r="D395" s="148" t="s">
        <v>1394</v>
      </c>
      <c r="E395" s="149"/>
      <c r="F395" s="149"/>
      <c r="G395" s="149"/>
      <c r="H395" s="149"/>
      <c r="I395" s="149"/>
      <c r="J395" s="149"/>
      <c r="K395" s="149"/>
      <c r="L395" s="149"/>
      <c r="M395" s="149"/>
      <c r="N395" s="150"/>
      <c r="O395" s="128" t="str">
        <f ca="1">IF(D395="цвет",SUM(O396:INDIRECT("N"&amp;R395)),IF(SUM(E395:N395)=0,"",SUM(E395:N395)))</f>
        <v/>
      </c>
      <c r="P395" s="91" t="s">
        <v>129</v>
      </c>
      <c r="Q395" s="73">
        <f t="shared" ref="Q395:Q458" si="12">IF(C395&lt;&gt;0,C395,Q394)</f>
        <v>3720</v>
      </c>
      <c r="R395" s="93">
        <f t="shared" ref="R395:R458" ca="1" si="13">IF(D395="Посмотреть большую фотографию на сайте",CELL("строка",O395),R396)</f>
        <v>396</v>
      </c>
      <c r="S395" s="92"/>
      <c r="T395" s="99"/>
    </row>
    <row r="396" spans="1:20" ht="17.45" customHeight="1" thickBot="1" x14ac:dyDescent="0.3">
      <c r="A396" s="2"/>
      <c r="B396" s="154"/>
      <c r="C396" s="100"/>
      <c r="D396" s="151" t="str">
        <f>HYPERLINK("https://miamia.ru/search/index.php?q="&amp;Q396&amp;"&amp;s=Поиск?utm_source=Excel&amp;utm_medium=Nalichie&amp;utm_content="&amp;Q396&amp;"","Посмотреть большую фотографию на сайте")</f>
        <v>Посмотреть большую фотографию на сайте</v>
      </c>
      <c r="E396" s="152"/>
      <c r="F396" s="152"/>
      <c r="G396" s="152"/>
      <c r="H396" s="152"/>
      <c r="I396" s="152"/>
      <c r="J396" s="152"/>
      <c r="K396" s="152"/>
      <c r="L396" s="152"/>
      <c r="M396" s="152"/>
      <c r="N396" s="153"/>
      <c r="O396" s="128" t="str">
        <f ca="1">IF(D396="цвет",SUM(O397:INDIRECT("N"&amp;R396)),IF(SUM(E396:N396)=0,"",SUM(E396:N396)))</f>
        <v/>
      </c>
      <c r="P396" s="91" t="s">
        <v>129</v>
      </c>
      <c r="Q396" s="73">
        <f t="shared" si="12"/>
        <v>3720</v>
      </c>
      <c r="R396" s="93">
        <f t="shared" ca="1" si="13"/>
        <v>396</v>
      </c>
      <c r="S396" s="92"/>
      <c r="T396" s="99"/>
    </row>
    <row r="397" spans="1:20" ht="17.25" thickBot="1" x14ac:dyDescent="0.3">
      <c r="A397" s="2"/>
      <c r="B397" s="145" t="s">
        <v>25</v>
      </c>
      <c r="C397" s="106">
        <v>3721</v>
      </c>
      <c r="D397" s="107" t="s">
        <v>9</v>
      </c>
      <c r="E397" s="96" t="s">
        <v>10</v>
      </c>
      <c r="F397" s="96" t="s">
        <v>11</v>
      </c>
      <c r="G397" s="7" t="s">
        <v>12</v>
      </c>
      <c r="H397" s="7" t="s">
        <v>13</v>
      </c>
      <c r="I397" s="96" t="s">
        <v>14</v>
      </c>
      <c r="J397" s="96" t="s">
        <v>15</v>
      </c>
      <c r="K397" s="96" t="s">
        <v>16</v>
      </c>
      <c r="L397" s="96"/>
      <c r="M397" s="96"/>
      <c r="N397" s="96"/>
      <c r="O397" s="81">
        <f ca="1">IF(D397="цвет",SUM(O398:INDIRECT("N"&amp;R397)),IF(SUM(E397:N397)=0,"",SUM(E397:N397)))</f>
        <v>0</v>
      </c>
      <c r="P397" s="91">
        <v>2324</v>
      </c>
      <c r="Q397" s="73">
        <f t="shared" si="12"/>
        <v>3721</v>
      </c>
      <c r="R397" s="93">
        <f t="shared" ca="1" si="13"/>
        <v>400</v>
      </c>
      <c r="S397" s="109">
        <f>IF(U397&gt;0,ROUND((U397),0),ROUND((P397*$P$1),0))</f>
        <v>1798</v>
      </c>
      <c r="T397" s="110">
        <f ca="1">O397*S397</f>
        <v>0</v>
      </c>
    </row>
    <row r="398" spans="1:20" ht="17.25" thickBot="1" x14ac:dyDescent="0.3">
      <c r="A398" s="2"/>
      <c r="B398" s="146"/>
      <c r="C398" s="98"/>
      <c r="D398" s="6" t="s">
        <v>276</v>
      </c>
      <c r="E398" s="134"/>
      <c r="F398" s="8"/>
      <c r="G398" s="8"/>
      <c r="H398" s="8"/>
      <c r="I398" s="8"/>
      <c r="J398" s="134"/>
      <c r="K398" s="133"/>
      <c r="L398" s="8"/>
      <c r="M398" s="8"/>
      <c r="N398" s="8"/>
      <c r="O398" s="128" t="str">
        <f ca="1">IF(D398="цвет",SUM(O399:INDIRECT("N"&amp;R398)),IF(SUM(E398:N398)=0,"",SUM(E398:N398)))</f>
        <v/>
      </c>
      <c r="P398" s="91" t="s">
        <v>129</v>
      </c>
      <c r="Q398" s="73">
        <f t="shared" si="12"/>
        <v>3721</v>
      </c>
      <c r="R398" s="93">
        <f t="shared" ca="1" si="13"/>
        <v>400</v>
      </c>
      <c r="S398" s="92"/>
      <c r="T398" s="99"/>
    </row>
    <row r="399" spans="1:20" ht="154.5" customHeight="1" x14ac:dyDescent="0.25">
      <c r="A399" s="2"/>
      <c r="B399" s="146"/>
      <c r="C399" s="98"/>
      <c r="D399" s="148" t="s">
        <v>1385</v>
      </c>
      <c r="E399" s="149"/>
      <c r="F399" s="149"/>
      <c r="G399" s="149"/>
      <c r="H399" s="149"/>
      <c r="I399" s="149"/>
      <c r="J399" s="149"/>
      <c r="K399" s="149"/>
      <c r="L399" s="149"/>
      <c r="M399" s="149"/>
      <c r="N399" s="150"/>
      <c r="O399" s="128" t="str">
        <f ca="1">IF(D399="цвет",SUM(O400:INDIRECT("N"&amp;R399)),IF(SUM(E399:N399)=0,"",SUM(E399:N399)))</f>
        <v/>
      </c>
      <c r="P399" s="91" t="s">
        <v>129</v>
      </c>
      <c r="Q399" s="73">
        <f t="shared" si="12"/>
        <v>3721</v>
      </c>
      <c r="R399" s="93">
        <f t="shared" ca="1" si="13"/>
        <v>400</v>
      </c>
      <c r="S399" s="92"/>
      <c r="T399" s="99"/>
    </row>
    <row r="400" spans="1:20" ht="17.45" customHeight="1" thickBot="1" x14ac:dyDescent="0.3">
      <c r="A400" s="2"/>
      <c r="B400" s="154"/>
      <c r="C400" s="100"/>
      <c r="D400" s="151" t="str">
        <f>HYPERLINK("https://miamia.ru/search/index.php?q="&amp;Q400&amp;"&amp;s=Поиск?utm_source=Excel&amp;utm_medium=Nalichie&amp;utm_content="&amp;Q400&amp;"","Посмотреть большую фотографию на сайте")</f>
        <v>Посмотреть большую фотографию на сайте</v>
      </c>
      <c r="E400" s="152"/>
      <c r="F400" s="152"/>
      <c r="G400" s="152"/>
      <c r="H400" s="152"/>
      <c r="I400" s="152"/>
      <c r="J400" s="152"/>
      <c r="K400" s="152"/>
      <c r="L400" s="152"/>
      <c r="M400" s="152"/>
      <c r="N400" s="153"/>
      <c r="O400" s="128" t="str">
        <f ca="1">IF(D400="цвет",SUM(O401:INDIRECT("N"&amp;R400)),IF(SUM(E400:N400)=0,"",SUM(E400:N400)))</f>
        <v/>
      </c>
      <c r="P400" s="91" t="s">
        <v>129</v>
      </c>
      <c r="Q400" s="73">
        <f t="shared" si="12"/>
        <v>3721</v>
      </c>
      <c r="R400" s="93">
        <f t="shared" ca="1" si="13"/>
        <v>400</v>
      </c>
      <c r="S400" s="92"/>
      <c r="T400" s="99"/>
    </row>
    <row r="401" spans="1:20" ht="17.25" thickBot="1" x14ac:dyDescent="0.3">
      <c r="A401" s="2"/>
      <c r="B401" s="145" t="s">
        <v>25</v>
      </c>
      <c r="C401" s="106">
        <v>3722</v>
      </c>
      <c r="D401" s="107" t="s">
        <v>9</v>
      </c>
      <c r="E401" s="96" t="s">
        <v>10</v>
      </c>
      <c r="F401" s="96" t="s">
        <v>11</v>
      </c>
      <c r="G401" s="7" t="s">
        <v>12</v>
      </c>
      <c r="H401" s="7" t="s">
        <v>13</v>
      </c>
      <c r="I401" s="96" t="s">
        <v>14</v>
      </c>
      <c r="J401" s="96" t="s">
        <v>15</v>
      </c>
      <c r="K401" s="96" t="s">
        <v>16</v>
      </c>
      <c r="L401" s="96"/>
      <c r="M401" s="96"/>
      <c r="N401" s="96"/>
      <c r="O401" s="81">
        <f ca="1">IF(D401="цвет",SUM(O402:INDIRECT("N"&amp;R401)),IF(SUM(E401:N401)=0,"",SUM(E401:N401)))</f>
        <v>0</v>
      </c>
      <c r="P401" s="91">
        <v>2453</v>
      </c>
      <c r="Q401" s="73">
        <f t="shared" si="12"/>
        <v>3722</v>
      </c>
      <c r="R401" s="93">
        <f t="shared" ca="1" si="13"/>
        <v>404</v>
      </c>
      <c r="S401" s="109">
        <f>IF(U401&gt;0,ROUND((U401),0),ROUND((P401*$P$1),0))</f>
        <v>1898</v>
      </c>
      <c r="T401" s="110">
        <f ca="1">O401*S401</f>
        <v>0</v>
      </c>
    </row>
    <row r="402" spans="1:20" ht="17.25" thickBot="1" x14ac:dyDescent="0.3">
      <c r="A402" s="2"/>
      <c r="B402" s="146"/>
      <c r="C402" s="98"/>
      <c r="D402" s="6" t="s">
        <v>276</v>
      </c>
      <c r="E402" s="133"/>
      <c r="F402" s="8"/>
      <c r="G402" s="8"/>
      <c r="H402" s="8"/>
      <c r="I402" s="8"/>
      <c r="J402" s="8"/>
      <c r="K402" s="8"/>
      <c r="L402" s="8"/>
      <c r="M402" s="8"/>
      <c r="N402" s="8"/>
      <c r="O402" s="128" t="str">
        <f ca="1">IF(D402="цвет",SUM(O403:INDIRECT("N"&amp;R402)),IF(SUM(E402:N402)=0,"",SUM(E402:N402)))</f>
        <v/>
      </c>
      <c r="P402" s="91" t="s">
        <v>129</v>
      </c>
      <c r="Q402" s="73">
        <f t="shared" si="12"/>
        <v>3722</v>
      </c>
      <c r="R402" s="93">
        <f t="shared" ca="1" si="13"/>
        <v>404</v>
      </c>
      <c r="S402" s="92"/>
      <c r="T402" s="99"/>
    </row>
    <row r="403" spans="1:20" ht="154.5" customHeight="1" x14ac:dyDescent="0.25">
      <c r="A403" s="2"/>
      <c r="B403" s="146"/>
      <c r="C403" s="98"/>
      <c r="D403" s="148" t="s">
        <v>1387</v>
      </c>
      <c r="E403" s="149"/>
      <c r="F403" s="149"/>
      <c r="G403" s="149"/>
      <c r="H403" s="149"/>
      <c r="I403" s="149"/>
      <c r="J403" s="149"/>
      <c r="K403" s="149"/>
      <c r="L403" s="149"/>
      <c r="M403" s="149"/>
      <c r="N403" s="150"/>
      <c r="O403" s="128" t="str">
        <f ca="1">IF(D403="цвет",SUM(O404:INDIRECT("N"&amp;R403)),IF(SUM(E403:N403)=0,"",SUM(E403:N403)))</f>
        <v/>
      </c>
      <c r="P403" s="91" t="s">
        <v>129</v>
      </c>
      <c r="Q403" s="73">
        <f t="shared" si="12"/>
        <v>3722</v>
      </c>
      <c r="R403" s="93">
        <f t="shared" ca="1" si="13"/>
        <v>404</v>
      </c>
      <c r="S403" s="92"/>
      <c r="T403" s="99"/>
    </row>
    <row r="404" spans="1:20" ht="17.45" customHeight="1" thickBot="1" x14ac:dyDescent="0.3">
      <c r="A404" s="2"/>
      <c r="B404" s="154"/>
      <c r="C404" s="100"/>
      <c r="D404" s="151" t="str">
        <f>HYPERLINK("https://miamia.ru/search/index.php?q="&amp;Q404&amp;"&amp;s=Поиск?utm_source=Excel&amp;utm_medium=Nalichie&amp;utm_content="&amp;Q404&amp;"","Посмотреть большую фотографию на сайте")</f>
        <v>Посмотреть большую фотографию на сайте</v>
      </c>
      <c r="E404" s="152"/>
      <c r="F404" s="152"/>
      <c r="G404" s="152"/>
      <c r="H404" s="152"/>
      <c r="I404" s="152"/>
      <c r="J404" s="152"/>
      <c r="K404" s="152"/>
      <c r="L404" s="152"/>
      <c r="M404" s="152"/>
      <c r="N404" s="153"/>
      <c r="O404" s="128" t="str">
        <f ca="1">IF(D404="цвет",SUM(O405:INDIRECT("N"&amp;R404)),IF(SUM(E404:N404)=0,"",SUM(E404:N404)))</f>
        <v/>
      </c>
      <c r="P404" s="91" t="s">
        <v>129</v>
      </c>
      <c r="Q404" s="73">
        <f t="shared" si="12"/>
        <v>3722</v>
      </c>
      <c r="R404" s="93">
        <f t="shared" ca="1" si="13"/>
        <v>404</v>
      </c>
      <c r="S404" s="92"/>
      <c r="T404" s="99"/>
    </row>
    <row r="405" spans="1:20" ht="17.25" thickBot="1" x14ac:dyDescent="0.3">
      <c r="A405" s="2"/>
      <c r="B405" s="145" t="s">
        <v>25</v>
      </c>
      <c r="C405" s="106">
        <v>3723</v>
      </c>
      <c r="D405" s="107" t="s">
        <v>9</v>
      </c>
      <c r="E405" s="96" t="s">
        <v>10</v>
      </c>
      <c r="F405" s="7" t="s">
        <v>17</v>
      </c>
      <c r="G405" s="7" t="s">
        <v>18</v>
      </c>
      <c r="H405" s="7" t="s">
        <v>19</v>
      </c>
      <c r="I405" s="96"/>
      <c r="J405" s="96"/>
      <c r="K405" s="96"/>
      <c r="L405" s="96"/>
      <c r="M405" s="96"/>
      <c r="N405" s="96"/>
      <c r="O405" s="81">
        <f ca="1">IF(D405="цвет",SUM(O406:INDIRECT("N"&amp;R405)),IF(SUM(E405:N405)=0,"",SUM(E405:N405)))</f>
        <v>0</v>
      </c>
      <c r="P405" s="91">
        <v>0</v>
      </c>
      <c r="Q405" s="73">
        <f t="shared" si="12"/>
        <v>3723</v>
      </c>
      <c r="R405" s="93">
        <f t="shared" ca="1" si="13"/>
        <v>408</v>
      </c>
      <c r="S405" s="109">
        <f>IF(U405&gt;0,ROUND((U405),0),ROUND((P405*$P$1),0))</f>
        <v>0</v>
      </c>
      <c r="T405" s="110">
        <f ca="1">O405*S405</f>
        <v>0</v>
      </c>
    </row>
    <row r="406" spans="1:20" ht="17.25" thickBot="1" x14ac:dyDescent="0.3">
      <c r="A406" s="2"/>
      <c r="B406" s="146"/>
      <c r="C406" s="98"/>
      <c r="D406" s="6" t="s">
        <v>276</v>
      </c>
      <c r="E406" s="8"/>
      <c r="F406" s="8"/>
      <c r="G406" s="8"/>
      <c r="H406" s="8"/>
      <c r="I406" s="8"/>
      <c r="J406" s="8"/>
      <c r="K406" s="8"/>
      <c r="L406" s="8"/>
      <c r="M406" s="8"/>
      <c r="N406" s="8"/>
      <c r="O406" s="128" t="str">
        <f ca="1">IF(D406="цвет",SUM(O407:INDIRECT("N"&amp;R406)),IF(SUM(E406:N406)=0,"",SUM(E406:N406)))</f>
        <v/>
      </c>
      <c r="P406" s="91" t="s">
        <v>129</v>
      </c>
      <c r="Q406" s="73">
        <f t="shared" si="12"/>
        <v>3723</v>
      </c>
      <c r="R406" s="93">
        <f t="shared" ca="1" si="13"/>
        <v>408</v>
      </c>
      <c r="S406" s="92"/>
      <c r="T406" s="99"/>
    </row>
    <row r="407" spans="1:20" ht="154.5" customHeight="1" x14ac:dyDescent="0.25">
      <c r="A407" s="2"/>
      <c r="B407" s="146"/>
      <c r="C407" s="98"/>
      <c r="D407" s="148" t="s">
        <v>1383</v>
      </c>
      <c r="E407" s="149"/>
      <c r="F407" s="149"/>
      <c r="G407" s="149"/>
      <c r="H407" s="149"/>
      <c r="I407" s="149"/>
      <c r="J407" s="149"/>
      <c r="K407" s="149"/>
      <c r="L407" s="149"/>
      <c r="M407" s="149"/>
      <c r="N407" s="150"/>
      <c r="O407" s="128" t="str">
        <f ca="1">IF(D407="цвет",SUM(O408:INDIRECT("N"&amp;R407)),IF(SUM(E407:N407)=0,"",SUM(E407:N407)))</f>
        <v/>
      </c>
      <c r="P407" s="91" t="s">
        <v>129</v>
      </c>
      <c r="Q407" s="73">
        <f t="shared" si="12"/>
        <v>3723</v>
      </c>
      <c r="R407" s="93">
        <f t="shared" ca="1" si="13"/>
        <v>408</v>
      </c>
      <c r="S407" s="92"/>
      <c r="T407" s="99"/>
    </row>
    <row r="408" spans="1:20" ht="17.45" customHeight="1" thickBot="1" x14ac:dyDescent="0.3">
      <c r="A408" s="2"/>
      <c r="B408" s="154"/>
      <c r="C408" s="100"/>
      <c r="D408" s="151" t="str">
        <f>HYPERLINK("https://miamia.ru/search/index.php?q="&amp;Q408&amp;"&amp;s=Поиск?utm_source=Excel&amp;utm_medium=Nalichie&amp;utm_content="&amp;Q408&amp;"","Посмотреть большую фотографию на сайте")</f>
        <v>Посмотреть большую фотографию на сайте</v>
      </c>
      <c r="E408" s="152"/>
      <c r="F408" s="152"/>
      <c r="G408" s="152"/>
      <c r="H408" s="152"/>
      <c r="I408" s="152"/>
      <c r="J408" s="152"/>
      <c r="K408" s="152"/>
      <c r="L408" s="152"/>
      <c r="M408" s="152"/>
      <c r="N408" s="153"/>
      <c r="O408" s="128" t="str">
        <f ca="1">IF(D408="цвет",SUM(O409:INDIRECT("N"&amp;R408)),IF(SUM(E408:N408)=0,"",SUM(E408:N408)))</f>
        <v/>
      </c>
      <c r="P408" s="91" t="s">
        <v>129</v>
      </c>
      <c r="Q408" s="73">
        <f t="shared" si="12"/>
        <v>3723</v>
      </c>
      <c r="R408" s="93">
        <f t="shared" ca="1" si="13"/>
        <v>408</v>
      </c>
      <c r="S408" s="92"/>
      <c r="T408" s="99"/>
    </row>
    <row r="409" spans="1:20" ht="17.25" thickBot="1" x14ac:dyDescent="0.3">
      <c r="A409" s="2"/>
      <c r="B409" s="145" t="s">
        <v>25</v>
      </c>
      <c r="C409" s="106">
        <v>3725</v>
      </c>
      <c r="D409" s="107" t="s">
        <v>9</v>
      </c>
      <c r="E409" s="96" t="s">
        <v>10</v>
      </c>
      <c r="F409" s="96" t="s">
        <v>11</v>
      </c>
      <c r="G409" s="7" t="s">
        <v>12</v>
      </c>
      <c r="H409" s="7" t="s">
        <v>13</v>
      </c>
      <c r="I409" s="96" t="s">
        <v>14</v>
      </c>
      <c r="J409" s="96" t="s">
        <v>15</v>
      </c>
      <c r="K409" s="96" t="s">
        <v>16</v>
      </c>
      <c r="L409" s="96"/>
      <c r="M409" s="96"/>
      <c r="N409" s="96"/>
      <c r="O409" s="81">
        <f ca="1">IF(D409="цвет",SUM(O410:INDIRECT("N"&amp;R409)),IF(SUM(E409:N409)=0,"",SUM(E409:N409)))</f>
        <v>0</v>
      </c>
      <c r="P409" s="91">
        <v>4650</v>
      </c>
      <c r="Q409" s="73">
        <f t="shared" si="12"/>
        <v>3725</v>
      </c>
      <c r="R409" s="93">
        <f t="shared" ca="1" si="13"/>
        <v>412</v>
      </c>
      <c r="S409" s="109">
        <f>IF(U409&gt;0,ROUND((U409),0),ROUND((P409*$P$1),0))</f>
        <v>3598</v>
      </c>
      <c r="T409" s="110">
        <f ca="1">O409*S409</f>
        <v>0</v>
      </c>
    </row>
    <row r="410" spans="1:20" ht="17.25" thickBot="1" x14ac:dyDescent="0.3">
      <c r="A410" s="2"/>
      <c r="B410" s="146"/>
      <c r="C410" s="98"/>
      <c r="D410" s="6" t="s">
        <v>276</v>
      </c>
      <c r="E410" s="134"/>
      <c r="F410" s="134"/>
      <c r="G410" s="8"/>
      <c r="H410" s="134"/>
      <c r="I410" s="134"/>
      <c r="J410" s="134"/>
      <c r="K410" s="133"/>
      <c r="L410" s="8"/>
      <c r="M410" s="8"/>
      <c r="N410" s="8"/>
      <c r="O410" s="128" t="str">
        <f ca="1">IF(D410="цвет",SUM(O411:INDIRECT("N"&amp;R410)),IF(SUM(E410:N410)=0,"",SUM(E410:N410)))</f>
        <v/>
      </c>
      <c r="P410" s="91" t="s">
        <v>129</v>
      </c>
      <c r="Q410" s="73">
        <f t="shared" si="12"/>
        <v>3725</v>
      </c>
      <c r="R410" s="93">
        <f t="shared" ca="1" si="13"/>
        <v>412</v>
      </c>
      <c r="S410" s="92"/>
      <c r="T410" s="99"/>
    </row>
    <row r="411" spans="1:20" ht="154.5" customHeight="1" x14ac:dyDescent="0.25">
      <c r="A411" s="2"/>
      <c r="B411" s="146"/>
      <c r="C411" s="98"/>
      <c r="D411" s="148" t="s">
        <v>351</v>
      </c>
      <c r="E411" s="149"/>
      <c r="F411" s="149"/>
      <c r="G411" s="149"/>
      <c r="H411" s="149"/>
      <c r="I411" s="149"/>
      <c r="J411" s="149"/>
      <c r="K411" s="149"/>
      <c r="L411" s="149"/>
      <c r="M411" s="149"/>
      <c r="N411" s="150"/>
      <c r="O411" s="128" t="str">
        <f ca="1">IF(D411="цвет",SUM(O412:INDIRECT("N"&amp;R411)),IF(SUM(E411:N411)=0,"",SUM(E411:N411)))</f>
        <v/>
      </c>
      <c r="P411" s="91" t="s">
        <v>129</v>
      </c>
      <c r="Q411" s="73">
        <f t="shared" si="12"/>
        <v>3725</v>
      </c>
      <c r="R411" s="93">
        <f t="shared" ca="1" si="13"/>
        <v>412</v>
      </c>
      <c r="S411" s="92"/>
      <c r="T411" s="99"/>
    </row>
    <row r="412" spans="1:20" ht="17.45" customHeight="1" thickBot="1" x14ac:dyDescent="0.3">
      <c r="A412" s="2"/>
      <c r="B412" s="154"/>
      <c r="C412" s="100"/>
      <c r="D412" s="151" t="str">
        <f>HYPERLINK("https://miamia.ru/search/index.php?q="&amp;Q412&amp;"&amp;s=Поиск?utm_source=Excel&amp;utm_medium=Nalichie&amp;utm_content="&amp;Q412&amp;"","Посмотреть большую фотографию на сайте")</f>
        <v>Посмотреть большую фотографию на сайте</v>
      </c>
      <c r="E412" s="152"/>
      <c r="F412" s="152"/>
      <c r="G412" s="152"/>
      <c r="H412" s="152"/>
      <c r="I412" s="152"/>
      <c r="J412" s="152"/>
      <c r="K412" s="152"/>
      <c r="L412" s="152"/>
      <c r="M412" s="152"/>
      <c r="N412" s="153"/>
      <c r="O412" s="128" t="str">
        <f ca="1">IF(D412="цвет",SUM(O413:INDIRECT("N"&amp;R412)),IF(SUM(E412:N412)=0,"",SUM(E412:N412)))</f>
        <v/>
      </c>
      <c r="P412" s="91" t="s">
        <v>129</v>
      </c>
      <c r="Q412" s="73">
        <f t="shared" si="12"/>
        <v>3725</v>
      </c>
      <c r="R412" s="93">
        <f t="shared" ca="1" si="13"/>
        <v>412</v>
      </c>
      <c r="S412" s="92"/>
      <c r="T412" s="99"/>
    </row>
    <row r="413" spans="1:20" ht="17.25" thickBot="1" x14ac:dyDescent="0.3">
      <c r="A413" s="2"/>
      <c r="B413" s="145" t="s">
        <v>25</v>
      </c>
      <c r="C413" s="106">
        <v>3726</v>
      </c>
      <c r="D413" s="107" t="s">
        <v>9</v>
      </c>
      <c r="E413" s="96" t="s">
        <v>10</v>
      </c>
      <c r="F413" s="96" t="s">
        <v>11</v>
      </c>
      <c r="G413" s="7" t="s">
        <v>12</v>
      </c>
      <c r="H413" s="7" t="s">
        <v>13</v>
      </c>
      <c r="I413" s="96" t="s">
        <v>14</v>
      </c>
      <c r="J413" s="96" t="s">
        <v>15</v>
      </c>
      <c r="K413" s="96" t="s">
        <v>16</v>
      </c>
      <c r="L413" s="96"/>
      <c r="M413" s="96"/>
      <c r="N413" s="96"/>
      <c r="O413" s="81">
        <f ca="1">IF(D413="цвет",SUM(O414:INDIRECT("N"&amp;R413)),IF(SUM(E413:N413)=0,"",SUM(E413:N413)))</f>
        <v>0</v>
      </c>
      <c r="P413" s="91">
        <v>3874</v>
      </c>
      <c r="Q413" s="73">
        <f t="shared" si="12"/>
        <v>3726</v>
      </c>
      <c r="R413" s="93">
        <f t="shared" ca="1" si="13"/>
        <v>416</v>
      </c>
      <c r="S413" s="109">
        <f>IF(U413&gt;0,ROUND((U413),0),ROUND((P413*$P$1),0))</f>
        <v>2998</v>
      </c>
      <c r="T413" s="110">
        <f ca="1">O413*S413</f>
        <v>0</v>
      </c>
    </row>
    <row r="414" spans="1:20" ht="17.25" thickBot="1" x14ac:dyDescent="0.3">
      <c r="A414" s="2"/>
      <c r="B414" s="146"/>
      <c r="C414" s="98"/>
      <c r="D414" s="6" t="s">
        <v>276</v>
      </c>
      <c r="E414" s="8"/>
      <c r="F414" s="8"/>
      <c r="G414" s="8"/>
      <c r="H414" s="134"/>
      <c r="I414" s="8"/>
      <c r="J414" s="8"/>
      <c r="K414" s="8"/>
      <c r="L414" s="8"/>
      <c r="M414" s="8"/>
      <c r="N414" s="8"/>
      <c r="O414" s="128" t="str">
        <f ca="1">IF(D414="цвет",SUM(O415:INDIRECT("N"&amp;R414)),IF(SUM(E414:N414)=0,"",SUM(E414:N414)))</f>
        <v/>
      </c>
      <c r="P414" s="91" t="s">
        <v>129</v>
      </c>
      <c r="Q414" s="73">
        <f t="shared" si="12"/>
        <v>3726</v>
      </c>
      <c r="R414" s="93">
        <f t="shared" ca="1" si="13"/>
        <v>416</v>
      </c>
      <c r="S414" s="92"/>
      <c r="T414" s="99"/>
    </row>
    <row r="415" spans="1:20" ht="154.5" customHeight="1" x14ac:dyDescent="0.25">
      <c r="A415" s="2"/>
      <c r="B415" s="146"/>
      <c r="C415" s="98"/>
      <c r="D415" s="148" t="s">
        <v>1388</v>
      </c>
      <c r="E415" s="149"/>
      <c r="F415" s="149"/>
      <c r="G415" s="149"/>
      <c r="H415" s="149"/>
      <c r="I415" s="149"/>
      <c r="J415" s="149"/>
      <c r="K415" s="149"/>
      <c r="L415" s="149"/>
      <c r="M415" s="149"/>
      <c r="N415" s="150"/>
      <c r="O415" s="128" t="str">
        <f ca="1">IF(D415="цвет",SUM(O416:INDIRECT("N"&amp;R415)),IF(SUM(E415:N415)=0,"",SUM(E415:N415)))</f>
        <v/>
      </c>
      <c r="P415" s="91" t="s">
        <v>129</v>
      </c>
      <c r="Q415" s="73">
        <f t="shared" si="12"/>
        <v>3726</v>
      </c>
      <c r="R415" s="93">
        <f t="shared" ca="1" si="13"/>
        <v>416</v>
      </c>
      <c r="S415" s="92"/>
      <c r="T415" s="99"/>
    </row>
    <row r="416" spans="1:20" ht="17.45" customHeight="1" thickBot="1" x14ac:dyDescent="0.3">
      <c r="A416" s="2"/>
      <c r="B416" s="154"/>
      <c r="C416" s="100"/>
      <c r="D416" s="151" t="str">
        <f>HYPERLINK("https://miamia.ru/search/index.php?q="&amp;Q416&amp;"&amp;s=Поиск?utm_source=Excel&amp;utm_medium=Nalichie&amp;utm_content="&amp;Q416&amp;"","Посмотреть большую фотографию на сайте")</f>
        <v>Посмотреть большую фотографию на сайте</v>
      </c>
      <c r="E416" s="152"/>
      <c r="F416" s="152"/>
      <c r="G416" s="152"/>
      <c r="H416" s="152"/>
      <c r="I416" s="152"/>
      <c r="J416" s="152"/>
      <c r="K416" s="152"/>
      <c r="L416" s="152"/>
      <c r="M416" s="152"/>
      <c r="N416" s="153"/>
      <c r="O416" s="128" t="str">
        <f ca="1">IF(D416="цвет",SUM(O417:INDIRECT("N"&amp;R416)),IF(SUM(E416:N416)=0,"",SUM(E416:N416)))</f>
        <v/>
      </c>
      <c r="P416" s="91" t="s">
        <v>129</v>
      </c>
      <c r="Q416" s="73">
        <f t="shared" si="12"/>
        <v>3726</v>
      </c>
      <c r="R416" s="93">
        <f t="shared" ca="1" si="13"/>
        <v>416</v>
      </c>
      <c r="S416" s="92"/>
      <c r="T416" s="99"/>
    </row>
    <row r="417" spans="1:20" ht="17.25" thickBot="1" x14ac:dyDescent="0.3">
      <c r="A417" s="2"/>
      <c r="B417" s="145" t="s">
        <v>25</v>
      </c>
      <c r="C417" s="106">
        <v>3727</v>
      </c>
      <c r="D417" s="107" t="s">
        <v>9</v>
      </c>
      <c r="E417" s="96" t="s">
        <v>10</v>
      </c>
      <c r="F417" s="96" t="s">
        <v>11</v>
      </c>
      <c r="G417" s="7" t="s">
        <v>12</v>
      </c>
      <c r="H417" s="7" t="s">
        <v>13</v>
      </c>
      <c r="I417" s="96" t="s">
        <v>14</v>
      </c>
      <c r="J417" s="96" t="s">
        <v>15</v>
      </c>
      <c r="K417" s="96" t="s">
        <v>16</v>
      </c>
      <c r="L417" s="96"/>
      <c r="M417" s="96"/>
      <c r="N417" s="96"/>
      <c r="O417" s="81">
        <f ca="1">IF(D417="цвет",SUM(O418:INDIRECT("N"&amp;R417)),IF(SUM(E417:N417)=0,"",SUM(E417:N417)))</f>
        <v>0</v>
      </c>
      <c r="P417" s="91">
        <v>2841</v>
      </c>
      <c r="Q417" s="73">
        <f t="shared" si="12"/>
        <v>3727</v>
      </c>
      <c r="R417" s="93">
        <f t="shared" ca="1" si="13"/>
        <v>420</v>
      </c>
      <c r="S417" s="109">
        <f>IF(U417&gt;0,ROUND((U417),0),ROUND((P417*$P$1),0))</f>
        <v>2198</v>
      </c>
      <c r="T417" s="110">
        <f ca="1">O417*S417</f>
        <v>0</v>
      </c>
    </row>
    <row r="418" spans="1:20" ht="17.25" thickBot="1" x14ac:dyDescent="0.3">
      <c r="A418" s="2"/>
      <c r="B418" s="146"/>
      <c r="C418" s="98"/>
      <c r="D418" s="6" t="s">
        <v>276</v>
      </c>
      <c r="E418" s="8"/>
      <c r="F418" s="134"/>
      <c r="G418" s="134"/>
      <c r="H418" s="133"/>
      <c r="I418" s="133"/>
      <c r="J418" s="133"/>
      <c r="K418" s="133"/>
      <c r="L418" s="8"/>
      <c r="M418" s="8"/>
      <c r="N418" s="8"/>
      <c r="O418" s="128" t="str">
        <f ca="1">IF(D418="цвет",SUM(O419:INDIRECT("N"&amp;R418)),IF(SUM(E418:N418)=0,"",SUM(E418:N418)))</f>
        <v/>
      </c>
      <c r="P418" s="91" t="s">
        <v>129</v>
      </c>
      <c r="Q418" s="73">
        <f t="shared" si="12"/>
        <v>3727</v>
      </c>
      <c r="R418" s="93">
        <f t="shared" ca="1" si="13"/>
        <v>420</v>
      </c>
      <c r="S418" s="92"/>
      <c r="T418" s="99"/>
    </row>
    <row r="419" spans="1:20" ht="135" customHeight="1" x14ac:dyDescent="0.25">
      <c r="A419" s="2"/>
      <c r="B419" s="146"/>
      <c r="C419" s="98"/>
      <c r="D419" s="148" t="s">
        <v>352</v>
      </c>
      <c r="E419" s="149"/>
      <c r="F419" s="149"/>
      <c r="G419" s="149"/>
      <c r="H419" s="149"/>
      <c r="I419" s="149"/>
      <c r="J419" s="149"/>
      <c r="K419" s="149"/>
      <c r="L419" s="149"/>
      <c r="M419" s="149"/>
      <c r="N419" s="150"/>
      <c r="O419" s="128" t="str">
        <f ca="1">IF(D419="цвет",SUM(O420:INDIRECT("N"&amp;R419)),IF(SUM(E419:N419)=0,"",SUM(E419:N419)))</f>
        <v/>
      </c>
      <c r="P419" s="91" t="s">
        <v>129</v>
      </c>
      <c r="Q419" s="73">
        <f t="shared" si="12"/>
        <v>3727</v>
      </c>
      <c r="R419" s="93">
        <f t="shared" ca="1" si="13"/>
        <v>420</v>
      </c>
      <c r="S419" s="92"/>
      <c r="T419" s="99"/>
    </row>
    <row r="420" spans="1:20" ht="17.45" customHeight="1" thickBot="1" x14ac:dyDescent="0.3">
      <c r="A420" s="2"/>
      <c r="B420" s="154"/>
      <c r="C420" s="100"/>
      <c r="D420" s="151" t="str">
        <f>HYPERLINK("https://miamia.ru/search/index.php?q="&amp;Q420&amp;"&amp;s=Поиск?utm_source=Excel&amp;utm_medium=Nalichie&amp;utm_content="&amp;Q420&amp;"","Посмотреть большую фотографию на сайте")</f>
        <v>Посмотреть большую фотографию на сайте</v>
      </c>
      <c r="E420" s="152"/>
      <c r="F420" s="152"/>
      <c r="G420" s="152"/>
      <c r="H420" s="152"/>
      <c r="I420" s="152"/>
      <c r="J420" s="152"/>
      <c r="K420" s="152"/>
      <c r="L420" s="152"/>
      <c r="M420" s="152"/>
      <c r="N420" s="153"/>
      <c r="O420" s="128" t="str">
        <f ca="1">IF(D420="цвет",SUM(O421:INDIRECT("N"&amp;R420)),IF(SUM(E420:N420)=0,"",SUM(E420:N420)))</f>
        <v/>
      </c>
      <c r="P420" s="91" t="s">
        <v>129</v>
      </c>
      <c r="Q420" s="73">
        <f t="shared" si="12"/>
        <v>3727</v>
      </c>
      <c r="R420" s="93">
        <f t="shared" ca="1" si="13"/>
        <v>420</v>
      </c>
      <c r="S420" s="92"/>
      <c r="T420" s="99"/>
    </row>
    <row r="421" spans="1:20" ht="17.25" thickBot="1" x14ac:dyDescent="0.3">
      <c r="A421" s="2"/>
      <c r="B421" s="145" t="s">
        <v>25</v>
      </c>
      <c r="C421" s="106">
        <v>3728</v>
      </c>
      <c r="D421" s="107" t="s">
        <v>9</v>
      </c>
      <c r="E421" s="96" t="s">
        <v>10</v>
      </c>
      <c r="F421" s="96" t="s">
        <v>11</v>
      </c>
      <c r="G421" s="7" t="s">
        <v>12</v>
      </c>
      <c r="H421" s="7" t="s">
        <v>13</v>
      </c>
      <c r="I421" s="96" t="s">
        <v>14</v>
      </c>
      <c r="J421" s="96" t="s">
        <v>15</v>
      </c>
      <c r="K421" s="96" t="s">
        <v>16</v>
      </c>
      <c r="L421" s="96"/>
      <c r="M421" s="96"/>
      <c r="N421" s="96"/>
      <c r="O421" s="81">
        <f ca="1">IF(D421="цвет",SUM(O422:INDIRECT("N"&amp;R421)),IF(SUM(E421:N421)=0,"",SUM(E421:N421)))</f>
        <v>0</v>
      </c>
      <c r="P421" s="91">
        <v>2841</v>
      </c>
      <c r="Q421" s="73">
        <f t="shared" si="12"/>
        <v>3728</v>
      </c>
      <c r="R421" s="93">
        <f t="shared" ca="1" si="13"/>
        <v>424</v>
      </c>
      <c r="S421" s="109">
        <f>IF(U421&gt;0,ROUND((U421),0),ROUND((P421*$P$1),0))</f>
        <v>2198</v>
      </c>
      <c r="T421" s="110">
        <f ca="1">O421*S421</f>
        <v>0</v>
      </c>
    </row>
    <row r="422" spans="1:20" ht="17.25" thickBot="1" x14ac:dyDescent="0.3">
      <c r="A422" s="2"/>
      <c r="B422" s="146"/>
      <c r="C422" s="98"/>
      <c r="D422" s="6" t="s">
        <v>276</v>
      </c>
      <c r="E422" s="8"/>
      <c r="F422" s="8"/>
      <c r="G422" s="8"/>
      <c r="H422" s="8"/>
      <c r="I422" s="134"/>
      <c r="J422" s="133"/>
      <c r="K422" s="134"/>
      <c r="L422" s="8"/>
      <c r="M422" s="8"/>
      <c r="N422" s="8"/>
      <c r="O422" s="128" t="str">
        <f ca="1">IF(D422="цвет",SUM(O423:INDIRECT("N"&amp;R422)),IF(SUM(E422:N422)=0,"",SUM(E422:N422)))</f>
        <v/>
      </c>
      <c r="P422" s="91" t="s">
        <v>129</v>
      </c>
      <c r="Q422" s="73">
        <f t="shared" si="12"/>
        <v>3728</v>
      </c>
      <c r="R422" s="93">
        <f t="shared" ca="1" si="13"/>
        <v>424</v>
      </c>
      <c r="S422" s="92"/>
      <c r="T422" s="99"/>
    </row>
    <row r="423" spans="1:20" ht="135" customHeight="1" x14ac:dyDescent="0.25">
      <c r="A423" s="2"/>
      <c r="B423" s="146"/>
      <c r="C423" s="98"/>
      <c r="D423" s="148" t="s">
        <v>1386</v>
      </c>
      <c r="E423" s="149"/>
      <c r="F423" s="149"/>
      <c r="G423" s="149"/>
      <c r="H423" s="149"/>
      <c r="I423" s="149"/>
      <c r="J423" s="149"/>
      <c r="K423" s="149"/>
      <c r="L423" s="149"/>
      <c r="M423" s="149"/>
      <c r="N423" s="150"/>
      <c r="O423" s="128" t="str">
        <f ca="1">IF(D423="цвет",SUM(O424:INDIRECT("N"&amp;R423)),IF(SUM(E423:N423)=0,"",SUM(E423:N423)))</f>
        <v/>
      </c>
      <c r="P423" s="91" t="s">
        <v>129</v>
      </c>
      <c r="Q423" s="73">
        <f t="shared" si="12"/>
        <v>3728</v>
      </c>
      <c r="R423" s="93">
        <f t="shared" ca="1" si="13"/>
        <v>424</v>
      </c>
      <c r="S423" s="92"/>
      <c r="T423" s="99"/>
    </row>
    <row r="424" spans="1:20" ht="17.45" customHeight="1" thickBot="1" x14ac:dyDescent="0.3">
      <c r="A424" s="2"/>
      <c r="B424" s="154"/>
      <c r="C424" s="100"/>
      <c r="D424" s="151" t="str">
        <f>HYPERLINK("https://miamia.ru/search/index.php?q="&amp;Q424&amp;"&amp;s=Поиск?utm_source=Excel&amp;utm_medium=Nalichie&amp;utm_content="&amp;Q424&amp;"","Посмотреть большую фотографию на сайте")</f>
        <v>Посмотреть большую фотографию на сайте</v>
      </c>
      <c r="E424" s="152"/>
      <c r="F424" s="152"/>
      <c r="G424" s="152"/>
      <c r="H424" s="152"/>
      <c r="I424" s="152"/>
      <c r="J424" s="152"/>
      <c r="K424" s="152"/>
      <c r="L424" s="152"/>
      <c r="M424" s="152"/>
      <c r="N424" s="153"/>
      <c r="O424" s="128" t="str">
        <f ca="1">IF(D424="цвет",SUM(O425:INDIRECT("N"&amp;R424)),IF(SUM(E424:N424)=0,"",SUM(E424:N424)))</f>
        <v/>
      </c>
      <c r="P424" s="91" t="s">
        <v>129</v>
      </c>
      <c r="Q424" s="73">
        <f t="shared" si="12"/>
        <v>3728</v>
      </c>
      <c r="R424" s="93">
        <f t="shared" ca="1" si="13"/>
        <v>424</v>
      </c>
      <c r="S424" s="92"/>
      <c r="T424" s="99"/>
    </row>
    <row r="425" spans="1:20" ht="17.25" thickBot="1" x14ac:dyDescent="0.3">
      <c r="A425" s="2"/>
      <c r="B425" s="145" t="s">
        <v>25</v>
      </c>
      <c r="C425" s="106">
        <v>3729</v>
      </c>
      <c r="D425" s="107" t="s">
        <v>9</v>
      </c>
      <c r="E425" s="96" t="s">
        <v>10</v>
      </c>
      <c r="F425" s="7" t="s">
        <v>17</v>
      </c>
      <c r="G425" s="7" t="s">
        <v>18</v>
      </c>
      <c r="H425" s="7" t="s">
        <v>19</v>
      </c>
      <c r="I425" s="96"/>
      <c r="J425" s="96"/>
      <c r="K425" s="96"/>
      <c r="L425" s="96"/>
      <c r="M425" s="96"/>
      <c r="N425" s="96"/>
      <c r="O425" s="81">
        <f ca="1">IF(D425="цвет",SUM(O426:INDIRECT("N"&amp;R425)),IF(SUM(E425:N425)=0,"",SUM(E425:N425)))</f>
        <v>0</v>
      </c>
      <c r="P425" s="91">
        <v>3616</v>
      </c>
      <c r="Q425" s="73">
        <f t="shared" si="12"/>
        <v>3729</v>
      </c>
      <c r="R425" s="93">
        <f t="shared" ca="1" si="13"/>
        <v>428</v>
      </c>
      <c r="S425" s="109">
        <f>IF(U425&gt;0,ROUND((U425),0),ROUND((P425*$P$1),0))</f>
        <v>2798</v>
      </c>
      <c r="T425" s="110">
        <f ca="1">O425*S425</f>
        <v>0</v>
      </c>
    </row>
    <row r="426" spans="1:20" ht="17.25" thickBot="1" x14ac:dyDescent="0.3">
      <c r="A426" s="2"/>
      <c r="B426" s="146"/>
      <c r="C426" s="98"/>
      <c r="D426" s="6" t="s">
        <v>276</v>
      </c>
      <c r="E426" s="8"/>
      <c r="F426" s="8"/>
      <c r="G426" s="134"/>
      <c r="H426" s="133"/>
      <c r="I426" s="8"/>
      <c r="J426" s="8"/>
      <c r="K426" s="8"/>
      <c r="L426" s="8"/>
      <c r="M426" s="8"/>
      <c r="N426" s="8"/>
      <c r="O426" s="128" t="str">
        <f ca="1">IF(D426="цвет",SUM(O427:INDIRECT("N"&amp;R426)),IF(SUM(E426:N426)=0,"",SUM(E426:N426)))</f>
        <v/>
      </c>
      <c r="P426" s="91" t="s">
        <v>129</v>
      </c>
      <c r="Q426" s="73">
        <f t="shared" si="12"/>
        <v>3729</v>
      </c>
      <c r="R426" s="93">
        <f t="shared" ca="1" si="13"/>
        <v>428</v>
      </c>
      <c r="S426" s="92"/>
      <c r="T426" s="99"/>
    </row>
    <row r="427" spans="1:20" ht="135" customHeight="1" x14ac:dyDescent="0.25">
      <c r="A427" s="2"/>
      <c r="B427" s="146"/>
      <c r="C427" s="98"/>
      <c r="D427" s="148" t="s">
        <v>1384</v>
      </c>
      <c r="E427" s="149"/>
      <c r="F427" s="149"/>
      <c r="G427" s="149"/>
      <c r="H427" s="149"/>
      <c r="I427" s="149"/>
      <c r="J427" s="149"/>
      <c r="K427" s="149"/>
      <c r="L427" s="149"/>
      <c r="M427" s="149"/>
      <c r="N427" s="150"/>
      <c r="O427" s="128" t="str">
        <f ca="1">IF(D427="цвет",SUM(O428:INDIRECT("N"&amp;R427)),IF(SUM(E427:N427)=0,"",SUM(E427:N427)))</f>
        <v/>
      </c>
      <c r="P427" s="91" t="s">
        <v>129</v>
      </c>
      <c r="Q427" s="73">
        <f t="shared" si="12"/>
        <v>3729</v>
      </c>
      <c r="R427" s="93">
        <f t="shared" ca="1" si="13"/>
        <v>428</v>
      </c>
      <c r="S427" s="92"/>
      <c r="T427" s="99"/>
    </row>
    <row r="428" spans="1:20" ht="17.45" customHeight="1" thickBot="1" x14ac:dyDescent="0.3">
      <c r="A428" s="2"/>
      <c r="B428" s="154"/>
      <c r="C428" s="100"/>
      <c r="D428" s="151" t="str">
        <f>HYPERLINK("https://miamia.ru/search/index.php?q="&amp;Q428&amp;"&amp;s=Поиск?utm_source=Excel&amp;utm_medium=Nalichie&amp;utm_content="&amp;Q428&amp;"","Посмотреть большую фотографию на сайте")</f>
        <v>Посмотреть большую фотографию на сайте</v>
      </c>
      <c r="E428" s="152"/>
      <c r="F428" s="152"/>
      <c r="G428" s="152"/>
      <c r="H428" s="152"/>
      <c r="I428" s="152"/>
      <c r="J428" s="152"/>
      <c r="K428" s="152"/>
      <c r="L428" s="152"/>
      <c r="M428" s="152"/>
      <c r="N428" s="153"/>
      <c r="O428" s="128" t="str">
        <f ca="1">IF(D428="цвет",SUM(O429:INDIRECT("N"&amp;R428)),IF(SUM(E428:N428)=0,"",SUM(E428:N428)))</f>
        <v/>
      </c>
      <c r="P428" s="91" t="s">
        <v>129</v>
      </c>
      <c r="Q428" s="73">
        <f t="shared" si="12"/>
        <v>3729</v>
      </c>
      <c r="R428" s="93">
        <f t="shared" ca="1" si="13"/>
        <v>428</v>
      </c>
      <c r="S428" s="92"/>
      <c r="T428" s="99"/>
    </row>
    <row r="429" spans="1:20" ht="23.1" customHeight="1" thickBot="1" x14ac:dyDescent="0.3">
      <c r="A429" s="2"/>
      <c r="B429" s="38" t="s">
        <v>216</v>
      </c>
      <c r="C429" s="39"/>
      <c r="D429" s="40"/>
      <c r="E429" s="41"/>
      <c r="F429" s="41"/>
      <c r="G429" s="41"/>
      <c r="H429" s="41"/>
      <c r="I429" s="41"/>
      <c r="J429" s="41"/>
      <c r="K429" s="41"/>
      <c r="L429" s="41"/>
      <c r="M429" s="41"/>
      <c r="N429" s="42"/>
      <c r="O429" s="128" t="str">
        <f ca="1">IF(D429="цвет",SUM(O430:INDIRECT("N"&amp;R429)),IF(SUM(E429:N429)=0,"",SUM(E429:N429)))</f>
        <v/>
      </c>
      <c r="P429" s="91" t="s">
        <v>129</v>
      </c>
      <c r="Q429" s="73">
        <f t="shared" si="12"/>
        <v>3729</v>
      </c>
      <c r="R429" s="93">
        <f t="shared" ca="1" si="13"/>
        <v>433</v>
      </c>
    </row>
    <row r="430" spans="1:20" ht="17.25" thickBot="1" x14ac:dyDescent="0.3">
      <c r="A430" s="2"/>
      <c r="B430" s="145" t="s">
        <v>215</v>
      </c>
      <c r="C430" s="106">
        <v>3760</v>
      </c>
      <c r="D430" s="107" t="s">
        <v>9</v>
      </c>
      <c r="E430" s="96" t="s">
        <v>10</v>
      </c>
      <c r="F430" s="96" t="s">
        <v>11</v>
      </c>
      <c r="G430" s="96" t="s">
        <v>12</v>
      </c>
      <c r="H430" s="96" t="s">
        <v>13</v>
      </c>
      <c r="I430" s="96" t="s">
        <v>14</v>
      </c>
      <c r="J430" s="96" t="s">
        <v>15</v>
      </c>
      <c r="K430" s="96" t="s">
        <v>16</v>
      </c>
      <c r="L430" s="96" t="s">
        <v>21</v>
      </c>
      <c r="M430" s="96"/>
      <c r="N430" s="4"/>
      <c r="O430" s="81">
        <f ca="1">IF(D430="цвет",SUM(O431:INDIRECT("N"&amp;R430)),IF(SUM(E430:N430)=0,"",SUM(E430:N430)))</f>
        <v>0</v>
      </c>
      <c r="P430" s="91">
        <v>2324</v>
      </c>
      <c r="Q430" s="73">
        <f t="shared" si="12"/>
        <v>3760</v>
      </c>
      <c r="R430" s="93">
        <f t="shared" ca="1" si="13"/>
        <v>433</v>
      </c>
      <c r="S430" s="109">
        <f>IF(U430&gt;0,ROUND((U430),0),ROUND((P430*$P$1),0))</f>
        <v>1798</v>
      </c>
      <c r="T430" s="110">
        <f ca="1">O430*S430</f>
        <v>0</v>
      </c>
    </row>
    <row r="431" spans="1:20" ht="17.45" customHeight="1" thickBot="1" x14ac:dyDescent="0.3">
      <c r="A431" s="2"/>
      <c r="B431" s="146"/>
      <c r="C431" s="98"/>
      <c r="D431" s="6" t="s">
        <v>275</v>
      </c>
      <c r="E431" s="8"/>
      <c r="F431" s="8"/>
      <c r="G431" s="8"/>
      <c r="H431" s="8"/>
      <c r="I431" s="134"/>
      <c r="J431" s="134"/>
      <c r="K431" s="133"/>
      <c r="L431" s="134"/>
      <c r="M431" s="8"/>
      <c r="N431" s="8"/>
      <c r="O431" s="128" t="str">
        <f ca="1">IF(D431="цвет",SUM(O432:INDIRECT("N"&amp;R431)),IF(SUM(E431:N431)=0,"",SUM(E431:N431)))</f>
        <v/>
      </c>
      <c r="P431" s="91" t="s">
        <v>129</v>
      </c>
      <c r="Q431" s="73">
        <f t="shared" si="12"/>
        <v>3760</v>
      </c>
      <c r="R431" s="93">
        <f t="shared" ca="1" si="13"/>
        <v>433</v>
      </c>
      <c r="S431" s="92"/>
      <c r="T431" s="99"/>
    </row>
    <row r="432" spans="1:20" ht="135" customHeight="1" x14ac:dyDescent="0.25">
      <c r="A432" s="2"/>
      <c r="B432" s="146"/>
      <c r="C432" s="98"/>
      <c r="D432" s="148" t="s">
        <v>331</v>
      </c>
      <c r="E432" s="149"/>
      <c r="F432" s="149"/>
      <c r="G432" s="149"/>
      <c r="H432" s="149"/>
      <c r="I432" s="149"/>
      <c r="J432" s="149"/>
      <c r="K432" s="149"/>
      <c r="L432" s="149"/>
      <c r="M432" s="149"/>
      <c r="N432" s="150"/>
      <c r="O432" s="128" t="str">
        <f ca="1">IF(D432="цвет",SUM(O433:INDIRECT("N"&amp;R432)),IF(SUM(E432:N432)=0,"",SUM(E432:N432)))</f>
        <v/>
      </c>
      <c r="P432" s="91" t="s">
        <v>129</v>
      </c>
      <c r="Q432" s="73">
        <f t="shared" si="12"/>
        <v>3760</v>
      </c>
      <c r="R432" s="93">
        <f t="shared" ca="1" si="13"/>
        <v>433</v>
      </c>
      <c r="S432" s="92"/>
      <c r="T432" s="99"/>
    </row>
    <row r="433" spans="1:20" ht="17.45" customHeight="1" thickBot="1" x14ac:dyDescent="0.3">
      <c r="A433" s="2"/>
      <c r="B433" s="147"/>
      <c r="C433" s="100"/>
      <c r="D433" s="151" t="str">
        <f>HYPERLINK("https://miamia.ru/search/index.php?q="&amp;Q433&amp;"&amp;s=Поиск?utm_source=Excel&amp;utm_medium=Nalichie&amp;utm_content="&amp;Q433&amp;"","Посмотреть большую фотографию на сайте")</f>
        <v>Посмотреть большую фотографию на сайте</v>
      </c>
      <c r="E433" s="152"/>
      <c r="F433" s="152"/>
      <c r="G433" s="152"/>
      <c r="H433" s="152"/>
      <c r="I433" s="152"/>
      <c r="J433" s="152"/>
      <c r="K433" s="152"/>
      <c r="L433" s="152"/>
      <c r="M433" s="152"/>
      <c r="N433" s="153"/>
      <c r="O433" s="128" t="str">
        <f ca="1">IF(D433="цвет",SUM(O434:INDIRECT("N"&amp;R433)),IF(SUM(E433:N433)=0,"",SUM(E433:N433)))</f>
        <v/>
      </c>
      <c r="P433" s="91" t="s">
        <v>129</v>
      </c>
      <c r="Q433" s="73">
        <f t="shared" si="12"/>
        <v>3760</v>
      </c>
      <c r="R433" s="93">
        <f t="shared" ca="1" si="13"/>
        <v>433</v>
      </c>
      <c r="S433" s="92"/>
      <c r="T433" s="99"/>
    </row>
    <row r="434" spans="1:20" ht="17.25" thickBot="1" x14ac:dyDescent="0.3">
      <c r="A434" s="2"/>
      <c r="B434" s="145" t="s">
        <v>215</v>
      </c>
      <c r="C434" s="106">
        <v>3761</v>
      </c>
      <c r="D434" s="107" t="s">
        <v>9</v>
      </c>
      <c r="E434" s="96" t="s">
        <v>10</v>
      </c>
      <c r="F434" s="96" t="s">
        <v>11</v>
      </c>
      <c r="G434" s="96" t="s">
        <v>12</v>
      </c>
      <c r="H434" s="96" t="s">
        <v>13</v>
      </c>
      <c r="I434" s="96" t="s">
        <v>14</v>
      </c>
      <c r="J434" s="96" t="s">
        <v>15</v>
      </c>
      <c r="K434" s="96" t="s">
        <v>16</v>
      </c>
      <c r="L434" s="96" t="s">
        <v>21</v>
      </c>
      <c r="M434" s="96"/>
      <c r="N434" s="4"/>
      <c r="O434" s="81">
        <f ca="1">IF(D434="цвет",SUM(O435:INDIRECT("N"&amp;R434)),IF(SUM(E434:N434)=0,"",SUM(E434:N434)))</f>
        <v>0</v>
      </c>
      <c r="P434" s="91">
        <v>2324</v>
      </c>
      <c r="Q434" s="73">
        <f t="shared" si="12"/>
        <v>3761</v>
      </c>
      <c r="R434" s="93">
        <f t="shared" ca="1" si="13"/>
        <v>437</v>
      </c>
      <c r="S434" s="109">
        <f>IF(U434&gt;0,ROUND((U434),0),ROUND((P434*$P$1),0))</f>
        <v>1798</v>
      </c>
      <c r="T434" s="110">
        <f ca="1">O434*S434</f>
        <v>0</v>
      </c>
    </row>
    <row r="435" spans="1:20" ht="17.45" customHeight="1" thickBot="1" x14ac:dyDescent="0.3">
      <c r="A435" s="2"/>
      <c r="B435" s="146"/>
      <c r="C435" s="98"/>
      <c r="D435" s="6" t="s">
        <v>275</v>
      </c>
      <c r="E435" s="133"/>
      <c r="F435" s="8"/>
      <c r="G435" s="134"/>
      <c r="H435" s="134"/>
      <c r="I435" s="134"/>
      <c r="J435" s="134"/>
      <c r="K435" s="133"/>
      <c r="L435" s="8"/>
      <c r="M435" s="8"/>
      <c r="N435" s="8"/>
      <c r="O435" s="128" t="str">
        <f ca="1">IF(D435="цвет",SUM(O436:INDIRECT("N"&amp;R435)),IF(SUM(E435:N435)=0,"",SUM(E435:N435)))</f>
        <v/>
      </c>
      <c r="P435" s="91" t="s">
        <v>129</v>
      </c>
      <c r="Q435" s="73">
        <f t="shared" si="12"/>
        <v>3761</v>
      </c>
      <c r="R435" s="93">
        <f t="shared" ca="1" si="13"/>
        <v>437</v>
      </c>
      <c r="S435" s="92"/>
      <c r="T435" s="99"/>
    </row>
    <row r="436" spans="1:20" ht="135" customHeight="1" x14ac:dyDescent="0.25">
      <c r="A436" s="2"/>
      <c r="B436" s="146"/>
      <c r="C436" s="98"/>
      <c r="D436" s="148" t="s">
        <v>1378</v>
      </c>
      <c r="E436" s="149"/>
      <c r="F436" s="149"/>
      <c r="G436" s="149"/>
      <c r="H436" s="149"/>
      <c r="I436" s="149"/>
      <c r="J436" s="149"/>
      <c r="K436" s="149"/>
      <c r="L436" s="149"/>
      <c r="M436" s="149"/>
      <c r="N436" s="150"/>
      <c r="O436" s="128" t="str">
        <f ca="1">IF(D436="цвет",SUM(O437:INDIRECT("N"&amp;R436)),IF(SUM(E436:N436)=0,"",SUM(E436:N436)))</f>
        <v/>
      </c>
      <c r="P436" s="91" t="s">
        <v>129</v>
      </c>
      <c r="Q436" s="73">
        <f t="shared" si="12"/>
        <v>3761</v>
      </c>
      <c r="R436" s="93">
        <f t="shared" ca="1" si="13"/>
        <v>437</v>
      </c>
      <c r="S436" s="92"/>
      <c r="T436" s="99"/>
    </row>
    <row r="437" spans="1:20" ht="17.45" customHeight="1" thickBot="1" x14ac:dyDescent="0.3">
      <c r="A437" s="2"/>
      <c r="B437" s="147"/>
      <c r="C437" s="100"/>
      <c r="D437" s="151" t="str">
        <f>HYPERLINK("https://miamia.ru/search/index.php?q="&amp;Q437&amp;"&amp;s=Поиск?utm_source=Excel&amp;utm_medium=Nalichie&amp;utm_content="&amp;Q437&amp;"","Посмотреть большую фотографию на сайте")</f>
        <v>Посмотреть большую фотографию на сайте</v>
      </c>
      <c r="E437" s="152"/>
      <c r="F437" s="152"/>
      <c r="G437" s="152"/>
      <c r="H437" s="152"/>
      <c r="I437" s="152"/>
      <c r="J437" s="152"/>
      <c r="K437" s="152"/>
      <c r="L437" s="152"/>
      <c r="M437" s="152"/>
      <c r="N437" s="153"/>
      <c r="O437" s="128" t="str">
        <f ca="1">IF(D437="цвет",SUM(O438:INDIRECT("N"&amp;R437)),IF(SUM(E437:N437)=0,"",SUM(E437:N437)))</f>
        <v/>
      </c>
      <c r="P437" s="91" t="s">
        <v>129</v>
      </c>
      <c r="Q437" s="73">
        <f t="shared" si="12"/>
        <v>3761</v>
      </c>
      <c r="R437" s="93">
        <f t="shared" ca="1" si="13"/>
        <v>437</v>
      </c>
      <c r="S437" s="92"/>
      <c r="T437" s="99"/>
    </row>
    <row r="438" spans="1:20" ht="17.25" thickBot="1" x14ac:dyDescent="0.3">
      <c r="A438" s="2"/>
      <c r="B438" s="145" t="s">
        <v>215</v>
      </c>
      <c r="C438" s="106">
        <v>3762</v>
      </c>
      <c r="D438" s="107" t="s">
        <v>9</v>
      </c>
      <c r="E438" s="96" t="s">
        <v>10</v>
      </c>
      <c r="F438" s="96" t="s">
        <v>11</v>
      </c>
      <c r="G438" s="96" t="s">
        <v>12</v>
      </c>
      <c r="H438" s="96" t="s">
        <v>13</v>
      </c>
      <c r="I438" s="96" t="s">
        <v>14</v>
      </c>
      <c r="J438" s="96" t="s">
        <v>15</v>
      </c>
      <c r="K438" s="96" t="s">
        <v>16</v>
      </c>
      <c r="L438" s="96" t="s">
        <v>21</v>
      </c>
      <c r="M438" s="96"/>
      <c r="N438" s="4"/>
      <c r="O438" s="81">
        <f ca="1">IF(D438="цвет",SUM(O439:INDIRECT("N"&amp;R438)),IF(SUM(E438:N438)=0,"",SUM(E438:N438)))</f>
        <v>0</v>
      </c>
      <c r="P438" s="91">
        <v>2324</v>
      </c>
      <c r="Q438" s="73">
        <f t="shared" si="12"/>
        <v>3762</v>
      </c>
      <c r="R438" s="93">
        <f t="shared" ca="1" si="13"/>
        <v>441</v>
      </c>
      <c r="S438" s="109">
        <f>IF(U438&gt;0,ROUND((U438),0),ROUND((P438*$P$1),0))</f>
        <v>1798</v>
      </c>
      <c r="T438" s="110">
        <f ca="1">O438*S438</f>
        <v>0</v>
      </c>
    </row>
    <row r="439" spans="1:20" ht="17.45" customHeight="1" thickBot="1" x14ac:dyDescent="0.3">
      <c r="A439" s="2"/>
      <c r="B439" s="146"/>
      <c r="C439" s="98"/>
      <c r="D439" s="6" t="s">
        <v>275</v>
      </c>
      <c r="E439" s="133"/>
      <c r="F439" s="8"/>
      <c r="G439" s="134"/>
      <c r="H439" s="134"/>
      <c r="I439" s="134"/>
      <c r="J439" s="134"/>
      <c r="K439" s="133"/>
      <c r="L439" s="8"/>
      <c r="M439" s="8"/>
      <c r="N439" s="8"/>
      <c r="O439" s="128" t="str">
        <f ca="1">IF(D439="цвет",SUM(O440:INDIRECT("N"&amp;R439)),IF(SUM(E439:N439)=0,"",SUM(E439:N439)))</f>
        <v/>
      </c>
      <c r="P439" s="91" t="s">
        <v>129</v>
      </c>
      <c r="Q439" s="73">
        <f t="shared" si="12"/>
        <v>3762</v>
      </c>
      <c r="R439" s="93">
        <f t="shared" ca="1" si="13"/>
        <v>441</v>
      </c>
      <c r="S439" s="92"/>
      <c r="T439" s="99"/>
    </row>
    <row r="440" spans="1:20" ht="135" customHeight="1" x14ac:dyDescent="0.25">
      <c r="A440" s="2"/>
      <c r="B440" s="146"/>
      <c r="C440" s="98"/>
      <c r="D440" s="148" t="s">
        <v>1380</v>
      </c>
      <c r="E440" s="149"/>
      <c r="F440" s="149"/>
      <c r="G440" s="149"/>
      <c r="H440" s="149"/>
      <c r="I440" s="149"/>
      <c r="J440" s="149"/>
      <c r="K440" s="149"/>
      <c r="L440" s="149"/>
      <c r="M440" s="149"/>
      <c r="N440" s="150"/>
      <c r="O440" s="128" t="str">
        <f ca="1">IF(D440="цвет",SUM(O441:INDIRECT("N"&amp;R440)),IF(SUM(E440:N440)=0,"",SUM(E440:N440)))</f>
        <v/>
      </c>
      <c r="P440" s="91" t="s">
        <v>129</v>
      </c>
      <c r="Q440" s="73">
        <f t="shared" si="12"/>
        <v>3762</v>
      </c>
      <c r="R440" s="93">
        <f t="shared" ca="1" si="13"/>
        <v>441</v>
      </c>
      <c r="S440" s="92"/>
      <c r="T440" s="99"/>
    </row>
    <row r="441" spans="1:20" ht="17.45" customHeight="1" thickBot="1" x14ac:dyDescent="0.3">
      <c r="A441" s="2"/>
      <c r="B441" s="147"/>
      <c r="C441" s="100"/>
      <c r="D441" s="151" t="str">
        <f>HYPERLINK("https://miamia.ru/search/index.php?q="&amp;Q441&amp;"&amp;s=Поиск?utm_source=Excel&amp;utm_medium=Nalichie&amp;utm_content="&amp;Q441&amp;"","Посмотреть большую фотографию на сайте")</f>
        <v>Посмотреть большую фотографию на сайте</v>
      </c>
      <c r="E441" s="152"/>
      <c r="F441" s="152"/>
      <c r="G441" s="152"/>
      <c r="H441" s="152"/>
      <c r="I441" s="152"/>
      <c r="J441" s="152"/>
      <c r="K441" s="152"/>
      <c r="L441" s="152"/>
      <c r="M441" s="152"/>
      <c r="N441" s="153"/>
      <c r="O441" s="128" t="str">
        <f ca="1">IF(D441="цвет",SUM(O442:INDIRECT("N"&amp;R441)),IF(SUM(E441:N441)=0,"",SUM(E441:N441)))</f>
        <v/>
      </c>
      <c r="P441" s="91" t="s">
        <v>129</v>
      </c>
      <c r="Q441" s="73">
        <f t="shared" si="12"/>
        <v>3762</v>
      </c>
      <c r="R441" s="93">
        <f t="shared" ca="1" si="13"/>
        <v>441</v>
      </c>
      <c r="S441" s="92"/>
      <c r="T441" s="99"/>
    </row>
    <row r="442" spans="1:20" ht="17.25" thickBot="1" x14ac:dyDescent="0.3">
      <c r="A442" s="2"/>
      <c r="B442" s="145" t="s">
        <v>215</v>
      </c>
      <c r="C442" s="106">
        <v>3763</v>
      </c>
      <c r="D442" s="107" t="s">
        <v>9</v>
      </c>
      <c r="E442" s="96" t="s">
        <v>10</v>
      </c>
      <c r="F442" s="7" t="s">
        <v>17</v>
      </c>
      <c r="G442" s="7" t="s">
        <v>18</v>
      </c>
      <c r="H442" s="7" t="s">
        <v>19</v>
      </c>
      <c r="I442" s="96" t="s">
        <v>21</v>
      </c>
      <c r="J442" s="96"/>
      <c r="K442" s="96"/>
      <c r="L442" s="96"/>
      <c r="M442" s="96"/>
      <c r="N442" s="4"/>
      <c r="O442" s="81">
        <f ca="1">IF(D442="цвет",SUM(O443:INDIRECT("N"&amp;R442)),IF(SUM(E442:N442)=0,"",SUM(E442:N442)))</f>
        <v>0</v>
      </c>
      <c r="P442" s="91">
        <v>2841</v>
      </c>
      <c r="Q442" s="73">
        <f t="shared" si="12"/>
        <v>3763</v>
      </c>
      <c r="R442" s="93">
        <f t="shared" ca="1" si="13"/>
        <v>445</v>
      </c>
      <c r="S442" s="109">
        <f>IF(U442&gt;0,ROUND((U442),0),ROUND((P442*$P$1),0))</f>
        <v>2198</v>
      </c>
      <c r="T442" s="110">
        <f ca="1">O442*S442</f>
        <v>0</v>
      </c>
    </row>
    <row r="443" spans="1:20" ht="17.45" customHeight="1" thickBot="1" x14ac:dyDescent="0.3">
      <c r="A443" s="2"/>
      <c r="B443" s="146"/>
      <c r="C443" s="98"/>
      <c r="D443" s="6" t="s">
        <v>275</v>
      </c>
      <c r="E443" s="133"/>
      <c r="F443" s="8"/>
      <c r="G443" s="8"/>
      <c r="H443" s="134"/>
      <c r="I443" s="8"/>
      <c r="J443" s="8"/>
      <c r="K443" s="8"/>
      <c r="L443" s="8"/>
      <c r="M443" s="8"/>
      <c r="N443" s="8"/>
      <c r="O443" s="128" t="str">
        <f ca="1">IF(D443="цвет",SUM(O444:INDIRECT("N"&amp;R443)),IF(SUM(E443:N443)=0,"",SUM(E443:N443)))</f>
        <v/>
      </c>
      <c r="P443" s="91" t="s">
        <v>129</v>
      </c>
      <c r="Q443" s="73">
        <f t="shared" si="12"/>
        <v>3763</v>
      </c>
      <c r="R443" s="93">
        <f t="shared" ca="1" si="13"/>
        <v>445</v>
      </c>
      <c r="S443" s="92"/>
      <c r="T443" s="99"/>
    </row>
    <row r="444" spans="1:20" ht="135" customHeight="1" x14ac:dyDescent="0.25">
      <c r="A444" s="2"/>
      <c r="B444" s="146"/>
      <c r="C444" s="98"/>
      <c r="D444" s="148" t="s">
        <v>1376</v>
      </c>
      <c r="E444" s="149"/>
      <c r="F444" s="149"/>
      <c r="G444" s="149"/>
      <c r="H444" s="149"/>
      <c r="I444" s="149"/>
      <c r="J444" s="149"/>
      <c r="K444" s="149"/>
      <c r="L444" s="149"/>
      <c r="M444" s="149"/>
      <c r="N444" s="150"/>
      <c r="O444" s="128" t="str">
        <f ca="1">IF(D444="цвет",SUM(O445:INDIRECT("N"&amp;R444)),IF(SUM(E444:N444)=0,"",SUM(E444:N444)))</f>
        <v/>
      </c>
      <c r="P444" s="91" t="s">
        <v>129</v>
      </c>
      <c r="Q444" s="73">
        <f t="shared" si="12"/>
        <v>3763</v>
      </c>
      <c r="R444" s="93">
        <f t="shared" ca="1" si="13"/>
        <v>445</v>
      </c>
      <c r="S444" s="92"/>
      <c r="T444" s="99"/>
    </row>
    <row r="445" spans="1:20" ht="17.45" customHeight="1" thickBot="1" x14ac:dyDescent="0.3">
      <c r="A445" s="2"/>
      <c r="B445" s="147"/>
      <c r="C445" s="100"/>
      <c r="D445" s="151" t="str">
        <f>HYPERLINK("https://miamia.ru/search/index.php?q="&amp;Q445&amp;"&amp;s=Поиск?utm_source=Excel&amp;utm_medium=Nalichie&amp;utm_content="&amp;Q445&amp;"","Посмотреть большую фотографию на сайте")</f>
        <v>Посмотреть большую фотографию на сайте</v>
      </c>
      <c r="E445" s="152"/>
      <c r="F445" s="152"/>
      <c r="G445" s="152"/>
      <c r="H445" s="152"/>
      <c r="I445" s="152"/>
      <c r="J445" s="152"/>
      <c r="K445" s="152"/>
      <c r="L445" s="152"/>
      <c r="M445" s="152"/>
      <c r="N445" s="153"/>
      <c r="O445" s="128" t="str">
        <f ca="1">IF(D445="цвет",SUM(O446:INDIRECT("N"&amp;R445)),IF(SUM(E445:N445)=0,"",SUM(E445:N445)))</f>
        <v/>
      </c>
      <c r="P445" s="91" t="s">
        <v>129</v>
      </c>
      <c r="Q445" s="73">
        <f t="shared" si="12"/>
        <v>3763</v>
      </c>
      <c r="R445" s="93">
        <f t="shared" ca="1" si="13"/>
        <v>445</v>
      </c>
      <c r="S445" s="92"/>
      <c r="T445" s="99"/>
    </row>
    <row r="446" spans="1:20" ht="17.25" thickBot="1" x14ac:dyDescent="0.3">
      <c r="A446" s="2"/>
      <c r="B446" s="145" t="s">
        <v>215</v>
      </c>
      <c r="C446" s="106">
        <v>3765</v>
      </c>
      <c r="D446" s="107" t="s">
        <v>9</v>
      </c>
      <c r="E446" s="96" t="s">
        <v>10</v>
      </c>
      <c r="F446" s="96" t="s">
        <v>11</v>
      </c>
      <c r="G446" s="96" t="s">
        <v>12</v>
      </c>
      <c r="H446" s="96" t="s">
        <v>13</v>
      </c>
      <c r="I446" s="96" t="s">
        <v>14</v>
      </c>
      <c r="J446" s="96" t="s">
        <v>15</v>
      </c>
      <c r="K446" s="96" t="s">
        <v>16</v>
      </c>
      <c r="L446" s="96" t="s">
        <v>21</v>
      </c>
      <c r="M446" s="96"/>
      <c r="N446" s="4"/>
      <c r="O446" s="81">
        <f ca="1">IF(D446="цвет",SUM(O447:INDIRECT("N"&amp;R446)),IF(SUM(E446:N446)=0,"",SUM(E446:N446)))</f>
        <v>0</v>
      </c>
      <c r="P446" s="91">
        <v>4262</v>
      </c>
      <c r="Q446" s="73">
        <f t="shared" si="12"/>
        <v>3765</v>
      </c>
      <c r="R446" s="93">
        <f t="shared" ca="1" si="13"/>
        <v>449</v>
      </c>
      <c r="S446" s="109">
        <f>IF(U446&gt;0,ROUND((U446),0),ROUND((P446*$P$1),0))</f>
        <v>3298</v>
      </c>
      <c r="T446" s="110">
        <f ca="1">O446*S446</f>
        <v>0</v>
      </c>
    </row>
    <row r="447" spans="1:20" ht="17.45" customHeight="1" thickBot="1" x14ac:dyDescent="0.3">
      <c r="A447" s="2"/>
      <c r="B447" s="146"/>
      <c r="C447" s="98"/>
      <c r="D447" s="6" t="s">
        <v>275</v>
      </c>
      <c r="E447" s="8"/>
      <c r="F447" s="8"/>
      <c r="G447" s="134"/>
      <c r="H447" s="134"/>
      <c r="I447" s="134"/>
      <c r="J447" s="134"/>
      <c r="K447" s="134"/>
      <c r="L447" s="134"/>
      <c r="M447" s="8"/>
      <c r="N447" s="8"/>
      <c r="O447" s="128" t="str">
        <f ca="1">IF(D447="цвет",SUM(O448:INDIRECT("N"&amp;R447)),IF(SUM(E447:N447)=0,"",SUM(E447:N447)))</f>
        <v/>
      </c>
      <c r="P447" s="91" t="s">
        <v>129</v>
      </c>
      <c r="Q447" s="73">
        <f t="shared" si="12"/>
        <v>3765</v>
      </c>
      <c r="R447" s="93">
        <f t="shared" ca="1" si="13"/>
        <v>449</v>
      </c>
      <c r="S447" s="92"/>
      <c r="T447" s="99"/>
    </row>
    <row r="448" spans="1:20" ht="135" customHeight="1" x14ac:dyDescent="0.25">
      <c r="A448" s="2"/>
      <c r="B448" s="146"/>
      <c r="C448" s="98"/>
      <c r="D448" s="148" t="s">
        <v>1381</v>
      </c>
      <c r="E448" s="149"/>
      <c r="F448" s="149"/>
      <c r="G448" s="149"/>
      <c r="H448" s="149"/>
      <c r="I448" s="149"/>
      <c r="J448" s="149"/>
      <c r="K448" s="149"/>
      <c r="L448" s="149"/>
      <c r="M448" s="149"/>
      <c r="N448" s="150"/>
      <c r="O448" s="128" t="str">
        <f ca="1">IF(D448="цвет",SUM(O449:INDIRECT("N"&amp;R448)),IF(SUM(E448:N448)=0,"",SUM(E448:N448)))</f>
        <v/>
      </c>
      <c r="P448" s="91" t="s">
        <v>129</v>
      </c>
      <c r="Q448" s="73">
        <f t="shared" si="12"/>
        <v>3765</v>
      </c>
      <c r="R448" s="93">
        <f t="shared" ca="1" si="13"/>
        <v>449</v>
      </c>
      <c r="S448" s="92"/>
      <c r="T448" s="99"/>
    </row>
    <row r="449" spans="1:20" ht="17.45" customHeight="1" thickBot="1" x14ac:dyDescent="0.3">
      <c r="A449" s="2"/>
      <c r="B449" s="147"/>
      <c r="C449" s="100"/>
      <c r="D449" s="151" t="str">
        <f>HYPERLINK("https://miamia.ru/search/index.php?q="&amp;Q449&amp;"&amp;s=Поиск?utm_source=Excel&amp;utm_medium=Nalichie&amp;utm_content="&amp;Q449&amp;"","Посмотреть большую фотографию на сайте")</f>
        <v>Посмотреть большую фотографию на сайте</v>
      </c>
      <c r="E449" s="152"/>
      <c r="F449" s="152"/>
      <c r="G449" s="152"/>
      <c r="H449" s="152"/>
      <c r="I449" s="152"/>
      <c r="J449" s="152"/>
      <c r="K449" s="152"/>
      <c r="L449" s="152"/>
      <c r="M449" s="152"/>
      <c r="N449" s="153"/>
      <c r="O449" s="128" t="str">
        <f ca="1">IF(D449="цвет",SUM(O450:INDIRECT("N"&amp;R449)),IF(SUM(E449:N449)=0,"",SUM(E449:N449)))</f>
        <v/>
      </c>
      <c r="P449" s="91" t="s">
        <v>129</v>
      </c>
      <c r="Q449" s="73">
        <f t="shared" si="12"/>
        <v>3765</v>
      </c>
      <c r="R449" s="93">
        <f t="shared" ca="1" si="13"/>
        <v>449</v>
      </c>
      <c r="S449" s="92"/>
      <c r="T449" s="99"/>
    </row>
    <row r="450" spans="1:20" ht="17.25" thickBot="1" x14ac:dyDescent="0.3">
      <c r="A450" s="2"/>
      <c r="B450" s="145" t="s">
        <v>215</v>
      </c>
      <c r="C450" s="106">
        <v>3767</v>
      </c>
      <c r="D450" s="107" t="s">
        <v>9</v>
      </c>
      <c r="E450" s="96" t="s">
        <v>11</v>
      </c>
      <c r="F450" s="96" t="s">
        <v>12</v>
      </c>
      <c r="G450" s="96" t="s">
        <v>13</v>
      </c>
      <c r="H450" s="96" t="s">
        <v>14</v>
      </c>
      <c r="I450" s="96" t="s">
        <v>15</v>
      </c>
      <c r="J450" s="96" t="s">
        <v>16</v>
      </c>
      <c r="K450" s="96" t="s">
        <v>21</v>
      </c>
      <c r="L450" s="96" t="s">
        <v>22</v>
      </c>
      <c r="M450" s="96"/>
      <c r="N450" s="4"/>
      <c r="O450" s="81">
        <f ca="1">IF(D450="цвет",SUM(O451:INDIRECT("N"&amp;R450)),IF(SUM(E450:N450)=0,"",SUM(E450:N450)))</f>
        <v>0</v>
      </c>
      <c r="P450" s="91">
        <v>2841</v>
      </c>
      <c r="Q450" s="73">
        <f t="shared" si="12"/>
        <v>3767</v>
      </c>
      <c r="R450" s="93">
        <f t="shared" ca="1" si="13"/>
        <v>453</v>
      </c>
      <c r="S450" s="109">
        <f>IF(U450&gt;0,ROUND((U450),0),ROUND((P450*$P$1),0))</f>
        <v>2198</v>
      </c>
      <c r="T450" s="110">
        <f ca="1">O450*S450</f>
        <v>0</v>
      </c>
    </row>
    <row r="451" spans="1:20" ht="17.45" customHeight="1" thickBot="1" x14ac:dyDescent="0.3">
      <c r="A451" s="2"/>
      <c r="B451" s="146"/>
      <c r="C451" s="98"/>
      <c r="D451" s="6" t="s">
        <v>275</v>
      </c>
      <c r="E451" s="133"/>
      <c r="F451" s="8"/>
      <c r="G451" s="134"/>
      <c r="H451" s="8"/>
      <c r="I451" s="134"/>
      <c r="J451" s="8"/>
      <c r="K451" s="8"/>
      <c r="L451" s="8"/>
      <c r="M451" s="8"/>
      <c r="N451" s="8"/>
      <c r="O451" s="128" t="str">
        <f ca="1">IF(D451="цвет",SUM(O452:INDIRECT("N"&amp;R451)),IF(SUM(E451:N451)=0,"",SUM(E451:N451)))</f>
        <v/>
      </c>
      <c r="P451" s="91" t="s">
        <v>129</v>
      </c>
      <c r="Q451" s="73">
        <f t="shared" si="12"/>
        <v>3767</v>
      </c>
      <c r="R451" s="93">
        <f t="shared" ca="1" si="13"/>
        <v>453</v>
      </c>
      <c r="S451" s="92"/>
      <c r="T451" s="99"/>
    </row>
    <row r="452" spans="1:20" ht="135" customHeight="1" x14ac:dyDescent="0.25">
      <c r="A452" s="2"/>
      <c r="B452" s="146"/>
      <c r="C452" s="98"/>
      <c r="D452" s="148" t="s">
        <v>1382</v>
      </c>
      <c r="E452" s="149"/>
      <c r="F452" s="149"/>
      <c r="G452" s="149"/>
      <c r="H452" s="149"/>
      <c r="I452" s="149"/>
      <c r="J452" s="149"/>
      <c r="K452" s="149"/>
      <c r="L452" s="149"/>
      <c r="M452" s="149"/>
      <c r="N452" s="150"/>
      <c r="O452" s="128" t="str">
        <f ca="1">IF(D452="цвет",SUM(O453:INDIRECT("N"&amp;R452)),IF(SUM(E452:N452)=0,"",SUM(E452:N452)))</f>
        <v/>
      </c>
      <c r="P452" s="91" t="s">
        <v>129</v>
      </c>
      <c r="Q452" s="73">
        <f t="shared" si="12"/>
        <v>3767</v>
      </c>
      <c r="R452" s="93">
        <f t="shared" ca="1" si="13"/>
        <v>453</v>
      </c>
      <c r="S452" s="92"/>
      <c r="T452" s="99"/>
    </row>
    <row r="453" spans="1:20" ht="17.45" customHeight="1" thickBot="1" x14ac:dyDescent="0.3">
      <c r="A453" s="2"/>
      <c r="B453" s="147"/>
      <c r="C453" s="100"/>
      <c r="D453" s="151" t="str">
        <f>HYPERLINK("https://miamia.ru/search/index.php?q="&amp;Q453&amp;"&amp;s=Поиск?utm_source=Excel&amp;utm_medium=Nalichie&amp;utm_content="&amp;Q453&amp;"","Посмотреть большую фотографию на сайте")</f>
        <v>Посмотреть большую фотографию на сайте</v>
      </c>
      <c r="E453" s="152"/>
      <c r="F453" s="152"/>
      <c r="G453" s="152"/>
      <c r="H453" s="152"/>
      <c r="I453" s="152"/>
      <c r="J453" s="152"/>
      <c r="K453" s="152"/>
      <c r="L453" s="152"/>
      <c r="M453" s="152"/>
      <c r="N453" s="153"/>
      <c r="O453" s="128" t="str">
        <f ca="1">IF(D453="цвет",SUM(O454:INDIRECT("N"&amp;R453)),IF(SUM(E453:N453)=0,"",SUM(E453:N453)))</f>
        <v/>
      </c>
      <c r="P453" s="91" t="s">
        <v>129</v>
      </c>
      <c r="Q453" s="73">
        <f t="shared" si="12"/>
        <v>3767</v>
      </c>
      <c r="R453" s="93">
        <f t="shared" ca="1" si="13"/>
        <v>453</v>
      </c>
      <c r="S453" s="92"/>
      <c r="T453" s="99"/>
    </row>
    <row r="454" spans="1:20" ht="17.25" thickBot="1" x14ac:dyDescent="0.3">
      <c r="A454" s="2"/>
      <c r="B454" s="145" t="s">
        <v>215</v>
      </c>
      <c r="C454" s="106">
        <v>3768</v>
      </c>
      <c r="D454" s="107" t="s">
        <v>9</v>
      </c>
      <c r="E454" s="96" t="s">
        <v>11</v>
      </c>
      <c r="F454" s="96" t="s">
        <v>12</v>
      </c>
      <c r="G454" s="96" t="s">
        <v>13</v>
      </c>
      <c r="H454" s="96" t="s">
        <v>14</v>
      </c>
      <c r="I454" s="96" t="s">
        <v>15</v>
      </c>
      <c r="J454" s="96" t="s">
        <v>16</v>
      </c>
      <c r="K454" s="96" t="s">
        <v>21</v>
      </c>
      <c r="L454" s="96" t="s">
        <v>22</v>
      </c>
      <c r="M454" s="96"/>
      <c r="N454" s="4"/>
      <c r="O454" s="81">
        <f ca="1">IF(D454="цвет",SUM(O455:INDIRECT("N"&amp;R454)),IF(SUM(E454:N454)=0,"",SUM(E454:N454)))</f>
        <v>0</v>
      </c>
      <c r="P454" s="91">
        <v>2582</v>
      </c>
      <c r="Q454" s="73">
        <f t="shared" si="12"/>
        <v>3768</v>
      </c>
      <c r="R454" s="93">
        <f t="shared" ca="1" si="13"/>
        <v>457</v>
      </c>
      <c r="S454" s="109">
        <f>IF(U454&gt;0,ROUND((U454),0),ROUND((P454*$P$1),0))</f>
        <v>1998</v>
      </c>
      <c r="T454" s="110">
        <f ca="1">O454*S454</f>
        <v>0</v>
      </c>
    </row>
    <row r="455" spans="1:20" ht="17.45" customHeight="1" thickBot="1" x14ac:dyDescent="0.3">
      <c r="A455" s="2"/>
      <c r="B455" s="146"/>
      <c r="C455" s="98"/>
      <c r="D455" s="6" t="s">
        <v>275</v>
      </c>
      <c r="E455" s="8"/>
      <c r="F455" s="8"/>
      <c r="G455" s="134"/>
      <c r="H455" s="134"/>
      <c r="I455" s="133"/>
      <c r="J455" s="134"/>
      <c r="K455" s="133"/>
      <c r="L455" s="8"/>
      <c r="M455" s="8"/>
      <c r="N455" s="8"/>
      <c r="O455" s="128" t="str">
        <f ca="1">IF(D455="цвет",SUM(O456:INDIRECT("N"&amp;R455)),IF(SUM(E455:N455)=0,"",SUM(E455:N455)))</f>
        <v/>
      </c>
      <c r="P455" s="91" t="s">
        <v>129</v>
      </c>
      <c r="Q455" s="73">
        <f t="shared" si="12"/>
        <v>3768</v>
      </c>
      <c r="R455" s="93">
        <f t="shared" ca="1" si="13"/>
        <v>457</v>
      </c>
      <c r="S455" s="92"/>
      <c r="T455" s="99"/>
    </row>
    <row r="456" spans="1:20" ht="135" customHeight="1" x14ac:dyDescent="0.25">
      <c r="A456" s="2"/>
      <c r="B456" s="146"/>
      <c r="C456" s="98"/>
      <c r="D456" s="148" t="s">
        <v>1379</v>
      </c>
      <c r="E456" s="149"/>
      <c r="F456" s="149"/>
      <c r="G456" s="149"/>
      <c r="H456" s="149"/>
      <c r="I456" s="149"/>
      <c r="J456" s="149"/>
      <c r="K456" s="149"/>
      <c r="L456" s="149"/>
      <c r="M456" s="149"/>
      <c r="N456" s="150"/>
      <c r="O456" s="128" t="str">
        <f ca="1">IF(D456="цвет",SUM(O457:INDIRECT("N"&amp;R456)),IF(SUM(E456:N456)=0,"",SUM(E456:N456)))</f>
        <v/>
      </c>
      <c r="P456" s="91" t="s">
        <v>129</v>
      </c>
      <c r="Q456" s="73">
        <f t="shared" si="12"/>
        <v>3768</v>
      </c>
      <c r="R456" s="93">
        <f t="shared" ca="1" si="13"/>
        <v>457</v>
      </c>
      <c r="S456" s="92"/>
      <c r="T456" s="99"/>
    </row>
    <row r="457" spans="1:20" ht="17.45" customHeight="1" thickBot="1" x14ac:dyDescent="0.3">
      <c r="A457" s="2"/>
      <c r="B457" s="147"/>
      <c r="C457" s="100"/>
      <c r="D457" s="151" t="str">
        <f>HYPERLINK("https://miamia.ru/search/index.php?q="&amp;Q457&amp;"&amp;s=Поиск?utm_source=Excel&amp;utm_medium=Nalichie&amp;utm_content="&amp;Q457&amp;"","Посмотреть большую фотографию на сайте")</f>
        <v>Посмотреть большую фотографию на сайте</v>
      </c>
      <c r="E457" s="152"/>
      <c r="F457" s="152"/>
      <c r="G457" s="152"/>
      <c r="H457" s="152"/>
      <c r="I457" s="152"/>
      <c r="J457" s="152"/>
      <c r="K457" s="152"/>
      <c r="L457" s="152"/>
      <c r="M457" s="152"/>
      <c r="N457" s="153"/>
      <c r="O457" s="128" t="str">
        <f ca="1">IF(D457="цвет",SUM(O458:INDIRECT("N"&amp;R457)),IF(SUM(E457:N457)=0,"",SUM(E457:N457)))</f>
        <v/>
      </c>
      <c r="P457" s="91" t="s">
        <v>129</v>
      </c>
      <c r="Q457" s="73">
        <f t="shared" si="12"/>
        <v>3768</v>
      </c>
      <c r="R457" s="93">
        <f t="shared" ca="1" si="13"/>
        <v>457</v>
      </c>
      <c r="S457" s="92"/>
      <c r="T457" s="99"/>
    </row>
    <row r="458" spans="1:20" ht="17.25" thickBot="1" x14ac:dyDescent="0.3">
      <c r="A458" s="2"/>
      <c r="B458" s="145" t="s">
        <v>215</v>
      </c>
      <c r="C458" s="106">
        <v>3769</v>
      </c>
      <c r="D458" s="107" t="s">
        <v>9</v>
      </c>
      <c r="E458" s="96" t="s">
        <v>11</v>
      </c>
      <c r="F458" s="96" t="s">
        <v>12</v>
      </c>
      <c r="G458" s="96" t="s">
        <v>13</v>
      </c>
      <c r="H458" s="96" t="s">
        <v>14</v>
      </c>
      <c r="I458" s="96" t="s">
        <v>15</v>
      </c>
      <c r="J458" s="96" t="s">
        <v>16</v>
      </c>
      <c r="K458" s="96" t="s">
        <v>21</v>
      </c>
      <c r="L458" s="96"/>
      <c r="M458" s="96"/>
      <c r="N458" s="4"/>
      <c r="O458" s="81">
        <f ca="1">IF(D458="цвет",SUM(O459:INDIRECT("N"&amp;R458)),IF(SUM(E458:N458)=0,"",SUM(E458:N458)))</f>
        <v>0</v>
      </c>
      <c r="P458" s="91">
        <v>3487</v>
      </c>
      <c r="Q458" s="73">
        <f t="shared" si="12"/>
        <v>3769</v>
      </c>
      <c r="R458" s="93">
        <f t="shared" ca="1" si="13"/>
        <v>461</v>
      </c>
      <c r="S458" s="109">
        <f>IF(U458&gt;0,ROUND((U458),0),ROUND((P458*$P$1),0))</f>
        <v>2698</v>
      </c>
      <c r="T458" s="110">
        <f ca="1">O458*S458</f>
        <v>0</v>
      </c>
    </row>
    <row r="459" spans="1:20" ht="17.45" customHeight="1" thickBot="1" x14ac:dyDescent="0.3">
      <c r="A459" s="2"/>
      <c r="B459" s="146"/>
      <c r="C459" s="98"/>
      <c r="D459" s="6" t="s">
        <v>275</v>
      </c>
      <c r="E459" s="8"/>
      <c r="F459" s="134"/>
      <c r="G459" s="134"/>
      <c r="H459" s="134"/>
      <c r="I459" s="133"/>
      <c r="J459" s="133"/>
      <c r="K459" s="8"/>
      <c r="L459" s="8"/>
      <c r="M459" s="8"/>
      <c r="N459" s="8"/>
      <c r="O459" s="128" t="str">
        <f ca="1">IF(D459="цвет",SUM(O460:INDIRECT("N"&amp;R459)),IF(SUM(E459:N459)=0,"",SUM(E459:N459)))</f>
        <v/>
      </c>
      <c r="P459" s="91" t="s">
        <v>129</v>
      </c>
      <c r="Q459" s="73">
        <f t="shared" ref="Q459:Q522" si="14">IF(C459&lt;&gt;0,C459,Q458)</f>
        <v>3769</v>
      </c>
      <c r="R459" s="93">
        <f t="shared" ref="R459:R522" ca="1" si="15">IF(D459="Посмотреть большую фотографию на сайте",CELL("строка",O459),R460)</f>
        <v>461</v>
      </c>
      <c r="S459" s="92"/>
      <c r="T459" s="99"/>
    </row>
    <row r="460" spans="1:20" ht="135" customHeight="1" x14ac:dyDescent="0.25">
      <c r="A460" s="2"/>
      <c r="B460" s="146"/>
      <c r="C460" s="98"/>
      <c r="D460" s="148" t="s">
        <v>1377</v>
      </c>
      <c r="E460" s="149"/>
      <c r="F460" s="149"/>
      <c r="G460" s="149"/>
      <c r="H460" s="149"/>
      <c r="I460" s="149"/>
      <c r="J460" s="149"/>
      <c r="K460" s="149"/>
      <c r="L460" s="149"/>
      <c r="M460" s="149"/>
      <c r="N460" s="150"/>
      <c r="O460" s="128" t="str">
        <f ca="1">IF(D460="цвет",SUM(O461:INDIRECT("N"&amp;R460)),IF(SUM(E460:N460)=0,"",SUM(E460:N460)))</f>
        <v/>
      </c>
      <c r="P460" s="91" t="s">
        <v>129</v>
      </c>
      <c r="Q460" s="73">
        <f t="shared" si="14"/>
        <v>3769</v>
      </c>
      <c r="R460" s="93">
        <f t="shared" ca="1" si="15"/>
        <v>461</v>
      </c>
      <c r="S460" s="92"/>
      <c r="T460" s="99"/>
    </row>
    <row r="461" spans="1:20" ht="17.45" customHeight="1" thickBot="1" x14ac:dyDescent="0.3">
      <c r="A461" s="2"/>
      <c r="B461" s="147"/>
      <c r="C461" s="100"/>
      <c r="D461" s="151" t="str">
        <f>HYPERLINK("https://miamia.ru/search/index.php?q="&amp;Q461&amp;"&amp;s=Поиск?utm_source=Excel&amp;utm_medium=Nalichie&amp;utm_content="&amp;Q461&amp;"","Посмотреть большую фотографию на сайте")</f>
        <v>Посмотреть большую фотографию на сайте</v>
      </c>
      <c r="E461" s="152"/>
      <c r="F461" s="152"/>
      <c r="G461" s="152"/>
      <c r="H461" s="152"/>
      <c r="I461" s="152"/>
      <c r="J461" s="152"/>
      <c r="K461" s="152"/>
      <c r="L461" s="152"/>
      <c r="M461" s="152"/>
      <c r="N461" s="153"/>
      <c r="O461" s="128" t="str">
        <f ca="1">IF(D461="цвет",SUM(O462:INDIRECT("N"&amp;R461)),IF(SUM(E461:N461)=0,"",SUM(E461:N461)))</f>
        <v/>
      </c>
      <c r="P461" s="91" t="s">
        <v>129</v>
      </c>
      <c r="Q461" s="73">
        <f t="shared" si="14"/>
        <v>3769</v>
      </c>
      <c r="R461" s="93">
        <f t="shared" ca="1" si="15"/>
        <v>461</v>
      </c>
      <c r="S461" s="92"/>
      <c r="T461" s="99"/>
    </row>
    <row r="462" spans="1:20" ht="23.1" customHeight="1" thickBot="1" x14ac:dyDescent="0.3">
      <c r="A462" s="2"/>
      <c r="B462" s="38" t="s">
        <v>1366</v>
      </c>
      <c r="C462" s="39"/>
      <c r="D462" s="40"/>
      <c r="E462" s="41"/>
      <c r="F462" s="41"/>
      <c r="G462" s="41"/>
      <c r="H462" s="41"/>
      <c r="I462" s="41"/>
      <c r="J462" s="41"/>
      <c r="K462" s="41"/>
      <c r="L462" s="41"/>
      <c r="M462" s="41"/>
      <c r="N462" s="42"/>
      <c r="O462" s="128" t="str">
        <f ca="1">IF(D462="цвет",SUM(O463:INDIRECT("N"&amp;R462)),IF(SUM(E462:N462)=0,"",SUM(E462:N462)))</f>
        <v/>
      </c>
      <c r="P462" s="91" t="s">
        <v>129</v>
      </c>
      <c r="Q462" s="73">
        <f t="shared" si="14"/>
        <v>3769</v>
      </c>
      <c r="R462" s="93">
        <f t="shared" ca="1" si="15"/>
        <v>467</v>
      </c>
    </row>
    <row r="463" spans="1:20" ht="17.25" thickBot="1" x14ac:dyDescent="0.3">
      <c r="A463" s="2"/>
      <c r="B463" s="145" t="s">
        <v>1366</v>
      </c>
      <c r="C463" s="106">
        <v>3121</v>
      </c>
      <c r="D463" s="107" t="s">
        <v>9</v>
      </c>
      <c r="E463" s="96" t="s">
        <v>11</v>
      </c>
      <c r="F463" s="96" t="s">
        <v>12</v>
      </c>
      <c r="G463" s="96" t="s">
        <v>13</v>
      </c>
      <c r="H463" s="96" t="s">
        <v>14</v>
      </c>
      <c r="I463" s="96" t="s">
        <v>15</v>
      </c>
      <c r="J463" s="96" t="s">
        <v>16</v>
      </c>
      <c r="K463" s="96" t="s">
        <v>21</v>
      </c>
      <c r="L463" s="96"/>
      <c r="M463" s="96"/>
      <c r="N463" s="4"/>
      <c r="O463" s="81">
        <f ca="1">IF(D463="цвет",SUM(O464:INDIRECT("N"&amp;R463)),IF(SUM(E463:N463)=0,"",SUM(E463:N463)))</f>
        <v>0</v>
      </c>
      <c r="P463" s="91">
        <v>2324</v>
      </c>
      <c r="Q463" s="73">
        <f t="shared" si="14"/>
        <v>3121</v>
      </c>
      <c r="R463" s="93">
        <f t="shared" ca="1" si="15"/>
        <v>467</v>
      </c>
      <c r="S463" s="109">
        <f>IF(U463&gt;0,ROUND((U463),0),ROUND((P463*$P$1),0))</f>
        <v>1798</v>
      </c>
      <c r="T463" s="110">
        <f ca="1">O463*S463</f>
        <v>0</v>
      </c>
    </row>
    <row r="464" spans="1:20" ht="17.25" thickBot="1" x14ac:dyDescent="0.3">
      <c r="A464" s="2"/>
      <c r="B464" s="146"/>
      <c r="C464" s="98"/>
      <c r="D464" s="6" t="s">
        <v>1367</v>
      </c>
      <c r="E464" s="8"/>
      <c r="F464" s="134"/>
      <c r="G464" s="134"/>
      <c r="H464" s="134"/>
      <c r="I464" s="134"/>
      <c r="J464" s="134"/>
      <c r="K464" s="8"/>
      <c r="L464" s="8"/>
      <c r="M464" s="8"/>
      <c r="N464" s="8"/>
      <c r="O464" s="128" t="str">
        <f ca="1">IF(D464="цвет",SUM(O465:INDIRECT("N"&amp;R464)),IF(SUM(E464:N464)=0,"",SUM(E464:N464)))</f>
        <v/>
      </c>
      <c r="P464" s="91" t="s">
        <v>129</v>
      </c>
      <c r="Q464" s="73">
        <f t="shared" si="14"/>
        <v>3121</v>
      </c>
      <c r="R464" s="93">
        <f t="shared" ca="1" si="15"/>
        <v>467</v>
      </c>
      <c r="S464" s="92"/>
      <c r="T464" s="99"/>
    </row>
    <row r="465" spans="1:20" ht="17.25" thickBot="1" x14ac:dyDescent="0.3">
      <c r="A465" s="2"/>
      <c r="B465" s="146"/>
      <c r="C465" s="98"/>
      <c r="D465" s="6" t="s">
        <v>49</v>
      </c>
      <c r="E465" s="8"/>
      <c r="F465" s="8"/>
      <c r="G465" s="134"/>
      <c r="H465" s="134"/>
      <c r="I465" s="134"/>
      <c r="J465" s="8"/>
      <c r="K465" s="8"/>
      <c r="L465" s="8"/>
      <c r="M465" s="8"/>
      <c r="N465" s="8"/>
      <c r="O465" s="128" t="str">
        <f ca="1">IF(D465="цвет",SUM(O466:INDIRECT("N"&amp;R465)),IF(SUM(E465:N465)=0,"",SUM(E465:N465)))</f>
        <v/>
      </c>
      <c r="P465" s="91" t="s">
        <v>129</v>
      </c>
      <c r="Q465" s="73">
        <f t="shared" si="14"/>
        <v>3121</v>
      </c>
      <c r="R465" s="93">
        <f t="shared" ca="1" si="15"/>
        <v>467</v>
      </c>
      <c r="S465" s="92"/>
      <c r="T465" s="99"/>
    </row>
    <row r="466" spans="1:20" ht="135" customHeight="1" x14ac:dyDescent="0.25">
      <c r="A466" s="2"/>
      <c r="B466" s="146"/>
      <c r="C466" s="98"/>
      <c r="D466" s="155" t="s">
        <v>1368</v>
      </c>
      <c r="E466" s="156"/>
      <c r="F466" s="156"/>
      <c r="G466" s="156"/>
      <c r="H466" s="156"/>
      <c r="I466" s="156"/>
      <c r="J466" s="156"/>
      <c r="K466" s="156"/>
      <c r="L466" s="156"/>
      <c r="M466" s="156"/>
      <c r="N466" s="157"/>
      <c r="O466" s="128" t="str">
        <f ca="1">IF(D466="цвет",SUM(O467:INDIRECT("N"&amp;R466)),IF(SUM(E466:N466)=0,"",SUM(E466:N466)))</f>
        <v/>
      </c>
      <c r="P466" s="91" t="s">
        <v>129</v>
      </c>
      <c r="Q466" s="73">
        <f t="shared" si="14"/>
        <v>3121</v>
      </c>
      <c r="R466" s="93">
        <f t="shared" ca="1" si="15"/>
        <v>467</v>
      </c>
      <c r="S466" s="92"/>
      <c r="T466" s="99"/>
    </row>
    <row r="467" spans="1:20" ht="17.45" customHeight="1" thickBot="1" x14ac:dyDescent="0.3">
      <c r="A467" s="2"/>
      <c r="B467" s="147"/>
      <c r="C467" s="9"/>
      <c r="D467" s="151" t="str">
        <f>HYPERLINK("https://miamia.ru/search/index.php?q="&amp;Q467&amp;"&amp;s=Поиск?utm_source=Excel&amp;utm_medium=Nalichie&amp;utm_content="&amp;Q467&amp;"","Посмотреть большую фотографию на сайте")</f>
        <v>Посмотреть большую фотографию на сайте</v>
      </c>
      <c r="E467" s="152"/>
      <c r="F467" s="152"/>
      <c r="G467" s="152"/>
      <c r="H467" s="152"/>
      <c r="I467" s="152"/>
      <c r="J467" s="152"/>
      <c r="K467" s="152"/>
      <c r="L467" s="152"/>
      <c r="M467" s="152"/>
      <c r="N467" s="153"/>
      <c r="O467" s="128" t="str">
        <f ca="1">IF(D467="цвет",SUM(O468:INDIRECT("N"&amp;R467)),IF(SUM(E467:N467)=0,"",SUM(E467:N467)))</f>
        <v/>
      </c>
      <c r="P467" s="91" t="s">
        <v>129</v>
      </c>
      <c r="Q467" s="73">
        <f t="shared" si="14"/>
        <v>3121</v>
      </c>
      <c r="R467" s="93">
        <f t="shared" ca="1" si="15"/>
        <v>467</v>
      </c>
      <c r="S467" s="92"/>
      <c r="T467" s="99"/>
    </row>
    <row r="468" spans="1:20" ht="17.25" thickBot="1" x14ac:dyDescent="0.3">
      <c r="A468" s="2"/>
      <c r="B468" s="145" t="s">
        <v>1366</v>
      </c>
      <c r="C468" s="106">
        <v>3122</v>
      </c>
      <c r="D468" s="107" t="s">
        <v>9</v>
      </c>
      <c r="E468" s="96" t="s">
        <v>11</v>
      </c>
      <c r="F468" s="96" t="s">
        <v>12</v>
      </c>
      <c r="G468" s="96" t="s">
        <v>13</v>
      </c>
      <c r="H468" s="96" t="s">
        <v>14</v>
      </c>
      <c r="I468" s="96" t="s">
        <v>15</v>
      </c>
      <c r="J468" s="96" t="s">
        <v>16</v>
      </c>
      <c r="K468" s="96" t="s">
        <v>21</v>
      </c>
      <c r="L468" s="96"/>
      <c r="M468" s="96"/>
      <c r="N468" s="4"/>
      <c r="O468" s="81">
        <f ca="1">IF(D468="цвет",SUM(O469:INDIRECT("N"&amp;R468)),IF(SUM(E468:N468)=0,"",SUM(E468:N468)))</f>
        <v>0</v>
      </c>
      <c r="P468" s="91">
        <v>2324</v>
      </c>
      <c r="Q468" s="73">
        <f t="shared" si="14"/>
        <v>3122</v>
      </c>
      <c r="R468" s="93">
        <f t="shared" ca="1" si="15"/>
        <v>472</v>
      </c>
      <c r="S468" s="109">
        <f>IF(U468&gt;0,ROUND((U468),0),ROUND((P468*$P$1),0))</f>
        <v>1798</v>
      </c>
      <c r="T468" s="110">
        <f ca="1">O468*S468</f>
        <v>0</v>
      </c>
    </row>
    <row r="469" spans="1:20" ht="17.25" thickBot="1" x14ac:dyDescent="0.3">
      <c r="A469" s="2"/>
      <c r="B469" s="146"/>
      <c r="C469" s="98"/>
      <c r="D469" s="6" t="s">
        <v>1367</v>
      </c>
      <c r="E469" s="8"/>
      <c r="F469" s="8"/>
      <c r="G469" s="8"/>
      <c r="H469" s="134"/>
      <c r="I469" s="134"/>
      <c r="J469" s="8"/>
      <c r="K469" s="8"/>
      <c r="L469" s="8"/>
      <c r="M469" s="8"/>
      <c r="N469" s="8"/>
      <c r="O469" s="128" t="str">
        <f ca="1">IF(D469="цвет",SUM(O470:INDIRECT("N"&amp;R469)),IF(SUM(E469:N469)=0,"",SUM(E469:N469)))</f>
        <v/>
      </c>
      <c r="P469" s="91" t="s">
        <v>129</v>
      </c>
      <c r="Q469" s="73">
        <f t="shared" si="14"/>
        <v>3122</v>
      </c>
      <c r="R469" s="93">
        <f t="shared" ca="1" si="15"/>
        <v>472</v>
      </c>
      <c r="S469" s="92"/>
      <c r="T469" s="99"/>
    </row>
    <row r="470" spans="1:20" ht="17.25" thickBot="1" x14ac:dyDescent="0.3">
      <c r="A470" s="2"/>
      <c r="B470" s="146"/>
      <c r="C470" s="98"/>
      <c r="D470" s="6" t="s">
        <v>49</v>
      </c>
      <c r="E470" s="134"/>
      <c r="F470" s="134"/>
      <c r="G470" s="134"/>
      <c r="H470" s="134"/>
      <c r="I470" s="133"/>
      <c r="J470" s="8"/>
      <c r="K470" s="8"/>
      <c r="L470" s="8"/>
      <c r="M470" s="8"/>
      <c r="N470" s="8"/>
      <c r="O470" s="128" t="str">
        <f ca="1">IF(D470="цвет",SUM(O471:INDIRECT("N"&amp;R470)),IF(SUM(E470:N470)=0,"",SUM(E470:N470)))</f>
        <v/>
      </c>
      <c r="P470" s="91" t="s">
        <v>129</v>
      </c>
      <c r="Q470" s="73">
        <f t="shared" si="14"/>
        <v>3122</v>
      </c>
      <c r="R470" s="93">
        <f t="shared" ca="1" si="15"/>
        <v>472</v>
      </c>
      <c r="S470" s="92"/>
      <c r="T470" s="99"/>
    </row>
    <row r="471" spans="1:20" ht="135" customHeight="1" x14ac:dyDescent="0.25">
      <c r="A471" s="2"/>
      <c r="B471" s="146"/>
      <c r="C471" s="98"/>
      <c r="D471" s="155" t="s">
        <v>1372</v>
      </c>
      <c r="E471" s="156"/>
      <c r="F471" s="156"/>
      <c r="G471" s="156"/>
      <c r="H471" s="156"/>
      <c r="I471" s="156"/>
      <c r="J471" s="156"/>
      <c r="K471" s="156"/>
      <c r="L471" s="156"/>
      <c r="M471" s="156"/>
      <c r="N471" s="157"/>
      <c r="O471" s="128" t="str">
        <f ca="1">IF(D471="цвет",SUM(O472:INDIRECT("N"&amp;R471)),IF(SUM(E471:N471)=0,"",SUM(E471:N471)))</f>
        <v/>
      </c>
      <c r="P471" s="91" t="s">
        <v>129</v>
      </c>
      <c r="Q471" s="73">
        <f t="shared" si="14"/>
        <v>3122</v>
      </c>
      <c r="R471" s="93">
        <f t="shared" ca="1" si="15"/>
        <v>472</v>
      </c>
      <c r="S471" s="92"/>
      <c r="T471" s="99"/>
    </row>
    <row r="472" spans="1:20" ht="17.45" customHeight="1" thickBot="1" x14ac:dyDescent="0.3">
      <c r="A472" s="2"/>
      <c r="B472" s="147"/>
      <c r="C472" s="9"/>
      <c r="D472" s="151" t="str">
        <f>HYPERLINK("https://miamia.ru/search/index.php?q="&amp;Q472&amp;"&amp;s=Поиск?utm_source=Excel&amp;utm_medium=Nalichie&amp;utm_content="&amp;Q472&amp;"","Посмотреть большую фотографию на сайте")</f>
        <v>Посмотреть большую фотографию на сайте</v>
      </c>
      <c r="E472" s="152"/>
      <c r="F472" s="152"/>
      <c r="G472" s="152"/>
      <c r="H472" s="152"/>
      <c r="I472" s="152"/>
      <c r="J472" s="152"/>
      <c r="K472" s="152"/>
      <c r="L472" s="152"/>
      <c r="M472" s="152"/>
      <c r="N472" s="153"/>
      <c r="O472" s="128" t="str">
        <f ca="1">IF(D472="цвет",SUM(O473:INDIRECT("N"&amp;R472)),IF(SUM(E472:N472)=0,"",SUM(E472:N472)))</f>
        <v/>
      </c>
      <c r="P472" s="91" t="s">
        <v>129</v>
      </c>
      <c r="Q472" s="73">
        <f t="shared" si="14"/>
        <v>3122</v>
      </c>
      <c r="R472" s="93">
        <f t="shared" ca="1" si="15"/>
        <v>472</v>
      </c>
      <c r="S472" s="92"/>
      <c r="T472" s="99"/>
    </row>
    <row r="473" spans="1:20" ht="17.25" thickBot="1" x14ac:dyDescent="0.3">
      <c r="A473" s="2"/>
      <c r="B473" s="145" t="s">
        <v>1366</v>
      </c>
      <c r="C473" s="106">
        <v>3123</v>
      </c>
      <c r="D473" s="107" t="s">
        <v>9</v>
      </c>
      <c r="E473" s="96" t="s">
        <v>10</v>
      </c>
      <c r="F473" s="96" t="s">
        <v>17</v>
      </c>
      <c r="G473" s="96" t="s">
        <v>18</v>
      </c>
      <c r="H473" s="96" t="s">
        <v>19</v>
      </c>
      <c r="I473" s="96" t="s">
        <v>23</v>
      </c>
      <c r="J473" s="96"/>
      <c r="K473" s="96"/>
      <c r="L473" s="96"/>
      <c r="M473" s="96"/>
      <c r="N473" s="4"/>
      <c r="O473" s="81">
        <f ca="1">IF(D473="цвет",SUM(O474:INDIRECT("N"&amp;R473)),IF(SUM(E473:N473)=0,"",SUM(E473:N473)))</f>
        <v>0</v>
      </c>
      <c r="P473" s="91">
        <v>2841</v>
      </c>
      <c r="Q473" s="73">
        <f t="shared" si="14"/>
        <v>3123</v>
      </c>
      <c r="R473" s="93">
        <f t="shared" ca="1" si="15"/>
        <v>477</v>
      </c>
      <c r="S473" s="109">
        <f>IF(U473&gt;0,ROUND((U473),0),ROUND((P473*$P$1),0))</f>
        <v>2198</v>
      </c>
      <c r="T473" s="110">
        <f ca="1">O473*S473</f>
        <v>0</v>
      </c>
    </row>
    <row r="474" spans="1:20" ht="17.25" thickBot="1" x14ac:dyDescent="0.3">
      <c r="A474" s="2"/>
      <c r="B474" s="146"/>
      <c r="C474" s="98"/>
      <c r="D474" s="6" t="s">
        <v>1367</v>
      </c>
      <c r="E474" s="8"/>
      <c r="F474" s="8"/>
      <c r="G474" s="134"/>
      <c r="H474" s="8"/>
      <c r="I474" s="8"/>
      <c r="J474" s="8"/>
      <c r="K474" s="8"/>
      <c r="L474" s="8"/>
      <c r="M474" s="8"/>
      <c r="N474" s="8"/>
      <c r="O474" s="128" t="str">
        <f ca="1">IF(D474="цвет",SUM(O475:INDIRECT("N"&amp;R474)),IF(SUM(E474:N474)=0,"",SUM(E474:N474)))</f>
        <v/>
      </c>
      <c r="P474" s="91" t="s">
        <v>129</v>
      </c>
      <c r="Q474" s="73">
        <f t="shared" si="14"/>
        <v>3123</v>
      </c>
      <c r="R474" s="93">
        <f t="shared" ca="1" si="15"/>
        <v>477</v>
      </c>
      <c r="S474" s="92"/>
      <c r="T474" s="99"/>
    </row>
    <row r="475" spans="1:20" ht="17.25" thickBot="1" x14ac:dyDescent="0.3">
      <c r="A475" s="2"/>
      <c r="B475" s="146"/>
      <c r="C475" s="98"/>
      <c r="D475" s="6" t="s">
        <v>49</v>
      </c>
      <c r="E475" s="8"/>
      <c r="F475" s="8"/>
      <c r="G475" s="8"/>
      <c r="H475" s="8"/>
      <c r="I475" s="8"/>
      <c r="J475" s="8"/>
      <c r="K475" s="8"/>
      <c r="L475" s="8"/>
      <c r="M475" s="8"/>
      <c r="N475" s="8"/>
      <c r="O475" s="128" t="str">
        <f ca="1">IF(D475="цвет",SUM(O476:INDIRECT("N"&amp;R475)),IF(SUM(E475:N475)=0,"",SUM(E475:N475)))</f>
        <v/>
      </c>
      <c r="P475" s="91" t="s">
        <v>129</v>
      </c>
      <c r="Q475" s="73">
        <f t="shared" si="14"/>
        <v>3123</v>
      </c>
      <c r="R475" s="93">
        <f t="shared" ca="1" si="15"/>
        <v>477</v>
      </c>
      <c r="S475" s="92"/>
      <c r="T475" s="99"/>
    </row>
    <row r="476" spans="1:20" ht="135" customHeight="1" x14ac:dyDescent="0.25">
      <c r="A476" s="2"/>
      <c r="B476" s="146"/>
      <c r="C476" s="98"/>
      <c r="D476" s="155" t="s">
        <v>1369</v>
      </c>
      <c r="E476" s="156"/>
      <c r="F476" s="156"/>
      <c r="G476" s="156"/>
      <c r="H476" s="156"/>
      <c r="I476" s="156"/>
      <c r="J476" s="156"/>
      <c r="K476" s="156"/>
      <c r="L476" s="156"/>
      <c r="M476" s="156"/>
      <c r="N476" s="157"/>
      <c r="O476" s="128" t="str">
        <f ca="1">IF(D476="цвет",SUM(O477:INDIRECT("N"&amp;R476)),IF(SUM(E476:N476)=0,"",SUM(E476:N476)))</f>
        <v/>
      </c>
      <c r="P476" s="91" t="s">
        <v>129</v>
      </c>
      <c r="Q476" s="73">
        <f t="shared" si="14"/>
        <v>3123</v>
      </c>
      <c r="R476" s="93">
        <f t="shared" ca="1" si="15"/>
        <v>477</v>
      </c>
      <c r="S476" s="92"/>
      <c r="T476" s="99"/>
    </row>
    <row r="477" spans="1:20" ht="17.45" customHeight="1" thickBot="1" x14ac:dyDescent="0.3">
      <c r="A477" s="2"/>
      <c r="B477" s="147"/>
      <c r="C477" s="9"/>
      <c r="D477" s="151" t="str">
        <f>HYPERLINK("https://miamia.ru/search/index.php?q="&amp;Q477&amp;"&amp;s=Поиск?utm_source=Excel&amp;utm_medium=Nalichie&amp;utm_content="&amp;Q477&amp;"","Посмотреть большую фотографию на сайте")</f>
        <v>Посмотреть большую фотографию на сайте</v>
      </c>
      <c r="E477" s="152"/>
      <c r="F477" s="152"/>
      <c r="G477" s="152"/>
      <c r="H477" s="152"/>
      <c r="I477" s="152"/>
      <c r="J477" s="152"/>
      <c r="K477" s="152"/>
      <c r="L477" s="152"/>
      <c r="M477" s="152"/>
      <c r="N477" s="153"/>
      <c r="O477" s="128" t="str">
        <f ca="1">IF(D477="цвет",SUM(O478:INDIRECT("N"&amp;R477)),IF(SUM(E477:N477)=0,"",SUM(E477:N477)))</f>
        <v/>
      </c>
      <c r="P477" s="91" t="s">
        <v>129</v>
      </c>
      <c r="Q477" s="73">
        <f t="shared" si="14"/>
        <v>3123</v>
      </c>
      <c r="R477" s="93">
        <f t="shared" ca="1" si="15"/>
        <v>477</v>
      </c>
      <c r="S477" s="92"/>
      <c r="T477" s="99"/>
    </row>
    <row r="478" spans="1:20" ht="17.25" thickBot="1" x14ac:dyDescent="0.3">
      <c r="A478" s="2"/>
      <c r="B478" s="145" t="s">
        <v>1366</v>
      </c>
      <c r="C478" s="106">
        <v>3125</v>
      </c>
      <c r="D478" s="107" t="s">
        <v>9</v>
      </c>
      <c r="E478" s="96" t="s">
        <v>10</v>
      </c>
      <c r="F478" s="96" t="s">
        <v>17</v>
      </c>
      <c r="G478" s="96" t="s">
        <v>18</v>
      </c>
      <c r="H478" s="96" t="s">
        <v>19</v>
      </c>
      <c r="I478" s="96" t="s">
        <v>23</v>
      </c>
      <c r="J478" s="96"/>
      <c r="K478" s="96"/>
      <c r="L478" s="96"/>
      <c r="M478" s="96"/>
      <c r="N478" s="4"/>
      <c r="O478" s="81">
        <f ca="1">IF(D478="цвет",SUM(O479:INDIRECT("N"&amp;R478)),IF(SUM(E478:N478)=0,"",SUM(E478:N478)))</f>
        <v>0</v>
      </c>
      <c r="P478" s="91">
        <v>2711</v>
      </c>
      <c r="Q478" s="73">
        <f t="shared" si="14"/>
        <v>3125</v>
      </c>
      <c r="R478" s="93">
        <f t="shared" ca="1" si="15"/>
        <v>482</v>
      </c>
      <c r="S478" s="109">
        <f>IF(U478&gt;0,ROUND((U478),0),ROUND((P478*$P$1),0))</f>
        <v>2098</v>
      </c>
      <c r="T478" s="110">
        <f ca="1">O478*S478</f>
        <v>0</v>
      </c>
    </row>
    <row r="479" spans="1:20" ht="17.25" thickBot="1" x14ac:dyDescent="0.3">
      <c r="A479" s="2"/>
      <c r="B479" s="146"/>
      <c r="C479" s="98"/>
      <c r="D479" s="6" t="s">
        <v>1367</v>
      </c>
      <c r="E479" s="8"/>
      <c r="F479" s="134"/>
      <c r="G479" s="134"/>
      <c r="H479" s="8"/>
      <c r="I479" s="8"/>
      <c r="J479" s="8"/>
      <c r="K479" s="8"/>
      <c r="L479" s="8"/>
      <c r="M479" s="8"/>
      <c r="N479" s="8"/>
      <c r="O479" s="128" t="str">
        <f ca="1">IF(D479="цвет",SUM(O480:INDIRECT("N"&amp;R479)),IF(SUM(E479:N479)=0,"",SUM(E479:N479)))</f>
        <v/>
      </c>
      <c r="P479" s="91" t="s">
        <v>129</v>
      </c>
      <c r="Q479" s="73">
        <f t="shared" si="14"/>
        <v>3125</v>
      </c>
      <c r="R479" s="93">
        <f t="shared" ca="1" si="15"/>
        <v>482</v>
      </c>
      <c r="S479" s="92"/>
      <c r="T479" s="99"/>
    </row>
    <row r="480" spans="1:20" ht="17.25" thickBot="1" x14ac:dyDescent="0.3">
      <c r="A480" s="2"/>
      <c r="B480" s="146"/>
      <c r="C480" s="98"/>
      <c r="D480" s="6" t="s">
        <v>49</v>
      </c>
      <c r="E480" s="8"/>
      <c r="F480" s="133"/>
      <c r="G480" s="8"/>
      <c r="H480" s="8"/>
      <c r="I480" s="8"/>
      <c r="J480" s="8"/>
      <c r="K480" s="8"/>
      <c r="L480" s="8"/>
      <c r="M480" s="8"/>
      <c r="N480" s="8"/>
      <c r="O480" s="128" t="str">
        <f ca="1">IF(D480="цвет",SUM(O481:INDIRECT("N"&amp;R480)),IF(SUM(E480:N480)=0,"",SUM(E480:N480)))</f>
        <v/>
      </c>
      <c r="P480" s="91" t="s">
        <v>129</v>
      </c>
      <c r="Q480" s="73">
        <f t="shared" si="14"/>
        <v>3125</v>
      </c>
      <c r="R480" s="93">
        <f t="shared" ca="1" si="15"/>
        <v>482</v>
      </c>
      <c r="S480" s="92"/>
      <c r="T480" s="99"/>
    </row>
    <row r="481" spans="1:20" ht="135" customHeight="1" x14ac:dyDescent="0.25">
      <c r="A481" s="2"/>
      <c r="B481" s="146"/>
      <c r="C481" s="98"/>
      <c r="D481" s="155" t="s">
        <v>1374</v>
      </c>
      <c r="E481" s="156"/>
      <c r="F481" s="156"/>
      <c r="G481" s="156"/>
      <c r="H481" s="156"/>
      <c r="I481" s="156"/>
      <c r="J481" s="156"/>
      <c r="K481" s="156"/>
      <c r="L481" s="156"/>
      <c r="M481" s="156"/>
      <c r="N481" s="157"/>
      <c r="O481" s="128" t="str">
        <f ca="1">IF(D481="цвет",SUM(O482:INDIRECT("N"&amp;R481)),IF(SUM(E481:N481)=0,"",SUM(E481:N481)))</f>
        <v/>
      </c>
      <c r="P481" s="91" t="s">
        <v>129</v>
      </c>
      <c r="Q481" s="73">
        <f t="shared" si="14"/>
        <v>3125</v>
      </c>
      <c r="R481" s="93">
        <f t="shared" ca="1" si="15"/>
        <v>482</v>
      </c>
      <c r="S481" s="92"/>
      <c r="T481" s="99"/>
    </row>
    <row r="482" spans="1:20" ht="17.45" customHeight="1" thickBot="1" x14ac:dyDescent="0.3">
      <c r="A482" s="2"/>
      <c r="B482" s="147"/>
      <c r="C482" s="9"/>
      <c r="D482" s="151" t="str">
        <f>HYPERLINK("https://miamia.ru/search/index.php?q="&amp;Q482&amp;"&amp;s=Поиск?utm_source=Excel&amp;utm_medium=Nalichie&amp;utm_content="&amp;Q482&amp;"","Посмотреть большую фотографию на сайте")</f>
        <v>Посмотреть большую фотографию на сайте</v>
      </c>
      <c r="E482" s="152"/>
      <c r="F482" s="152"/>
      <c r="G482" s="152"/>
      <c r="H482" s="152"/>
      <c r="I482" s="152"/>
      <c r="J482" s="152"/>
      <c r="K482" s="152"/>
      <c r="L482" s="152"/>
      <c r="M482" s="152"/>
      <c r="N482" s="153"/>
      <c r="O482" s="128" t="str">
        <f ca="1">IF(D482="цвет",SUM(O483:INDIRECT("N"&amp;R482)),IF(SUM(E482:N482)=0,"",SUM(E482:N482)))</f>
        <v/>
      </c>
      <c r="P482" s="91" t="s">
        <v>129</v>
      </c>
      <c r="Q482" s="73">
        <f t="shared" si="14"/>
        <v>3125</v>
      </c>
      <c r="R482" s="93">
        <f t="shared" ca="1" si="15"/>
        <v>482</v>
      </c>
      <c r="S482" s="92"/>
      <c r="T482" s="99"/>
    </row>
    <row r="483" spans="1:20" ht="17.25" thickBot="1" x14ac:dyDescent="0.3">
      <c r="A483" s="2"/>
      <c r="B483" s="145" t="s">
        <v>1366</v>
      </c>
      <c r="C483" s="106">
        <v>3126</v>
      </c>
      <c r="D483" s="107" t="s">
        <v>9</v>
      </c>
      <c r="E483" s="96" t="s">
        <v>11</v>
      </c>
      <c r="F483" s="96" t="s">
        <v>12</v>
      </c>
      <c r="G483" s="96" t="s">
        <v>13</v>
      </c>
      <c r="H483" s="96" t="s">
        <v>14</v>
      </c>
      <c r="I483" s="96" t="s">
        <v>15</v>
      </c>
      <c r="J483" s="96" t="s">
        <v>16</v>
      </c>
      <c r="K483" s="96" t="s">
        <v>21</v>
      </c>
      <c r="L483" s="96"/>
      <c r="M483" s="96"/>
      <c r="N483" s="4"/>
      <c r="O483" s="81">
        <f ca="1">IF(D483="цвет",SUM(O484:INDIRECT("N"&amp;R483)),IF(SUM(E483:N483)=0,"",SUM(E483:N483)))</f>
        <v>0</v>
      </c>
      <c r="P483" s="91">
        <v>4262</v>
      </c>
      <c r="Q483" s="73">
        <f t="shared" si="14"/>
        <v>3126</v>
      </c>
      <c r="R483" s="93">
        <f t="shared" ca="1" si="15"/>
        <v>487</v>
      </c>
      <c r="S483" s="109">
        <f>IF(U483&gt;0,ROUND((U483),0),ROUND((P483*$P$1),0))</f>
        <v>3298</v>
      </c>
      <c r="T483" s="110">
        <f ca="1">O483*S483</f>
        <v>0</v>
      </c>
    </row>
    <row r="484" spans="1:20" ht="17.25" thickBot="1" x14ac:dyDescent="0.3">
      <c r="A484" s="2"/>
      <c r="B484" s="146"/>
      <c r="C484" s="98"/>
      <c r="D484" s="6" t="s">
        <v>1367</v>
      </c>
      <c r="E484" s="8"/>
      <c r="F484" s="8"/>
      <c r="G484" s="8"/>
      <c r="H484" s="134"/>
      <c r="I484" s="134"/>
      <c r="J484" s="133"/>
      <c r="K484" s="8"/>
      <c r="L484" s="8"/>
      <c r="M484" s="8"/>
      <c r="N484" s="8"/>
      <c r="O484" s="128" t="str">
        <f ca="1">IF(D484="цвет",SUM(O485:INDIRECT("N"&amp;R484)),IF(SUM(E484:N484)=0,"",SUM(E484:N484)))</f>
        <v/>
      </c>
      <c r="P484" s="91" t="s">
        <v>129</v>
      </c>
      <c r="Q484" s="73">
        <f t="shared" si="14"/>
        <v>3126</v>
      </c>
      <c r="R484" s="93">
        <f t="shared" ca="1" si="15"/>
        <v>487</v>
      </c>
      <c r="S484" s="92"/>
      <c r="T484" s="99"/>
    </row>
    <row r="485" spans="1:20" ht="17.25" thickBot="1" x14ac:dyDescent="0.3">
      <c r="A485" s="2"/>
      <c r="B485" s="146"/>
      <c r="C485" s="98"/>
      <c r="D485" s="6" t="s">
        <v>49</v>
      </c>
      <c r="E485" s="8"/>
      <c r="F485" s="8"/>
      <c r="G485" s="133"/>
      <c r="H485" s="133"/>
      <c r="I485" s="8"/>
      <c r="J485" s="134"/>
      <c r="K485" s="8"/>
      <c r="L485" s="8"/>
      <c r="M485" s="8"/>
      <c r="N485" s="8"/>
      <c r="O485" s="128" t="str">
        <f ca="1">IF(D485="цвет",SUM(O486:INDIRECT("N"&amp;R485)),IF(SUM(E485:N485)=0,"",SUM(E485:N485)))</f>
        <v/>
      </c>
      <c r="P485" s="91" t="s">
        <v>129</v>
      </c>
      <c r="Q485" s="73">
        <f t="shared" si="14"/>
        <v>3126</v>
      </c>
      <c r="R485" s="93">
        <f t="shared" ca="1" si="15"/>
        <v>487</v>
      </c>
      <c r="S485" s="92"/>
      <c r="T485" s="99"/>
    </row>
    <row r="486" spans="1:20" ht="135" customHeight="1" x14ac:dyDescent="0.25">
      <c r="A486" s="2"/>
      <c r="B486" s="146"/>
      <c r="C486" s="98"/>
      <c r="D486" s="155" t="s">
        <v>1373</v>
      </c>
      <c r="E486" s="156"/>
      <c r="F486" s="156"/>
      <c r="G486" s="156"/>
      <c r="H486" s="156"/>
      <c r="I486" s="156"/>
      <c r="J486" s="156"/>
      <c r="K486" s="156"/>
      <c r="L486" s="156"/>
      <c r="M486" s="156"/>
      <c r="N486" s="157"/>
      <c r="O486" s="128" t="str">
        <f ca="1">IF(D486="цвет",SUM(O487:INDIRECT("N"&amp;R486)),IF(SUM(E486:N486)=0,"",SUM(E486:N486)))</f>
        <v/>
      </c>
      <c r="P486" s="91" t="s">
        <v>129</v>
      </c>
      <c r="Q486" s="73">
        <f t="shared" si="14"/>
        <v>3126</v>
      </c>
      <c r="R486" s="93">
        <f t="shared" ca="1" si="15"/>
        <v>487</v>
      </c>
      <c r="S486" s="92"/>
      <c r="T486" s="99"/>
    </row>
    <row r="487" spans="1:20" ht="17.45" customHeight="1" thickBot="1" x14ac:dyDescent="0.3">
      <c r="A487" s="2"/>
      <c r="B487" s="147"/>
      <c r="C487" s="9"/>
      <c r="D487" s="151" t="str">
        <f>HYPERLINK("https://miamia.ru/search/index.php?q="&amp;Q487&amp;"&amp;s=Поиск?utm_source=Excel&amp;utm_medium=Nalichie&amp;utm_content="&amp;Q487&amp;"","Посмотреть большую фотографию на сайте")</f>
        <v>Посмотреть большую фотографию на сайте</v>
      </c>
      <c r="E487" s="152"/>
      <c r="F487" s="152"/>
      <c r="G487" s="152"/>
      <c r="H487" s="152"/>
      <c r="I487" s="152"/>
      <c r="J487" s="152"/>
      <c r="K487" s="152"/>
      <c r="L487" s="152"/>
      <c r="M487" s="152"/>
      <c r="N487" s="153"/>
      <c r="O487" s="128" t="str">
        <f ca="1">IF(D487="цвет",SUM(O488:INDIRECT("N"&amp;R487)),IF(SUM(E487:N487)=0,"",SUM(E487:N487)))</f>
        <v/>
      </c>
      <c r="P487" s="91" t="s">
        <v>129</v>
      </c>
      <c r="Q487" s="73">
        <f t="shared" si="14"/>
        <v>3126</v>
      </c>
      <c r="R487" s="93">
        <f t="shared" ca="1" si="15"/>
        <v>487</v>
      </c>
      <c r="S487" s="92"/>
      <c r="T487" s="99"/>
    </row>
    <row r="488" spans="1:20" ht="17.25" thickBot="1" x14ac:dyDescent="0.3">
      <c r="A488" s="2"/>
      <c r="B488" s="145" t="s">
        <v>1366</v>
      </c>
      <c r="C488" s="106">
        <v>3127</v>
      </c>
      <c r="D488" s="107" t="s">
        <v>9</v>
      </c>
      <c r="E488" s="96" t="s">
        <v>11</v>
      </c>
      <c r="F488" s="96" t="s">
        <v>12</v>
      </c>
      <c r="G488" s="96" t="s">
        <v>13</v>
      </c>
      <c r="H488" s="96" t="s">
        <v>14</v>
      </c>
      <c r="I488" s="96" t="s">
        <v>15</v>
      </c>
      <c r="J488" s="96" t="s">
        <v>16</v>
      </c>
      <c r="K488" s="96" t="s">
        <v>21</v>
      </c>
      <c r="L488" s="96"/>
      <c r="M488" s="96"/>
      <c r="N488" s="4"/>
      <c r="O488" s="81">
        <f ca="1">IF(D488="цвет",SUM(O489:INDIRECT("N"&amp;R488)),IF(SUM(E488:N488)=0,"",SUM(E488:N488)))</f>
        <v>0</v>
      </c>
      <c r="P488" s="91">
        <v>2841</v>
      </c>
      <c r="Q488" s="73">
        <f t="shared" si="14"/>
        <v>3127</v>
      </c>
      <c r="R488" s="93">
        <f t="shared" ca="1" si="15"/>
        <v>492</v>
      </c>
      <c r="S488" s="109">
        <f>IF(U488&gt;0,ROUND((U488),0),ROUND((P488*$P$1),0))</f>
        <v>2198</v>
      </c>
      <c r="T488" s="110">
        <f ca="1">O488*S488</f>
        <v>0</v>
      </c>
    </row>
    <row r="489" spans="1:20" ht="17.25" thickBot="1" x14ac:dyDescent="0.3">
      <c r="A489" s="2"/>
      <c r="B489" s="146"/>
      <c r="C489" s="98"/>
      <c r="D489" s="6" t="s">
        <v>1367</v>
      </c>
      <c r="E489" s="134"/>
      <c r="F489" s="134"/>
      <c r="G489" s="134"/>
      <c r="H489" s="8"/>
      <c r="I489" s="8"/>
      <c r="J489" s="8"/>
      <c r="K489" s="8"/>
      <c r="L489" s="8"/>
      <c r="M489" s="8"/>
      <c r="N489" s="8"/>
      <c r="O489" s="128" t="str">
        <f ca="1">IF(D489="цвет",SUM(O490:INDIRECT("N"&amp;R489)),IF(SUM(E489:N489)=0,"",SUM(E489:N489)))</f>
        <v/>
      </c>
      <c r="P489" s="91" t="s">
        <v>129</v>
      </c>
      <c r="Q489" s="73">
        <f t="shared" si="14"/>
        <v>3127</v>
      </c>
      <c r="R489" s="93">
        <f t="shared" ca="1" si="15"/>
        <v>492</v>
      </c>
      <c r="S489" s="92"/>
      <c r="T489" s="99"/>
    </row>
    <row r="490" spans="1:20" ht="17.25" thickBot="1" x14ac:dyDescent="0.3">
      <c r="A490" s="2"/>
      <c r="B490" s="146"/>
      <c r="C490" s="98"/>
      <c r="D490" s="6" t="s">
        <v>49</v>
      </c>
      <c r="E490" s="133"/>
      <c r="F490" s="134"/>
      <c r="G490" s="8"/>
      <c r="H490" s="134"/>
      <c r="I490" s="8"/>
      <c r="J490" s="8"/>
      <c r="K490" s="8"/>
      <c r="L490" s="8"/>
      <c r="M490" s="8"/>
      <c r="N490" s="8"/>
      <c r="O490" s="128" t="str">
        <f ca="1">IF(D490="цвет",SUM(O491:INDIRECT("N"&amp;R490)),IF(SUM(E490:N490)=0,"",SUM(E490:N490)))</f>
        <v/>
      </c>
      <c r="P490" s="91" t="s">
        <v>129</v>
      </c>
      <c r="Q490" s="73">
        <f t="shared" si="14"/>
        <v>3127</v>
      </c>
      <c r="R490" s="93">
        <f t="shared" ca="1" si="15"/>
        <v>492</v>
      </c>
      <c r="S490" s="92"/>
      <c r="T490" s="99"/>
    </row>
    <row r="491" spans="1:20" ht="135" customHeight="1" x14ac:dyDescent="0.25">
      <c r="A491" s="2"/>
      <c r="B491" s="146"/>
      <c r="C491" s="98"/>
      <c r="D491" s="155" t="s">
        <v>1375</v>
      </c>
      <c r="E491" s="156"/>
      <c r="F491" s="156"/>
      <c r="G491" s="156"/>
      <c r="H491" s="156"/>
      <c r="I491" s="156"/>
      <c r="J491" s="156"/>
      <c r="K491" s="156"/>
      <c r="L491" s="156"/>
      <c r="M491" s="156"/>
      <c r="N491" s="157"/>
      <c r="O491" s="128" t="str">
        <f ca="1">IF(D491="цвет",SUM(O492:INDIRECT("N"&amp;R491)),IF(SUM(E491:N491)=0,"",SUM(E491:N491)))</f>
        <v/>
      </c>
      <c r="P491" s="91" t="s">
        <v>129</v>
      </c>
      <c r="Q491" s="73">
        <f t="shared" si="14"/>
        <v>3127</v>
      </c>
      <c r="R491" s="93">
        <f t="shared" ca="1" si="15"/>
        <v>492</v>
      </c>
      <c r="S491" s="92"/>
      <c r="T491" s="99"/>
    </row>
    <row r="492" spans="1:20" ht="17.45" customHeight="1" thickBot="1" x14ac:dyDescent="0.3">
      <c r="A492" s="2"/>
      <c r="B492" s="147"/>
      <c r="C492" s="9"/>
      <c r="D492" s="151" t="str">
        <f>HYPERLINK("https://miamia.ru/search/index.php?q="&amp;Q492&amp;"&amp;s=Поиск?utm_source=Excel&amp;utm_medium=Nalichie&amp;utm_content="&amp;Q492&amp;"","Посмотреть большую фотографию на сайте")</f>
        <v>Посмотреть большую фотографию на сайте</v>
      </c>
      <c r="E492" s="152"/>
      <c r="F492" s="152"/>
      <c r="G492" s="152"/>
      <c r="H492" s="152"/>
      <c r="I492" s="152"/>
      <c r="J492" s="152"/>
      <c r="K492" s="152"/>
      <c r="L492" s="152"/>
      <c r="M492" s="152"/>
      <c r="N492" s="153"/>
      <c r="O492" s="128" t="str">
        <f ca="1">IF(D492="цвет",SUM(O493:INDIRECT("N"&amp;R492)),IF(SUM(E492:N492)=0,"",SUM(E492:N492)))</f>
        <v/>
      </c>
      <c r="P492" s="91" t="s">
        <v>129</v>
      </c>
      <c r="Q492" s="73">
        <f t="shared" si="14"/>
        <v>3127</v>
      </c>
      <c r="R492" s="93">
        <f t="shared" ca="1" si="15"/>
        <v>492</v>
      </c>
      <c r="S492" s="92"/>
      <c r="T492" s="99"/>
    </row>
    <row r="493" spans="1:20" ht="17.25" thickBot="1" x14ac:dyDescent="0.3">
      <c r="A493" s="2"/>
      <c r="B493" s="145" t="s">
        <v>1366</v>
      </c>
      <c r="C493" s="106">
        <v>3128</v>
      </c>
      <c r="D493" s="107" t="s">
        <v>9</v>
      </c>
      <c r="E493" s="96" t="s">
        <v>11</v>
      </c>
      <c r="F493" s="96" t="s">
        <v>12</v>
      </c>
      <c r="G493" s="96" t="s">
        <v>13</v>
      </c>
      <c r="H493" s="96" t="s">
        <v>14</v>
      </c>
      <c r="I493" s="96" t="s">
        <v>15</v>
      </c>
      <c r="J493" s="96" t="s">
        <v>16</v>
      </c>
      <c r="K493" s="96" t="s">
        <v>21</v>
      </c>
      <c r="L493" s="96"/>
      <c r="M493" s="96"/>
      <c r="N493" s="4"/>
      <c r="O493" s="81">
        <f ca="1">IF(D493="цвет",SUM(O494:INDIRECT("N"&amp;R493)),IF(SUM(E493:N493)=0,"",SUM(E493:N493)))</f>
        <v>0</v>
      </c>
      <c r="P493" s="91">
        <v>2582</v>
      </c>
      <c r="Q493" s="73">
        <f t="shared" si="14"/>
        <v>3128</v>
      </c>
      <c r="R493" s="93">
        <f t="shared" ca="1" si="15"/>
        <v>497</v>
      </c>
      <c r="S493" s="109">
        <f>IF(U493&gt;0,ROUND((U493),0),ROUND((P493*$P$1),0))</f>
        <v>1998</v>
      </c>
      <c r="T493" s="110">
        <f ca="1">O493*S493</f>
        <v>0</v>
      </c>
    </row>
    <row r="494" spans="1:20" ht="17.25" thickBot="1" x14ac:dyDescent="0.3">
      <c r="A494" s="2"/>
      <c r="B494" s="146"/>
      <c r="C494" s="98"/>
      <c r="D494" s="6" t="s">
        <v>1367</v>
      </c>
      <c r="E494" s="8"/>
      <c r="F494" s="8"/>
      <c r="G494" s="134"/>
      <c r="H494" s="8"/>
      <c r="I494" s="8"/>
      <c r="J494" s="134"/>
      <c r="K494" s="8"/>
      <c r="L494" s="8"/>
      <c r="M494" s="8"/>
      <c r="N494" s="8"/>
      <c r="O494" s="128" t="str">
        <f ca="1">IF(D494="цвет",SUM(O495:INDIRECT("N"&amp;R494)),IF(SUM(E494:N494)=0,"",SUM(E494:N494)))</f>
        <v/>
      </c>
      <c r="P494" s="91" t="s">
        <v>129</v>
      </c>
      <c r="Q494" s="73">
        <f t="shared" si="14"/>
        <v>3128</v>
      </c>
      <c r="R494" s="93">
        <f t="shared" ca="1" si="15"/>
        <v>497</v>
      </c>
      <c r="S494" s="92"/>
      <c r="T494" s="99"/>
    </row>
    <row r="495" spans="1:20" ht="17.25" thickBot="1" x14ac:dyDescent="0.3">
      <c r="A495" s="2"/>
      <c r="B495" s="146"/>
      <c r="C495" s="98"/>
      <c r="D495" s="6" t="s">
        <v>49</v>
      </c>
      <c r="E495" s="8"/>
      <c r="F495" s="8"/>
      <c r="G495" s="8"/>
      <c r="H495" s="8"/>
      <c r="I495" s="8"/>
      <c r="J495" s="134"/>
      <c r="K495" s="8"/>
      <c r="L495" s="8"/>
      <c r="M495" s="8"/>
      <c r="N495" s="8"/>
      <c r="O495" s="128" t="str">
        <f ca="1">IF(D495="цвет",SUM(O496:INDIRECT("N"&amp;R495)),IF(SUM(E495:N495)=0,"",SUM(E495:N495)))</f>
        <v/>
      </c>
      <c r="P495" s="91" t="s">
        <v>129</v>
      </c>
      <c r="Q495" s="73">
        <f t="shared" si="14"/>
        <v>3128</v>
      </c>
      <c r="R495" s="93">
        <f t="shared" ca="1" si="15"/>
        <v>497</v>
      </c>
      <c r="S495" s="92"/>
      <c r="T495" s="99"/>
    </row>
    <row r="496" spans="1:20" ht="135" customHeight="1" x14ac:dyDescent="0.25">
      <c r="A496" s="2"/>
      <c r="B496" s="146"/>
      <c r="C496" s="98"/>
      <c r="D496" s="155" t="s">
        <v>1371</v>
      </c>
      <c r="E496" s="156"/>
      <c r="F496" s="156"/>
      <c r="G496" s="156"/>
      <c r="H496" s="156"/>
      <c r="I496" s="156"/>
      <c r="J496" s="156"/>
      <c r="K496" s="156"/>
      <c r="L496" s="156"/>
      <c r="M496" s="156"/>
      <c r="N496" s="157"/>
      <c r="O496" s="128" t="str">
        <f ca="1">IF(D496="цвет",SUM(O497:INDIRECT("N"&amp;R496)),IF(SUM(E496:N496)=0,"",SUM(E496:N496)))</f>
        <v/>
      </c>
      <c r="P496" s="91" t="s">
        <v>129</v>
      </c>
      <c r="Q496" s="73">
        <f t="shared" si="14"/>
        <v>3128</v>
      </c>
      <c r="R496" s="93">
        <f t="shared" ca="1" si="15"/>
        <v>497</v>
      </c>
      <c r="S496" s="92"/>
      <c r="T496" s="99"/>
    </row>
    <row r="497" spans="1:20" ht="17.45" customHeight="1" thickBot="1" x14ac:dyDescent="0.3">
      <c r="A497" s="2"/>
      <c r="B497" s="147"/>
      <c r="C497" s="9"/>
      <c r="D497" s="151" t="str">
        <f>HYPERLINK("https://miamia.ru/search/index.php?q="&amp;Q497&amp;"&amp;s=Поиск?utm_source=Excel&amp;utm_medium=Nalichie&amp;utm_content="&amp;Q497&amp;"","Посмотреть большую фотографию на сайте")</f>
        <v>Посмотреть большую фотографию на сайте</v>
      </c>
      <c r="E497" s="152"/>
      <c r="F497" s="152"/>
      <c r="G497" s="152"/>
      <c r="H497" s="152"/>
      <c r="I497" s="152"/>
      <c r="J497" s="152"/>
      <c r="K497" s="152"/>
      <c r="L497" s="152"/>
      <c r="M497" s="152"/>
      <c r="N497" s="153"/>
      <c r="O497" s="128" t="str">
        <f ca="1">IF(D497="цвет",SUM(O498:INDIRECT("N"&amp;R497)),IF(SUM(E497:N497)=0,"",SUM(E497:N497)))</f>
        <v/>
      </c>
      <c r="P497" s="91" t="s">
        <v>129</v>
      </c>
      <c r="Q497" s="73">
        <f t="shared" si="14"/>
        <v>3128</v>
      </c>
      <c r="R497" s="93">
        <f t="shared" ca="1" si="15"/>
        <v>497</v>
      </c>
      <c r="S497" s="92"/>
      <c r="T497" s="99"/>
    </row>
    <row r="498" spans="1:20" ht="17.25" thickBot="1" x14ac:dyDescent="0.3">
      <c r="A498" s="2"/>
      <c r="B498" s="145" t="s">
        <v>1366</v>
      </c>
      <c r="C498" s="106">
        <v>3129</v>
      </c>
      <c r="D498" s="107" t="s">
        <v>9</v>
      </c>
      <c r="E498" s="96" t="s">
        <v>10</v>
      </c>
      <c r="F498" s="96" t="s">
        <v>17</v>
      </c>
      <c r="G498" s="96" t="s">
        <v>18</v>
      </c>
      <c r="H498" s="96" t="s">
        <v>19</v>
      </c>
      <c r="I498" s="96" t="s">
        <v>23</v>
      </c>
      <c r="J498" s="96"/>
      <c r="K498" s="96"/>
      <c r="L498" s="96"/>
      <c r="M498" s="96"/>
      <c r="N498" s="4"/>
      <c r="O498" s="81">
        <f ca="1">IF(D498="цвет",SUM(O499:INDIRECT("N"&amp;R498)),IF(SUM(E498:N498)=0,"",SUM(E498:N498)))</f>
        <v>0</v>
      </c>
      <c r="P498" s="91">
        <v>3487</v>
      </c>
      <c r="Q498" s="73">
        <f t="shared" si="14"/>
        <v>3129</v>
      </c>
      <c r="R498" s="93">
        <f t="shared" ca="1" si="15"/>
        <v>502</v>
      </c>
      <c r="S498" s="109">
        <f>IF(U498&gt;0,ROUND((U498),0),ROUND((P498*$P$1),0))</f>
        <v>2698</v>
      </c>
      <c r="T498" s="110">
        <f ca="1">O498*S498</f>
        <v>0</v>
      </c>
    </row>
    <row r="499" spans="1:20" ht="17.25" thickBot="1" x14ac:dyDescent="0.3">
      <c r="A499" s="2"/>
      <c r="B499" s="146"/>
      <c r="C499" s="98"/>
      <c r="D499" s="6" t="s">
        <v>1367</v>
      </c>
      <c r="E499" s="8"/>
      <c r="F499" s="8"/>
      <c r="G499" s="134"/>
      <c r="H499" s="134"/>
      <c r="I499" s="8"/>
      <c r="J499" s="8"/>
      <c r="K499" s="8"/>
      <c r="L499" s="8"/>
      <c r="M499" s="8"/>
      <c r="N499" s="8"/>
      <c r="O499" s="128" t="str">
        <f ca="1">IF(D499="цвет",SUM(O500:INDIRECT("N"&amp;R499)),IF(SUM(E499:N499)=0,"",SUM(E499:N499)))</f>
        <v/>
      </c>
      <c r="P499" s="91" t="s">
        <v>129</v>
      </c>
      <c r="Q499" s="73">
        <f t="shared" si="14"/>
        <v>3129</v>
      </c>
      <c r="R499" s="93">
        <f t="shared" ca="1" si="15"/>
        <v>502</v>
      </c>
      <c r="S499" s="92"/>
      <c r="T499" s="99"/>
    </row>
    <row r="500" spans="1:20" ht="17.25" thickBot="1" x14ac:dyDescent="0.3">
      <c r="A500" s="2"/>
      <c r="B500" s="146"/>
      <c r="C500" s="98"/>
      <c r="D500" s="6" t="s">
        <v>49</v>
      </c>
      <c r="E500" s="8"/>
      <c r="F500" s="8"/>
      <c r="G500" s="8"/>
      <c r="H500" s="8"/>
      <c r="I500" s="8"/>
      <c r="J500" s="8"/>
      <c r="K500" s="8"/>
      <c r="L500" s="8"/>
      <c r="M500" s="8"/>
      <c r="N500" s="8"/>
      <c r="O500" s="128" t="str">
        <f ca="1">IF(D500="цвет",SUM(O501:INDIRECT("N"&amp;R500)),IF(SUM(E500:N500)=0,"",SUM(E500:N500)))</f>
        <v/>
      </c>
      <c r="P500" s="91" t="s">
        <v>129</v>
      </c>
      <c r="Q500" s="73">
        <f t="shared" si="14"/>
        <v>3129</v>
      </c>
      <c r="R500" s="93">
        <f t="shared" ca="1" si="15"/>
        <v>502</v>
      </c>
      <c r="S500" s="92"/>
      <c r="T500" s="99"/>
    </row>
    <row r="501" spans="1:20" ht="135" customHeight="1" x14ac:dyDescent="0.25">
      <c r="A501" s="2"/>
      <c r="B501" s="146"/>
      <c r="C501" s="98"/>
      <c r="D501" s="155" t="s">
        <v>1370</v>
      </c>
      <c r="E501" s="156"/>
      <c r="F501" s="156"/>
      <c r="G501" s="156"/>
      <c r="H501" s="156"/>
      <c r="I501" s="156"/>
      <c r="J501" s="156"/>
      <c r="K501" s="156"/>
      <c r="L501" s="156"/>
      <c r="M501" s="156"/>
      <c r="N501" s="157"/>
      <c r="O501" s="128" t="str">
        <f ca="1">IF(D501="цвет",SUM(O502:INDIRECT("N"&amp;R501)),IF(SUM(E501:N501)=0,"",SUM(E501:N501)))</f>
        <v/>
      </c>
      <c r="P501" s="91" t="s">
        <v>129</v>
      </c>
      <c r="Q501" s="73">
        <f t="shared" si="14"/>
        <v>3129</v>
      </c>
      <c r="R501" s="93">
        <f t="shared" ca="1" si="15"/>
        <v>502</v>
      </c>
      <c r="S501" s="92"/>
      <c r="T501" s="99"/>
    </row>
    <row r="502" spans="1:20" ht="17.45" customHeight="1" thickBot="1" x14ac:dyDescent="0.3">
      <c r="A502" s="2"/>
      <c r="B502" s="147"/>
      <c r="C502" s="9"/>
      <c r="D502" s="151" t="str">
        <f>HYPERLINK("https://miamia.ru/search/index.php?q="&amp;Q502&amp;"&amp;s=Поиск?utm_source=Excel&amp;utm_medium=Nalichie&amp;utm_content="&amp;Q502&amp;"","Посмотреть большую фотографию на сайте")</f>
        <v>Посмотреть большую фотографию на сайте</v>
      </c>
      <c r="E502" s="152"/>
      <c r="F502" s="152"/>
      <c r="G502" s="152"/>
      <c r="H502" s="152"/>
      <c r="I502" s="152"/>
      <c r="J502" s="152"/>
      <c r="K502" s="152"/>
      <c r="L502" s="152"/>
      <c r="M502" s="152"/>
      <c r="N502" s="153"/>
      <c r="O502" s="128" t="str">
        <f ca="1">IF(D502="цвет",SUM(O503:INDIRECT("N"&amp;R502)),IF(SUM(E502:N502)=0,"",SUM(E502:N502)))</f>
        <v/>
      </c>
      <c r="P502" s="91" t="s">
        <v>129</v>
      </c>
      <c r="Q502" s="73">
        <f t="shared" si="14"/>
        <v>3129</v>
      </c>
      <c r="R502" s="93">
        <f t="shared" ca="1" si="15"/>
        <v>502</v>
      </c>
      <c r="S502" s="92"/>
      <c r="T502" s="99"/>
    </row>
    <row r="503" spans="1:20" ht="23.1" customHeight="1" thickBot="1" x14ac:dyDescent="0.3">
      <c r="A503" s="2"/>
      <c r="B503" s="38" t="s">
        <v>1355</v>
      </c>
      <c r="C503" s="39"/>
      <c r="D503" s="40"/>
      <c r="E503" s="41"/>
      <c r="F503" s="41"/>
      <c r="G503" s="41"/>
      <c r="H503" s="41"/>
      <c r="I503" s="41"/>
      <c r="J503" s="41"/>
      <c r="K503" s="41"/>
      <c r="L503" s="41"/>
      <c r="M503" s="41"/>
      <c r="N503" s="42"/>
      <c r="O503" s="128" t="str">
        <f ca="1">IF(D503="цвет",SUM(O504:INDIRECT("N"&amp;R503)),IF(SUM(E503:N503)=0,"",SUM(E503:N503)))</f>
        <v/>
      </c>
      <c r="P503" s="91" t="s">
        <v>129</v>
      </c>
      <c r="Q503" s="73">
        <f t="shared" si="14"/>
        <v>3129</v>
      </c>
      <c r="R503" s="93">
        <f t="shared" ca="1" si="15"/>
        <v>507</v>
      </c>
    </row>
    <row r="504" spans="1:20" ht="17.25" thickBot="1" x14ac:dyDescent="0.3">
      <c r="A504" s="2"/>
      <c r="B504" s="145" t="s">
        <v>1355</v>
      </c>
      <c r="C504" s="106">
        <v>3820</v>
      </c>
      <c r="D504" s="107" t="s">
        <v>9</v>
      </c>
      <c r="E504" s="96" t="s">
        <v>11</v>
      </c>
      <c r="F504" s="96" t="s">
        <v>12</v>
      </c>
      <c r="G504" s="96" t="s">
        <v>13</v>
      </c>
      <c r="H504" s="96" t="s">
        <v>14</v>
      </c>
      <c r="I504" s="96" t="s">
        <v>15</v>
      </c>
      <c r="J504" s="96" t="s">
        <v>16</v>
      </c>
      <c r="K504" s="96" t="s">
        <v>21</v>
      </c>
      <c r="L504" s="96" t="s">
        <v>22</v>
      </c>
      <c r="M504" s="96"/>
      <c r="N504" s="4"/>
      <c r="O504" s="81">
        <f ca="1">IF(D504="цвет",SUM(O505:INDIRECT("N"&amp;R504)),IF(SUM(E504:N504)=0,"",SUM(E504:N504)))</f>
        <v>0</v>
      </c>
      <c r="P504" s="91">
        <v>2194</v>
      </c>
      <c r="Q504" s="73">
        <f t="shared" si="14"/>
        <v>3820</v>
      </c>
      <c r="R504" s="93">
        <f t="shared" ca="1" si="15"/>
        <v>507</v>
      </c>
      <c r="S504" s="109">
        <f>IF(U504&gt;0,ROUND((U504),0),ROUND((P504*$P$1),0))</f>
        <v>1698</v>
      </c>
      <c r="T504" s="110">
        <f ca="1">O504*S504</f>
        <v>0</v>
      </c>
    </row>
    <row r="505" spans="1:20" ht="17.25" thickBot="1" x14ac:dyDescent="0.3">
      <c r="A505" s="2"/>
      <c r="B505" s="146"/>
      <c r="C505" s="98"/>
      <c r="D505" s="6" t="s">
        <v>40</v>
      </c>
      <c r="E505" s="133"/>
      <c r="F505" s="133"/>
      <c r="G505" s="133"/>
      <c r="H505" s="133"/>
      <c r="I505" s="133"/>
      <c r="J505" s="133"/>
      <c r="K505" s="133"/>
      <c r="L505" s="8"/>
      <c r="M505" s="8"/>
      <c r="N505" s="8"/>
      <c r="O505" s="128" t="str">
        <f ca="1">IF(D505="цвет",SUM(O506:INDIRECT("N"&amp;R505)),IF(SUM(E505:N505)=0,"",SUM(E505:N505)))</f>
        <v/>
      </c>
      <c r="P505" s="91" t="s">
        <v>129</v>
      </c>
      <c r="Q505" s="73">
        <f t="shared" si="14"/>
        <v>3820</v>
      </c>
      <c r="R505" s="93">
        <f t="shared" ca="1" si="15"/>
        <v>507</v>
      </c>
      <c r="S505" s="92"/>
      <c r="T505" s="99"/>
    </row>
    <row r="506" spans="1:20" ht="135" customHeight="1" x14ac:dyDescent="0.25">
      <c r="A506" s="2"/>
      <c r="B506" s="146"/>
      <c r="C506" s="98"/>
      <c r="D506" s="155" t="s">
        <v>1358</v>
      </c>
      <c r="E506" s="156"/>
      <c r="F506" s="156"/>
      <c r="G506" s="156"/>
      <c r="H506" s="156"/>
      <c r="I506" s="156"/>
      <c r="J506" s="156"/>
      <c r="K506" s="156"/>
      <c r="L506" s="156"/>
      <c r="M506" s="156"/>
      <c r="N506" s="157"/>
      <c r="O506" s="128" t="str">
        <f ca="1">IF(D506="цвет",SUM(O507:INDIRECT("N"&amp;R506)),IF(SUM(E506:N506)=0,"",SUM(E506:N506)))</f>
        <v/>
      </c>
      <c r="P506" s="91" t="s">
        <v>129</v>
      </c>
      <c r="Q506" s="73">
        <f t="shared" si="14"/>
        <v>3820</v>
      </c>
      <c r="R506" s="93">
        <f t="shared" ca="1" si="15"/>
        <v>507</v>
      </c>
      <c r="S506" s="92"/>
      <c r="T506" s="99"/>
    </row>
    <row r="507" spans="1:20" ht="17.45" customHeight="1" thickBot="1" x14ac:dyDescent="0.3">
      <c r="A507" s="2"/>
      <c r="B507" s="147"/>
      <c r="C507" s="9"/>
      <c r="D507" s="151" t="str">
        <f>HYPERLINK("https://miamia.ru/search/index.php?q="&amp;Q507&amp;"&amp;s=Поиск?utm_source=Excel&amp;utm_medium=Nalichie&amp;utm_content="&amp;Q507&amp;"","Посмотреть большую фотографию на сайте")</f>
        <v>Посмотреть большую фотографию на сайте</v>
      </c>
      <c r="E507" s="152"/>
      <c r="F507" s="152"/>
      <c r="G507" s="152"/>
      <c r="H507" s="152"/>
      <c r="I507" s="152"/>
      <c r="J507" s="152"/>
      <c r="K507" s="152"/>
      <c r="L507" s="152"/>
      <c r="M507" s="152"/>
      <c r="N507" s="153"/>
      <c r="O507" s="128" t="str">
        <f ca="1">IF(D507="цвет",SUM(O508:INDIRECT("N"&amp;R507)),IF(SUM(E507:N507)=0,"",SUM(E507:N507)))</f>
        <v/>
      </c>
      <c r="P507" s="91" t="s">
        <v>129</v>
      </c>
      <c r="Q507" s="73">
        <f t="shared" si="14"/>
        <v>3820</v>
      </c>
      <c r="R507" s="93">
        <f t="shared" ca="1" si="15"/>
        <v>507</v>
      </c>
      <c r="S507" s="92"/>
      <c r="T507" s="99"/>
    </row>
    <row r="508" spans="1:20" ht="17.25" thickBot="1" x14ac:dyDescent="0.3">
      <c r="A508" s="2"/>
      <c r="B508" s="145" t="s">
        <v>1355</v>
      </c>
      <c r="C508" s="106">
        <v>3821</v>
      </c>
      <c r="D508" s="107" t="s">
        <v>9</v>
      </c>
      <c r="E508" s="96" t="s">
        <v>10</v>
      </c>
      <c r="F508" s="96" t="s">
        <v>17</v>
      </c>
      <c r="G508" s="96" t="s">
        <v>18</v>
      </c>
      <c r="H508" s="96" t="s">
        <v>19</v>
      </c>
      <c r="I508" s="96" t="s">
        <v>23</v>
      </c>
      <c r="J508" s="96"/>
      <c r="K508" s="96"/>
      <c r="L508" s="96"/>
      <c r="M508" s="96"/>
      <c r="N508" s="4"/>
      <c r="O508" s="81">
        <f ca="1">IF(D508="цвет",SUM(O509:INDIRECT("N"&amp;R508)),IF(SUM(E508:N508)=0,"",SUM(E508:N508)))</f>
        <v>0</v>
      </c>
      <c r="P508" s="91">
        <v>2582</v>
      </c>
      <c r="Q508" s="73">
        <f t="shared" si="14"/>
        <v>3821</v>
      </c>
      <c r="R508" s="93">
        <f t="shared" ca="1" si="15"/>
        <v>511</v>
      </c>
      <c r="S508" s="109">
        <f>IF(U508&gt;0,ROUND((U508),0),ROUND((P508*$P$1),0))</f>
        <v>1998</v>
      </c>
      <c r="T508" s="110">
        <f ca="1">O508*S508</f>
        <v>0</v>
      </c>
    </row>
    <row r="509" spans="1:20" ht="17.25" thickBot="1" x14ac:dyDescent="0.3">
      <c r="A509" s="2"/>
      <c r="B509" s="146"/>
      <c r="C509" s="98"/>
      <c r="D509" s="6" t="s">
        <v>40</v>
      </c>
      <c r="E509" s="8"/>
      <c r="F509" s="133"/>
      <c r="G509" s="8"/>
      <c r="H509" s="134"/>
      <c r="I509" s="134"/>
      <c r="J509" s="8"/>
      <c r="K509" s="8"/>
      <c r="L509" s="8"/>
      <c r="M509" s="8"/>
      <c r="N509" s="8"/>
      <c r="O509" s="128" t="str">
        <f ca="1">IF(D509="цвет",SUM(O510:INDIRECT("N"&amp;R509)),IF(SUM(E509:N509)=0,"",SUM(E509:N509)))</f>
        <v/>
      </c>
      <c r="P509" s="91" t="s">
        <v>129</v>
      </c>
      <c r="Q509" s="73">
        <f t="shared" si="14"/>
        <v>3821</v>
      </c>
      <c r="R509" s="93">
        <f t="shared" ca="1" si="15"/>
        <v>511</v>
      </c>
      <c r="S509" s="92"/>
      <c r="T509" s="99"/>
    </row>
    <row r="510" spans="1:20" ht="135" customHeight="1" x14ac:dyDescent="0.25">
      <c r="A510" s="2"/>
      <c r="B510" s="146"/>
      <c r="C510" s="98"/>
      <c r="D510" s="155" t="s">
        <v>1363</v>
      </c>
      <c r="E510" s="156"/>
      <c r="F510" s="156"/>
      <c r="G510" s="156"/>
      <c r="H510" s="156"/>
      <c r="I510" s="156"/>
      <c r="J510" s="156"/>
      <c r="K510" s="156"/>
      <c r="L510" s="156"/>
      <c r="M510" s="156"/>
      <c r="N510" s="157"/>
      <c r="O510" s="128" t="str">
        <f ca="1">IF(D510="цвет",SUM(O511:INDIRECT("N"&amp;R510)),IF(SUM(E510:N510)=0,"",SUM(E510:N510)))</f>
        <v/>
      </c>
      <c r="P510" s="91" t="s">
        <v>129</v>
      </c>
      <c r="Q510" s="73">
        <f t="shared" si="14"/>
        <v>3821</v>
      </c>
      <c r="R510" s="93">
        <f t="shared" ca="1" si="15"/>
        <v>511</v>
      </c>
      <c r="S510" s="92"/>
      <c r="T510" s="99"/>
    </row>
    <row r="511" spans="1:20" ht="17.45" customHeight="1" thickBot="1" x14ac:dyDescent="0.3">
      <c r="A511" s="2"/>
      <c r="B511" s="147"/>
      <c r="C511" s="9"/>
      <c r="D511" s="151" t="str">
        <f>HYPERLINK("https://miamia.ru/search/index.php?q="&amp;Q511&amp;"&amp;s=Поиск?utm_source=Excel&amp;utm_medium=Nalichie&amp;utm_content="&amp;Q511&amp;"","Посмотреть большую фотографию на сайте")</f>
        <v>Посмотреть большую фотографию на сайте</v>
      </c>
      <c r="E511" s="152"/>
      <c r="F511" s="152"/>
      <c r="G511" s="152"/>
      <c r="H511" s="152"/>
      <c r="I511" s="152"/>
      <c r="J511" s="152"/>
      <c r="K511" s="152"/>
      <c r="L511" s="152"/>
      <c r="M511" s="152"/>
      <c r="N511" s="153"/>
      <c r="O511" s="128" t="str">
        <f ca="1">IF(D511="цвет",SUM(O512:INDIRECT("N"&amp;R511)),IF(SUM(E511:N511)=0,"",SUM(E511:N511)))</f>
        <v/>
      </c>
      <c r="P511" s="91" t="s">
        <v>129</v>
      </c>
      <c r="Q511" s="73">
        <f t="shared" si="14"/>
        <v>3821</v>
      </c>
      <c r="R511" s="93">
        <f t="shared" ca="1" si="15"/>
        <v>511</v>
      </c>
      <c r="S511" s="92"/>
      <c r="T511" s="99"/>
    </row>
    <row r="512" spans="1:20" ht="17.25" thickBot="1" x14ac:dyDescent="0.3">
      <c r="A512" s="2"/>
      <c r="B512" s="145" t="s">
        <v>1355</v>
      </c>
      <c r="C512" s="106">
        <v>3822</v>
      </c>
      <c r="D512" s="107" t="s">
        <v>9</v>
      </c>
      <c r="E512" s="96" t="s">
        <v>10</v>
      </c>
      <c r="F512" s="96" t="s">
        <v>11</v>
      </c>
      <c r="G512" s="96" t="s">
        <v>12</v>
      </c>
      <c r="H512" s="96" t="s">
        <v>13</v>
      </c>
      <c r="I512" s="96" t="s">
        <v>14</v>
      </c>
      <c r="J512" s="96" t="s">
        <v>15</v>
      </c>
      <c r="K512" s="96" t="s">
        <v>16</v>
      </c>
      <c r="L512" s="96" t="s">
        <v>21</v>
      </c>
      <c r="M512" s="96"/>
      <c r="N512" s="4"/>
      <c r="O512" s="81">
        <f ca="1">IF(D512="цвет",SUM(O513:INDIRECT("N"&amp;R512)),IF(SUM(E512:N512)=0,"",SUM(E512:N512)))</f>
        <v>0</v>
      </c>
      <c r="P512" s="91">
        <v>2194</v>
      </c>
      <c r="Q512" s="73">
        <f t="shared" si="14"/>
        <v>3822</v>
      </c>
      <c r="R512" s="93">
        <f t="shared" ca="1" si="15"/>
        <v>515</v>
      </c>
      <c r="S512" s="109">
        <f>IF(U512&gt;0,ROUND((U512),0),ROUND((P512*$P$1),0))</f>
        <v>1698</v>
      </c>
      <c r="T512" s="110">
        <f ca="1">O512*S512</f>
        <v>0</v>
      </c>
    </row>
    <row r="513" spans="1:20" ht="17.25" thickBot="1" x14ac:dyDescent="0.3">
      <c r="A513" s="2"/>
      <c r="B513" s="146"/>
      <c r="C513" s="98"/>
      <c r="D513" s="6" t="s">
        <v>40</v>
      </c>
      <c r="E513" s="134"/>
      <c r="F513" s="133"/>
      <c r="G513" s="133"/>
      <c r="H513" s="133"/>
      <c r="I513" s="133"/>
      <c r="J513" s="133"/>
      <c r="K513" s="134"/>
      <c r="L513" s="8"/>
      <c r="M513" s="8"/>
      <c r="N513" s="8"/>
      <c r="O513" s="128" t="str">
        <f ca="1">IF(D513="цвет",SUM(O514:INDIRECT("N"&amp;R513)),IF(SUM(E513:N513)=0,"",SUM(E513:N513)))</f>
        <v/>
      </c>
      <c r="P513" s="91" t="s">
        <v>129</v>
      </c>
      <c r="Q513" s="73">
        <f t="shared" si="14"/>
        <v>3822</v>
      </c>
      <c r="R513" s="93">
        <f t="shared" ca="1" si="15"/>
        <v>515</v>
      </c>
      <c r="S513" s="92"/>
      <c r="T513" s="99"/>
    </row>
    <row r="514" spans="1:20" ht="135" customHeight="1" x14ac:dyDescent="0.25">
      <c r="A514" s="2"/>
      <c r="B514" s="146"/>
      <c r="C514" s="98"/>
      <c r="D514" s="155" t="s">
        <v>1360</v>
      </c>
      <c r="E514" s="156"/>
      <c r="F514" s="156"/>
      <c r="G514" s="156"/>
      <c r="H514" s="156"/>
      <c r="I514" s="156"/>
      <c r="J514" s="156"/>
      <c r="K514" s="156"/>
      <c r="L514" s="156"/>
      <c r="M514" s="156"/>
      <c r="N514" s="157"/>
      <c r="O514" s="128" t="str">
        <f ca="1">IF(D514="цвет",SUM(O515:INDIRECT("N"&amp;R514)),IF(SUM(E514:N514)=0,"",SUM(E514:N514)))</f>
        <v/>
      </c>
      <c r="P514" s="91" t="s">
        <v>129</v>
      </c>
      <c r="Q514" s="73">
        <f t="shared" si="14"/>
        <v>3822</v>
      </c>
      <c r="R514" s="93">
        <f t="shared" ca="1" si="15"/>
        <v>515</v>
      </c>
      <c r="S514" s="92"/>
      <c r="T514" s="99"/>
    </row>
    <row r="515" spans="1:20" ht="17.45" customHeight="1" thickBot="1" x14ac:dyDescent="0.3">
      <c r="A515" s="2"/>
      <c r="B515" s="147"/>
      <c r="C515" s="9"/>
      <c r="D515" s="151" t="str">
        <f>HYPERLINK("https://miamia.ru/search/index.php?q="&amp;Q515&amp;"&amp;s=Поиск?utm_source=Excel&amp;utm_medium=Nalichie&amp;utm_content="&amp;Q515&amp;"","Посмотреть большую фотографию на сайте")</f>
        <v>Посмотреть большую фотографию на сайте</v>
      </c>
      <c r="E515" s="152"/>
      <c r="F515" s="152"/>
      <c r="G515" s="152"/>
      <c r="H515" s="152"/>
      <c r="I515" s="152"/>
      <c r="J515" s="152"/>
      <c r="K515" s="152"/>
      <c r="L515" s="152"/>
      <c r="M515" s="152"/>
      <c r="N515" s="153"/>
      <c r="O515" s="128" t="str">
        <f ca="1">IF(D515="цвет",SUM(O516:INDIRECT("N"&amp;R515)),IF(SUM(E515:N515)=0,"",SUM(E515:N515)))</f>
        <v/>
      </c>
      <c r="P515" s="91" t="s">
        <v>129</v>
      </c>
      <c r="Q515" s="73">
        <f t="shared" si="14"/>
        <v>3822</v>
      </c>
      <c r="R515" s="93">
        <f t="shared" ca="1" si="15"/>
        <v>515</v>
      </c>
      <c r="S515" s="92"/>
      <c r="T515" s="99"/>
    </row>
    <row r="516" spans="1:20" ht="17.25" thickBot="1" x14ac:dyDescent="0.3">
      <c r="A516" s="2"/>
      <c r="B516" s="145" t="s">
        <v>1355</v>
      </c>
      <c r="C516" s="106">
        <v>3823</v>
      </c>
      <c r="D516" s="107" t="s">
        <v>9</v>
      </c>
      <c r="E516" s="96" t="s">
        <v>10</v>
      </c>
      <c r="F516" s="96" t="s">
        <v>17</v>
      </c>
      <c r="G516" s="96" t="s">
        <v>18</v>
      </c>
      <c r="H516" s="96" t="s">
        <v>19</v>
      </c>
      <c r="I516" s="96" t="s">
        <v>23</v>
      </c>
      <c r="J516" s="96"/>
      <c r="K516" s="96"/>
      <c r="L516" s="96"/>
      <c r="M516" s="96"/>
      <c r="N516" s="4"/>
      <c r="O516" s="81">
        <f ca="1">IF(D516="цвет",SUM(O517:INDIRECT("N"&amp;R516)),IF(SUM(E516:N516)=0,"",SUM(E516:N516)))</f>
        <v>0</v>
      </c>
      <c r="P516" s="91">
        <v>2582</v>
      </c>
      <c r="Q516" s="73">
        <f t="shared" si="14"/>
        <v>3823</v>
      </c>
      <c r="R516" s="93">
        <f t="shared" ca="1" si="15"/>
        <v>519</v>
      </c>
      <c r="S516" s="109">
        <f>IF(U516&gt;0,ROUND((U516),0),ROUND((P516*$P$1),0))</f>
        <v>1998</v>
      </c>
      <c r="T516" s="110">
        <f ca="1">O516*S516</f>
        <v>0</v>
      </c>
    </row>
    <row r="517" spans="1:20" ht="17.25" thickBot="1" x14ac:dyDescent="0.3">
      <c r="A517" s="2"/>
      <c r="B517" s="146"/>
      <c r="C517" s="98"/>
      <c r="D517" s="6" t="s">
        <v>40</v>
      </c>
      <c r="E517" s="8"/>
      <c r="F517" s="133"/>
      <c r="G517" s="133"/>
      <c r="H517" s="133"/>
      <c r="I517" s="133"/>
      <c r="J517" s="8"/>
      <c r="K517" s="8"/>
      <c r="L517" s="8"/>
      <c r="M517" s="8"/>
      <c r="N517" s="8"/>
      <c r="O517" s="128" t="str">
        <f ca="1">IF(D517="цвет",SUM(O518:INDIRECT("N"&amp;R517)),IF(SUM(E517:N517)=0,"",SUM(E517:N517)))</f>
        <v/>
      </c>
      <c r="P517" s="91" t="s">
        <v>129</v>
      </c>
      <c r="Q517" s="73">
        <f t="shared" si="14"/>
        <v>3823</v>
      </c>
      <c r="R517" s="93">
        <f t="shared" ca="1" si="15"/>
        <v>519</v>
      </c>
      <c r="S517" s="92"/>
      <c r="T517" s="99"/>
    </row>
    <row r="518" spans="1:20" ht="135" customHeight="1" x14ac:dyDescent="0.25">
      <c r="A518" s="2"/>
      <c r="B518" s="146"/>
      <c r="C518" s="98"/>
      <c r="D518" s="155" t="s">
        <v>1356</v>
      </c>
      <c r="E518" s="156"/>
      <c r="F518" s="156"/>
      <c r="G518" s="156"/>
      <c r="H518" s="156"/>
      <c r="I518" s="156"/>
      <c r="J518" s="156"/>
      <c r="K518" s="156"/>
      <c r="L518" s="156"/>
      <c r="M518" s="156"/>
      <c r="N518" s="157"/>
      <c r="O518" s="128" t="str">
        <f ca="1">IF(D518="цвет",SUM(O519:INDIRECT("N"&amp;R518)),IF(SUM(E518:N518)=0,"",SUM(E518:N518)))</f>
        <v/>
      </c>
      <c r="P518" s="91" t="s">
        <v>129</v>
      </c>
      <c r="Q518" s="73">
        <f t="shared" si="14"/>
        <v>3823</v>
      </c>
      <c r="R518" s="93">
        <f t="shared" ca="1" si="15"/>
        <v>519</v>
      </c>
      <c r="S518" s="92"/>
      <c r="T518" s="99"/>
    </row>
    <row r="519" spans="1:20" ht="17.45" customHeight="1" thickBot="1" x14ac:dyDescent="0.3">
      <c r="A519" s="2"/>
      <c r="B519" s="147"/>
      <c r="C519" s="9"/>
      <c r="D519" s="151" t="str">
        <f>HYPERLINK("https://miamia.ru/search/index.php?q="&amp;Q519&amp;"&amp;s=Поиск?utm_source=Excel&amp;utm_medium=Nalichie&amp;utm_content="&amp;Q519&amp;"","Посмотреть большую фотографию на сайте")</f>
        <v>Посмотреть большую фотографию на сайте</v>
      </c>
      <c r="E519" s="152"/>
      <c r="F519" s="152"/>
      <c r="G519" s="152"/>
      <c r="H519" s="152"/>
      <c r="I519" s="152"/>
      <c r="J519" s="152"/>
      <c r="K519" s="152"/>
      <c r="L519" s="152"/>
      <c r="M519" s="152"/>
      <c r="N519" s="153"/>
      <c r="O519" s="128" t="str">
        <f ca="1">IF(D519="цвет",SUM(O520:INDIRECT("N"&amp;R519)),IF(SUM(E519:N519)=0,"",SUM(E519:N519)))</f>
        <v/>
      </c>
      <c r="P519" s="91" t="s">
        <v>129</v>
      </c>
      <c r="Q519" s="73">
        <f t="shared" si="14"/>
        <v>3823</v>
      </c>
      <c r="R519" s="93">
        <f t="shared" ca="1" si="15"/>
        <v>519</v>
      </c>
      <c r="S519" s="92"/>
      <c r="T519" s="99"/>
    </row>
    <row r="520" spans="1:20" ht="17.25" thickBot="1" x14ac:dyDescent="0.3">
      <c r="A520" s="2"/>
      <c r="B520" s="145" t="s">
        <v>1355</v>
      </c>
      <c r="C520" s="106">
        <v>3825</v>
      </c>
      <c r="D520" s="107" t="s">
        <v>9</v>
      </c>
      <c r="E520" s="96" t="s">
        <v>11</v>
      </c>
      <c r="F520" s="96" t="s">
        <v>12</v>
      </c>
      <c r="G520" s="96" t="s">
        <v>13</v>
      </c>
      <c r="H520" s="96" t="s">
        <v>14</v>
      </c>
      <c r="I520" s="96" t="s">
        <v>15</v>
      </c>
      <c r="J520" s="96" t="s">
        <v>16</v>
      </c>
      <c r="K520" s="96" t="s">
        <v>21</v>
      </c>
      <c r="L520" s="96" t="s">
        <v>22</v>
      </c>
      <c r="M520" s="96"/>
      <c r="N520" s="4"/>
      <c r="O520" s="81">
        <f ca="1">IF(D520="цвет",SUM(O521:INDIRECT("N"&amp;R520)),IF(SUM(E520:N520)=0,"",SUM(E520:N520)))</f>
        <v>0</v>
      </c>
      <c r="P520" s="91">
        <v>3616</v>
      </c>
      <c r="Q520" s="73">
        <f t="shared" si="14"/>
        <v>3825</v>
      </c>
      <c r="R520" s="93">
        <f t="shared" ca="1" si="15"/>
        <v>523</v>
      </c>
      <c r="S520" s="109">
        <f>IF(U520&gt;0,ROUND((U520),0),ROUND((P520*$P$1),0))</f>
        <v>2798</v>
      </c>
      <c r="T520" s="110">
        <f ca="1">O520*S520</f>
        <v>0</v>
      </c>
    </row>
    <row r="521" spans="1:20" ht="17.25" thickBot="1" x14ac:dyDescent="0.3">
      <c r="A521" s="2"/>
      <c r="B521" s="146"/>
      <c r="C521" s="98"/>
      <c r="D521" s="6" t="s">
        <v>40</v>
      </c>
      <c r="E521" s="133"/>
      <c r="F521" s="133"/>
      <c r="G521" s="134"/>
      <c r="H521" s="8"/>
      <c r="I521" s="134"/>
      <c r="J521" s="8"/>
      <c r="K521" s="8"/>
      <c r="L521" s="8"/>
      <c r="M521" s="8"/>
      <c r="N521" s="8"/>
      <c r="O521" s="128" t="str">
        <f ca="1">IF(D521="цвет",SUM(O522:INDIRECT("N"&amp;R521)),IF(SUM(E521:N521)=0,"",SUM(E521:N521)))</f>
        <v/>
      </c>
      <c r="P521" s="91" t="s">
        <v>129</v>
      </c>
      <c r="Q521" s="73">
        <f t="shared" si="14"/>
        <v>3825</v>
      </c>
      <c r="R521" s="93">
        <f t="shared" ca="1" si="15"/>
        <v>523</v>
      </c>
      <c r="S521" s="92"/>
      <c r="T521" s="99"/>
    </row>
    <row r="522" spans="1:20" ht="135" customHeight="1" x14ac:dyDescent="0.25">
      <c r="A522" s="2"/>
      <c r="B522" s="146"/>
      <c r="C522" s="98"/>
      <c r="D522" s="155" t="s">
        <v>1361</v>
      </c>
      <c r="E522" s="156"/>
      <c r="F522" s="156"/>
      <c r="G522" s="156"/>
      <c r="H522" s="156"/>
      <c r="I522" s="156"/>
      <c r="J522" s="156"/>
      <c r="K522" s="156"/>
      <c r="L522" s="156"/>
      <c r="M522" s="156"/>
      <c r="N522" s="157"/>
      <c r="O522" s="128" t="str">
        <f ca="1">IF(D522="цвет",SUM(O523:INDIRECT("N"&amp;R522)),IF(SUM(E522:N522)=0,"",SUM(E522:N522)))</f>
        <v/>
      </c>
      <c r="P522" s="91" t="s">
        <v>129</v>
      </c>
      <c r="Q522" s="73">
        <f t="shared" si="14"/>
        <v>3825</v>
      </c>
      <c r="R522" s="93">
        <f t="shared" ca="1" si="15"/>
        <v>523</v>
      </c>
      <c r="S522" s="92"/>
      <c r="T522" s="99"/>
    </row>
    <row r="523" spans="1:20" ht="17.45" customHeight="1" thickBot="1" x14ac:dyDescent="0.3">
      <c r="A523" s="2"/>
      <c r="B523" s="147"/>
      <c r="C523" s="9"/>
      <c r="D523" s="151" t="str">
        <f>HYPERLINK("https://miamia.ru/search/index.php?q="&amp;Q523&amp;"&amp;s=Поиск?utm_source=Excel&amp;utm_medium=Nalichie&amp;utm_content="&amp;Q523&amp;"","Посмотреть большую фотографию на сайте")</f>
        <v>Посмотреть большую фотографию на сайте</v>
      </c>
      <c r="E523" s="152"/>
      <c r="F523" s="152"/>
      <c r="G523" s="152"/>
      <c r="H523" s="152"/>
      <c r="I523" s="152"/>
      <c r="J523" s="152"/>
      <c r="K523" s="152"/>
      <c r="L523" s="152"/>
      <c r="M523" s="152"/>
      <c r="N523" s="153"/>
      <c r="O523" s="128" t="str">
        <f ca="1">IF(D523="цвет",SUM(O524:INDIRECT("N"&amp;R523)),IF(SUM(E523:N523)=0,"",SUM(E523:N523)))</f>
        <v/>
      </c>
      <c r="P523" s="91" t="s">
        <v>129</v>
      </c>
      <c r="Q523" s="73">
        <f t="shared" ref="Q523:Q586" si="16">IF(C523&lt;&gt;0,C523,Q522)</f>
        <v>3825</v>
      </c>
      <c r="R523" s="93">
        <f t="shared" ref="R523:R586" ca="1" si="17">IF(D523="Посмотреть большую фотографию на сайте",CELL("строка",O523),R524)</f>
        <v>523</v>
      </c>
      <c r="S523" s="92"/>
      <c r="T523" s="99"/>
    </row>
    <row r="524" spans="1:20" ht="17.25" thickBot="1" x14ac:dyDescent="0.3">
      <c r="A524" s="2"/>
      <c r="B524" s="145" t="s">
        <v>1355</v>
      </c>
      <c r="C524" s="106">
        <v>3826</v>
      </c>
      <c r="D524" s="107" t="s">
        <v>9</v>
      </c>
      <c r="E524" s="96" t="s">
        <v>11</v>
      </c>
      <c r="F524" s="96" t="s">
        <v>12</v>
      </c>
      <c r="G524" s="96" t="s">
        <v>13</v>
      </c>
      <c r="H524" s="96" t="s">
        <v>14</v>
      </c>
      <c r="I524" s="96" t="s">
        <v>15</v>
      </c>
      <c r="J524" s="96" t="s">
        <v>16</v>
      </c>
      <c r="K524" s="96" t="s">
        <v>21</v>
      </c>
      <c r="L524" s="96" t="s">
        <v>22</v>
      </c>
      <c r="M524" s="96"/>
      <c r="N524" s="4"/>
      <c r="O524" s="81">
        <f ca="1">IF(D524="цвет",SUM(O525:INDIRECT("N"&amp;R524)),IF(SUM(E524:N524)=0,"",SUM(E524:N524)))</f>
        <v>0</v>
      </c>
      <c r="P524" s="91">
        <v>4391</v>
      </c>
      <c r="Q524" s="73">
        <f t="shared" si="16"/>
        <v>3826</v>
      </c>
      <c r="R524" s="93">
        <f t="shared" ca="1" si="17"/>
        <v>527</v>
      </c>
      <c r="S524" s="109">
        <f>IF(U524&gt;0,ROUND((U524),0),ROUND((P524*$P$1),0))</f>
        <v>3398</v>
      </c>
      <c r="T524" s="110">
        <f ca="1">O524*S524</f>
        <v>0</v>
      </c>
    </row>
    <row r="525" spans="1:20" ht="17.25" thickBot="1" x14ac:dyDescent="0.3">
      <c r="A525" s="2"/>
      <c r="B525" s="146"/>
      <c r="C525" s="98"/>
      <c r="D525" s="6" t="s">
        <v>40</v>
      </c>
      <c r="E525" s="133"/>
      <c r="F525" s="133"/>
      <c r="G525" s="133"/>
      <c r="H525" s="133"/>
      <c r="I525" s="133"/>
      <c r="J525" s="133"/>
      <c r="K525" s="133"/>
      <c r="L525" s="134"/>
      <c r="M525" s="8"/>
      <c r="N525" s="8"/>
      <c r="O525" s="128" t="str">
        <f ca="1">IF(D525="цвет",SUM(O526:INDIRECT("N"&amp;R525)),IF(SUM(E525:N525)=0,"",SUM(E525:N525)))</f>
        <v/>
      </c>
      <c r="P525" s="91" t="s">
        <v>129</v>
      </c>
      <c r="Q525" s="73">
        <f t="shared" si="16"/>
        <v>3826</v>
      </c>
      <c r="R525" s="93">
        <f t="shared" ca="1" si="17"/>
        <v>527</v>
      </c>
      <c r="S525" s="92"/>
      <c r="T525" s="99"/>
    </row>
    <row r="526" spans="1:20" ht="135" customHeight="1" x14ac:dyDescent="0.25">
      <c r="A526" s="2"/>
      <c r="B526" s="146"/>
      <c r="C526" s="98"/>
      <c r="D526" s="155" t="s">
        <v>1362</v>
      </c>
      <c r="E526" s="156"/>
      <c r="F526" s="156"/>
      <c r="G526" s="156"/>
      <c r="H526" s="156"/>
      <c r="I526" s="156"/>
      <c r="J526" s="156"/>
      <c r="K526" s="156"/>
      <c r="L526" s="156"/>
      <c r="M526" s="156"/>
      <c r="N526" s="157"/>
      <c r="O526" s="128" t="str">
        <f ca="1">IF(D526="цвет",SUM(O527:INDIRECT("N"&amp;R526)),IF(SUM(E526:N526)=0,"",SUM(E526:N526)))</f>
        <v/>
      </c>
      <c r="P526" s="91" t="s">
        <v>129</v>
      </c>
      <c r="Q526" s="73">
        <f t="shared" si="16"/>
        <v>3826</v>
      </c>
      <c r="R526" s="93">
        <f t="shared" ca="1" si="17"/>
        <v>527</v>
      </c>
      <c r="S526" s="92"/>
      <c r="T526" s="99"/>
    </row>
    <row r="527" spans="1:20" ht="17.45" customHeight="1" thickBot="1" x14ac:dyDescent="0.3">
      <c r="A527" s="2"/>
      <c r="B527" s="147"/>
      <c r="C527" s="9"/>
      <c r="D527" s="151" t="str">
        <f>HYPERLINK("https://miamia.ru/search/index.php?q="&amp;Q527&amp;"&amp;s=Поиск?utm_source=Excel&amp;utm_medium=Nalichie&amp;utm_content="&amp;Q527&amp;"","Посмотреть большую фотографию на сайте")</f>
        <v>Посмотреть большую фотографию на сайте</v>
      </c>
      <c r="E527" s="152"/>
      <c r="F527" s="152"/>
      <c r="G527" s="152"/>
      <c r="H527" s="152"/>
      <c r="I527" s="152"/>
      <c r="J527" s="152"/>
      <c r="K527" s="152"/>
      <c r="L527" s="152"/>
      <c r="M527" s="152"/>
      <c r="N527" s="153"/>
      <c r="O527" s="128" t="str">
        <f ca="1">IF(D527="цвет",SUM(O528:INDIRECT("N"&amp;R527)),IF(SUM(E527:N527)=0,"",SUM(E527:N527)))</f>
        <v/>
      </c>
      <c r="P527" s="91" t="s">
        <v>129</v>
      </c>
      <c r="Q527" s="73">
        <f t="shared" si="16"/>
        <v>3826</v>
      </c>
      <c r="R527" s="93">
        <f t="shared" ca="1" si="17"/>
        <v>527</v>
      </c>
      <c r="S527" s="92"/>
      <c r="T527" s="99"/>
    </row>
    <row r="528" spans="1:20" ht="17.25" thickBot="1" x14ac:dyDescent="0.3">
      <c r="A528" s="2"/>
      <c r="B528" s="145" t="s">
        <v>1355</v>
      </c>
      <c r="C528" s="106">
        <v>3827</v>
      </c>
      <c r="D528" s="107" t="s">
        <v>9</v>
      </c>
      <c r="E528" s="96" t="s">
        <v>11</v>
      </c>
      <c r="F528" s="96" t="s">
        <v>12</v>
      </c>
      <c r="G528" s="96" t="s">
        <v>13</v>
      </c>
      <c r="H528" s="96" t="s">
        <v>14</v>
      </c>
      <c r="I528" s="96" t="s">
        <v>15</v>
      </c>
      <c r="J528" s="96" t="s">
        <v>16</v>
      </c>
      <c r="K528" s="96" t="s">
        <v>21</v>
      </c>
      <c r="L528" s="96" t="s">
        <v>22</v>
      </c>
      <c r="M528" s="96"/>
      <c r="N528" s="4"/>
      <c r="O528" s="81">
        <f ca="1">IF(D528="цвет",SUM(O529:INDIRECT("N"&amp;R528)),IF(SUM(E528:N528)=0,"",SUM(E528:N528)))</f>
        <v>0</v>
      </c>
      <c r="P528" s="91">
        <v>2582</v>
      </c>
      <c r="Q528" s="73">
        <f t="shared" si="16"/>
        <v>3827</v>
      </c>
      <c r="R528" s="93">
        <f t="shared" ca="1" si="17"/>
        <v>531</v>
      </c>
      <c r="S528" s="109">
        <f>IF(U528&gt;0,ROUND((U528),0),ROUND((P528*$P$1),0))</f>
        <v>1998</v>
      </c>
      <c r="T528" s="110">
        <f ca="1">O528*S528</f>
        <v>0</v>
      </c>
    </row>
    <row r="529" spans="1:20" ht="17.25" thickBot="1" x14ac:dyDescent="0.3">
      <c r="A529" s="2"/>
      <c r="B529" s="146"/>
      <c r="C529" s="98"/>
      <c r="D529" s="6" t="s">
        <v>40</v>
      </c>
      <c r="E529" s="133"/>
      <c r="F529" s="134"/>
      <c r="G529" s="8"/>
      <c r="H529" s="134"/>
      <c r="I529" s="133"/>
      <c r="J529" s="133"/>
      <c r="K529" s="8"/>
      <c r="L529" s="8"/>
      <c r="M529" s="8"/>
      <c r="N529" s="8"/>
      <c r="O529" s="128" t="str">
        <f ca="1">IF(D529="цвет",SUM(O530:INDIRECT("N"&amp;R529)),IF(SUM(E529:N529)=0,"",SUM(E529:N529)))</f>
        <v/>
      </c>
      <c r="P529" s="91" t="s">
        <v>129</v>
      </c>
      <c r="Q529" s="73">
        <f t="shared" si="16"/>
        <v>3827</v>
      </c>
      <c r="R529" s="93">
        <f t="shared" ca="1" si="17"/>
        <v>531</v>
      </c>
      <c r="S529" s="92"/>
      <c r="T529" s="99"/>
    </row>
    <row r="530" spans="1:20" ht="135" customHeight="1" x14ac:dyDescent="0.25">
      <c r="A530" s="2"/>
      <c r="B530" s="146"/>
      <c r="C530" s="98"/>
      <c r="D530" s="155" t="s">
        <v>1364</v>
      </c>
      <c r="E530" s="156"/>
      <c r="F530" s="156"/>
      <c r="G530" s="156"/>
      <c r="H530" s="156"/>
      <c r="I530" s="156"/>
      <c r="J530" s="156"/>
      <c r="K530" s="156"/>
      <c r="L530" s="156"/>
      <c r="M530" s="156"/>
      <c r="N530" s="157"/>
      <c r="O530" s="128" t="str">
        <f ca="1">IF(D530="цвет",SUM(O531:INDIRECT("N"&amp;R530)),IF(SUM(E530:N530)=0,"",SUM(E530:N530)))</f>
        <v/>
      </c>
      <c r="P530" s="91" t="s">
        <v>129</v>
      </c>
      <c r="Q530" s="73">
        <f t="shared" si="16"/>
        <v>3827</v>
      </c>
      <c r="R530" s="93">
        <f t="shared" ca="1" si="17"/>
        <v>531</v>
      </c>
      <c r="S530" s="92"/>
      <c r="T530" s="99"/>
    </row>
    <row r="531" spans="1:20" ht="17.45" customHeight="1" thickBot="1" x14ac:dyDescent="0.3">
      <c r="A531" s="2"/>
      <c r="B531" s="147"/>
      <c r="C531" s="9"/>
      <c r="D531" s="151" t="str">
        <f>HYPERLINK("https://miamia.ru/search/index.php?q="&amp;Q531&amp;"&amp;s=Поиск?utm_source=Excel&amp;utm_medium=Nalichie&amp;utm_content="&amp;Q531&amp;"","Посмотреть большую фотографию на сайте")</f>
        <v>Посмотреть большую фотографию на сайте</v>
      </c>
      <c r="E531" s="152"/>
      <c r="F531" s="152"/>
      <c r="G531" s="152"/>
      <c r="H531" s="152"/>
      <c r="I531" s="152"/>
      <c r="J531" s="152"/>
      <c r="K531" s="152"/>
      <c r="L531" s="152"/>
      <c r="M531" s="152"/>
      <c r="N531" s="153"/>
      <c r="O531" s="128" t="str">
        <f ca="1">IF(D531="цвет",SUM(O532:INDIRECT("N"&amp;R531)),IF(SUM(E531:N531)=0,"",SUM(E531:N531)))</f>
        <v/>
      </c>
      <c r="P531" s="91" t="s">
        <v>129</v>
      </c>
      <c r="Q531" s="73">
        <f t="shared" si="16"/>
        <v>3827</v>
      </c>
      <c r="R531" s="93">
        <f t="shared" ca="1" si="17"/>
        <v>531</v>
      </c>
      <c r="S531" s="92"/>
      <c r="T531" s="99"/>
    </row>
    <row r="532" spans="1:20" ht="17.25" thickBot="1" x14ac:dyDescent="0.3">
      <c r="A532" s="2"/>
      <c r="B532" s="145" t="s">
        <v>1355</v>
      </c>
      <c r="C532" s="106">
        <v>3828</v>
      </c>
      <c r="D532" s="107" t="s">
        <v>9</v>
      </c>
      <c r="E532" s="96" t="s">
        <v>11</v>
      </c>
      <c r="F532" s="96" t="s">
        <v>12</v>
      </c>
      <c r="G532" s="96" t="s">
        <v>13</v>
      </c>
      <c r="H532" s="96" t="s">
        <v>14</v>
      </c>
      <c r="I532" s="96" t="s">
        <v>15</v>
      </c>
      <c r="J532" s="96" t="s">
        <v>16</v>
      </c>
      <c r="K532" s="96" t="s">
        <v>21</v>
      </c>
      <c r="L532" s="96" t="s">
        <v>22</v>
      </c>
      <c r="M532" s="96"/>
      <c r="N532" s="4"/>
      <c r="O532" s="81">
        <f ca="1">IF(D532="цвет",SUM(O533:INDIRECT("N"&amp;R532)),IF(SUM(E532:N532)=0,"",SUM(E532:N532)))</f>
        <v>0</v>
      </c>
      <c r="P532" s="91">
        <v>0</v>
      </c>
      <c r="Q532" s="73">
        <f t="shared" si="16"/>
        <v>3828</v>
      </c>
      <c r="R532" s="93">
        <f t="shared" ca="1" si="17"/>
        <v>535</v>
      </c>
      <c r="S532" s="109">
        <f>IF(U532&gt;0,ROUND((U532),0),ROUND((P532*$P$1),0))</f>
        <v>0</v>
      </c>
      <c r="T532" s="110">
        <f ca="1">O532*S532</f>
        <v>0</v>
      </c>
    </row>
    <row r="533" spans="1:20" ht="17.25" thickBot="1" x14ac:dyDescent="0.3">
      <c r="A533" s="2"/>
      <c r="B533" s="146"/>
      <c r="C533" s="98"/>
      <c r="D533" s="6" t="s">
        <v>40</v>
      </c>
      <c r="E533" s="8"/>
      <c r="F533" s="8"/>
      <c r="G533" s="8"/>
      <c r="H533" s="8"/>
      <c r="I533" s="8"/>
      <c r="J533" s="8"/>
      <c r="K533" s="8"/>
      <c r="L533" s="8"/>
      <c r="M533" s="8"/>
      <c r="N533" s="8"/>
      <c r="O533" s="128" t="str">
        <f ca="1">IF(D533="цвет",SUM(O534:INDIRECT("N"&amp;R533)),IF(SUM(E533:N533)=0,"",SUM(E533:N533)))</f>
        <v/>
      </c>
      <c r="P533" s="91" t="s">
        <v>129</v>
      </c>
      <c r="Q533" s="73">
        <f t="shared" si="16"/>
        <v>3828</v>
      </c>
      <c r="R533" s="93">
        <f t="shared" ca="1" si="17"/>
        <v>535</v>
      </c>
      <c r="S533" s="92"/>
      <c r="T533" s="99"/>
    </row>
    <row r="534" spans="1:20" ht="135" customHeight="1" x14ac:dyDescent="0.25">
      <c r="A534" s="2"/>
      <c r="B534" s="146"/>
      <c r="C534" s="98"/>
      <c r="D534" s="155" t="s">
        <v>1359</v>
      </c>
      <c r="E534" s="156"/>
      <c r="F534" s="156"/>
      <c r="G534" s="156"/>
      <c r="H534" s="156"/>
      <c r="I534" s="156"/>
      <c r="J534" s="156"/>
      <c r="K534" s="156"/>
      <c r="L534" s="156"/>
      <c r="M534" s="156"/>
      <c r="N534" s="157"/>
      <c r="O534" s="128" t="str">
        <f ca="1">IF(D534="цвет",SUM(O535:INDIRECT("N"&amp;R534)),IF(SUM(E534:N534)=0,"",SUM(E534:N534)))</f>
        <v/>
      </c>
      <c r="P534" s="91" t="s">
        <v>129</v>
      </c>
      <c r="Q534" s="73">
        <f t="shared" si="16"/>
        <v>3828</v>
      </c>
      <c r="R534" s="93">
        <f t="shared" ca="1" si="17"/>
        <v>535</v>
      </c>
      <c r="S534" s="92"/>
      <c r="T534" s="99"/>
    </row>
    <row r="535" spans="1:20" ht="17.45" customHeight="1" thickBot="1" x14ac:dyDescent="0.3">
      <c r="A535" s="2"/>
      <c r="B535" s="147"/>
      <c r="C535" s="9"/>
      <c r="D535" s="151" t="str">
        <f>HYPERLINK("https://miamia.ru/search/index.php?q="&amp;Q535&amp;"&amp;s=Поиск?utm_source=Excel&amp;utm_medium=Nalichie&amp;utm_content="&amp;Q535&amp;"","Посмотреть большую фотографию на сайте")</f>
        <v>Посмотреть большую фотографию на сайте</v>
      </c>
      <c r="E535" s="152"/>
      <c r="F535" s="152"/>
      <c r="G535" s="152"/>
      <c r="H535" s="152"/>
      <c r="I535" s="152"/>
      <c r="J535" s="152"/>
      <c r="K535" s="152"/>
      <c r="L535" s="152"/>
      <c r="M535" s="152"/>
      <c r="N535" s="153"/>
      <c r="O535" s="128" t="str">
        <f ca="1">IF(D535="цвет",SUM(O536:INDIRECT("N"&amp;R535)),IF(SUM(E535:N535)=0,"",SUM(E535:N535)))</f>
        <v/>
      </c>
      <c r="P535" s="91" t="s">
        <v>129</v>
      </c>
      <c r="Q535" s="73">
        <f t="shared" si="16"/>
        <v>3828</v>
      </c>
      <c r="R535" s="93">
        <f t="shared" ca="1" si="17"/>
        <v>535</v>
      </c>
      <c r="S535" s="92"/>
      <c r="T535" s="99"/>
    </row>
    <row r="536" spans="1:20" ht="17.25" thickBot="1" x14ac:dyDescent="0.3">
      <c r="A536" s="2"/>
      <c r="B536" s="145" t="s">
        <v>1355</v>
      </c>
      <c r="C536" s="106">
        <v>3829</v>
      </c>
      <c r="D536" s="107" t="s">
        <v>9</v>
      </c>
      <c r="E536" s="96" t="s">
        <v>11</v>
      </c>
      <c r="F536" s="96" t="s">
        <v>12</v>
      </c>
      <c r="G536" s="96" t="s">
        <v>13</v>
      </c>
      <c r="H536" s="96" t="s">
        <v>14</v>
      </c>
      <c r="I536" s="96" t="s">
        <v>15</v>
      </c>
      <c r="J536" s="96" t="s">
        <v>16</v>
      </c>
      <c r="K536" s="96" t="s">
        <v>21</v>
      </c>
      <c r="L536" s="96" t="s">
        <v>22</v>
      </c>
      <c r="M536" s="96"/>
      <c r="N536" s="4"/>
      <c r="O536" s="81">
        <f ca="1">IF(D536="цвет",SUM(O537:INDIRECT("N"&amp;R536)),IF(SUM(E536:N536)=0,"",SUM(E536:N536)))</f>
        <v>0</v>
      </c>
      <c r="P536" s="91">
        <v>3358</v>
      </c>
      <c r="Q536" s="73">
        <f t="shared" si="16"/>
        <v>3829</v>
      </c>
      <c r="R536" s="93">
        <f t="shared" ca="1" si="17"/>
        <v>539</v>
      </c>
      <c r="S536" s="109">
        <f>IF(U536&gt;0,ROUND((U536),0),ROUND((P536*$P$1),0))</f>
        <v>2598</v>
      </c>
      <c r="T536" s="110">
        <f ca="1">O536*S536</f>
        <v>0</v>
      </c>
    </row>
    <row r="537" spans="1:20" ht="17.25" thickBot="1" x14ac:dyDescent="0.3">
      <c r="A537" s="2"/>
      <c r="B537" s="146"/>
      <c r="C537" s="98"/>
      <c r="D537" s="6" t="s">
        <v>40</v>
      </c>
      <c r="E537" s="8"/>
      <c r="F537" s="134"/>
      <c r="G537" s="134"/>
      <c r="H537" s="8"/>
      <c r="I537" s="134"/>
      <c r="J537" s="134"/>
      <c r="K537" s="134"/>
      <c r="L537" s="134"/>
      <c r="M537" s="8"/>
      <c r="N537" s="8"/>
      <c r="O537" s="128" t="str">
        <f ca="1">IF(D537="цвет",SUM(O538:INDIRECT("N"&amp;R537)),IF(SUM(E537:N537)=0,"",SUM(E537:N537)))</f>
        <v/>
      </c>
      <c r="P537" s="91" t="s">
        <v>129</v>
      </c>
      <c r="Q537" s="73">
        <f t="shared" si="16"/>
        <v>3829</v>
      </c>
      <c r="R537" s="93">
        <f t="shared" ca="1" si="17"/>
        <v>539</v>
      </c>
      <c r="S537" s="92"/>
      <c r="T537" s="99"/>
    </row>
    <row r="538" spans="1:20" ht="135" customHeight="1" x14ac:dyDescent="0.25">
      <c r="A538" s="2"/>
      <c r="B538" s="146"/>
      <c r="C538" s="98"/>
      <c r="D538" s="155" t="s">
        <v>1365</v>
      </c>
      <c r="E538" s="156"/>
      <c r="F538" s="156"/>
      <c r="G538" s="156"/>
      <c r="H538" s="156"/>
      <c r="I538" s="156"/>
      <c r="J538" s="156"/>
      <c r="K538" s="156"/>
      <c r="L538" s="156"/>
      <c r="M538" s="156"/>
      <c r="N538" s="157"/>
      <c r="O538" s="128" t="str">
        <f ca="1">IF(D538="цвет",SUM(O539:INDIRECT("N"&amp;R538)),IF(SUM(E538:N538)=0,"",SUM(E538:N538)))</f>
        <v/>
      </c>
      <c r="P538" s="91" t="s">
        <v>129</v>
      </c>
      <c r="Q538" s="73">
        <f t="shared" si="16"/>
        <v>3829</v>
      </c>
      <c r="R538" s="93">
        <f t="shared" ca="1" si="17"/>
        <v>539</v>
      </c>
      <c r="S538" s="92"/>
      <c r="T538" s="99"/>
    </row>
    <row r="539" spans="1:20" ht="17.45" customHeight="1" thickBot="1" x14ac:dyDescent="0.3">
      <c r="A539" s="2"/>
      <c r="B539" s="147"/>
      <c r="C539" s="9"/>
      <c r="D539" s="151" t="str">
        <f>HYPERLINK("https://miamia.ru/search/index.php?q="&amp;Q539&amp;"&amp;s=Поиск?utm_source=Excel&amp;utm_medium=Nalichie&amp;utm_content="&amp;Q539&amp;"","Посмотреть большую фотографию на сайте")</f>
        <v>Посмотреть большую фотографию на сайте</v>
      </c>
      <c r="E539" s="152"/>
      <c r="F539" s="152"/>
      <c r="G539" s="152"/>
      <c r="H539" s="152"/>
      <c r="I539" s="152"/>
      <c r="J539" s="152"/>
      <c r="K539" s="152"/>
      <c r="L539" s="152"/>
      <c r="M539" s="152"/>
      <c r="N539" s="153"/>
      <c r="O539" s="128" t="str">
        <f ca="1">IF(D539="цвет",SUM(O540:INDIRECT("N"&amp;R539)),IF(SUM(E539:N539)=0,"",SUM(E539:N539)))</f>
        <v/>
      </c>
      <c r="P539" s="91" t="s">
        <v>129</v>
      </c>
      <c r="Q539" s="73">
        <f t="shared" si="16"/>
        <v>3829</v>
      </c>
      <c r="R539" s="93">
        <f t="shared" ca="1" si="17"/>
        <v>539</v>
      </c>
      <c r="S539" s="92"/>
      <c r="T539" s="99"/>
    </row>
    <row r="540" spans="1:20" ht="17.25" thickBot="1" x14ac:dyDescent="0.3">
      <c r="A540" s="2"/>
      <c r="B540" s="145" t="s">
        <v>1355</v>
      </c>
      <c r="C540" s="106">
        <v>3785</v>
      </c>
      <c r="D540" s="107" t="s">
        <v>9</v>
      </c>
      <c r="E540" s="96" t="s">
        <v>12</v>
      </c>
      <c r="F540" s="96" t="s">
        <v>13</v>
      </c>
      <c r="G540" s="96" t="s">
        <v>14</v>
      </c>
      <c r="H540" s="96" t="s">
        <v>15</v>
      </c>
      <c r="I540" s="96" t="s">
        <v>16</v>
      </c>
      <c r="J540" s="96" t="s">
        <v>21</v>
      </c>
      <c r="K540" s="96" t="s">
        <v>22</v>
      </c>
      <c r="L540" s="96"/>
      <c r="M540" s="96"/>
      <c r="N540" s="4"/>
      <c r="O540" s="81">
        <f ca="1">IF(D540="цвет",SUM(O541:INDIRECT("N"&amp;R540)),IF(SUM(E540:N540)=0,"",SUM(E540:N540)))</f>
        <v>0</v>
      </c>
      <c r="P540" s="91">
        <v>2582</v>
      </c>
      <c r="Q540" s="73">
        <f t="shared" si="16"/>
        <v>3785</v>
      </c>
      <c r="R540" s="93">
        <f t="shared" ca="1" si="17"/>
        <v>543</v>
      </c>
      <c r="S540" s="109">
        <f>IF(U540&gt;0,ROUND((U540),0),ROUND((P540*$P$1),0))</f>
        <v>1998</v>
      </c>
      <c r="T540" s="110">
        <f ca="1">O540*S540</f>
        <v>0</v>
      </c>
    </row>
    <row r="541" spans="1:20" ht="17.25" thickBot="1" x14ac:dyDescent="0.3">
      <c r="A541" s="2"/>
      <c r="B541" s="146"/>
      <c r="C541" s="98"/>
      <c r="D541" s="6" t="s">
        <v>40</v>
      </c>
      <c r="E541" s="134"/>
      <c r="F541" s="134"/>
      <c r="G541" s="134"/>
      <c r="H541" s="134"/>
      <c r="I541" s="134"/>
      <c r="J541" s="133"/>
      <c r="K541" s="133"/>
      <c r="L541" s="8"/>
      <c r="M541" s="8"/>
      <c r="N541" s="8"/>
      <c r="O541" s="128" t="str">
        <f ca="1">IF(D541="цвет",SUM(O542:INDIRECT("N"&amp;R541)),IF(SUM(E541:N541)=0,"",SUM(E541:N541)))</f>
        <v/>
      </c>
      <c r="P541" s="91" t="s">
        <v>129</v>
      </c>
      <c r="Q541" s="73">
        <f t="shared" si="16"/>
        <v>3785</v>
      </c>
      <c r="R541" s="93">
        <f t="shared" ca="1" si="17"/>
        <v>543</v>
      </c>
      <c r="S541" s="92"/>
      <c r="T541" s="99"/>
    </row>
    <row r="542" spans="1:20" ht="135" customHeight="1" x14ac:dyDescent="0.25">
      <c r="A542" s="2"/>
      <c r="B542" s="146"/>
      <c r="C542" s="98"/>
      <c r="D542" s="155" t="s">
        <v>1357</v>
      </c>
      <c r="E542" s="156"/>
      <c r="F542" s="156"/>
      <c r="G542" s="156"/>
      <c r="H542" s="156"/>
      <c r="I542" s="156"/>
      <c r="J542" s="156"/>
      <c r="K542" s="156"/>
      <c r="L542" s="156"/>
      <c r="M542" s="156"/>
      <c r="N542" s="157"/>
      <c r="O542" s="128" t="str">
        <f ca="1">IF(D542="цвет",SUM(O543:INDIRECT("N"&amp;R542)),IF(SUM(E542:N542)=0,"",SUM(E542:N542)))</f>
        <v/>
      </c>
      <c r="P542" s="91" t="s">
        <v>129</v>
      </c>
      <c r="Q542" s="73">
        <f t="shared" si="16"/>
        <v>3785</v>
      </c>
      <c r="R542" s="93">
        <f t="shared" ca="1" si="17"/>
        <v>543</v>
      </c>
      <c r="S542" s="92"/>
      <c r="T542" s="99"/>
    </row>
    <row r="543" spans="1:20" ht="17.45" customHeight="1" thickBot="1" x14ac:dyDescent="0.3">
      <c r="A543" s="2"/>
      <c r="B543" s="147"/>
      <c r="C543" s="9"/>
      <c r="D543" s="151" t="str">
        <f>HYPERLINK("https://miamia.ru/search/index.php?q="&amp;Q543&amp;"&amp;s=Поиск?utm_source=Excel&amp;utm_medium=Nalichie&amp;utm_content="&amp;Q543&amp;"","Посмотреть большую фотографию на сайте")</f>
        <v>Посмотреть большую фотографию на сайте</v>
      </c>
      <c r="E543" s="152"/>
      <c r="F543" s="152"/>
      <c r="G543" s="152"/>
      <c r="H543" s="152"/>
      <c r="I543" s="152"/>
      <c r="J543" s="152"/>
      <c r="K543" s="152"/>
      <c r="L543" s="152"/>
      <c r="M543" s="152"/>
      <c r="N543" s="153"/>
      <c r="O543" s="128" t="str">
        <f ca="1">IF(D543="цвет",SUM(O544:INDIRECT("N"&amp;R543)),IF(SUM(E543:N543)=0,"",SUM(E543:N543)))</f>
        <v/>
      </c>
      <c r="P543" s="91" t="s">
        <v>129</v>
      </c>
      <c r="Q543" s="73">
        <f t="shared" si="16"/>
        <v>3785</v>
      </c>
      <c r="R543" s="93">
        <f t="shared" ca="1" si="17"/>
        <v>543</v>
      </c>
      <c r="S543" s="92"/>
      <c r="T543" s="99"/>
    </row>
    <row r="544" spans="1:20" ht="23.1" customHeight="1" thickBot="1" x14ac:dyDescent="0.3">
      <c r="A544" s="2"/>
      <c r="B544" s="38" t="s">
        <v>86</v>
      </c>
      <c r="C544" s="39"/>
      <c r="D544" s="40"/>
      <c r="E544" s="41"/>
      <c r="F544" s="41"/>
      <c r="G544" s="41"/>
      <c r="H544" s="41"/>
      <c r="I544" s="41"/>
      <c r="J544" s="41"/>
      <c r="K544" s="41"/>
      <c r="L544" s="41"/>
      <c r="M544" s="41"/>
      <c r="N544" s="42"/>
      <c r="O544" s="128" t="str">
        <f ca="1">IF(D544="цвет",SUM(O545:INDIRECT("N"&amp;R544)),IF(SUM(E544:N544)=0,"",SUM(E544:N544)))</f>
        <v/>
      </c>
      <c r="P544" s="91" t="s">
        <v>129</v>
      </c>
      <c r="Q544" s="73">
        <f t="shared" si="16"/>
        <v>3785</v>
      </c>
      <c r="R544" s="93">
        <f t="shared" ca="1" si="17"/>
        <v>548</v>
      </c>
    </row>
    <row r="545" spans="1:24" ht="17.25" thickBot="1" x14ac:dyDescent="0.3">
      <c r="A545" s="2"/>
      <c r="B545" s="145" t="s">
        <v>32</v>
      </c>
      <c r="C545" s="106">
        <v>3256</v>
      </c>
      <c r="D545" s="107" t="s">
        <v>9</v>
      </c>
      <c r="E545" s="96" t="s">
        <v>10</v>
      </c>
      <c r="F545" s="96" t="s">
        <v>11</v>
      </c>
      <c r="G545" s="96" t="s">
        <v>12</v>
      </c>
      <c r="H545" s="96" t="s">
        <v>13</v>
      </c>
      <c r="I545" s="96" t="s">
        <v>14</v>
      </c>
      <c r="J545" s="96" t="s">
        <v>15</v>
      </c>
      <c r="K545" s="96" t="s">
        <v>16</v>
      </c>
      <c r="L545" s="96"/>
      <c r="M545" s="96"/>
      <c r="N545" s="4"/>
      <c r="O545" s="81">
        <f ca="1">IF(D545="цвет",SUM(O546:INDIRECT("N"&amp;R545)),IF(SUM(E545:N545)=0,"",SUM(E545:N545)))</f>
        <v>0</v>
      </c>
      <c r="P545" s="91">
        <v>4650</v>
      </c>
      <c r="Q545" s="73">
        <f t="shared" si="16"/>
        <v>3256</v>
      </c>
      <c r="R545" s="93">
        <f t="shared" ca="1" si="17"/>
        <v>548</v>
      </c>
      <c r="S545" s="109">
        <f>IF(U545&gt;0,ROUND((U545),0),ROUND((P545*$P$1),0))</f>
        <v>3598</v>
      </c>
      <c r="T545" s="110">
        <f ca="1">O545*S545</f>
        <v>0</v>
      </c>
    </row>
    <row r="546" spans="1:24" ht="17.25" thickBot="1" x14ac:dyDescent="0.3">
      <c r="A546" s="2"/>
      <c r="B546" s="146"/>
      <c r="C546" s="98"/>
      <c r="D546" s="6" t="s">
        <v>27</v>
      </c>
      <c r="E546" s="8"/>
      <c r="F546" s="8"/>
      <c r="G546" s="134"/>
      <c r="H546" s="134"/>
      <c r="I546" s="134"/>
      <c r="J546" s="133"/>
      <c r="K546" s="133"/>
      <c r="L546" s="8"/>
      <c r="M546" s="8"/>
      <c r="N546" s="8"/>
      <c r="O546" s="128" t="str">
        <f ca="1">IF(D546="цвет",SUM(O547:INDIRECT("N"&amp;R546)),IF(SUM(E546:N546)=0,"",SUM(E546:N546)))</f>
        <v/>
      </c>
      <c r="P546" s="91" t="s">
        <v>129</v>
      </c>
      <c r="Q546" s="73">
        <f t="shared" si="16"/>
        <v>3256</v>
      </c>
      <c r="R546" s="93">
        <f t="shared" ca="1" si="17"/>
        <v>548</v>
      </c>
      <c r="S546" s="92"/>
      <c r="T546" s="99"/>
    </row>
    <row r="547" spans="1:24" ht="135" customHeight="1" x14ac:dyDescent="0.25">
      <c r="A547" s="2"/>
      <c r="B547" s="146"/>
      <c r="C547" s="98"/>
      <c r="D547" s="155" t="s">
        <v>589</v>
      </c>
      <c r="E547" s="156"/>
      <c r="F547" s="156"/>
      <c r="G547" s="156"/>
      <c r="H547" s="156"/>
      <c r="I547" s="156"/>
      <c r="J547" s="156"/>
      <c r="K547" s="156"/>
      <c r="L547" s="156"/>
      <c r="M547" s="156"/>
      <c r="N547" s="157"/>
      <c r="O547" s="128" t="str">
        <f ca="1">IF(D547="цвет",SUM(O548:INDIRECT("N"&amp;R547)),IF(SUM(E547:N547)=0,"",SUM(E547:N547)))</f>
        <v/>
      </c>
      <c r="P547" s="91" t="s">
        <v>129</v>
      </c>
      <c r="Q547" s="73">
        <f t="shared" si="16"/>
        <v>3256</v>
      </c>
      <c r="R547" s="93">
        <f t="shared" ca="1" si="17"/>
        <v>548</v>
      </c>
      <c r="S547" s="92"/>
      <c r="T547" s="99"/>
    </row>
    <row r="548" spans="1:24" ht="17.45" customHeight="1" thickBot="1" x14ac:dyDescent="0.3">
      <c r="A548" s="2"/>
      <c r="B548" s="147"/>
      <c r="C548" s="9"/>
      <c r="D548" s="151" t="str">
        <f>HYPERLINK("https://miamia.ru/search/index.php?q="&amp;Q548&amp;"&amp;s=Поиск?utm_source=Excel&amp;utm_medium=Nalichie&amp;utm_content="&amp;Q548&amp;"","Посмотреть большую фотографию на сайте")</f>
        <v>Посмотреть большую фотографию на сайте</v>
      </c>
      <c r="E548" s="152"/>
      <c r="F548" s="152"/>
      <c r="G548" s="152"/>
      <c r="H548" s="152"/>
      <c r="I548" s="152"/>
      <c r="J548" s="152"/>
      <c r="K548" s="152"/>
      <c r="L548" s="152"/>
      <c r="M548" s="152"/>
      <c r="N548" s="153"/>
      <c r="O548" s="128" t="str">
        <f ca="1">IF(D548="цвет",SUM(O549:INDIRECT("N"&amp;R548)),IF(SUM(E548:N548)=0,"",SUM(E548:N548)))</f>
        <v/>
      </c>
      <c r="P548" s="91" t="s">
        <v>129</v>
      </c>
      <c r="Q548" s="73">
        <f t="shared" si="16"/>
        <v>3256</v>
      </c>
      <c r="R548" s="93">
        <f t="shared" ca="1" si="17"/>
        <v>548</v>
      </c>
      <c r="S548" s="92"/>
      <c r="T548" s="99"/>
    </row>
    <row r="549" spans="1:24" ht="17.25" thickBot="1" x14ac:dyDescent="0.3">
      <c r="A549" s="2"/>
      <c r="B549" s="145" t="s">
        <v>32</v>
      </c>
      <c r="C549" s="106">
        <v>5993</v>
      </c>
      <c r="D549" s="107" t="s">
        <v>9</v>
      </c>
      <c r="E549" s="96" t="s">
        <v>17</v>
      </c>
      <c r="F549" s="96" t="s">
        <v>18</v>
      </c>
      <c r="G549" s="96" t="s">
        <v>15</v>
      </c>
      <c r="H549" s="96"/>
      <c r="I549" s="96"/>
      <c r="J549" s="96"/>
      <c r="K549" s="96"/>
      <c r="L549" s="96"/>
      <c r="M549" s="96"/>
      <c r="N549" s="4"/>
      <c r="O549" s="81">
        <f ca="1">IF(D549="цвет",SUM(O550:INDIRECT("N"&amp;R549)),IF(SUM(E549:N549)=0,"",SUM(E549:N549)))</f>
        <v>0</v>
      </c>
      <c r="P549" s="91">
        <v>2841</v>
      </c>
      <c r="Q549" s="73">
        <f t="shared" si="16"/>
        <v>5993</v>
      </c>
      <c r="R549" s="93">
        <f t="shared" ca="1" si="17"/>
        <v>552</v>
      </c>
      <c r="S549" s="109">
        <f>IF(U549&gt;0,ROUND((U549),0),ROUND((P549*$P$1),0))</f>
        <v>2198</v>
      </c>
      <c r="T549" s="110">
        <f ca="1">O549*S549</f>
        <v>0</v>
      </c>
    </row>
    <row r="550" spans="1:24" ht="17.25" thickBot="1" x14ac:dyDescent="0.3">
      <c r="A550" s="2"/>
      <c r="B550" s="146"/>
      <c r="C550" s="98"/>
      <c r="D550" s="6" t="s">
        <v>27</v>
      </c>
      <c r="E550" s="8"/>
      <c r="F550" s="134"/>
      <c r="G550" s="134"/>
      <c r="H550" s="8"/>
      <c r="I550" s="8"/>
      <c r="J550" s="8"/>
      <c r="K550" s="8"/>
      <c r="L550" s="8"/>
      <c r="M550" s="8"/>
      <c r="N550" s="8"/>
      <c r="O550" s="128" t="str">
        <f ca="1">IF(D550="цвет",SUM(O551:INDIRECT("N"&amp;R550)),IF(SUM(E550:N550)=0,"",SUM(E550:N550)))</f>
        <v/>
      </c>
      <c r="P550" s="91" t="s">
        <v>129</v>
      </c>
      <c r="Q550" s="73">
        <f t="shared" si="16"/>
        <v>5993</v>
      </c>
      <c r="R550" s="93">
        <f t="shared" ca="1" si="17"/>
        <v>552</v>
      </c>
      <c r="S550" s="92"/>
      <c r="T550" s="99"/>
    </row>
    <row r="551" spans="1:24" ht="135" customHeight="1" x14ac:dyDescent="0.25">
      <c r="A551" s="2"/>
      <c r="B551" s="164"/>
      <c r="C551" s="98"/>
      <c r="D551" s="155" t="s">
        <v>706</v>
      </c>
      <c r="E551" s="156"/>
      <c r="F551" s="156"/>
      <c r="G551" s="156"/>
      <c r="H551" s="156"/>
      <c r="I551" s="156"/>
      <c r="J551" s="156"/>
      <c r="K551" s="156"/>
      <c r="L551" s="156"/>
      <c r="M551" s="156"/>
      <c r="N551" s="157"/>
      <c r="O551" s="128" t="str">
        <f ca="1">IF(D551="цвет",SUM(O552:INDIRECT("N"&amp;R551)),IF(SUM(E551:N551)=0,"",SUM(E551:N551)))</f>
        <v/>
      </c>
      <c r="P551" s="91" t="s">
        <v>129</v>
      </c>
      <c r="Q551" s="73">
        <f t="shared" si="16"/>
        <v>5993</v>
      </c>
      <c r="R551" s="93">
        <f t="shared" ca="1" si="17"/>
        <v>552</v>
      </c>
      <c r="S551" s="92"/>
      <c r="T551" s="99"/>
    </row>
    <row r="552" spans="1:24" ht="17.45" customHeight="1" thickBot="1" x14ac:dyDescent="0.3">
      <c r="A552" s="2"/>
      <c r="B552" s="154"/>
      <c r="C552" s="9"/>
      <c r="D552" s="151" t="str">
        <f>HYPERLINK("https://miamia.ru/search/index.php?q="&amp;Q552&amp;"&amp;s=Поиск?utm_source=Excel&amp;utm_medium=Nalichie&amp;utm_content="&amp;Q552&amp;"","Посмотреть большую фотографию на сайте")</f>
        <v>Посмотреть большую фотографию на сайте</v>
      </c>
      <c r="E552" s="152"/>
      <c r="F552" s="152"/>
      <c r="G552" s="152"/>
      <c r="H552" s="152"/>
      <c r="I552" s="152"/>
      <c r="J552" s="152"/>
      <c r="K552" s="152"/>
      <c r="L552" s="152"/>
      <c r="M552" s="152"/>
      <c r="N552" s="153"/>
      <c r="O552" s="128" t="str">
        <f ca="1">IF(D552="цвет",SUM(O553:INDIRECT("N"&amp;R552)),IF(SUM(E552:N552)=0,"",SUM(E552:N552)))</f>
        <v/>
      </c>
      <c r="P552" s="91" t="s">
        <v>129</v>
      </c>
      <c r="Q552" s="73">
        <f t="shared" si="16"/>
        <v>5993</v>
      </c>
      <c r="R552" s="93">
        <f t="shared" ca="1" si="17"/>
        <v>552</v>
      </c>
      <c r="S552" s="92"/>
      <c r="T552" s="99"/>
    </row>
    <row r="553" spans="1:24" ht="23.1" customHeight="1" thickBot="1" x14ac:dyDescent="0.3">
      <c r="A553" s="2"/>
      <c r="B553" s="38" t="s">
        <v>1329</v>
      </c>
      <c r="C553" s="39"/>
      <c r="D553" s="40"/>
      <c r="E553" s="41"/>
      <c r="F553" s="41"/>
      <c r="G553" s="41"/>
      <c r="H553" s="41"/>
      <c r="I553" s="41"/>
      <c r="J553" s="41"/>
      <c r="K553" s="41"/>
      <c r="L553" s="41"/>
      <c r="M553" s="41"/>
      <c r="N553" s="42"/>
      <c r="O553" s="129" t="str">
        <f ca="1">IF(D553="цвет",SUM(O554:INDIRECT("N"&amp;R553)),IF(SUM(E553:N553)=0,"",SUM(E553:N553)))</f>
        <v/>
      </c>
      <c r="P553" s="91" t="s">
        <v>129</v>
      </c>
      <c r="Q553" s="73">
        <f t="shared" si="16"/>
        <v>5993</v>
      </c>
      <c r="R553" s="93">
        <f t="shared" ca="1" si="17"/>
        <v>558</v>
      </c>
      <c r="X553" s="94"/>
    </row>
    <row r="554" spans="1:24" ht="17.25" thickBot="1" x14ac:dyDescent="0.3">
      <c r="A554" s="2"/>
      <c r="B554" s="145" t="s">
        <v>1329</v>
      </c>
      <c r="C554" s="106">
        <v>5150</v>
      </c>
      <c r="D554" s="107" t="s">
        <v>9</v>
      </c>
      <c r="E554" s="96" t="s">
        <v>11</v>
      </c>
      <c r="F554" s="96" t="s">
        <v>12</v>
      </c>
      <c r="G554" s="7" t="s">
        <v>13</v>
      </c>
      <c r="H554" s="7" t="s">
        <v>14</v>
      </c>
      <c r="I554" s="96" t="s">
        <v>15</v>
      </c>
      <c r="J554" s="96" t="s">
        <v>16</v>
      </c>
      <c r="K554" s="96" t="s">
        <v>21</v>
      </c>
      <c r="L554" s="96"/>
      <c r="M554" s="96"/>
      <c r="N554" s="96"/>
      <c r="O554" s="130">
        <f ca="1">IF(D554="цвет",SUM(O555:INDIRECT("N"&amp;R554)),IF(SUM(E554:N554)=0,"",SUM(E554:N554)))</f>
        <v>0</v>
      </c>
      <c r="P554" s="91">
        <v>2324</v>
      </c>
      <c r="Q554" s="73">
        <f t="shared" si="16"/>
        <v>5150</v>
      </c>
      <c r="R554" s="93">
        <f t="shared" ca="1" si="17"/>
        <v>558</v>
      </c>
      <c r="S554" s="109">
        <f>IF(U554&gt;0,ROUND((U554),0),ROUND((P554*$P$1),0))</f>
        <v>1798</v>
      </c>
      <c r="T554" s="85">
        <f ca="1">S554*O554</f>
        <v>0</v>
      </c>
      <c r="X554" s="94"/>
    </row>
    <row r="555" spans="1:24" ht="17.25" thickBot="1" x14ac:dyDescent="0.3">
      <c r="A555" s="2"/>
      <c r="B555" s="146"/>
      <c r="C555" s="98"/>
      <c r="D555" s="6" t="s">
        <v>33</v>
      </c>
      <c r="E555" s="133"/>
      <c r="F555" s="134"/>
      <c r="G555" s="133"/>
      <c r="H555" s="133"/>
      <c r="I555" s="133"/>
      <c r="J555" s="133"/>
      <c r="K555" s="133"/>
      <c r="L555" s="8"/>
      <c r="M555" s="8"/>
      <c r="N555" s="8"/>
      <c r="O555" s="131" t="str">
        <f ca="1">IF(D555="цвет",SUM(O556:INDIRECT("N"&amp;R555)),IF(SUM(E555:N555)=0,"",SUM(E555:N555)))</f>
        <v/>
      </c>
      <c r="P555" s="91" t="s">
        <v>129</v>
      </c>
      <c r="Q555" s="73">
        <f t="shared" si="16"/>
        <v>5150</v>
      </c>
      <c r="R555" s="93">
        <f t="shared" ca="1" si="17"/>
        <v>558</v>
      </c>
      <c r="S555" s="92"/>
      <c r="T555" s="99"/>
      <c r="X555" s="94"/>
    </row>
    <row r="556" spans="1:24" ht="17.25" thickBot="1" x14ac:dyDescent="0.3">
      <c r="A556" s="2"/>
      <c r="B556" s="146"/>
      <c r="C556" s="98"/>
      <c r="D556" s="6" t="s">
        <v>1330</v>
      </c>
      <c r="E556" s="133"/>
      <c r="F556" s="133"/>
      <c r="G556" s="133"/>
      <c r="H556" s="133"/>
      <c r="I556" s="133"/>
      <c r="J556" s="133"/>
      <c r="K556" s="133"/>
      <c r="L556" s="8"/>
      <c r="M556" s="8"/>
      <c r="N556" s="8"/>
      <c r="O556" s="131" t="str">
        <f ca="1">IF(D556="цвет",SUM(O557:INDIRECT("N"&amp;R556)),IF(SUM(E556:N556)=0,"",SUM(E556:N556)))</f>
        <v/>
      </c>
      <c r="P556" s="91" t="s">
        <v>129</v>
      </c>
      <c r="Q556" s="73">
        <f t="shared" si="16"/>
        <v>5150</v>
      </c>
      <c r="R556" s="93">
        <f t="shared" ca="1" si="17"/>
        <v>558</v>
      </c>
      <c r="S556" s="92"/>
      <c r="T556" s="99"/>
      <c r="X556" s="94"/>
    </row>
    <row r="557" spans="1:24" ht="126.75" customHeight="1" x14ac:dyDescent="0.25">
      <c r="A557" s="2"/>
      <c r="B557" s="146"/>
      <c r="C557" s="98"/>
      <c r="D557" s="148" t="s">
        <v>1331</v>
      </c>
      <c r="E557" s="149"/>
      <c r="F557" s="149"/>
      <c r="G557" s="149"/>
      <c r="H557" s="149"/>
      <c r="I557" s="149"/>
      <c r="J557" s="149"/>
      <c r="K557" s="149"/>
      <c r="L557" s="149"/>
      <c r="M557" s="149"/>
      <c r="N557" s="150"/>
      <c r="O557" s="131" t="str">
        <f ca="1">IF(D557="цвет",SUM(O558:INDIRECT("N"&amp;R557)),IF(SUM(E557:N557)=0,"",SUM(E557:N557)))</f>
        <v/>
      </c>
      <c r="P557" s="91" t="s">
        <v>129</v>
      </c>
      <c r="Q557" s="73">
        <f t="shared" si="16"/>
        <v>5150</v>
      </c>
      <c r="R557" s="93">
        <f t="shared" ca="1" si="17"/>
        <v>558</v>
      </c>
      <c r="S557" s="92"/>
      <c r="T557" s="99"/>
      <c r="X557" s="94"/>
    </row>
    <row r="558" spans="1:24" ht="17.45" customHeight="1" thickBot="1" x14ac:dyDescent="0.3">
      <c r="A558" s="2"/>
      <c r="B558" s="147"/>
      <c r="C558" s="100"/>
      <c r="D558" s="151" t="str">
        <f>HYPERLINK("https://miamia.ru/search/index.php?q="&amp;Q558&amp;"&amp;s=Поиск?utm_source=Excel&amp;utm_medium=Nalichie&amp;utm_content="&amp;Q558&amp;"","Посмотреть большую фотографию на сайте")</f>
        <v>Посмотреть большую фотографию на сайте</v>
      </c>
      <c r="E558" s="152"/>
      <c r="F558" s="152"/>
      <c r="G558" s="152"/>
      <c r="H558" s="152"/>
      <c r="I558" s="152"/>
      <c r="J558" s="152"/>
      <c r="K558" s="152"/>
      <c r="L558" s="152"/>
      <c r="M558" s="152"/>
      <c r="N558" s="153"/>
      <c r="O558" s="131" t="str">
        <f ca="1">IF(D558="цвет",SUM(O559:INDIRECT("N"&amp;R558)),IF(SUM(E558:N558)=0,"",SUM(E558:N558)))</f>
        <v/>
      </c>
      <c r="P558" s="91" t="s">
        <v>129</v>
      </c>
      <c r="Q558" s="73">
        <f t="shared" si="16"/>
        <v>5150</v>
      </c>
      <c r="R558" s="93">
        <f t="shared" ca="1" si="17"/>
        <v>558</v>
      </c>
      <c r="S558" s="92"/>
      <c r="T558" s="99"/>
      <c r="X558" s="94"/>
    </row>
    <row r="559" spans="1:24" ht="17.25" thickBot="1" x14ac:dyDescent="0.3">
      <c r="A559" s="2"/>
      <c r="B559" s="145" t="s">
        <v>1329</v>
      </c>
      <c r="C559" s="106">
        <v>5151</v>
      </c>
      <c r="D559" s="107" t="s">
        <v>9</v>
      </c>
      <c r="E559" s="96" t="s">
        <v>11</v>
      </c>
      <c r="F559" s="96" t="s">
        <v>12</v>
      </c>
      <c r="G559" s="7" t="s">
        <v>13</v>
      </c>
      <c r="H559" s="7" t="s">
        <v>14</v>
      </c>
      <c r="I559" s="96" t="s">
        <v>15</v>
      </c>
      <c r="J559" s="96" t="s">
        <v>16</v>
      </c>
      <c r="K559" s="96" t="s">
        <v>21</v>
      </c>
      <c r="L559" s="96" t="s">
        <v>22</v>
      </c>
      <c r="M559" s="96"/>
      <c r="N559" s="96"/>
      <c r="O559" s="130">
        <f ca="1">IF(D559="цвет",SUM(O560:INDIRECT("N"&amp;R559)),IF(SUM(E559:N559)=0,"",SUM(E559:N559)))</f>
        <v>0</v>
      </c>
      <c r="P559" s="91">
        <v>2324</v>
      </c>
      <c r="Q559" s="73">
        <f t="shared" si="16"/>
        <v>5151</v>
      </c>
      <c r="R559" s="93">
        <f t="shared" ca="1" si="17"/>
        <v>563</v>
      </c>
      <c r="S559" s="109">
        <f>IF(U559&gt;0,ROUND((U559),0),ROUND((P559*$P$1),0))</f>
        <v>1798</v>
      </c>
      <c r="T559" s="85">
        <f ca="1">S559*O559</f>
        <v>0</v>
      </c>
      <c r="X559" s="94"/>
    </row>
    <row r="560" spans="1:24" ht="17.25" thickBot="1" x14ac:dyDescent="0.3">
      <c r="A560" s="2"/>
      <c r="B560" s="146"/>
      <c r="C560" s="98"/>
      <c r="D560" s="6" t="s">
        <v>33</v>
      </c>
      <c r="E560" s="133"/>
      <c r="F560" s="133"/>
      <c r="G560" s="133"/>
      <c r="H560" s="133"/>
      <c r="I560" s="133"/>
      <c r="J560" s="133"/>
      <c r="K560" s="133"/>
      <c r="L560" s="133"/>
      <c r="M560" s="8"/>
      <c r="N560" s="8"/>
      <c r="O560" s="131" t="str">
        <f ca="1">IF(D560="цвет",SUM(O561:INDIRECT("N"&amp;R560)),IF(SUM(E560:N560)=0,"",SUM(E560:N560)))</f>
        <v/>
      </c>
      <c r="P560" s="91" t="s">
        <v>129</v>
      </c>
      <c r="Q560" s="73">
        <f t="shared" si="16"/>
        <v>5151</v>
      </c>
      <c r="R560" s="93">
        <f t="shared" ca="1" si="17"/>
        <v>563</v>
      </c>
      <c r="S560" s="92"/>
      <c r="T560" s="99"/>
      <c r="X560" s="94"/>
    </row>
    <row r="561" spans="1:24" ht="17.25" thickBot="1" x14ac:dyDescent="0.3">
      <c r="A561" s="2"/>
      <c r="B561" s="146"/>
      <c r="C561" s="98"/>
      <c r="D561" s="6" t="s">
        <v>1330</v>
      </c>
      <c r="E561" s="134"/>
      <c r="F561" s="8"/>
      <c r="G561" s="8"/>
      <c r="H561" s="134"/>
      <c r="I561" s="133"/>
      <c r="J561" s="133"/>
      <c r="K561" s="133"/>
      <c r="L561" s="133"/>
      <c r="M561" s="8"/>
      <c r="N561" s="8"/>
      <c r="O561" s="131" t="str">
        <f ca="1">IF(D561="цвет",SUM(O562:INDIRECT("N"&amp;R561)),IF(SUM(E561:N561)=0,"",SUM(E561:N561)))</f>
        <v/>
      </c>
      <c r="P561" s="91" t="s">
        <v>129</v>
      </c>
      <c r="Q561" s="73">
        <f t="shared" si="16"/>
        <v>5151</v>
      </c>
      <c r="R561" s="93">
        <f t="shared" ca="1" si="17"/>
        <v>563</v>
      </c>
      <c r="S561" s="92"/>
      <c r="T561" s="99"/>
      <c r="X561" s="94"/>
    </row>
    <row r="562" spans="1:24" ht="126.75" customHeight="1" x14ac:dyDescent="0.25">
      <c r="A562" s="2"/>
      <c r="B562" s="146"/>
      <c r="C562" s="98"/>
      <c r="D562" s="148" t="s">
        <v>1332</v>
      </c>
      <c r="E562" s="149"/>
      <c r="F562" s="149"/>
      <c r="G562" s="149"/>
      <c r="H562" s="149"/>
      <c r="I562" s="149"/>
      <c r="J562" s="149"/>
      <c r="K562" s="149"/>
      <c r="L562" s="149"/>
      <c r="M562" s="149"/>
      <c r="N562" s="150"/>
      <c r="O562" s="131" t="str">
        <f ca="1">IF(D562="цвет",SUM(O563:INDIRECT("N"&amp;R562)),IF(SUM(E562:N562)=0,"",SUM(E562:N562)))</f>
        <v/>
      </c>
      <c r="P562" s="91" t="s">
        <v>129</v>
      </c>
      <c r="Q562" s="73">
        <f t="shared" si="16"/>
        <v>5151</v>
      </c>
      <c r="R562" s="93">
        <f t="shared" ca="1" si="17"/>
        <v>563</v>
      </c>
      <c r="S562" s="92"/>
      <c r="T562" s="99"/>
      <c r="X562" s="94"/>
    </row>
    <row r="563" spans="1:24" ht="17.45" customHeight="1" thickBot="1" x14ac:dyDescent="0.3">
      <c r="A563" s="2"/>
      <c r="B563" s="147"/>
      <c r="C563" s="100"/>
      <c r="D563" s="151" t="str">
        <f>HYPERLINK("https://miamia.ru/search/index.php?q="&amp;Q563&amp;"&amp;s=Поиск?utm_source=Excel&amp;utm_medium=Nalichie&amp;utm_content="&amp;Q563&amp;"","Посмотреть большую фотографию на сайте")</f>
        <v>Посмотреть большую фотографию на сайте</v>
      </c>
      <c r="E563" s="152"/>
      <c r="F563" s="152"/>
      <c r="G563" s="152"/>
      <c r="H563" s="152"/>
      <c r="I563" s="152"/>
      <c r="J563" s="152"/>
      <c r="K563" s="152"/>
      <c r="L563" s="152"/>
      <c r="M563" s="152"/>
      <c r="N563" s="153"/>
      <c r="O563" s="131" t="str">
        <f ca="1">IF(D563="цвет",SUM(O564:INDIRECT("N"&amp;R563)),IF(SUM(E563:N563)=0,"",SUM(E563:N563)))</f>
        <v/>
      </c>
      <c r="P563" s="91" t="s">
        <v>129</v>
      </c>
      <c r="Q563" s="73">
        <f t="shared" si="16"/>
        <v>5151</v>
      </c>
      <c r="R563" s="93">
        <f t="shared" ca="1" si="17"/>
        <v>563</v>
      </c>
      <c r="S563" s="92"/>
      <c r="T563" s="99"/>
      <c r="X563" s="94"/>
    </row>
    <row r="564" spans="1:24" ht="17.25" thickBot="1" x14ac:dyDescent="0.3">
      <c r="A564" s="2"/>
      <c r="B564" s="145" t="s">
        <v>1329</v>
      </c>
      <c r="C564" s="106">
        <v>5152</v>
      </c>
      <c r="D564" s="107" t="s">
        <v>9</v>
      </c>
      <c r="E564" s="96" t="s">
        <v>11</v>
      </c>
      <c r="F564" s="96" t="s">
        <v>12</v>
      </c>
      <c r="G564" s="7" t="s">
        <v>13</v>
      </c>
      <c r="H564" s="7" t="s">
        <v>14</v>
      </c>
      <c r="I564" s="96" t="s">
        <v>15</v>
      </c>
      <c r="J564" s="96" t="s">
        <v>16</v>
      </c>
      <c r="K564" s="96" t="s">
        <v>21</v>
      </c>
      <c r="L564" s="96" t="s">
        <v>22</v>
      </c>
      <c r="M564" s="96"/>
      <c r="N564" s="96"/>
      <c r="O564" s="130">
        <f ca="1">IF(D564="цвет",SUM(O565:INDIRECT("N"&amp;R564)),IF(SUM(E564:N564)=0,"",SUM(E564:N564)))</f>
        <v>0</v>
      </c>
      <c r="P564" s="91">
        <v>2324</v>
      </c>
      <c r="Q564" s="73">
        <f t="shared" si="16"/>
        <v>5152</v>
      </c>
      <c r="R564" s="93">
        <f t="shared" ca="1" si="17"/>
        <v>568</v>
      </c>
      <c r="S564" s="109">
        <f>IF(U564&gt;0,ROUND((U564),0),ROUND((P564*$P$1),0))</f>
        <v>1798</v>
      </c>
      <c r="T564" s="85">
        <f ca="1">S564*O564</f>
        <v>0</v>
      </c>
      <c r="X564" s="94"/>
    </row>
    <row r="565" spans="1:24" ht="17.25" thickBot="1" x14ac:dyDescent="0.3">
      <c r="A565" s="2"/>
      <c r="B565" s="146"/>
      <c r="C565" s="98"/>
      <c r="D565" s="6" t="s">
        <v>33</v>
      </c>
      <c r="E565" s="134"/>
      <c r="F565" s="133"/>
      <c r="G565" s="133"/>
      <c r="H565" s="133"/>
      <c r="I565" s="133"/>
      <c r="J565" s="133"/>
      <c r="K565" s="8"/>
      <c r="L565" s="8"/>
      <c r="M565" s="8"/>
      <c r="N565" s="8"/>
      <c r="O565" s="131" t="str">
        <f ca="1">IF(D565="цвет",SUM(O566:INDIRECT("N"&amp;R565)),IF(SUM(E565:N565)=0,"",SUM(E565:N565)))</f>
        <v/>
      </c>
      <c r="P565" s="91" t="s">
        <v>129</v>
      </c>
      <c r="Q565" s="73">
        <f t="shared" si="16"/>
        <v>5152</v>
      </c>
      <c r="R565" s="93">
        <f t="shared" ca="1" si="17"/>
        <v>568</v>
      </c>
      <c r="S565" s="92"/>
      <c r="T565" s="99"/>
      <c r="X565" s="94"/>
    </row>
    <row r="566" spans="1:24" ht="17.25" thickBot="1" x14ac:dyDescent="0.3">
      <c r="A566" s="2"/>
      <c r="B566" s="146"/>
      <c r="C566" s="98"/>
      <c r="D566" s="6" t="s">
        <v>1330</v>
      </c>
      <c r="E566" s="134"/>
      <c r="F566" s="133"/>
      <c r="G566" s="133"/>
      <c r="H566" s="133"/>
      <c r="I566" s="133"/>
      <c r="J566" s="133"/>
      <c r="K566" s="8"/>
      <c r="L566" s="8"/>
      <c r="M566" s="8"/>
      <c r="N566" s="8"/>
      <c r="O566" s="131" t="str">
        <f ca="1">IF(D566="цвет",SUM(O567:INDIRECT("N"&amp;R566)),IF(SUM(E566:N566)=0,"",SUM(E566:N566)))</f>
        <v/>
      </c>
      <c r="P566" s="91" t="s">
        <v>129</v>
      </c>
      <c r="Q566" s="73">
        <f t="shared" si="16"/>
        <v>5152</v>
      </c>
      <c r="R566" s="93">
        <f t="shared" ca="1" si="17"/>
        <v>568</v>
      </c>
      <c r="S566" s="92"/>
      <c r="T566" s="99"/>
      <c r="X566" s="94"/>
    </row>
    <row r="567" spans="1:24" ht="126.75" customHeight="1" x14ac:dyDescent="0.25">
      <c r="A567" s="2"/>
      <c r="B567" s="146"/>
      <c r="C567" s="98"/>
      <c r="D567" s="148" t="s">
        <v>1333</v>
      </c>
      <c r="E567" s="149"/>
      <c r="F567" s="149"/>
      <c r="G567" s="149"/>
      <c r="H567" s="149"/>
      <c r="I567" s="149"/>
      <c r="J567" s="149"/>
      <c r="K567" s="149"/>
      <c r="L567" s="149"/>
      <c r="M567" s="149"/>
      <c r="N567" s="150"/>
      <c r="O567" s="131" t="str">
        <f ca="1">IF(D567="цвет",SUM(O568:INDIRECT("N"&amp;R567)),IF(SUM(E567:N567)=0,"",SUM(E567:N567)))</f>
        <v/>
      </c>
      <c r="P567" s="91" t="s">
        <v>129</v>
      </c>
      <c r="Q567" s="73">
        <f t="shared" si="16"/>
        <v>5152</v>
      </c>
      <c r="R567" s="93">
        <f t="shared" ca="1" si="17"/>
        <v>568</v>
      </c>
      <c r="S567" s="92"/>
      <c r="T567" s="99"/>
      <c r="X567" s="94"/>
    </row>
    <row r="568" spans="1:24" ht="17.45" customHeight="1" thickBot="1" x14ac:dyDescent="0.3">
      <c r="A568" s="2"/>
      <c r="B568" s="147"/>
      <c r="C568" s="100"/>
      <c r="D568" s="151" t="str">
        <f>HYPERLINK("https://miamia.ru/search/index.php?q="&amp;Q568&amp;"&amp;s=Поиск?utm_source=Excel&amp;utm_medium=Nalichie&amp;utm_content="&amp;Q568&amp;"","Посмотреть большую фотографию на сайте")</f>
        <v>Посмотреть большую фотографию на сайте</v>
      </c>
      <c r="E568" s="152"/>
      <c r="F568" s="152"/>
      <c r="G568" s="152"/>
      <c r="H568" s="152"/>
      <c r="I568" s="152"/>
      <c r="J568" s="152"/>
      <c r="K568" s="152"/>
      <c r="L568" s="152"/>
      <c r="M568" s="152"/>
      <c r="N568" s="153"/>
      <c r="O568" s="131" t="str">
        <f ca="1">IF(D568="цвет",SUM(O569:INDIRECT("N"&amp;R568)),IF(SUM(E568:N568)=0,"",SUM(E568:N568)))</f>
        <v/>
      </c>
      <c r="P568" s="91" t="s">
        <v>129</v>
      </c>
      <c r="Q568" s="73">
        <f t="shared" si="16"/>
        <v>5152</v>
      </c>
      <c r="R568" s="93">
        <f t="shared" ca="1" si="17"/>
        <v>568</v>
      </c>
      <c r="S568" s="92"/>
      <c r="T568" s="99"/>
      <c r="X568" s="94"/>
    </row>
    <row r="569" spans="1:24" ht="17.25" thickBot="1" x14ac:dyDescent="0.3">
      <c r="A569" s="2"/>
      <c r="B569" s="145" t="s">
        <v>1329</v>
      </c>
      <c r="C569" s="106">
        <v>5153</v>
      </c>
      <c r="D569" s="107" t="s">
        <v>9</v>
      </c>
      <c r="E569" s="96" t="s">
        <v>17</v>
      </c>
      <c r="F569" s="96" t="s">
        <v>18</v>
      </c>
      <c r="G569" s="96" t="s">
        <v>19</v>
      </c>
      <c r="H569" s="96" t="s">
        <v>23</v>
      </c>
      <c r="I569" s="96"/>
      <c r="J569" s="96"/>
      <c r="K569" s="96"/>
      <c r="L569" s="96"/>
      <c r="M569" s="96"/>
      <c r="N569" s="96"/>
      <c r="O569" s="130">
        <f ca="1">IF(D569="цвет",SUM(O570:INDIRECT("N"&amp;R569)),IF(SUM(E569:N569)=0,"",SUM(E569:N569)))</f>
        <v>0</v>
      </c>
      <c r="P569" s="91">
        <v>2582</v>
      </c>
      <c r="Q569" s="73">
        <f t="shared" si="16"/>
        <v>5153</v>
      </c>
      <c r="R569" s="93">
        <f t="shared" ca="1" si="17"/>
        <v>573</v>
      </c>
      <c r="S569" s="109">
        <f>IF(U569&gt;0,ROUND((U569),0),ROUND((P569*$P$1),0))</f>
        <v>1998</v>
      </c>
      <c r="T569" s="85">
        <f ca="1">S569*O569</f>
        <v>0</v>
      </c>
      <c r="X569" s="94"/>
    </row>
    <row r="570" spans="1:24" ht="17.25" thickBot="1" x14ac:dyDescent="0.3">
      <c r="A570" s="2"/>
      <c r="B570" s="146"/>
      <c r="C570" s="98"/>
      <c r="D570" s="6" t="s">
        <v>33</v>
      </c>
      <c r="E570" s="133"/>
      <c r="F570" s="133"/>
      <c r="G570" s="133"/>
      <c r="H570" s="133"/>
      <c r="I570" s="8"/>
      <c r="J570" s="8"/>
      <c r="K570" s="8"/>
      <c r="L570" s="8"/>
      <c r="M570" s="8"/>
      <c r="N570" s="8"/>
      <c r="O570" s="131" t="str">
        <f ca="1">IF(D570="цвет",SUM(O571:INDIRECT("N"&amp;R570)),IF(SUM(E570:N570)=0,"",SUM(E570:N570)))</f>
        <v/>
      </c>
      <c r="P570" s="91" t="s">
        <v>129</v>
      </c>
      <c r="Q570" s="73">
        <f t="shared" si="16"/>
        <v>5153</v>
      </c>
      <c r="R570" s="93">
        <f t="shared" ca="1" si="17"/>
        <v>573</v>
      </c>
      <c r="S570" s="92"/>
      <c r="T570" s="99"/>
      <c r="X570" s="94"/>
    </row>
    <row r="571" spans="1:24" ht="17.25" thickBot="1" x14ac:dyDescent="0.3">
      <c r="A571" s="2"/>
      <c r="B571" s="146"/>
      <c r="C571" s="98"/>
      <c r="D571" s="6" t="s">
        <v>1330</v>
      </c>
      <c r="E571" s="133"/>
      <c r="F571" s="133"/>
      <c r="G571" s="133"/>
      <c r="H571" s="133"/>
      <c r="I571" s="8"/>
      <c r="J571" s="8"/>
      <c r="K571" s="8"/>
      <c r="L571" s="8"/>
      <c r="M571" s="8"/>
      <c r="N571" s="8"/>
      <c r="O571" s="131" t="str">
        <f ca="1">IF(D571="цвет",SUM(O572:INDIRECT("N"&amp;R571)),IF(SUM(E571:N571)=0,"",SUM(E571:N571)))</f>
        <v/>
      </c>
      <c r="P571" s="91" t="s">
        <v>129</v>
      </c>
      <c r="Q571" s="73">
        <f t="shared" si="16"/>
        <v>5153</v>
      </c>
      <c r="R571" s="93">
        <f t="shared" ca="1" si="17"/>
        <v>573</v>
      </c>
      <c r="S571" s="92"/>
      <c r="T571" s="99"/>
      <c r="X571" s="94"/>
    </row>
    <row r="572" spans="1:24" ht="126.75" customHeight="1" x14ac:dyDescent="0.25">
      <c r="A572" s="2"/>
      <c r="B572" s="146"/>
      <c r="C572" s="98"/>
      <c r="D572" s="148" t="s">
        <v>1334</v>
      </c>
      <c r="E572" s="149"/>
      <c r="F572" s="149"/>
      <c r="G572" s="149"/>
      <c r="H572" s="149"/>
      <c r="I572" s="149"/>
      <c r="J572" s="149"/>
      <c r="K572" s="149"/>
      <c r="L572" s="149"/>
      <c r="M572" s="149"/>
      <c r="N572" s="150"/>
      <c r="O572" s="131" t="str">
        <f ca="1">IF(D572="цвет",SUM(O573:INDIRECT("N"&amp;R572)),IF(SUM(E572:N572)=0,"",SUM(E572:N572)))</f>
        <v/>
      </c>
      <c r="P572" s="91" t="s">
        <v>129</v>
      </c>
      <c r="Q572" s="73">
        <f t="shared" si="16"/>
        <v>5153</v>
      </c>
      <c r="R572" s="93">
        <f t="shared" ca="1" si="17"/>
        <v>573</v>
      </c>
      <c r="S572" s="92"/>
      <c r="T572" s="99"/>
      <c r="X572" s="94"/>
    </row>
    <row r="573" spans="1:24" ht="17.45" customHeight="1" thickBot="1" x14ac:dyDescent="0.3">
      <c r="A573" s="2"/>
      <c r="B573" s="147"/>
      <c r="C573" s="100"/>
      <c r="D573" s="151" t="str">
        <f>HYPERLINK("https://miamia.ru/search/index.php?q="&amp;Q573&amp;"&amp;s=Поиск?utm_source=Excel&amp;utm_medium=Nalichie&amp;utm_content="&amp;Q573&amp;"","Посмотреть большую фотографию на сайте")</f>
        <v>Посмотреть большую фотографию на сайте</v>
      </c>
      <c r="E573" s="152"/>
      <c r="F573" s="152"/>
      <c r="G573" s="152"/>
      <c r="H573" s="152"/>
      <c r="I573" s="152"/>
      <c r="J573" s="152"/>
      <c r="K573" s="152"/>
      <c r="L573" s="152"/>
      <c r="M573" s="152"/>
      <c r="N573" s="153"/>
      <c r="O573" s="131" t="str">
        <f ca="1">IF(D573="цвет",SUM(O574:INDIRECT("N"&amp;R573)),IF(SUM(E573:N573)=0,"",SUM(E573:N573)))</f>
        <v/>
      </c>
      <c r="P573" s="91" t="s">
        <v>129</v>
      </c>
      <c r="Q573" s="73">
        <f t="shared" si="16"/>
        <v>5153</v>
      </c>
      <c r="R573" s="93">
        <f t="shared" ca="1" si="17"/>
        <v>573</v>
      </c>
      <c r="S573" s="92"/>
      <c r="T573" s="99"/>
      <c r="X573" s="94"/>
    </row>
    <row r="574" spans="1:24" ht="17.25" thickBot="1" x14ac:dyDescent="0.3">
      <c r="A574" s="2"/>
      <c r="B574" s="145" t="s">
        <v>1329</v>
      </c>
      <c r="C574" s="106">
        <v>5154</v>
      </c>
      <c r="D574" s="107" t="s">
        <v>9</v>
      </c>
      <c r="E574" s="96" t="s">
        <v>17</v>
      </c>
      <c r="F574" s="96" t="s">
        <v>18</v>
      </c>
      <c r="G574" s="96" t="s">
        <v>19</v>
      </c>
      <c r="H574" s="96" t="s">
        <v>23</v>
      </c>
      <c r="I574" s="96"/>
      <c r="J574" s="96"/>
      <c r="K574" s="96"/>
      <c r="L574" s="96"/>
      <c r="M574" s="96"/>
      <c r="N574" s="96"/>
      <c r="O574" s="130">
        <f ca="1">IF(D574="цвет",SUM(O575:INDIRECT("N"&amp;R574)),IF(SUM(E574:N574)=0,"",SUM(E574:N574)))</f>
        <v>0</v>
      </c>
      <c r="P574" s="91">
        <v>2711</v>
      </c>
      <c r="Q574" s="73">
        <f t="shared" si="16"/>
        <v>5154</v>
      </c>
      <c r="R574" s="93">
        <f t="shared" ca="1" si="17"/>
        <v>578</v>
      </c>
      <c r="S574" s="109">
        <f>IF(U574&gt;0,ROUND((U574),0),ROUND((P574*$P$1),0))</f>
        <v>2098</v>
      </c>
      <c r="T574" s="85">
        <f ca="1">S574*O574</f>
        <v>0</v>
      </c>
      <c r="X574" s="94"/>
    </row>
    <row r="575" spans="1:24" ht="17.25" thickBot="1" x14ac:dyDescent="0.3">
      <c r="A575" s="2"/>
      <c r="B575" s="146"/>
      <c r="C575" s="98"/>
      <c r="D575" s="6" t="s">
        <v>33</v>
      </c>
      <c r="E575" s="8"/>
      <c r="F575" s="133"/>
      <c r="G575" s="133"/>
      <c r="H575" s="133"/>
      <c r="I575" s="8"/>
      <c r="J575" s="8"/>
      <c r="K575" s="8"/>
      <c r="L575" s="8"/>
      <c r="M575" s="8"/>
      <c r="N575" s="8"/>
      <c r="O575" s="131" t="str">
        <f ca="1">IF(D575="цвет",SUM(O576:INDIRECT("N"&amp;R575)),IF(SUM(E575:N575)=0,"",SUM(E575:N575)))</f>
        <v/>
      </c>
      <c r="P575" s="91" t="s">
        <v>129</v>
      </c>
      <c r="Q575" s="73">
        <f t="shared" si="16"/>
        <v>5154</v>
      </c>
      <c r="R575" s="93">
        <f t="shared" ca="1" si="17"/>
        <v>578</v>
      </c>
      <c r="S575" s="92"/>
      <c r="T575" s="99"/>
      <c r="X575" s="94"/>
    </row>
    <row r="576" spans="1:24" ht="17.25" thickBot="1" x14ac:dyDescent="0.3">
      <c r="A576" s="2"/>
      <c r="B576" s="146"/>
      <c r="C576" s="98"/>
      <c r="D576" s="6" t="s">
        <v>1330</v>
      </c>
      <c r="E576" s="8"/>
      <c r="F576" s="8"/>
      <c r="G576" s="8"/>
      <c r="H576" s="134"/>
      <c r="I576" s="8"/>
      <c r="J576" s="8"/>
      <c r="K576" s="8"/>
      <c r="L576" s="8"/>
      <c r="M576" s="8"/>
      <c r="N576" s="8"/>
      <c r="O576" s="131" t="str">
        <f ca="1">IF(D576="цвет",SUM(O577:INDIRECT("N"&amp;R576)),IF(SUM(E576:N576)=0,"",SUM(E576:N576)))</f>
        <v/>
      </c>
      <c r="P576" s="91" t="s">
        <v>129</v>
      </c>
      <c r="Q576" s="73">
        <f t="shared" si="16"/>
        <v>5154</v>
      </c>
      <c r="R576" s="93">
        <f t="shared" ca="1" si="17"/>
        <v>578</v>
      </c>
      <c r="S576" s="92"/>
      <c r="T576" s="99"/>
      <c r="X576" s="94"/>
    </row>
    <row r="577" spans="1:24" ht="126.75" customHeight="1" x14ac:dyDescent="0.25">
      <c r="A577" s="2"/>
      <c r="B577" s="146"/>
      <c r="C577" s="98"/>
      <c r="D577" s="148" t="s">
        <v>1335</v>
      </c>
      <c r="E577" s="149"/>
      <c r="F577" s="149"/>
      <c r="G577" s="149"/>
      <c r="H577" s="149"/>
      <c r="I577" s="149"/>
      <c r="J577" s="149"/>
      <c r="K577" s="149"/>
      <c r="L577" s="149"/>
      <c r="M577" s="149"/>
      <c r="N577" s="150"/>
      <c r="O577" s="131" t="str">
        <f ca="1">IF(D577="цвет",SUM(O578:INDIRECT("N"&amp;R577)),IF(SUM(E577:N577)=0,"",SUM(E577:N577)))</f>
        <v/>
      </c>
      <c r="P577" s="91" t="s">
        <v>129</v>
      </c>
      <c r="Q577" s="73">
        <f t="shared" si="16"/>
        <v>5154</v>
      </c>
      <c r="R577" s="93">
        <f t="shared" ca="1" si="17"/>
        <v>578</v>
      </c>
      <c r="S577" s="92"/>
      <c r="T577" s="99"/>
      <c r="X577" s="94"/>
    </row>
    <row r="578" spans="1:24" ht="17.45" customHeight="1" thickBot="1" x14ac:dyDescent="0.3">
      <c r="A578" s="2"/>
      <c r="B578" s="147"/>
      <c r="C578" s="100"/>
      <c r="D578" s="151" t="str">
        <f>HYPERLINK("https://miamia.ru/search/index.php?q="&amp;Q578&amp;"&amp;s=Поиск?utm_source=Excel&amp;utm_medium=Nalichie&amp;utm_content="&amp;Q578&amp;"","Посмотреть большую фотографию на сайте")</f>
        <v>Посмотреть большую фотографию на сайте</v>
      </c>
      <c r="E578" s="152"/>
      <c r="F578" s="152"/>
      <c r="G578" s="152"/>
      <c r="H578" s="152"/>
      <c r="I578" s="152"/>
      <c r="J578" s="152"/>
      <c r="K578" s="152"/>
      <c r="L578" s="152"/>
      <c r="M578" s="152"/>
      <c r="N578" s="153"/>
      <c r="O578" s="131" t="str">
        <f ca="1">IF(D578="цвет",SUM(O579:INDIRECT("N"&amp;R578)),IF(SUM(E578:N578)=0,"",SUM(E578:N578)))</f>
        <v/>
      </c>
      <c r="P578" s="91" t="s">
        <v>129</v>
      </c>
      <c r="Q578" s="73">
        <f t="shared" si="16"/>
        <v>5154</v>
      </c>
      <c r="R578" s="93">
        <f t="shared" ca="1" si="17"/>
        <v>578</v>
      </c>
      <c r="S578" s="92"/>
      <c r="T578" s="99"/>
      <c r="X578" s="94"/>
    </row>
    <row r="579" spans="1:24" ht="17.25" thickBot="1" x14ac:dyDescent="0.3">
      <c r="A579" s="2"/>
      <c r="B579" s="145" t="s">
        <v>1329</v>
      </c>
      <c r="C579" s="106">
        <v>5155</v>
      </c>
      <c r="D579" s="107" t="s">
        <v>9</v>
      </c>
      <c r="E579" s="96" t="s">
        <v>11</v>
      </c>
      <c r="F579" s="96" t="s">
        <v>12</v>
      </c>
      <c r="G579" s="7" t="s">
        <v>13</v>
      </c>
      <c r="H579" s="7" t="s">
        <v>14</v>
      </c>
      <c r="I579" s="96" t="s">
        <v>15</v>
      </c>
      <c r="J579" s="96" t="s">
        <v>16</v>
      </c>
      <c r="K579" s="96" t="s">
        <v>21</v>
      </c>
      <c r="L579" s="96" t="s">
        <v>22</v>
      </c>
      <c r="M579" s="96"/>
      <c r="N579" s="96"/>
      <c r="O579" s="130">
        <f ca="1">IF(D579="цвет",SUM(O580:INDIRECT("N"&amp;R579)),IF(SUM(E579:N579)=0,"",SUM(E579:N579)))</f>
        <v>0</v>
      </c>
      <c r="P579" s="91">
        <v>2582</v>
      </c>
      <c r="Q579" s="73">
        <f t="shared" si="16"/>
        <v>5155</v>
      </c>
      <c r="R579" s="93">
        <f t="shared" ca="1" si="17"/>
        <v>583</v>
      </c>
      <c r="S579" s="109">
        <f>IF(U579&gt;0,ROUND((U579),0),ROUND((P579*$P$1),0))</f>
        <v>1998</v>
      </c>
      <c r="T579" s="85">
        <f ca="1">S579*O579</f>
        <v>0</v>
      </c>
      <c r="X579" s="94"/>
    </row>
    <row r="580" spans="1:24" ht="17.25" thickBot="1" x14ac:dyDescent="0.3">
      <c r="A580" s="2"/>
      <c r="B580" s="146"/>
      <c r="C580" s="98"/>
      <c r="D580" s="6" t="s">
        <v>33</v>
      </c>
      <c r="E580" s="8"/>
      <c r="F580" s="8"/>
      <c r="G580" s="133"/>
      <c r="H580" s="133"/>
      <c r="I580" s="133"/>
      <c r="J580" s="133"/>
      <c r="K580" s="133"/>
      <c r="L580" s="133"/>
      <c r="M580" s="8"/>
      <c r="N580" s="8"/>
      <c r="O580" s="131" t="str">
        <f ca="1">IF(D580="цвет",SUM(O581:INDIRECT("N"&amp;R580)),IF(SUM(E580:N580)=0,"",SUM(E580:N580)))</f>
        <v/>
      </c>
      <c r="P580" s="91" t="s">
        <v>129</v>
      </c>
      <c r="Q580" s="73">
        <f t="shared" si="16"/>
        <v>5155</v>
      </c>
      <c r="R580" s="93">
        <f t="shared" ca="1" si="17"/>
        <v>583</v>
      </c>
      <c r="S580" s="92"/>
      <c r="T580" s="99"/>
      <c r="X580" s="94"/>
    </row>
    <row r="581" spans="1:24" ht="17.25" thickBot="1" x14ac:dyDescent="0.3">
      <c r="A581" s="2"/>
      <c r="B581" s="146"/>
      <c r="C581" s="98"/>
      <c r="D581" s="6" t="s">
        <v>1330</v>
      </c>
      <c r="E581" s="8"/>
      <c r="F581" s="8"/>
      <c r="G581" s="133"/>
      <c r="H581" s="133"/>
      <c r="I581" s="133"/>
      <c r="J581" s="133"/>
      <c r="K581" s="133"/>
      <c r="L581" s="133"/>
      <c r="M581" s="8"/>
      <c r="N581" s="8"/>
      <c r="O581" s="131" t="str">
        <f ca="1">IF(D581="цвет",SUM(O582:INDIRECT("N"&amp;R581)),IF(SUM(E581:N581)=0,"",SUM(E581:N581)))</f>
        <v/>
      </c>
      <c r="P581" s="91" t="s">
        <v>129</v>
      </c>
      <c r="Q581" s="73">
        <f t="shared" si="16"/>
        <v>5155</v>
      </c>
      <c r="R581" s="93">
        <f t="shared" ca="1" si="17"/>
        <v>583</v>
      </c>
      <c r="S581" s="92"/>
      <c r="T581" s="99"/>
      <c r="X581" s="94"/>
    </row>
    <row r="582" spans="1:24" ht="126.75" customHeight="1" x14ac:dyDescent="0.25">
      <c r="A582" s="2"/>
      <c r="B582" s="146"/>
      <c r="C582" s="98"/>
      <c r="D582" s="148" t="s">
        <v>1336</v>
      </c>
      <c r="E582" s="149"/>
      <c r="F582" s="149"/>
      <c r="G582" s="149"/>
      <c r="H582" s="149"/>
      <c r="I582" s="149"/>
      <c r="J582" s="149"/>
      <c r="K582" s="149"/>
      <c r="L582" s="149"/>
      <c r="M582" s="149"/>
      <c r="N582" s="150"/>
      <c r="O582" s="131" t="str">
        <f ca="1">IF(D582="цвет",SUM(O583:INDIRECT("N"&amp;R582)),IF(SUM(E582:N582)=0,"",SUM(E582:N582)))</f>
        <v/>
      </c>
      <c r="P582" s="91" t="s">
        <v>129</v>
      </c>
      <c r="Q582" s="73">
        <f t="shared" si="16"/>
        <v>5155</v>
      </c>
      <c r="R582" s="93">
        <f t="shared" ca="1" si="17"/>
        <v>583</v>
      </c>
      <c r="S582" s="92"/>
      <c r="T582" s="99"/>
      <c r="X582" s="94"/>
    </row>
    <row r="583" spans="1:24" ht="17.45" customHeight="1" thickBot="1" x14ac:dyDescent="0.3">
      <c r="A583" s="2"/>
      <c r="B583" s="147"/>
      <c r="C583" s="100"/>
      <c r="D583" s="151" t="str">
        <f>HYPERLINK("https://miamia.ru/search/index.php?q="&amp;Q583&amp;"&amp;s=Поиск?utm_source=Excel&amp;utm_medium=Nalichie&amp;utm_content="&amp;Q583&amp;"","Посмотреть большую фотографию на сайте")</f>
        <v>Посмотреть большую фотографию на сайте</v>
      </c>
      <c r="E583" s="152"/>
      <c r="F583" s="152"/>
      <c r="G583" s="152"/>
      <c r="H583" s="152"/>
      <c r="I583" s="152"/>
      <c r="J583" s="152"/>
      <c r="K583" s="152"/>
      <c r="L583" s="152"/>
      <c r="M583" s="152"/>
      <c r="N583" s="153"/>
      <c r="O583" s="131" t="str">
        <f ca="1">IF(D583="цвет",SUM(O584:INDIRECT("N"&amp;R583)),IF(SUM(E583:N583)=0,"",SUM(E583:N583)))</f>
        <v/>
      </c>
      <c r="P583" s="91" t="s">
        <v>129</v>
      </c>
      <c r="Q583" s="73">
        <f t="shared" si="16"/>
        <v>5155</v>
      </c>
      <c r="R583" s="93">
        <f t="shared" ca="1" si="17"/>
        <v>583</v>
      </c>
      <c r="S583" s="92"/>
      <c r="T583" s="99"/>
      <c r="X583" s="94"/>
    </row>
    <row r="584" spans="1:24" ht="17.25" thickBot="1" x14ac:dyDescent="0.3">
      <c r="A584" s="2"/>
      <c r="B584" s="145" t="s">
        <v>1329</v>
      </c>
      <c r="C584" s="106">
        <v>5156</v>
      </c>
      <c r="D584" s="107" t="s">
        <v>9</v>
      </c>
      <c r="E584" s="96" t="s">
        <v>11</v>
      </c>
      <c r="F584" s="96" t="s">
        <v>12</v>
      </c>
      <c r="G584" s="7" t="s">
        <v>13</v>
      </c>
      <c r="H584" s="7" t="s">
        <v>14</v>
      </c>
      <c r="I584" s="96" t="s">
        <v>15</v>
      </c>
      <c r="J584" s="96" t="s">
        <v>16</v>
      </c>
      <c r="K584" s="96" t="s">
        <v>21</v>
      </c>
      <c r="L584" s="96" t="s">
        <v>22</v>
      </c>
      <c r="M584" s="96"/>
      <c r="N584" s="96"/>
      <c r="O584" s="130">
        <f ca="1">IF(D584="цвет",SUM(O585:INDIRECT("N"&amp;R584)),IF(SUM(E584:N584)=0,"",SUM(E584:N584)))</f>
        <v>0</v>
      </c>
      <c r="P584" s="91">
        <v>3874</v>
      </c>
      <c r="Q584" s="73">
        <f t="shared" si="16"/>
        <v>5156</v>
      </c>
      <c r="R584" s="93">
        <f t="shared" ca="1" si="17"/>
        <v>588</v>
      </c>
      <c r="S584" s="109">
        <f>IF(U584&gt;0,ROUND((U584),0),ROUND((P584*$P$1),0))</f>
        <v>2998</v>
      </c>
      <c r="T584" s="85">
        <f ca="1">S584*O584</f>
        <v>0</v>
      </c>
      <c r="X584" s="94"/>
    </row>
    <row r="585" spans="1:24" ht="17.25" thickBot="1" x14ac:dyDescent="0.3">
      <c r="A585" s="2"/>
      <c r="B585" s="146"/>
      <c r="C585" s="98"/>
      <c r="D585" s="6" t="s">
        <v>33</v>
      </c>
      <c r="E585" s="133"/>
      <c r="F585" s="133"/>
      <c r="G585" s="133"/>
      <c r="H585" s="134"/>
      <c r="I585" s="134"/>
      <c r="J585" s="133"/>
      <c r="K585" s="134"/>
      <c r="L585" s="8"/>
      <c r="M585" s="8"/>
      <c r="N585" s="8"/>
      <c r="O585" s="131" t="str">
        <f ca="1">IF(D585="цвет",SUM(O586:INDIRECT("N"&amp;R585)),IF(SUM(E585:N585)=0,"",SUM(E585:N585)))</f>
        <v/>
      </c>
      <c r="P585" s="91" t="s">
        <v>129</v>
      </c>
      <c r="Q585" s="73">
        <f t="shared" si="16"/>
        <v>5156</v>
      </c>
      <c r="R585" s="93">
        <f t="shared" ca="1" si="17"/>
        <v>588</v>
      </c>
      <c r="S585" s="92"/>
      <c r="T585" s="99"/>
      <c r="X585" s="94"/>
    </row>
    <row r="586" spans="1:24" ht="17.25" thickBot="1" x14ac:dyDescent="0.3">
      <c r="A586" s="2"/>
      <c r="B586" s="146"/>
      <c r="C586" s="98"/>
      <c r="D586" s="6" t="s">
        <v>1330</v>
      </c>
      <c r="E586" s="133"/>
      <c r="F586" s="134"/>
      <c r="G586" s="8"/>
      <c r="H586" s="8"/>
      <c r="I586" s="134"/>
      <c r="J586" s="133"/>
      <c r="K586" s="134"/>
      <c r="L586" s="8"/>
      <c r="M586" s="8"/>
      <c r="N586" s="8"/>
      <c r="O586" s="131" t="str">
        <f ca="1">IF(D586="цвет",SUM(O587:INDIRECT("N"&amp;R586)),IF(SUM(E586:N586)=0,"",SUM(E586:N586)))</f>
        <v/>
      </c>
      <c r="P586" s="91" t="s">
        <v>129</v>
      </c>
      <c r="Q586" s="73">
        <f t="shared" si="16"/>
        <v>5156</v>
      </c>
      <c r="R586" s="93">
        <f t="shared" ca="1" si="17"/>
        <v>588</v>
      </c>
      <c r="S586" s="92"/>
      <c r="T586" s="99"/>
      <c r="X586" s="94"/>
    </row>
    <row r="587" spans="1:24" ht="126.75" customHeight="1" x14ac:dyDescent="0.25">
      <c r="A587" s="2"/>
      <c r="B587" s="146"/>
      <c r="C587" s="98"/>
      <c r="D587" s="148" t="s">
        <v>1337</v>
      </c>
      <c r="E587" s="149"/>
      <c r="F587" s="149"/>
      <c r="G587" s="149"/>
      <c r="H587" s="149"/>
      <c r="I587" s="149"/>
      <c r="J587" s="149"/>
      <c r="K587" s="149"/>
      <c r="L587" s="149"/>
      <c r="M587" s="149"/>
      <c r="N587" s="150"/>
      <c r="O587" s="131" t="str">
        <f ca="1">IF(D587="цвет",SUM(O588:INDIRECT("N"&amp;R587)),IF(SUM(E587:N587)=0,"",SUM(E587:N587)))</f>
        <v/>
      </c>
      <c r="P587" s="91" t="s">
        <v>129</v>
      </c>
      <c r="Q587" s="73">
        <f t="shared" ref="Q587:Q650" si="18">IF(C587&lt;&gt;0,C587,Q586)</f>
        <v>5156</v>
      </c>
      <c r="R587" s="93">
        <f t="shared" ref="R587:R650" ca="1" si="19">IF(D587="Посмотреть большую фотографию на сайте",CELL("строка",O587),R588)</f>
        <v>588</v>
      </c>
      <c r="S587" s="92"/>
      <c r="T587" s="99"/>
      <c r="X587" s="94"/>
    </row>
    <row r="588" spans="1:24" ht="17.45" customHeight="1" thickBot="1" x14ac:dyDescent="0.3">
      <c r="A588" s="2"/>
      <c r="B588" s="147"/>
      <c r="C588" s="100"/>
      <c r="D588" s="151" t="str">
        <f>HYPERLINK("https://miamia.ru/search/index.php?q="&amp;Q588&amp;"&amp;s=Поиск?utm_source=Excel&amp;utm_medium=Nalichie&amp;utm_content="&amp;Q588&amp;"","Посмотреть большую фотографию на сайте")</f>
        <v>Посмотреть большую фотографию на сайте</v>
      </c>
      <c r="E588" s="152"/>
      <c r="F588" s="152"/>
      <c r="G588" s="152"/>
      <c r="H588" s="152"/>
      <c r="I588" s="152"/>
      <c r="J588" s="152"/>
      <c r="K588" s="152"/>
      <c r="L588" s="152"/>
      <c r="M588" s="152"/>
      <c r="N588" s="153"/>
      <c r="O588" s="131" t="str">
        <f ca="1">IF(D588="цвет",SUM(O589:INDIRECT("N"&amp;R588)),IF(SUM(E588:N588)=0,"",SUM(E588:N588)))</f>
        <v/>
      </c>
      <c r="P588" s="91" t="s">
        <v>129</v>
      </c>
      <c r="Q588" s="73">
        <f t="shared" si="18"/>
        <v>5156</v>
      </c>
      <c r="R588" s="93">
        <f t="shared" ca="1" si="19"/>
        <v>588</v>
      </c>
      <c r="S588" s="92"/>
      <c r="T588" s="99"/>
      <c r="X588" s="94"/>
    </row>
    <row r="589" spans="1:24" ht="17.25" thickBot="1" x14ac:dyDescent="0.3">
      <c r="A589" s="2"/>
      <c r="B589" s="145" t="s">
        <v>1329</v>
      </c>
      <c r="C589" s="106">
        <v>5157</v>
      </c>
      <c r="D589" s="107" t="s">
        <v>9</v>
      </c>
      <c r="E589" s="96" t="s">
        <v>11</v>
      </c>
      <c r="F589" s="96" t="s">
        <v>12</v>
      </c>
      <c r="G589" s="7" t="s">
        <v>13</v>
      </c>
      <c r="H589" s="7" t="s">
        <v>14</v>
      </c>
      <c r="I589" s="96" t="s">
        <v>15</v>
      </c>
      <c r="J589" s="96" t="s">
        <v>16</v>
      </c>
      <c r="K589" s="96" t="s">
        <v>21</v>
      </c>
      <c r="L589" s="96" t="s">
        <v>22</v>
      </c>
      <c r="M589" s="96"/>
      <c r="N589" s="96"/>
      <c r="O589" s="130">
        <f ca="1">IF(D589="цвет",SUM(O590:INDIRECT("N"&amp;R589)),IF(SUM(E589:N589)=0,"",SUM(E589:N589)))</f>
        <v>0</v>
      </c>
      <c r="P589" s="91">
        <v>4262</v>
      </c>
      <c r="Q589" s="73">
        <f t="shared" si="18"/>
        <v>5157</v>
      </c>
      <c r="R589" s="93">
        <f t="shared" ca="1" si="19"/>
        <v>593</v>
      </c>
      <c r="S589" s="109">
        <f>IF(U589&gt;0,ROUND((U589),0),ROUND((P589*$P$1),0))</f>
        <v>3298</v>
      </c>
      <c r="T589" s="85">
        <f ca="1">S589*O589</f>
        <v>0</v>
      </c>
      <c r="X589" s="94"/>
    </row>
    <row r="590" spans="1:24" ht="17.25" thickBot="1" x14ac:dyDescent="0.3">
      <c r="A590" s="2"/>
      <c r="B590" s="146"/>
      <c r="C590" s="98"/>
      <c r="D590" s="6" t="s">
        <v>33</v>
      </c>
      <c r="E590" s="133"/>
      <c r="F590" s="133"/>
      <c r="G590" s="133"/>
      <c r="H590" s="133"/>
      <c r="I590" s="133"/>
      <c r="J590" s="133"/>
      <c r="K590" s="133"/>
      <c r="L590" s="8"/>
      <c r="M590" s="8"/>
      <c r="N590" s="8"/>
      <c r="O590" s="131" t="str">
        <f ca="1">IF(D590="цвет",SUM(O591:INDIRECT("N"&amp;R590)),IF(SUM(E590:N590)=0,"",SUM(E590:N590)))</f>
        <v/>
      </c>
      <c r="P590" s="91" t="s">
        <v>129</v>
      </c>
      <c r="Q590" s="73">
        <f t="shared" si="18"/>
        <v>5157</v>
      </c>
      <c r="R590" s="93">
        <f t="shared" ca="1" si="19"/>
        <v>593</v>
      </c>
      <c r="S590" s="92"/>
      <c r="T590" s="99"/>
      <c r="X590" s="94"/>
    </row>
    <row r="591" spans="1:24" ht="17.25" thickBot="1" x14ac:dyDescent="0.3">
      <c r="A591" s="2"/>
      <c r="B591" s="146"/>
      <c r="C591" s="98"/>
      <c r="D591" s="6" t="s">
        <v>1330</v>
      </c>
      <c r="E591" s="134"/>
      <c r="F591" s="134"/>
      <c r="G591" s="134"/>
      <c r="H591" s="134"/>
      <c r="I591" s="133"/>
      <c r="J591" s="133"/>
      <c r="K591" s="133"/>
      <c r="L591" s="8"/>
      <c r="M591" s="8"/>
      <c r="N591" s="8"/>
      <c r="O591" s="131" t="str">
        <f ca="1">IF(D591="цвет",SUM(O592:INDIRECT("N"&amp;R591)),IF(SUM(E591:N591)=0,"",SUM(E591:N591)))</f>
        <v/>
      </c>
      <c r="P591" s="91" t="s">
        <v>129</v>
      </c>
      <c r="Q591" s="73">
        <f t="shared" si="18"/>
        <v>5157</v>
      </c>
      <c r="R591" s="93">
        <f t="shared" ca="1" si="19"/>
        <v>593</v>
      </c>
      <c r="S591" s="92"/>
      <c r="T591" s="99"/>
      <c r="X591" s="94"/>
    </row>
    <row r="592" spans="1:24" ht="126.75" customHeight="1" x14ac:dyDescent="0.25">
      <c r="A592" s="2"/>
      <c r="B592" s="146"/>
      <c r="C592" s="98"/>
      <c r="D592" s="148" t="s">
        <v>1183</v>
      </c>
      <c r="E592" s="149"/>
      <c r="F592" s="149"/>
      <c r="G592" s="149"/>
      <c r="H592" s="149"/>
      <c r="I592" s="149"/>
      <c r="J592" s="149"/>
      <c r="K592" s="149"/>
      <c r="L592" s="149"/>
      <c r="M592" s="149"/>
      <c r="N592" s="150"/>
      <c r="O592" s="131" t="str">
        <f ca="1">IF(D592="цвет",SUM(O593:INDIRECT("N"&amp;R592)),IF(SUM(E592:N592)=0,"",SUM(E592:N592)))</f>
        <v/>
      </c>
      <c r="P592" s="91" t="s">
        <v>129</v>
      </c>
      <c r="Q592" s="73">
        <f t="shared" si="18"/>
        <v>5157</v>
      </c>
      <c r="R592" s="93">
        <f t="shared" ca="1" si="19"/>
        <v>593</v>
      </c>
      <c r="S592" s="92"/>
      <c r="T592" s="99"/>
      <c r="X592" s="94"/>
    </row>
    <row r="593" spans="1:24" ht="17.45" customHeight="1" thickBot="1" x14ac:dyDescent="0.3">
      <c r="A593" s="2"/>
      <c r="B593" s="147"/>
      <c r="C593" s="100"/>
      <c r="D593" s="151" t="str">
        <f>HYPERLINK("https://miamia.ru/search/index.php?q="&amp;Q593&amp;"&amp;s=Поиск?utm_source=Excel&amp;utm_medium=Nalichie&amp;utm_content="&amp;Q593&amp;"","Посмотреть большую фотографию на сайте")</f>
        <v>Посмотреть большую фотографию на сайте</v>
      </c>
      <c r="E593" s="152"/>
      <c r="F593" s="152"/>
      <c r="G593" s="152"/>
      <c r="H593" s="152"/>
      <c r="I593" s="152"/>
      <c r="J593" s="152"/>
      <c r="K593" s="152"/>
      <c r="L593" s="152"/>
      <c r="M593" s="152"/>
      <c r="N593" s="153"/>
      <c r="O593" s="131" t="str">
        <f ca="1">IF(D593="цвет",SUM(O594:INDIRECT("N"&amp;R593)),IF(SUM(E593:N593)=0,"",SUM(E593:N593)))</f>
        <v/>
      </c>
      <c r="P593" s="91" t="s">
        <v>129</v>
      </c>
      <c r="Q593" s="73">
        <f t="shared" si="18"/>
        <v>5157</v>
      </c>
      <c r="R593" s="93">
        <f t="shared" ca="1" si="19"/>
        <v>593</v>
      </c>
      <c r="S593" s="92"/>
      <c r="T593" s="99"/>
      <c r="X593" s="94"/>
    </row>
    <row r="594" spans="1:24" ht="17.25" thickBot="1" x14ac:dyDescent="0.3">
      <c r="A594" s="2"/>
      <c r="B594" s="145" t="s">
        <v>1329</v>
      </c>
      <c r="C594" s="106">
        <v>5158</v>
      </c>
      <c r="D594" s="107" t="s">
        <v>9</v>
      </c>
      <c r="E594" s="96" t="s">
        <v>11</v>
      </c>
      <c r="F594" s="96" t="s">
        <v>12</v>
      </c>
      <c r="G594" s="7" t="s">
        <v>13</v>
      </c>
      <c r="H594" s="7" t="s">
        <v>14</v>
      </c>
      <c r="I594" s="96" t="s">
        <v>15</v>
      </c>
      <c r="J594" s="96" t="s">
        <v>16</v>
      </c>
      <c r="K594" s="96" t="s">
        <v>21</v>
      </c>
      <c r="L594" s="96" t="s">
        <v>22</v>
      </c>
      <c r="M594" s="96"/>
      <c r="N594" s="96"/>
      <c r="O594" s="130">
        <f ca="1">IF(D594="цвет",SUM(O595:INDIRECT("N"&amp;R594)),IF(SUM(E594:N594)=0,"",SUM(E594:N594)))</f>
        <v>0</v>
      </c>
      <c r="P594" s="91">
        <v>2582</v>
      </c>
      <c r="Q594" s="73">
        <f t="shared" si="18"/>
        <v>5158</v>
      </c>
      <c r="R594" s="93">
        <f t="shared" ca="1" si="19"/>
        <v>598</v>
      </c>
      <c r="S594" s="109">
        <f>IF(U594&gt;0,ROUND((U594),0),ROUND((P594*$P$1),0))</f>
        <v>1998</v>
      </c>
      <c r="T594" s="85">
        <f ca="1">S594*O594</f>
        <v>0</v>
      </c>
      <c r="X594" s="94"/>
    </row>
    <row r="595" spans="1:24" ht="17.25" thickBot="1" x14ac:dyDescent="0.3">
      <c r="A595" s="2"/>
      <c r="B595" s="146"/>
      <c r="C595" s="98"/>
      <c r="D595" s="6" t="s">
        <v>33</v>
      </c>
      <c r="E595" s="8"/>
      <c r="F595" s="8"/>
      <c r="G595" s="133"/>
      <c r="H595" s="133"/>
      <c r="I595" s="133"/>
      <c r="J595" s="133"/>
      <c r="K595" s="133"/>
      <c r="L595" s="133"/>
      <c r="M595" s="8"/>
      <c r="N595" s="8"/>
      <c r="O595" s="131" t="str">
        <f ca="1">IF(D595="цвет",SUM(O596:INDIRECT("N"&amp;R595)),IF(SUM(E595:N595)=0,"",SUM(E595:N595)))</f>
        <v/>
      </c>
      <c r="P595" s="91" t="s">
        <v>129</v>
      </c>
      <c r="Q595" s="73">
        <f t="shared" si="18"/>
        <v>5158</v>
      </c>
      <c r="R595" s="93">
        <f t="shared" ca="1" si="19"/>
        <v>598</v>
      </c>
      <c r="S595" s="92"/>
      <c r="T595" s="99"/>
      <c r="X595" s="94"/>
    </row>
    <row r="596" spans="1:24" ht="17.25" thickBot="1" x14ac:dyDescent="0.3">
      <c r="A596" s="2"/>
      <c r="B596" s="146"/>
      <c r="C596" s="98"/>
      <c r="D596" s="6" t="s">
        <v>1330</v>
      </c>
      <c r="E596" s="8"/>
      <c r="F596" s="8"/>
      <c r="G596" s="133"/>
      <c r="H596" s="134"/>
      <c r="I596" s="8"/>
      <c r="J596" s="133"/>
      <c r="K596" s="133"/>
      <c r="L596" s="133"/>
      <c r="M596" s="8"/>
      <c r="N596" s="8"/>
      <c r="O596" s="131" t="str">
        <f ca="1">IF(D596="цвет",SUM(O597:INDIRECT("N"&amp;R596)),IF(SUM(E596:N596)=0,"",SUM(E596:N596)))</f>
        <v/>
      </c>
      <c r="P596" s="91" t="s">
        <v>129</v>
      </c>
      <c r="Q596" s="73">
        <f t="shared" si="18"/>
        <v>5158</v>
      </c>
      <c r="R596" s="93">
        <f t="shared" ca="1" si="19"/>
        <v>598</v>
      </c>
      <c r="S596" s="92"/>
      <c r="T596" s="99"/>
      <c r="X596" s="94"/>
    </row>
    <row r="597" spans="1:24" ht="126.75" customHeight="1" x14ac:dyDescent="0.25">
      <c r="A597" s="2"/>
      <c r="B597" s="146"/>
      <c r="C597" s="98"/>
      <c r="D597" s="148" t="s">
        <v>1338</v>
      </c>
      <c r="E597" s="149"/>
      <c r="F597" s="149"/>
      <c r="G597" s="149"/>
      <c r="H597" s="149"/>
      <c r="I597" s="149"/>
      <c r="J597" s="149"/>
      <c r="K597" s="149"/>
      <c r="L597" s="149"/>
      <c r="M597" s="149"/>
      <c r="N597" s="150"/>
      <c r="O597" s="131" t="str">
        <f ca="1">IF(D597="цвет",SUM(O598:INDIRECT("N"&amp;R597)),IF(SUM(E597:N597)=0,"",SUM(E597:N597)))</f>
        <v/>
      </c>
      <c r="P597" s="91" t="s">
        <v>129</v>
      </c>
      <c r="Q597" s="73">
        <f t="shared" si="18"/>
        <v>5158</v>
      </c>
      <c r="R597" s="93">
        <f t="shared" ca="1" si="19"/>
        <v>598</v>
      </c>
      <c r="S597" s="92"/>
      <c r="T597" s="99"/>
      <c r="X597" s="94"/>
    </row>
    <row r="598" spans="1:24" ht="17.45" customHeight="1" thickBot="1" x14ac:dyDescent="0.3">
      <c r="A598" s="2"/>
      <c r="B598" s="147"/>
      <c r="C598" s="100"/>
      <c r="D598" s="151" t="str">
        <f>HYPERLINK("https://miamia.ru/search/index.php?q="&amp;Q598&amp;"&amp;s=Поиск?utm_source=Excel&amp;utm_medium=Nalichie&amp;utm_content="&amp;Q598&amp;"","Посмотреть большую фотографию на сайте")</f>
        <v>Посмотреть большую фотографию на сайте</v>
      </c>
      <c r="E598" s="152"/>
      <c r="F598" s="152"/>
      <c r="G598" s="152"/>
      <c r="H598" s="152"/>
      <c r="I598" s="152"/>
      <c r="J598" s="152"/>
      <c r="K598" s="152"/>
      <c r="L598" s="152"/>
      <c r="M598" s="152"/>
      <c r="N598" s="153"/>
      <c r="O598" s="131" t="str">
        <f ca="1">IF(D598="цвет",SUM(O599:INDIRECT("N"&amp;R598)),IF(SUM(E598:N598)=0,"",SUM(E598:N598)))</f>
        <v/>
      </c>
      <c r="P598" s="91" t="s">
        <v>129</v>
      </c>
      <c r="Q598" s="73">
        <f t="shared" si="18"/>
        <v>5158</v>
      </c>
      <c r="R598" s="93">
        <f t="shared" ca="1" si="19"/>
        <v>598</v>
      </c>
      <c r="S598" s="92"/>
      <c r="T598" s="99"/>
      <c r="X598" s="94"/>
    </row>
    <row r="599" spans="1:24" ht="17.25" thickBot="1" x14ac:dyDescent="0.3">
      <c r="A599" s="2"/>
      <c r="B599" s="145" t="s">
        <v>1329</v>
      </c>
      <c r="C599" s="106">
        <v>5159</v>
      </c>
      <c r="D599" s="107" t="s">
        <v>9</v>
      </c>
      <c r="E599" s="96" t="s">
        <v>17</v>
      </c>
      <c r="F599" s="96" t="s">
        <v>18</v>
      </c>
      <c r="G599" s="96" t="s">
        <v>19</v>
      </c>
      <c r="H599" s="96" t="s">
        <v>23</v>
      </c>
      <c r="I599" s="96"/>
      <c r="J599" s="96"/>
      <c r="K599" s="96"/>
      <c r="L599" s="96"/>
      <c r="M599" s="96"/>
      <c r="N599" s="96"/>
      <c r="O599" s="130">
        <f ca="1">IF(D599="цвет",SUM(O600:INDIRECT("N"&amp;R599)),IF(SUM(E599:N599)=0,"",SUM(E599:N599)))</f>
        <v>0</v>
      </c>
      <c r="P599" s="91">
        <v>3358</v>
      </c>
      <c r="Q599" s="73">
        <f t="shared" si="18"/>
        <v>5159</v>
      </c>
      <c r="R599" s="93">
        <f t="shared" ca="1" si="19"/>
        <v>603</v>
      </c>
      <c r="S599" s="109">
        <f>IF(U599&gt;0,ROUND((U599),0),ROUND((P599*$P$1),0))</f>
        <v>2598</v>
      </c>
      <c r="T599" s="85">
        <f ca="1">S599*O599</f>
        <v>0</v>
      </c>
      <c r="X599" s="94"/>
    </row>
    <row r="600" spans="1:24" ht="17.25" thickBot="1" x14ac:dyDescent="0.3">
      <c r="A600" s="2"/>
      <c r="B600" s="146"/>
      <c r="C600" s="98"/>
      <c r="D600" s="6" t="s">
        <v>33</v>
      </c>
      <c r="E600" s="8"/>
      <c r="F600" s="133"/>
      <c r="G600" s="133"/>
      <c r="H600" s="133"/>
      <c r="I600" s="8"/>
      <c r="J600" s="8"/>
      <c r="K600" s="8"/>
      <c r="L600" s="8"/>
      <c r="M600" s="8"/>
      <c r="N600" s="8"/>
      <c r="O600" s="131" t="str">
        <f ca="1">IF(D600="цвет",SUM(O601:INDIRECT("N"&amp;R600)),IF(SUM(E600:N600)=0,"",SUM(E600:N600)))</f>
        <v/>
      </c>
      <c r="P600" s="91" t="s">
        <v>129</v>
      </c>
      <c r="Q600" s="73">
        <f t="shared" si="18"/>
        <v>5159</v>
      </c>
      <c r="R600" s="93">
        <f t="shared" ca="1" si="19"/>
        <v>603</v>
      </c>
      <c r="S600" s="92"/>
      <c r="T600" s="99"/>
      <c r="X600" s="94"/>
    </row>
    <row r="601" spans="1:24" ht="17.25" thickBot="1" x14ac:dyDescent="0.3">
      <c r="A601" s="2"/>
      <c r="B601" s="146"/>
      <c r="C601" s="98"/>
      <c r="D601" s="6" t="s">
        <v>1330</v>
      </c>
      <c r="E601" s="8"/>
      <c r="F601" s="133"/>
      <c r="G601" s="133"/>
      <c r="H601" s="133"/>
      <c r="I601" s="8"/>
      <c r="J601" s="8"/>
      <c r="K601" s="8"/>
      <c r="L601" s="8"/>
      <c r="M601" s="8"/>
      <c r="N601" s="8"/>
      <c r="O601" s="131" t="str">
        <f ca="1">IF(D601="цвет",SUM(O602:INDIRECT("N"&amp;R601)),IF(SUM(E601:N601)=0,"",SUM(E601:N601)))</f>
        <v/>
      </c>
      <c r="P601" s="91" t="s">
        <v>129</v>
      </c>
      <c r="Q601" s="73">
        <f t="shared" si="18"/>
        <v>5159</v>
      </c>
      <c r="R601" s="93">
        <f t="shared" ca="1" si="19"/>
        <v>603</v>
      </c>
      <c r="S601" s="92"/>
      <c r="T601" s="99"/>
      <c r="X601" s="94"/>
    </row>
    <row r="602" spans="1:24" ht="126.75" customHeight="1" x14ac:dyDescent="0.25">
      <c r="A602" s="2"/>
      <c r="B602" s="146"/>
      <c r="C602" s="98"/>
      <c r="D602" s="148" t="s">
        <v>1338</v>
      </c>
      <c r="E602" s="149"/>
      <c r="F602" s="149"/>
      <c r="G602" s="149"/>
      <c r="H602" s="149"/>
      <c r="I602" s="149"/>
      <c r="J602" s="149"/>
      <c r="K602" s="149"/>
      <c r="L602" s="149"/>
      <c r="M602" s="149"/>
      <c r="N602" s="150"/>
      <c r="O602" s="131" t="str">
        <f ca="1">IF(D602="цвет",SUM(O603:INDIRECT("N"&amp;R602)),IF(SUM(E602:N602)=0,"",SUM(E602:N602)))</f>
        <v/>
      </c>
      <c r="P602" s="91" t="s">
        <v>129</v>
      </c>
      <c r="Q602" s="73">
        <f t="shared" si="18"/>
        <v>5159</v>
      </c>
      <c r="R602" s="93">
        <f t="shared" ca="1" si="19"/>
        <v>603</v>
      </c>
      <c r="S602" s="92"/>
      <c r="T602" s="99"/>
      <c r="X602" s="94"/>
    </row>
    <row r="603" spans="1:24" ht="17.45" customHeight="1" thickBot="1" x14ac:dyDescent="0.3">
      <c r="A603" s="2"/>
      <c r="B603" s="147"/>
      <c r="C603" s="100"/>
      <c r="D603" s="151" t="str">
        <f>HYPERLINK("https://miamia.ru/search/index.php?q="&amp;Q603&amp;"&amp;s=Поиск?utm_source=Excel&amp;utm_medium=Nalichie&amp;utm_content="&amp;Q603&amp;"","Посмотреть большую фотографию на сайте")</f>
        <v>Посмотреть большую фотографию на сайте</v>
      </c>
      <c r="E603" s="152"/>
      <c r="F603" s="152"/>
      <c r="G603" s="152"/>
      <c r="H603" s="152"/>
      <c r="I603" s="152"/>
      <c r="J603" s="152"/>
      <c r="K603" s="152"/>
      <c r="L603" s="152"/>
      <c r="M603" s="152"/>
      <c r="N603" s="153"/>
      <c r="O603" s="131" t="str">
        <f ca="1">IF(D603="цвет",SUM(O604:INDIRECT("N"&amp;R603)),IF(SUM(E603:N603)=0,"",SUM(E603:N603)))</f>
        <v/>
      </c>
      <c r="P603" s="91" t="s">
        <v>129</v>
      </c>
      <c r="Q603" s="73">
        <f t="shared" si="18"/>
        <v>5159</v>
      </c>
      <c r="R603" s="93">
        <f t="shared" ca="1" si="19"/>
        <v>603</v>
      </c>
      <c r="S603" s="92"/>
      <c r="T603" s="99"/>
      <c r="X603" s="94"/>
    </row>
    <row r="604" spans="1:24" ht="23.1" customHeight="1" thickBot="1" x14ac:dyDescent="0.3">
      <c r="A604" s="2"/>
      <c r="B604" s="38" t="s">
        <v>143</v>
      </c>
      <c r="C604" s="39"/>
      <c r="D604" s="40"/>
      <c r="E604" s="41"/>
      <c r="F604" s="41"/>
      <c r="G604" s="41"/>
      <c r="H604" s="41"/>
      <c r="I604" s="41"/>
      <c r="J604" s="41"/>
      <c r="K604" s="41"/>
      <c r="L604" s="41"/>
      <c r="M604" s="41"/>
      <c r="N604" s="42"/>
      <c r="O604" s="129" t="str">
        <f ca="1">IF(D604="цвет",SUM(O605:INDIRECT("N"&amp;R604)),IF(SUM(E604:N604)=0,"",SUM(E604:N604)))</f>
        <v/>
      </c>
      <c r="P604" s="91" t="s">
        <v>129</v>
      </c>
      <c r="Q604" s="73">
        <f t="shared" si="18"/>
        <v>5159</v>
      </c>
      <c r="R604" s="93">
        <f t="shared" ca="1" si="19"/>
        <v>608</v>
      </c>
      <c r="X604" s="94"/>
    </row>
    <row r="605" spans="1:24" ht="17.25" thickBot="1" x14ac:dyDescent="0.3">
      <c r="A605" s="2"/>
      <c r="B605" s="145" t="s">
        <v>144</v>
      </c>
      <c r="C605" s="106">
        <v>3810</v>
      </c>
      <c r="D605" s="107" t="s">
        <v>9</v>
      </c>
      <c r="E605" s="96" t="s">
        <v>11</v>
      </c>
      <c r="F605" s="96" t="s">
        <v>12</v>
      </c>
      <c r="G605" s="7" t="s">
        <v>13</v>
      </c>
      <c r="H605" s="7" t="s">
        <v>14</v>
      </c>
      <c r="I605" s="96" t="s">
        <v>15</v>
      </c>
      <c r="J605" s="96" t="s">
        <v>16</v>
      </c>
      <c r="K605" s="96"/>
      <c r="L605" s="96"/>
      <c r="M605" s="96"/>
      <c r="N605" s="96"/>
      <c r="O605" s="130">
        <f ca="1">IF(D605="цвет",SUM(O606:INDIRECT("N"&amp;R605)),IF(SUM(E605:N605)=0,"",SUM(E605:N605)))</f>
        <v>0</v>
      </c>
      <c r="P605" s="91">
        <v>2324</v>
      </c>
      <c r="Q605" s="73">
        <f t="shared" si="18"/>
        <v>3810</v>
      </c>
      <c r="R605" s="93">
        <f t="shared" ca="1" si="19"/>
        <v>608</v>
      </c>
      <c r="S605" s="109">
        <f>IF(U605&gt;0,ROUND((U605),0),ROUND((P605*$P$1),0))</f>
        <v>1798</v>
      </c>
      <c r="T605" s="85">
        <f ca="1">S605*O605</f>
        <v>0</v>
      </c>
      <c r="X605" s="94"/>
    </row>
    <row r="606" spans="1:24" ht="17.25" thickBot="1" x14ac:dyDescent="0.3">
      <c r="A606" s="2"/>
      <c r="B606" s="146"/>
      <c r="C606" s="98"/>
      <c r="D606" s="6" t="s">
        <v>24</v>
      </c>
      <c r="E606" s="133"/>
      <c r="F606" s="133"/>
      <c r="G606" s="133"/>
      <c r="H606" s="133"/>
      <c r="I606" s="133"/>
      <c r="J606" s="8"/>
      <c r="K606" s="8"/>
      <c r="L606" s="8"/>
      <c r="M606" s="8"/>
      <c r="N606" s="8"/>
      <c r="O606" s="131" t="str">
        <f ca="1">IF(D606="цвет",SUM(O607:INDIRECT("N"&amp;R606)),IF(SUM(E606:N606)=0,"",SUM(E606:N606)))</f>
        <v/>
      </c>
      <c r="P606" s="91" t="s">
        <v>129</v>
      </c>
      <c r="Q606" s="73">
        <f t="shared" si="18"/>
        <v>3810</v>
      </c>
      <c r="R606" s="93">
        <f t="shared" ca="1" si="19"/>
        <v>608</v>
      </c>
      <c r="S606" s="92"/>
      <c r="T606" s="99"/>
      <c r="X606" s="94"/>
    </row>
    <row r="607" spans="1:24" ht="135" customHeight="1" x14ac:dyDescent="0.25">
      <c r="A607" s="2"/>
      <c r="B607" s="146"/>
      <c r="C607" s="98"/>
      <c r="D607" s="148" t="s">
        <v>1328</v>
      </c>
      <c r="E607" s="149"/>
      <c r="F607" s="149"/>
      <c r="G607" s="149"/>
      <c r="H607" s="149"/>
      <c r="I607" s="149"/>
      <c r="J607" s="149"/>
      <c r="K607" s="149"/>
      <c r="L607" s="149"/>
      <c r="M607" s="149"/>
      <c r="N607" s="150"/>
      <c r="O607" s="131" t="str">
        <f ca="1">IF(D607="цвет",SUM(O608:INDIRECT("N"&amp;R607)),IF(SUM(E607:N607)=0,"",SUM(E607:N607)))</f>
        <v/>
      </c>
      <c r="P607" s="91" t="s">
        <v>129</v>
      </c>
      <c r="Q607" s="73">
        <f t="shared" si="18"/>
        <v>3810</v>
      </c>
      <c r="R607" s="93">
        <f t="shared" ca="1" si="19"/>
        <v>608</v>
      </c>
      <c r="S607" s="92"/>
      <c r="T607" s="99"/>
      <c r="X607" s="94"/>
    </row>
    <row r="608" spans="1:24" ht="17.45" customHeight="1" thickBot="1" x14ac:dyDescent="0.3">
      <c r="A608" s="2"/>
      <c r="B608" s="147"/>
      <c r="C608" s="100"/>
      <c r="D608" s="151" t="str">
        <f>HYPERLINK("https://miamia.ru/search/index.php?q="&amp;Q608&amp;"&amp;s=Поиск?utm_source=Excel&amp;utm_medium=Nalichie&amp;utm_content="&amp;Q608&amp;"","Посмотреть большую фотографию на сайте")</f>
        <v>Посмотреть большую фотографию на сайте</v>
      </c>
      <c r="E608" s="152"/>
      <c r="F608" s="152"/>
      <c r="G608" s="152"/>
      <c r="H608" s="152"/>
      <c r="I608" s="152"/>
      <c r="J608" s="152"/>
      <c r="K608" s="152"/>
      <c r="L608" s="152"/>
      <c r="M608" s="152"/>
      <c r="N608" s="153"/>
      <c r="O608" s="131" t="str">
        <f ca="1">IF(D608="цвет",SUM(O609:INDIRECT("N"&amp;R608)),IF(SUM(E608:N608)=0,"",SUM(E608:N608)))</f>
        <v/>
      </c>
      <c r="P608" s="91" t="s">
        <v>129</v>
      </c>
      <c r="Q608" s="73">
        <f t="shared" si="18"/>
        <v>3810</v>
      </c>
      <c r="R608" s="93">
        <f t="shared" ca="1" si="19"/>
        <v>608</v>
      </c>
      <c r="S608" s="92"/>
      <c r="T608" s="99"/>
      <c r="X608" s="94"/>
    </row>
    <row r="609" spans="1:24" ht="17.25" thickBot="1" x14ac:dyDescent="0.3">
      <c r="A609" s="2"/>
      <c r="B609" s="145" t="s">
        <v>144</v>
      </c>
      <c r="C609" s="106">
        <v>3811</v>
      </c>
      <c r="D609" s="107" t="s">
        <v>9</v>
      </c>
      <c r="E609" s="96" t="s">
        <v>11</v>
      </c>
      <c r="F609" s="96" t="s">
        <v>12</v>
      </c>
      <c r="G609" s="7" t="s">
        <v>13</v>
      </c>
      <c r="H609" s="7" t="s">
        <v>14</v>
      </c>
      <c r="I609" s="96" t="s">
        <v>15</v>
      </c>
      <c r="J609" s="96" t="s">
        <v>16</v>
      </c>
      <c r="K609" s="96"/>
      <c r="L609" s="96"/>
      <c r="M609" s="96"/>
      <c r="N609" s="96"/>
      <c r="O609" s="130">
        <f ca="1">IF(D609="цвет",SUM(O610:INDIRECT("N"&amp;R609)),IF(SUM(E609:N609)=0,"",SUM(E609:N609)))</f>
        <v>0</v>
      </c>
      <c r="P609" s="91">
        <v>2324</v>
      </c>
      <c r="Q609" s="73">
        <f t="shared" si="18"/>
        <v>3811</v>
      </c>
      <c r="R609" s="93">
        <f t="shared" ca="1" si="19"/>
        <v>612</v>
      </c>
      <c r="S609" s="109">
        <f>IF(U609&gt;0,ROUND((U609),0),ROUND((P609*$P$1),0))</f>
        <v>1798</v>
      </c>
      <c r="T609" s="85">
        <f ca="1">S609*O609</f>
        <v>0</v>
      </c>
      <c r="X609" s="94"/>
    </row>
    <row r="610" spans="1:24" ht="17.25" thickBot="1" x14ac:dyDescent="0.3">
      <c r="A610" s="2"/>
      <c r="B610" s="146"/>
      <c r="C610" s="98"/>
      <c r="D610" s="6" t="s">
        <v>24</v>
      </c>
      <c r="E610" s="133"/>
      <c r="F610" s="133"/>
      <c r="G610" s="134"/>
      <c r="H610" s="134"/>
      <c r="I610" s="133"/>
      <c r="J610" s="134"/>
      <c r="K610" s="8"/>
      <c r="L610" s="8"/>
      <c r="M610" s="8"/>
      <c r="N610" s="8"/>
      <c r="O610" s="131" t="str">
        <f ca="1">IF(D610="цвет",SUM(O611:INDIRECT("N"&amp;R610)),IF(SUM(E610:N610)=0,"",SUM(E610:N610)))</f>
        <v/>
      </c>
      <c r="P610" s="91" t="s">
        <v>129</v>
      </c>
      <c r="Q610" s="73">
        <f t="shared" si="18"/>
        <v>3811</v>
      </c>
      <c r="R610" s="93">
        <f t="shared" ca="1" si="19"/>
        <v>612</v>
      </c>
      <c r="S610" s="92"/>
      <c r="T610" s="99"/>
      <c r="X610" s="94"/>
    </row>
    <row r="611" spans="1:24" ht="135" customHeight="1" x14ac:dyDescent="0.25">
      <c r="A611" s="2"/>
      <c r="B611" s="146"/>
      <c r="C611" s="98"/>
      <c r="D611" s="148" t="s">
        <v>864</v>
      </c>
      <c r="E611" s="149"/>
      <c r="F611" s="149"/>
      <c r="G611" s="149"/>
      <c r="H611" s="149"/>
      <c r="I611" s="149"/>
      <c r="J611" s="149"/>
      <c r="K611" s="149"/>
      <c r="L611" s="149"/>
      <c r="M611" s="149"/>
      <c r="N611" s="150"/>
      <c r="O611" s="131" t="str">
        <f ca="1">IF(D611="цвет",SUM(O612:INDIRECT("N"&amp;R611)),IF(SUM(E611:N611)=0,"",SUM(E611:N611)))</f>
        <v/>
      </c>
      <c r="P611" s="91" t="s">
        <v>129</v>
      </c>
      <c r="Q611" s="73">
        <f t="shared" si="18"/>
        <v>3811</v>
      </c>
      <c r="R611" s="93">
        <f t="shared" ca="1" si="19"/>
        <v>612</v>
      </c>
      <c r="S611" s="92"/>
      <c r="T611" s="99"/>
      <c r="X611" s="94"/>
    </row>
    <row r="612" spans="1:24" ht="17.45" customHeight="1" thickBot="1" x14ac:dyDescent="0.3">
      <c r="A612" s="2"/>
      <c r="B612" s="147"/>
      <c r="C612" s="100"/>
      <c r="D612" s="151" t="str">
        <f>HYPERLINK("https://miamia.ru/search/index.php?q="&amp;Q612&amp;"&amp;s=Поиск?utm_source=Excel&amp;utm_medium=Nalichie&amp;utm_content="&amp;Q612&amp;"","Посмотреть большую фотографию на сайте")</f>
        <v>Посмотреть большую фотографию на сайте</v>
      </c>
      <c r="E612" s="152"/>
      <c r="F612" s="152"/>
      <c r="G612" s="152"/>
      <c r="H612" s="152"/>
      <c r="I612" s="152"/>
      <c r="J612" s="152"/>
      <c r="K612" s="152"/>
      <c r="L612" s="152"/>
      <c r="M612" s="152"/>
      <c r="N612" s="153"/>
      <c r="O612" s="131" t="str">
        <f ca="1">IF(D612="цвет",SUM(O613:INDIRECT("N"&amp;R612)),IF(SUM(E612:N612)=0,"",SUM(E612:N612)))</f>
        <v/>
      </c>
      <c r="P612" s="91" t="s">
        <v>129</v>
      </c>
      <c r="Q612" s="73">
        <f t="shared" si="18"/>
        <v>3811</v>
      </c>
      <c r="R612" s="93">
        <f t="shared" ca="1" si="19"/>
        <v>612</v>
      </c>
      <c r="S612" s="92"/>
      <c r="T612" s="99"/>
      <c r="X612" s="94"/>
    </row>
    <row r="613" spans="1:24" ht="17.25" thickBot="1" x14ac:dyDescent="0.3">
      <c r="A613" s="2"/>
      <c r="B613" s="145" t="s">
        <v>144</v>
      </c>
      <c r="C613" s="106">
        <v>3813</v>
      </c>
      <c r="D613" s="107" t="s">
        <v>9</v>
      </c>
      <c r="E613" s="4" t="s">
        <v>10</v>
      </c>
      <c r="F613" s="96" t="s">
        <v>17</v>
      </c>
      <c r="G613" s="96" t="s">
        <v>18</v>
      </c>
      <c r="H613" s="96" t="s">
        <v>19</v>
      </c>
      <c r="I613" s="96" t="s">
        <v>23</v>
      </c>
      <c r="J613" s="96"/>
      <c r="K613" s="96"/>
      <c r="L613" s="96"/>
      <c r="M613" s="96"/>
      <c r="N613" s="96"/>
      <c r="O613" s="130">
        <f ca="1">IF(D613="цвет",SUM(O614:INDIRECT("N"&amp;R613)),IF(SUM(E613:N613)=0,"",SUM(E613:N613)))</f>
        <v>0</v>
      </c>
      <c r="P613" s="91">
        <v>2711</v>
      </c>
      <c r="Q613" s="73">
        <f t="shared" si="18"/>
        <v>3813</v>
      </c>
      <c r="R613" s="93">
        <f t="shared" ca="1" si="19"/>
        <v>616</v>
      </c>
      <c r="S613" s="109">
        <f>IF(U613&gt;0,ROUND((U613),0),ROUND((P613*$P$1),0))</f>
        <v>2098</v>
      </c>
      <c r="T613" s="85">
        <f ca="1">S613*O613</f>
        <v>0</v>
      </c>
      <c r="X613" s="94"/>
    </row>
    <row r="614" spans="1:24" ht="17.25" thickBot="1" x14ac:dyDescent="0.3">
      <c r="A614" s="2"/>
      <c r="B614" s="146"/>
      <c r="C614" s="98"/>
      <c r="D614" s="6" t="s">
        <v>24</v>
      </c>
      <c r="E614" s="8"/>
      <c r="F614" s="134"/>
      <c r="G614" s="8"/>
      <c r="H614" s="134"/>
      <c r="I614" s="8"/>
      <c r="J614" s="8"/>
      <c r="K614" s="8"/>
      <c r="L614" s="8"/>
      <c r="M614" s="8"/>
      <c r="N614" s="8"/>
      <c r="O614" s="131" t="str">
        <f ca="1">IF(D614="цвет",SUM(O615:INDIRECT("N"&amp;R614)),IF(SUM(E614:N614)=0,"",SUM(E614:N614)))</f>
        <v/>
      </c>
      <c r="P614" s="91" t="s">
        <v>129</v>
      </c>
      <c r="Q614" s="73">
        <f t="shared" si="18"/>
        <v>3813</v>
      </c>
      <c r="R614" s="93">
        <f t="shared" ca="1" si="19"/>
        <v>616</v>
      </c>
      <c r="S614" s="92"/>
      <c r="T614" s="99"/>
      <c r="X614" s="94"/>
    </row>
    <row r="615" spans="1:24" ht="135" customHeight="1" x14ac:dyDescent="0.25">
      <c r="A615" s="2"/>
      <c r="B615" s="146"/>
      <c r="C615" s="98"/>
      <c r="D615" s="148" t="s">
        <v>865</v>
      </c>
      <c r="E615" s="149"/>
      <c r="F615" s="149"/>
      <c r="G615" s="149"/>
      <c r="H615" s="149"/>
      <c r="I615" s="149"/>
      <c r="J615" s="149"/>
      <c r="K615" s="149"/>
      <c r="L615" s="149"/>
      <c r="M615" s="149"/>
      <c r="N615" s="150"/>
      <c r="O615" s="131" t="str">
        <f ca="1">IF(D615="цвет",SUM(O616:INDIRECT("N"&amp;R615)),IF(SUM(E615:N615)=0,"",SUM(E615:N615)))</f>
        <v/>
      </c>
      <c r="P615" s="91" t="s">
        <v>129</v>
      </c>
      <c r="Q615" s="73">
        <f t="shared" si="18"/>
        <v>3813</v>
      </c>
      <c r="R615" s="93">
        <f t="shared" ca="1" si="19"/>
        <v>616</v>
      </c>
      <c r="S615" s="92"/>
      <c r="T615" s="99"/>
      <c r="X615" s="94"/>
    </row>
    <row r="616" spans="1:24" ht="17.45" customHeight="1" thickBot="1" x14ac:dyDescent="0.3">
      <c r="A616" s="2"/>
      <c r="B616" s="147"/>
      <c r="C616" s="100"/>
      <c r="D616" s="151" t="str">
        <f>HYPERLINK("https://miamia.ru/search/index.php?q="&amp;Q616&amp;"&amp;s=Поиск?utm_source=Excel&amp;utm_medium=Nalichie&amp;utm_content="&amp;Q616&amp;"","Посмотреть большую фотографию на сайте")</f>
        <v>Посмотреть большую фотографию на сайте</v>
      </c>
      <c r="E616" s="152"/>
      <c r="F616" s="152"/>
      <c r="G616" s="152"/>
      <c r="H616" s="152"/>
      <c r="I616" s="152"/>
      <c r="J616" s="152"/>
      <c r="K616" s="152"/>
      <c r="L616" s="152"/>
      <c r="M616" s="152"/>
      <c r="N616" s="153"/>
      <c r="O616" s="131" t="str">
        <f ca="1">IF(D616="цвет",SUM(O617:INDIRECT("N"&amp;R616)),IF(SUM(E616:N616)=0,"",SUM(E616:N616)))</f>
        <v/>
      </c>
      <c r="P616" s="91" t="s">
        <v>129</v>
      </c>
      <c r="Q616" s="73">
        <f t="shared" si="18"/>
        <v>3813</v>
      </c>
      <c r="R616" s="93">
        <f t="shared" ca="1" si="19"/>
        <v>616</v>
      </c>
      <c r="S616" s="92"/>
      <c r="T616" s="99"/>
      <c r="X616" s="94"/>
    </row>
    <row r="617" spans="1:24" ht="17.25" thickBot="1" x14ac:dyDescent="0.3">
      <c r="A617" s="2"/>
      <c r="B617" s="145" t="s">
        <v>144</v>
      </c>
      <c r="C617" s="106">
        <v>3814</v>
      </c>
      <c r="D617" s="107" t="s">
        <v>9</v>
      </c>
      <c r="E617" s="96" t="s">
        <v>11</v>
      </c>
      <c r="F617" s="96" t="s">
        <v>12</v>
      </c>
      <c r="G617" s="7" t="s">
        <v>13</v>
      </c>
      <c r="H617" s="7" t="s">
        <v>14</v>
      </c>
      <c r="I617" s="96" t="s">
        <v>15</v>
      </c>
      <c r="J617" s="96" t="s">
        <v>16</v>
      </c>
      <c r="K617" s="96"/>
      <c r="L617" s="96"/>
      <c r="M617" s="96"/>
      <c r="N617" s="96"/>
      <c r="O617" s="130">
        <f ca="1">IF(D617="цвет",SUM(O618:INDIRECT("N"&amp;R617)),IF(SUM(E617:N617)=0,"",SUM(E617:N617)))</f>
        <v>0</v>
      </c>
      <c r="P617" s="91">
        <v>2711</v>
      </c>
      <c r="Q617" s="73">
        <f t="shared" si="18"/>
        <v>3814</v>
      </c>
      <c r="R617" s="93">
        <f t="shared" ca="1" si="19"/>
        <v>620</v>
      </c>
      <c r="S617" s="109">
        <f>IF(U617&gt;0,ROUND((U617),0),ROUND((P617*$P$1),0))</f>
        <v>2098</v>
      </c>
      <c r="T617" s="85">
        <f ca="1">S617*O617</f>
        <v>0</v>
      </c>
      <c r="X617" s="94"/>
    </row>
    <row r="618" spans="1:24" ht="17.25" thickBot="1" x14ac:dyDescent="0.3">
      <c r="A618" s="2"/>
      <c r="B618" s="146"/>
      <c r="C618" s="98"/>
      <c r="D618" s="6" t="s">
        <v>24</v>
      </c>
      <c r="E618" s="8"/>
      <c r="F618" s="134"/>
      <c r="G618" s="134"/>
      <c r="H618" s="8"/>
      <c r="I618" s="134"/>
      <c r="J618" s="134"/>
      <c r="K618" s="8"/>
      <c r="L618" s="8"/>
      <c r="M618" s="8"/>
      <c r="N618" s="8"/>
      <c r="O618" s="131" t="str">
        <f ca="1">IF(D618="цвет",SUM(O619:INDIRECT("N"&amp;R618)),IF(SUM(E618:N618)=0,"",SUM(E618:N618)))</f>
        <v/>
      </c>
      <c r="P618" s="91" t="s">
        <v>129</v>
      </c>
      <c r="Q618" s="73">
        <f t="shared" si="18"/>
        <v>3814</v>
      </c>
      <c r="R618" s="93">
        <f t="shared" ca="1" si="19"/>
        <v>620</v>
      </c>
      <c r="S618" s="92"/>
      <c r="T618" s="99"/>
      <c r="X618" s="94"/>
    </row>
    <row r="619" spans="1:24" ht="135" customHeight="1" x14ac:dyDescent="0.25">
      <c r="A619" s="2"/>
      <c r="B619" s="146"/>
      <c r="C619" s="98"/>
      <c r="D619" s="148" t="s">
        <v>866</v>
      </c>
      <c r="E619" s="149"/>
      <c r="F619" s="149"/>
      <c r="G619" s="149"/>
      <c r="H619" s="149"/>
      <c r="I619" s="149"/>
      <c r="J619" s="149"/>
      <c r="K619" s="149"/>
      <c r="L619" s="149"/>
      <c r="M619" s="149"/>
      <c r="N619" s="150"/>
      <c r="O619" s="131" t="str">
        <f ca="1">IF(D619="цвет",SUM(O620:INDIRECT("N"&amp;R619)),IF(SUM(E619:N619)=0,"",SUM(E619:N619)))</f>
        <v/>
      </c>
      <c r="P619" s="91" t="s">
        <v>129</v>
      </c>
      <c r="Q619" s="73">
        <f t="shared" si="18"/>
        <v>3814</v>
      </c>
      <c r="R619" s="93">
        <f t="shared" ca="1" si="19"/>
        <v>620</v>
      </c>
      <c r="S619" s="92"/>
      <c r="T619" s="99"/>
      <c r="X619" s="94"/>
    </row>
    <row r="620" spans="1:24" ht="17.45" customHeight="1" thickBot="1" x14ac:dyDescent="0.3">
      <c r="A620" s="2"/>
      <c r="B620" s="147"/>
      <c r="C620" s="100"/>
      <c r="D620" s="151" t="str">
        <f>HYPERLINK("https://miamia.ru/search/index.php?q="&amp;Q620&amp;"&amp;s=Поиск?utm_source=Excel&amp;utm_medium=Nalichie&amp;utm_content="&amp;Q620&amp;"","Посмотреть большую фотографию на сайте")</f>
        <v>Посмотреть большую фотографию на сайте</v>
      </c>
      <c r="E620" s="152"/>
      <c r="F620" s="152"/>
      <c r="G620" s="152"/>
      <c r="H620" s="152"/>
      <c r="I620" s="152"/>
      <c r="J620" s="152"/>
      <c r="K620" s="152"/>
      <c r="L620" s="152"/>
      <c r="M620" s="152"/>
      <c r="N620" s="153"/>
      <c r="O620" s="131" t="str">
        <f ca="1">IF(D620="цвет",SUM(O621:INDIRECT("N"&amp;R620)),IF(SUM(E620:N620)=0,"",SUM(E620:N620)))</f>
        <v/>
      </c>
      <c r="P620" s="91" t="s">
        <v>129</v>
      </c>
      <c r="Q620" s="73">
        <f t="shared" si="18"/>
        <v>3814</v>
      </c>
      <c r="R620" s="93">
        <f t="shared" ca="1" si="19"/>
        <v>620</v>
      </c>
      <c r="S620" s="92"/>
      <c r="T620" s="99"/>
      <c r="X620" s="94"/>
    </row>
    <row r="621" spans="1:24" ht="17.25" thickBot="1" x14ac:dyDescent="0.3">
      <c r="A621" s="2"/>
      <c r="B621" s="145" t="s">
        <v>144</v>
      </c>
      <c r="C621" s="106">
        <v>3815</v>
      </c>
      <c r="D621" s="107" t="s">
        <v>9</v>
      </c>
      <c r="E621" s="96" t="s">
        <v>11</v>
      </c>
      <c r="F621" s="96" t="s">
        <v>12</v>
      </c>
      <c r="G621" s="7" t="s">
        <v>13</v>
      </c>
      <c r="H621" s="7" t="s">
        <v>14</v>
      </c>
      <c r="I621" s="96" t="s">
        <v>15</v>
      </c>
      <c r="J621" s="96" t="s">
        <v>16</v>
      </c>
      <c r="K621" s="96"/>
      <c r="L621" s="96"/>
      <c r="M621" s="96"/>
      <c r="N621" s="96"/>
      <c r="O621" s="130">
        <f ca="1">IF(D621="цвет",SUM(O622:INDIRECT("N"&amp;R621)),IF(SUM(E621:N621)=0,"",SUM(E621:N621)))</f>
        <v>0</v>
      </c>
      <c r="P621" s="91">
        <v>2711</v>
      </c>
      <c r="Q621" s="73">
        <f t="shared" si="18"/>
        <v>3815</v>
      </c>
      <c r="R621" s="93">
        <f t="shared" ca="1" si="19"/>
        <v>624</v>
      </c>
      <c r="S621" s="109">
        <f>IF(U621&gt;0,ROUND((U621),0),ROUND((P621*$P$1),0))</f>
        <v>2098</v>
      </c>
      <c r="T621" s="85">
        <f ca="1">S621*O621</f>
        <v>0</v>
      </c>
      <c r="X621" s="94"/>
    </row>
    <row r="622" spans="1:24" ht="17.25" thickBot="1" x14ac:dyDescent="0.3">
      <c r="A622" s="2"/>
      <c r="B622" s="146"/>
      <c r="C622" s="98"/>
      <c r="D622" s="6" t="s">
        <v>24</v>
      </c>
      <c r="E622" s="8"/>
      <c r="F622" s="133"/>
      <c r="G622" s="8"/>
      <c r="H622" s="133"/>
      <c r="I622" s="133"/>
      <c r="J622" s="133"/>
      <c r="K622" s="8"/>
      <c r="L622" s="8"/>
      <c r="M622" s="8"/>
      <c r="N622" s="8"/>
      <c r="O622" s="131" t="str">
        <f ca="1">IF(D622="цвет",SUM(O623:INDIRECT("N"&amp;R622)),IF(SUM(E622:N622)=0,"",SUM(E622:N622)))</f>
        <v/>
      </c>
      <c r="P622" s="91" t="s">
        <v>129</v>
      </c>
      <c r="Q622" s="73">
        <f t="shared" si="18"/>
        <v>3815</v>
      </c>
      <c r="R622" s="93">
        <f t="shared" ca="1" si="19"/>
        <v>624</v>
      </c>
      <c r="S622" s="92"/>
      <c r="T622" s="99"/>
      <c r="X622" s="94"/>
    </row>
    <row r="623" spans="1:24" ht="135" customHeight="1" x14ac:dyDescent="0.25">
      <c r="A623" s="2"/>
      <c r="B623" s="146"/>
      <c r="C623" s="98"/>
      <c r="D623" s="148" t="s">
        <v>369</v>
      </c>
      <c r="E623" s="149"/>
      <c r="F623" s="149"/>
      <c r="G623" s="149"/>
      <c r="H623" s="149"/>
      <c r="I623" s="149"/>
      <c r="J623" s="149"/>
      <c r="K623" s="149"/>
      <c r="L623" s="149"/>
      <c r="M623" s="149"/>
      <c r="N623" s="150"/>
      <c r="O623" s="131" t="str">
        <f ca="1">IF(D623="цвет",SUM(O624:INDIRECT("N"&amp;R623)),IF(SUM(E623:N623)=0,"",SUM(E623:N623)))</f>
        <v/>
      </c>
      <c r="P623" s="91" t="s">
        <v>129</v>
      </c>
      <c r="Q623" s="73">
        <f t="shared" si="18"/>
        <v>3815</v>
      </c>
      <c r="R623" s="93">
        <f t="shared" ca="1" si="19"/>
        <v>624</v>
      </c>
      <c r="S623" s="92"/>
      <c r="T623" s="99"/>
      <c r="X623" s="94"/>
    </row>
    <row r="624" spans="1:24" ht="17.45" customHeight="1" thickBot="1" x14ac:dyDescent="0.3">
      <c r="A624" s="2"/>
      <c r="B624" s="147"/>
      <c r="C624" s="100"/>
      <c r="D624" s="151" t="str">
        <f>HYPERLINK("https://miamia.ru/search/index.php?q="&amp;Q624&amp;"&amp;s=Поиск?utm_source=Excel&amp;utm_medium=Nalichie&amp;utm_content="&amp;Q624&amp;"","Посмотреть большую фотографию на сайте")</f>
        <v>Посмотреть большую фотографию на сайте</v>
      </c>
      <c r="E624" s="152"/>
      <c r="F624" s="152"/>
      <c r="G624" s="152"/>
      <c r="H624" s="152"/>
      <c r="I624" s="152"/>
      <c r="J624" s="152"/>
      <c r="K624" s="152"/>
      <c r="L624" s="152"/>
      <c r="M624" s="152"/>
      <c r="N624" s="153"/>
      <c r="O624" s="131" t="str">
        <f ca="1">IF(D624="цвет",SUM(O625:INDIRECT("N"&amp;R624)),IF(SUM(E624:N624)=0,"",SUM(E624:N624)))</f>
        <v/>
      </c>
      <c r="P624" s="91" t="s">
        <v>129</v>
      </c>
      <c r="Q624" s="73">
        <f t="shared" si="18"/>
        <v>3815</v>
      </c>
      <c r="R624" s="93">
        <f t="shared" ca="1" si="19"/>
        <v>624</v>
      </c>
      <c r="S624" s="92"/>
      <c r="T624" s="99"/>
      <c r="X624" s="94"/>
    </row>
    <row r="625" spans="1:24" ht="17.25" thickBot="1" x14ac:dyDescent="0.3">
      <c r="A625" s="2"/>
      <c r="B625" s="145" t="s">
        <v>144</v>
      </c>
      <c r="C625" s="106">
        <v>3816</v>
      </c>
      <c r="D625" s="107" t="s">
        <v>9</v>
      </c>
      <c r="E625" s="96" t="s">
        <v>11</v>
      </c>
      <c r="F625" s="96" t="s">
        <v>12</v>
      </c>
      <c r="G625" s="7" t="s">
        <v>13</v>
      </c>
      <c r="H625" s="7" t="s">
        <v>14</v>
      </c>
      <c r="I625" s="96" t="s">
        <v>15</v>
      </c>
      <c r="J625" s="96" t="s">
        <v>16</v>
      </c>
      <c r="K625" s="96"/>
      <c r="L625" s="96"/>
      <c r="M625" s="96"/>
      <c r="N625" s="96"/>
      <c r="O625" s="130">
        <f ca="1">IF(D625="цвет",SUM(O626:INDIRECT("N"&amp;R625)),IF(SUM(E625:N625)=0,"",SUM(E625:N625)))</f>
        <v>0</v>
      </c>
      <c r="P625" s="91">
        <v>4650</v>
      </c>
      <c r="Q625" s="73">
        <f t="shared" si="18"/>
        <v>3816</v>
      </c>
      <c r="R625" s="93">
        <f t="shared" ca="1" si="19"/>
        <v>628</v>
      </c>
      <c r="S625" s="109">
        <f>IF(U625&gt;0,ROUND((U625),0),ROUND((P625*$P$1),0))</f>
        <v>3598</v>
      </c>
      <c r="T625" s="85">
        <f ca="1">S625*O625</f>
        <v>0</v>
      </c>
      <c r="X625" s="94"/>
    </row>
    <row r="626" spans="1:24" ht="17.25" thickBot="1" x14ac:dyDescent="0.3">
      <c r="A626" s="2"/>
      <c r="B626" s="146"/>
      <c r="C626" s="98"/>
      <c r="D626" s="6" t="s">
        <v>24</v>
      </c>
      <c r="E626" s="134"/>
      <c r="F626" s="8"/>
      <c r="G626" s="8"/>
      <c r="H626" s="8"/>
      <c r="I626" s="8"/>
      <c r="J626" s="134"/>
      <c r="K626" s="8"/>
      <c r="L626" s="8"/>
      <c r="M626" s="8"/>
      <c r="N626" s="8"/>
      <c r="O626" s="131" t="str">
        <f ca="1">IF(D626="цвет",SUM(O627:INDIRECT("N"&amp;R626)),IF(SUM(E626:N626)=0,"",SUM(E626:N626)))</f>
        <v/>
      </c>
      <c r="P626" s="91" t="s">
        <v>129</v>
      </c>
      <c r="Q626" s="73">
        <f t="shared" si="18"/>
        <v>3816</v>
      </c>
      <c r="R626" s="93">
        <f t="shared" ca="1" si="19"/>
        <v>628</v>
      </c>
      <c r="S626" s="92"/>
      <c r="T626" s="99"/>
      <c r="X626" s="94"/>
    </row>
    <row r="627" spans="1:24" ht="135" customHeight="1" x14ac:dyDescent="0.25">
      <c r="A627" s="2"/>
      <c r="B627" s="146"/>
      <c r="C627" s="98"/>
      <c r="D627" s="148" t="s">
        <v>867</v>
      </c>
      <c r="E627" s="149"/>
      <c r="F627" s="149"/>
      <c r="G627" s="149"/>
      <c r="H627" s="149"/>
      <c r="I627" s="149"/>
      <c r="J627" s="149"/>
      <c r="K627" s="149"/>
      <c r="L627" s="149"/>
      <c r="M627" s="149"/>
      <c r="N627" s="150"/>
      <c r="O627" s="131" t="str">
        <f ca="1">IF(D627="цвет",SUM(O628:INDIRECT("N"&amp;R627)),IF(SUM(E627:N627)=0,"",SUM(E627:N627)))</f>
        <v/>
      </c>
      <c r="P627" s="91" t="s">
        <v>129</v>
      </c>
      <c r="Q627" s="73">
        <f t="shared" si="18"/>
        <v>3816</v>
      </c>
      <c r="R627" s="93">
        <f t="shared" ca="1" si="19"/>
        <v>628</v>
      </c>
      <c r="S627" s="92"/>
      <c r="T627" s="99"/>
      <c r="X627" s="94"/>
    </row>
    <row r="628" spans="1:24" ht="17.45" customHeight="1" thickBot="1" x14ac:dyDescent="0.3">
      <c r="A628" s="2"/>
      <c r="B628" s="147"/>
      <c r="C628" s="100"/>
      <c r="D628" s="151" t="str">
        <f>HYPERLINK("https://miamia.ru/search/index.php?q="&amp;Q628&amp;"&amp;s=Поиск?utm_source=Excel&amp;utm_medium=Nalichie&amp;utm_content="&amp;Q628&amp;"","Посмотреть большую фотографию на сайте")</f>
        <v>Посмотреть большую фотографию на сайте</v>
      </c>
      <c r="E628" s="152"/>
      <c r="F628" s="152"/>
      <c r="G628" s="152"/>
      <c r="H628" s="152"/>
      <c r="I628" s="152"/>
      <c r="J628" s="152"/>
      <c r="K628" s="152"/>
      <c r="L628" s="152"/>
      <c r="M628" s="152"/>
      <c r="N628" s="153"/>
      <c r="O628" s="131" t="str">
        <f ca="1">IF(D628="цвет",SUM(O629:INDIRECT("N"&amp;R628)),IF(SUM(E628:N628)=0,"",SUM(E628:N628)))</f>
        <v/>
      </c>
      <c r="P628" s="91" t="s">
        <v>129</v>
      </c>
      <c r="Q628" s="73">
        <f t="shared" si="18"/>
        <v>3816</v>
      </c>
      <c r="R628" s="93">
        <f t="shared" ca="1" si="19"/>
        <v>628</v>
      </c>
      <c r="S628" s="92"/>
      <c r="T628" s="99"/>
      <c r="X628" s="94"/>
    </row>
    <row r="629" spans="1:24" ht="17.25" thickBot="1" x14ac:dyDescent="0.3">
      <c r="A629" s="2"/>
      <c r="B629" s="145" t="s">
        <v>144</v>
      </c>
      <c r="C629" s="106">
        <v>3819</v>
      </c>
      <c r="D629" s="107" t="s">
        <v>9</v>
      </c>
      <c r="E629" s="7" t="s">
        <v>12</v>
      </c>
      <c r="F629" s="7" t="s">
        <v>13</v>
      </c>
      <c r="G629" s="96" t="s">
        <v>14</v>
      </c>
      <c r="H629" s="96" t="s">
        <v>15</v>
      </c>
      <c r="I629" s="96" t="s">
        <v>16</v>
      </c>
      <c r="J629" s="96" t="s">
        <v>21</v>
      </c>
      <c r="K629" s="96" t="s">
        <v>22</v>
      </c>
      <c r="L629" s="96"/>
      <c r="M629" s="96"/>
      <c r="N629" s="96"/>
      <c r="O629" s="130">
        <f ca="1">IF(D629="цвет",SUM(O630:INDIRECT("N"&amp;R629)),IF(SUM(E629:N629)=0,"",SUM(E629:N629)))</f>
        <v>0</v>
      </c>
      <c r="P629" s="91">
        <v>3487</v>
      </c>
      <c r="Q629" s="73">
        <f t="shared" si="18"/>
        <v>3819</v>
      </c>
      <c r="R629" s="93">
        <f t="shared" ca="1" si="19"/>
        <v>632</v>
      </c>
      <c r="S629" s="109">
        <f>IF(U629&gt;0,ROUND((U629),0),ROUND((P629*$P$1),0))</f>
        <v>2698</v>
      </c>
      <c r="T629" s="85">
        <f ca="1">S629*O629</f>
        <v>0</v>
      </c>
      <c r="X629" s="94"/>
    </row>
    <row r="630" spans="1:24" ht="17.25" thickBot="1" x14ac:dyDescent="0.3">
      <c r="A630" s="2"/>
      <c r="B630" s="146"/>
      <c r="C630" s="98"/>
      <c r="D630" s="6" t="s">
        <v>24</v>
      </c>
      <c r="E630" s="8"/>
      <c r="F630" s="8"/>
      <c r="G630" s="8"/>
      <c r="H630" s="8"/>
      <c r="I630" s="133"/>
      <c r="J630" s="133"/>
      <c r="K630" s="8"/>
      <c r="L630" s="8"/>
      <c r="M630" s="8"/>
      <c r="N630" s="8"/>
      <c r="O630" s="131" t="str">
        <f ca="1">IF(D630="цвет",SUM(O631:INDIRECT("N"&amp;R630)),IF(SUM(E630:N630)=0,"",SUM(E630:N630)))</f>
        <v/>
      </c>
      <c r="P630" s="91" t="s">
        <v>129</v>
      </c>
      <c r="Q630" s="73">
        <f t="shared" si="18"/>
        <v>3819</v>
      </c>
      <c r="R630" s="93">
        <f t="shared" ca="1" si="19"/>
        <v>632</v>
      </c>
      <c r="S630" s="92"/>
      <c r="T630" s="99"/>
      <c r="X630" s="94"/>
    </row>
    <row r="631" spans="1:24" ht="135" customHeight="1" x14ac:dyDescent="0.25">
      <c r="A631" s="2"/>
      <c r="B631" s="146"/>
      <c r="C631" s="98"/>
      <c r="D631" s="148" t="s">
        <v>1327</v>
      </c>
      <c r="E631" s="149"/>
      <c r="F631" s="149"/>
      <c r="G631" s="149"/>
      <c r="H631" s="149"/>
      <c r="I631" s="149"/>
      <c r="J631" s="149"/>
      <c r="K631" s="149"/>
      <c r="L631" s="149"/>
      <c r="M631" s="149"/>
      <c r="N631" s="150"/>
      <c r="O631" s="131" t="str">
        <f ca="1">IF(D631="цвет",SUM(O632:INDIRECT("N"&amp;R631)),IF(SUM(E631:N631)=0,"",SUM(E631:N631)))</f>
        <v/>
      </c>
      <c r="P631" s="91" t="s">
        <v>129</v>
      </c>
      <c r="Q631" s="73">
        <f t="shared" si="18"/>
        <v>3819</v>
      </c>
      <c r="R631" s="93">
        <f t="shared" ca="1" si="19"/>
        <v>632</v>
      </c>
      <c r="S631" s="92"/>
      <c r="T631" s="99"/>
      <c r="X631" s="94"/>
    </row>
    <row r="632" spans="1:24" ht="17.45" customHeight="1" thickBot="1" x14ac:dyDescent="0.3">
      <c r="A632" s="2"/>
      <c r="B632" s="147"/>
      <c r="C632" s="100"/>
      <c r="D632" s="151" t="str">
        <f>HYPERLINK("https://miamia.ru/search/index.php?q="&amp;Q632&amp;"&amp;s=Поиск?utm_source=Excel&amp;utm_medium=Nalichie&amp;utm_content="&amp;Q632&amp;"","Посмотреть большую фотографию на сайте")</f>
        <v>Посмотреть большую фотографию на сайте</v>
      </c>
      <c r="E632" s="152"/>
      <c r="F632" s="152"/>
      <c r="G632" s="152"/>
      <c r="H632" s="152"/>
      <c r="I632" s="152"/>
      <c r="J632" s="152"/>
      <c r="K632" s="152"/>
      <c r="L632" s="152"/>
      <c r="M632" s="152"/>
      <c r="N632" s="153"/>
      <c r="O632" s="131" t="str">
        <f ca="1">IF(D632="цвет",SUM(O633:INDIRECT("N"&amp;R632)),IF(SUM(E632:N632)=0,"",SUM(E632:N632)))</f>
        <v/>
      </c>
      <c r="P632" s="91" t="s">
        <v>129</v>
      </c>
      <c r="Q632" s="73">
        <f t="shared" si="18"/>
        <v>3819</v>
      </c>
      <c r="R632" s="93">
        <f t="shared" ca="1" si="19"/>
        <v>632</v>
      </c>
      <c r="S632" s="92"/>
      <c r="T632" s="99"/>
      <c r="X632" s="94"/>
    </row>
    <row r="633" spans="1:24" ht="23.1" customHeight="1" thickBot="1" x14ac:dyDescent="0.3">
      <c r="A633" s="2"/>
      <c r="B633" s="38" t="s">
        <v>1319</v>
      </c>
      <c r="C633" s="39"/>
      <c r="D633" s="40"/>
      <c r="E633" s="41"/>
      <c r="F633" s="41"/>
      <c r="G633" s="41"/>
      <c r="H633" s="41"/>
      <c r="I633" s="41"/>
      <c r="J633" s="41"/>
      <c r="K633" s="41"/>
      <c r="L633" s="41"/>
      <c r="M633" s="41"/>
      <c r="N633" s="42"/>
      <c r="O633" s="128" t="str">
        <f ca="1">IF(D633="цвет",SUM(O634:INDIRECT("N"&amp;R633)),IF(SUM(E633:N633)=0,"",SUM(E633:N633)))</f>
        <v/>
      </c>
      <c r="P633" s="91" t="s">
        <v>129</v>
      </c>
      <c r="Q633" s="73">
        <f t="shared" si="18"/>
        <v>3819</v>
      </c>
      <c r="R633" s="93">
        <f t="shared" ca="1" si="19"/>
        <v>637</v>
      </c>
    </row>
    <row r="634" spans="1:24" ht="17.25" thickBot="1" x14ac:dyDescent="0.3">
      <c r="A634" s="2"/>
      <c r="B634" s="146" t="s">
        <v>1319</v>
      </c>
      <c r="C634" s="98">
        <v>4041</v>
      </c>
      <c r="D634" s="107" t="s">
        <v>9</v>
      </c>
      <c r="E634" s="5" t="s">
        <v>19</v>
      </c>
      <c r="F634" s="4" t="s">
        <v>23</v>
      </c>
      <c r="G634" s="4" t="s">
        <v>1321</v>
      </c>
      <c r="H634" s="7"/>
      <c r="I634" s="96"/>
      <c r="J634" s="96"/>
      <c r="K634" s="96"/>
      <c r="L634" s="96"/>
      <c r="M634" s="96"/>
      <c r="N634" s="96"/>
      <c r="O634" s="81">
        <f ca="1">IF(D634="цвет",SUM(O635:INDIRECT("N"&amp;R634)),IF(SUM(E634:N634)=0,"",SUM(E634:N634)))</f>
        <v>0</v>
      </c>
      <c r="P634" s="91">
        <v>3616</v>
      </c>
      <c r="Q634" s="73">
        <f t="shared" si="18"/>
        <v>4041</v>
      </c>
      <c r="R634" s="93">
        <f t="shared" ca="1" si="19"/>
        <v>637</v>
      </c>
      <c r="S634" s="109">
        <f>IF(U634&gt;0,ROUND((U634),0),ROUND((P634*$P$1),0))</f>
        <v>2798</v>
      </c>
      <c r="T634" s="110">
        <f ca="1">O634*S634</f>
        <v>0</v>
      </c>
    </row>
    <row r="635" spans="1:24" ht="17.25" thickBot="1" x14ac:dyDescent="0.3">
      <c r="A635" s="2"/>
      <c r="B635" s="146"/>
      <c r="C635" s="98"/>
      <c r="D635" s="56" t="s">
        <v>33</v>
      </c>
      <c r="E635" s="134"/>
      <c r="F635" s="134"/>
      <c r="G635" s="134"/>
      <c r="H635" s="8"/>
      <c r="I635" s="8"/>
      <c r="J635" s="8"/>
      <c r="K635" s="8"/>
      <c r="L635" s="8"/>
      <c r="M635" s="8"/>
      <c r="N635" s="102"/>
      <c r="O635" s="128" t="str">
        <f ca="1">IF(D635="цвет",SUM(O636:INDIRECT("N"&amp;R635)),IF(SUM(E635:N635)=0,"",SUM(E635:N635)))</f>
        <v/>
      </c>
      <c r="P635" s="91" t="s">
        <v>129</v>
      </c>
      <c r="Q635" s="73">
        <f t="shared" si="18"/>
        <v>4041</v>
      </c>
      <c r="R635" s="93">
        <f t="shared" ca="1" si="19"/>
        <v>637</v>
      </c>
      <c r="S635" s="92"/>
      <c r="T635" s="99"/>
    </row>
    <row r="636" spans="1:24" ht="131.25" customHeight="1" x14ac:dyDescent="0.25">
      <c r="A636" s="2"/>
      <c r="B636" s="146"/>
      <c r="C636" s="98"/>
      <c r="D636" s="148" t="s">
        <v>1320</v>
      </c>
      <c r="E636" s="149"/>
      <c r="F636" s="149"/>
      <c r="G636" s="149"/>
      <c r="H636" s="149"/>
      <c r="I636" s="149"/>
      <c r="J636" s="149"/>
      <c r="K636" s="149"/>
      <c r="L636" s="149"/>
      <c r="M636" s="149"/>
      <c r="N636" s="150"/>
      <c r="O636" s="128" t="str">
        <f ca="1">IF(D636="цвет",SUM(O637:INDIRECT("N"&amp;R636)),IF(SUM(E636:N636)=0,"",SUM(E636:N636)))</f>
        <v/>
      </c>
      <c r="P636" s="91" t="s">
        <v>129</v>
      </c>
      <c r="Q636" s="73">
        <f t="shared" si="18"/>
        <v>4041</v>
      </c>
      <c r="R636" s="93">
        <f t="shared" ca="1" si="19"/>
        <v>637</v>
      </c>
      <c r="S636" s="92"/>
      <c r="T636" s="99"/>
    </row>
    <row r="637" spans="1:24" ht="17.45" customHeight="1" thickBot="1" x14ac:dyDescent="0.3">
      <c r="A637" s="2"/>
      <c r="B637" s="154"/>
      <c r="C637" s="100"/>
      <c r="D637" s="151" t="str">
        <f>HYPERLINK("https://miamia.ru/search/index.php?q="&amp;Q637&amp;"&amp;s=Поиск?utm_source=Excel&amp;utm_medium=Nalichie&amp;utm_content="&amp;Q637&amp;"","Посмотреть большую фотографию на сайте")</f>
        <v>Посмотреть большую фотографию на сайте</v>
      </c>
      <c r="E637" s="152"/>
      <c r="F637" s="152"/>
      <c r="G637" s="152"/>
      <c r="H637" s="152"/>
      <c r="I637" s="152"/>
      <c r="J637" s="152"/>
      <c r="K637" s="152"/>
      <c r="L637" s="152"/>
      <c r="M637" s="152"/>
      <c r="N637" s="153"/>
      <c r="O637" s="128" t="str">
        <f ca="1">IF(D637="цвет",SUM(O638:INDIRECT("N"&amp;R637)),IF(SUM(E637:N637)=0,"",SUM(E637:N637)))</f>
        <v/>
      </c>
      <c r="P637" s="91" t="s">
        <v>129</v>
      </c>
      <c r="Q637" s="73">
        <f t="shared" si="18"/>
        <v>4041</v>
      </c>
      <c r="R637" s="93">
        <f t="shared" ca="1" si="19"/>
        <v>637</v>
      </c>
      <c r="S637" s="92"/>
      <c r="T637" s="99"/>
    </row>
    <row r="638" spans="1:24" ht="17.25" thickBot="1" x14ac:dyDescent="0.3">
      <c r="A638" s="2"/>
      <c r="B638" s="146" t="s">
        <v>1319</v>
      </c>
      <c r="C638" s="98">
        <v>4043</v>
      </c>
      <c r="D638" s="107" t="s">
        <v>9</v>
      </c>
      <c r="E638" s="5" t="s">
        <v>19</v>
      </c>
      <c r="F638" s="4" t="s">
        <v>23</v>
      </c>
      <c r="G638" s="4" t="s">
        <v>1321</v>
      </c>
      <c r="H638" s="7"/>
      <c r="I638" s="96"/>
      <c r="J638" s="96"/>
      <c r="K638" s="96"/>
      <c r="L638" s="96"/>
      <c r="M638" s="96"/>
      <c r="N638" s="96"/>
      <c r="O638" s="81">
        <f ca="1">IF(D638="цвет",SUM(O639:INDIRECT("N"&amp;R638)),IF(SUM(E638:N638)=0,"",SUM(E638:N638)))</f>
        <v>0</v>
      </c>
      <c r="P638" s="91">
        <v>2711</v>
      </c>
      <c r="Q638" s="73">
        <f t="shared" si="18"/>
        <v>4043</v>
      </c>
      <c r="R638" s="93">
        <f t="shared" ca="1" si="19"/>
        <v>641</v>
      </c>
      <c r="S638" s="109">
        <f>IF(U638&gt;0,ROUND((U638),0),ROUND((P638*$P$1),0))</f>
        <v>2098</v>
      </c>
      <c r="T638" s="110">
        <f ca="1">O638*S638</f>
        <v>0</v>
      </c>
    </row>
    <row r="639" spans="1:24" ht="17.25" thickBot="1" x14ac:dyDescent="0.3">
      <c r="A639" s="2"/>
      <c r="B639" s="146"/>
      <c r="C639" s="98"/>
      <c r="D639" s="56" t="s">
        <v>33</v>
      </c>
      <c r="E639" s="134"/>
      <c r="F639" s="134"/>
      <c r="G639" s="134"/>
      <c r="H639" s="8"/>
      <c r="I639" s="8"/>
      <c r="J639" s="8"/>
      <c r="K639" s="8"/>
      <c r="L639" s="8"/>
      <c r="M639" s="8"/>
      <c r="N639" s="102"/>
      <c r="O639" s="128" t="str">
        <f ca="1">IF(D639="цвет",SUM(O640:INDIRECT("N"&amp;R639)),IF(SUM(E639:N639)=0,"",SUM(E639:N639)))</f>
        <v/>
      </c>
      <c r="P639" s="91" t="s">
        <v>129</v>
      </c>
      <c r="Q639" s="73">
        <f t="shared" si="18"/>
        <v>4043</v>
      </c>
      <c r="R639" s="93">
        <f t="shared" ca="1" si="19"/>
        <v>641</v>
      </c>
      <c r="S639" s="92"/>
      <c r="T639" s="99"/>
    </row>
    <row r="640" spans="1:24" ht="131.25" customHeight="1" x14ac:dyDescent="0.25">
      <c r="A640" s="2"/>
      <c r="B640" s="146"/>
      <c r="C640" s="98"/>
      <c r="D640" s="148" t="s">
        <v>1323</v>
      </c>
      <c r="E640" s="149"/>
      <c r="F640" s="149"/>
      <c r="G640" s="149"/>
      <c r="H640" s="149"/>
      <c r="I640" s="149"/>
      <c r="J640" s="149"/>
      <c r="K640" s="149"/>
      <c r="L640" s="149"/>
      <c r="M640" s="149"/>
      <c r="N640" s="150"/>
      <c r="O640" s="128" t="str">
        <f ca="1">IF(D640="цвет",SUM(O641:INDIRECT("N"&amp;R640)),IF(SUM(E640:N640)=0,"",SUM(E640:N640)))</f>
        <v/>
      </c>
      <c r="P640" s="91" t="s">
        <v>129</v>
      </c>
      <c r="Q640" s="73">
        <f t="shared" si="18"/>
        <v>4043</v>
      </c>
      <c r="R640" s="93">
        <f t="shared" ca="1" si="19"/>
        <v>641</v>
      </c>
      <c r="S640" s="92"/>
      <c r="T640" s="99"/>
    </row>
    <row r="641" spans="1:20" ht="17.45" customHeight="1" thickBot="1" x14ac:dyDescent="0.3">
      <c r="A641" s="2"/>
      <c r="B641" s="154"/>
      <c r="C641" s="100"/>
      <c r="D641" s="151" t="str">
        <f>HYPERLINK("https://miamia.ru/search/index.php?q="&amp;Q641&amp;"&amp;s=Поиск?utm_source=Excel&amp;utm_medium=Nalichie&amp;utm_content="&amp;Q641&amp;"","Посмотреть большую фотографию на сайте")</f>
        <v>Посмотреть большую фотографию на сайте</v>
      </c>
      <c r="E641" s="152"/>
      <c r="F641" s="152"/>
      <c r="G641" s="152"/>
      <c r="H641" s="152"/>
      <c r="I641" s="152"/>
      <c r="J641" s="152"/>
      <c r="K641" s="152"/>
      <c r="L641" s="152"/>
      <c r="M641" s="152"/>
      <c r="N641" s="153"/>
      <c r="O641" s="128" t="str">
        <f ca="1">IF(D641="цвет",SUM(O642:INDIRECT("N"&amp;R641)),IF(SUM(E641:N641)=0,"",SUM(E641:N641)))</f>
        <v/>
      </c>
      <c r="P641" s="91" t="s">
        <v>129</v>
      </c>
      <c r="Q641" s="73">
        <f t="shared" si="18"/>
        <v>4043</v>
      </c>
      <c r="R641" s="93">
        <f t="shared" ca="1" si="19"/>
        <v>641</v>
      </c>
      <c r="S641" s="92"/>
      <c r="T641" s="99"/>
    </row>
    <row r="642" spans="1:20" ht="17.25" thickBot="1" x14ac:dyDescent="0.3">
      <c r="A642" s="2"/>
      <c r="B642" s="146" t="s">
        <v>1319</v>
      </c>
      <c r="C642" s="98">
        <v>4047</v>
      </c>
      <c r="D642" s="107" t="s">
        <v>9</v>
      </c>
      <c r="E642" s="4" t="s">
        <v>15</v>
      </c>
      <c r="F642" s="4" t="s">
        <v>16</v>
      </c>
      <c r="G642" s="4" t="s">
        <v>21</v>
      </c>
      <c r="H642" s="4" t="s">
        <v>22</v>
      </c>
      <c r="I642" s="4" t="s">
        <v>77</v>
      </c>
      <c r="J642" s="96"/>
      <c r="K642" s="96"/>
      <c r="L642" s="96"/>
      <c r="M642" s="96"/>
      <c r="N642" s="96"/>
      <c r="O642" s="81">
        <f ca="1">IF(D642="цвет",SUM(O643:INDIRECT("N"&amp;R642)),IF(SUM(E642:N642)=0,"",SUM(E642:N642)))</f>
        <v>0</v>
      </c>
      <c r="P642" s="91">
        <v>3874</v>
      </c>
      <c r="Q642" s="73">
        <f t="shared" si="18"/>
        <v>4047</v>
      </c>
      <c r="R642" s="93">
        <f t="shared" ca="1" si="19"/>
        <v>645</v>
      </c>
      <c r="S642" s="109">
        <f>IF(U642&gt;0,ROUND((U642),0),ROUND((P642*$P$1),0))</f>
        <v>2998</v>
      </c>
      <c r="T642" s="110">
        <f ca="1">O642*S642</f>
        <v>0</v>
      </c>
    </row>
    <row r="643" spans="1:20" ht="17.25" thickBot="1" x14ac:dyDescent="0.3">
      <c r="A643" s="2"/>
      <c r="B643" s="146"/>
      <c r="C643" s="98"/>
      <c r="D643" s="56" t="s">
        <v>33</v>
      </c>
      <c r="E643" s="8"/>
      <c r="F643" s="8"/>
      <c r="G643" s="134"/>
      <c r="H643" s="134"/>
      <c r="I643" s="8"/>
      <c r="J643" s="8"/>
      <c r="K643" s="8"/>
      <c r="L643" s="8"/>
      <c r="M643" s="8"/>
      <c r="N643" s="102"/>
      <c r="O643" s="128" t="str">
        <f ca="1">IF(D643="цвет",SUM(O644:INDIRECT("N"&amp;R643)),IF(SUM(E643:N643)=0,"",SUM(E643:N643)))</f>
        <v/>
      </c>
      <c r="P643" s="91" t="s">
        <v>129</v>
      </c>
      <c r="Q643" s="73">
        <f t="shared" si="18"/>
        <v>4047</v>
      </c>
      <c r="R643" s="93">
        <f t="shared" ca="1" si="19"/>
        <v>645</v>
      </c>
      <c r="S643" s="92"/>
      <c r="T643" s="99"/>
    </row>
    <row r="644" spans="1:20" ht="131.25" customHeight="1" x14ac:dyDescent="0.25">
      <c r="A644" s="2"/>
      <c r="B644" s="146"/>
      <c r="C644" s="98"/>
      <c r="D644" s="148" t="s">
        <v>1324</v>
      </c>
      <c r="E644" s="149"/>
      <c r="F644" s="149"/>
      <c r="G644" s="149"/>
      <c r="H644" s="149"/>
      <c r="I644" s="149"/>
      <c r="J644" s="149"/>
      <c r="K644" s="149"/>
      <c r="L644" s="149"/>
      <c r="M644" s="149"/>
      <c r="N644" s="150"/>
      <c r="O644" s="128" t="str">
        <f ca="1">IF(D644="цвет",SUM(O645:INDIRECT("N"&amp;R644)),IF(SUM(E644:N644)=0,"",SUM(E644:N644)))</f>
        <v/>
      </c>
      <c r="P644" s="91" t="s">
        <v>129</v>
      </c>
      <c r="Q644" s="73">
        <f t="shared" si="18"/>
        <v>4047</v>
      </c>
      <c r="R644" s="93">
        <f t="shared" ca="1" si="19"/>
        <v>645</v>
      </c>
      <c r="S644" s="92"/>
      <c r="T644" s="99"/>
    </row>
    <row r="645" spans="1:20" ht="17.45" customHeight="1" thickBot="1" x14ac:dyDescent="0.3">
      <c r="A645" s="2"/>
      <c r="B645" s="154"/>
      <c r="C645" s="100"/>
      <c r="D645" s="151" t="str">
        <f>HYPERLINK("https://miamia.ru/search/index.php?q="&amp;Q645&amp;"&amp;s=Поиск?utm_source=Excel&amp;utm_medium=Nalichie&amp;utm_content="&amp;Q645&amp;"","Посмотреть большую фотографию на сайте")</f>
        <v>Посмотреть большую фотографию на сайте</v>
      </c>
      <c r="E645" s="152"/>
      <c r="F645" s="152"/>
      <c r="G645" s="152"/>
      <c r="H645" s="152"/>
      <c r="I645" s="152"/>
      <c r="J645" s="152"/>
      <c r="K645" s="152"/>
      <c r="L645" s="152"/>
      <c r="M645" s="152"/>
      <c r="N645" s="153"/>
      <c r="O645" s="128" t="str">
        <f ca="1">IF(D645="цвет",SUM(O646:INDIRECT("N"&amp;R645)),IF(SUM(E645:N645)=0,"",SUM(E645:N645)))</f>
        <v/>
      </c>
      <c r="P645" s="91" t="s">
        <v>129</v>
      </c>
      <c r="Q645" s="73">
        <f t="shared" si="18"/>
        <v>4047</v>
      </c>
      <c r="R645" s="93">
        <f t="shared" ca="1" si="19"/>
        <v>645</v>
      </c>
      <c r="S645" s="92"/>
      <c r="T645" s="99"/>
    </row>
    <row r="646" spans="1:20" ht="17.25" thickBot="1" x14ac:dyDescent="0.3">
      <c r="A646" s="2"/>
      <c r="B646" s="146" t="s">
        <v>1319</v>
      </c>
      <c r="C646" s="98">
        <v>4049</v>
      </c>
      <c r="D646" s="107" t="s">
        <v>9</v>
      </c>
      <c r="E646" s="5" t="s">
        <v>19</v>
      </c>
      <c r="F646" s="4" t="s">
        <v>23</v>
      </c>
      <c r="G646" s="4" t="s">
        <v>1321</v>
      </c>
      <c r="H646" s="7"/>
      <c r="I646" s="96"/>
      <c r="J646" s="96"/>
      <c r="K646" s="96"/>
      <c r="L646" s="96"/>
      <c r="M646" s="96"/>
      <c r="N646" s="96"/>
      <c r="O646" s="81">
        <f ca="1">IF(D646="цвет",SUM(O647:INDIRECT("N"&amp;R646)),IF(SUM(E646:N646)=0,"",SUM(E646:N646)))</f>
        <v>0</v>
      </c>
      <c r="P646" s="91">
        <v>3616</v>
      </c>
      <c r="Q646" s="73">
        <f t="shared" si="18"/>
        <v>4049</v>
      </c>
      <c r="R646" s="93">
        <f t="shared" ca="1" si="19"/>
        <v>649</v>
      </c>
      <c r="S646" s="109">
        <f>IF(U646&gt;0,ROUND((U646),0),ROUND((P646*$P$1),0))</f>
        <v>2798</v>
      </c>
      <c r="T646" s="110">
        <f ca="1">O646*S646</f>
        <v>0</v>
      </c>
    </row>
    <row r="647" spans="1:20" ht="17.25" thickBot="1" x14ac:dyDescent="0.3">
      <c r="A647" s="2"/>
      <c r="B647" s="146"/>
      <c r="C647" s="98"/>
      <c r="D647" s="56" t="s">
        <v>33</v>
      </c>
      <c r="E647" s="133"/>
      <c r="F647" s="133"/>
      <c r="G647" s="134"/>
      <c r="H647" s="8"/>
      <c r="I647" s="8"/>
      <c r="J647" s="8"/>
      <c r="K647" s="8"/>
      <c r="L647" s="8"/>
      <c r="M647" s="8"/>
      <c r="N647" s="102"/>
      <c r="O647" s="128" t="str">
        <f ca="1">IF(D647="цвет",SUM(O648:INDIRECT("N"&amp;R647)),IF(SUM(E647:N647)=0,"",SUM(E647:N647)))</f>
        <v/>
      </c>
      <c r="P647" s="91" t="s">
        <v>129</v>
      </c>
      <c r="Q647" s="73">
        <f t="shared" si="18"/>
        <v>4049</v>
      </c>
      <c r="R647" s="93">
        <f t="shared" ca="1" si="19"/>
        <v>649</v>
      </c>
      <c r="S647" s="92"/>
      <c r="T647" s="99"/>
    </row>
    <row r="648" spans="1:20" ht="131.25" customHeight="1" x14ac:dyDescent="0.25">
      <c r="A648" s="2"/>
      <c r="B648" s="146"/>
      <c r="C648" s="98"/>
      <c r="D648" s="148" t="s">
        <v>1322</v>
      </c>
      <c r="E648" s="149"/>
      <c r="F648" s="149"/>
      <c r="G648" s="149"/>
      <c r="H648" s="149"/>
      <c r="I648" s="149"/>
      <c r="J648" s="149"/>
      <c r="K648" s="149"/>
      <c r="L648" s="149"/>
      <c r="M648" s="149"/>
      <c r="N648" s="150"/>
      <c r="O648" s="128" t="str">
        <f ca="1">IF(D648="цвет",SUM(O649:INDIRECT("N"&amp;R648)),IF(SUM(E648:N648)=0,"",SUM(E648:N648)))</f>
        <v/>
      </c>
      <c r="P648" s="91" t="s">
        <v>129</v>
      </c>
      <c r="Q648" s="73">
        <f t="shared" si="18"/>
        <v>4049</v>
      </c>
      <c r="R648" s="93">
        <f t="shared" ca="1" si="19"/>
        <v>649</v>
      </c>
      <c r="S648" s="92"/>
      <c r="T648" s="99"/>
    </row>
    <row r="649" spans="1:20" ht="17.45" customHeight="1" thickBot="1" x14ac:dyDescent="0.3">
      <c r="A649" s="2"/>
      <c r="B649" s="154"/>
      <c r="C649" s="100"/>
      <c r="D649" s="151" t="str">
        <f>HYPERLINK("https://miamia.ru/search/index.php?q="&amp;Q649&amp;"&amp;s=Поиск?utm_source=Excel&amp;utm_medium=Nalichie&amp;utm_content="&amp;Q649&amp;"","Посмотреть большую фотографию на сайте")</f>
        <v>Посмотреть большую фотографию на сайте</v>
      </c>
      <c r="E649" s="152"/>
      <c r="F649" s="152"/>
      <c r="G649" s="152"/>
      <c r="H649" s="152"/>
      <c r="I649" s="152"/>
      <c r="J649" s="152"/>
      <c r="K649" s="152"/>
      <c r="L649" s="152"/>
      <c r="M649" s="152"/>
      <c r="N649" s="153"/>
      <c r="O649" s="128" t="str">
        <f ca="1">IF(D649="цвет",SUM(O650:INDIRECT("N"&amp;R649)),IF(SUM(E649:N649)=0,"",SUM(E649:N649)))</f>
        <v/>
      </c>
      <c r="P649" s="91" t="s">
        <v>129</v>
      </c>
      <c r="Q649" s="73">
        <f t="shared" si="18"/>
        <v>4049</v>
      </c>
      <c r="R649" s="93">
        <f t="shared" ca="1" si="19"/>
        <v>649</v>
      </c>
      <c r="S649" s="92"/>
      <c r="T649" s="99"/>
    </row>
    <row r="650" spans="1:20" ht="23.1" customHeight="1" thickBot="1" x14ac:dyDescent="0.3">
      <c r="A650" s="2"/>
      <c r="B650" s="38" t="s">
        <v>1311</v>
      </c>
      <c r="C650" s="39"/>
      <c r="D650" s="40"/>
      <c r="E650" s="41"/>
      <c r="F650" s="41"/>
      <c r="G650" s="41"/>
      <c r="H650" s="41"/>
      <c r="I650" s="41"/>
      <c r="J650" s="41"/>
      <c r="K650" s="41"/>
      <c r="L650" s="41"/>
      <c r="M650" s="41"/>
      <c r="N650" s="42"/>
      <c r="O650" s="128" t="str">
        <f ca="1">IF(D650="цвет",SUM(O651:INDIRECT("N"&amp;R650)),IF(SUM(E650:N650)=0,"",SUM(E650:N650)))</f>
        <v/>
      </c>
      <c r="P650" s="91" t="s">
        <v>129</v>
      </c>
      <c r="Q650" s="73">
        <f t="shared" si="18"/>
        <v>4049</v>
      </c>
      <c r="R650" s="93">
        <f t="shared" ca="1" si="19"/>
        <v>655</v>
      </c>
    </row>
    <row r="651" spans="1:20" ht="17.25" thickBot="1" x14ac:dyDescent="0.3">
      <c r="A651" s="2"/>
      <c r="B651" s="146" t="s">
        <v>1311</v>
      </c>
      <c r="C651" s="98">
        <v>3550</v>
      </c>
      <c r="D651" s="107" t="s">
        <v>9</v>
      </c>
      <c r="E651" s="96" t="s">
        <v>10</v>
      </c>
      <c r="F651" s="96" t="s">
        <v>11</v>
      </c>
      <c r="G651" s="7" t="s">
        <v>12</v>
      </c>
      <c r="H651" s="7" t="s">
        <v>13</v>
      </c>
      <c r="I651" s="96" t="s">
        <v>14</v>
      </c>
      <c r="J651" s="96" t="s">
        <v>15</v>
      </c>
      <c r="K651" s="96" t="s">
        <v>16</v>
      </c>
      <c r="L651" s="96"/>
      <c r="M651" s="96"/>
      <c r="N651" s="96"/>
      <c r="O651" s="81">
        <f ca="1">IF(D651="цвет",SUM(O652:INDIRECT("N"&amp;R651)),IF(SUM(E651:N651)=0,"",SUM(E651:N651)))</f>
        <v>0</v>
      </c>
      <c r="P651" s="91">
        <v>2194</v>
      </c>
      <c r="Q651" s="73">
        <f t="shared" ref="Q651:Q714" si="20">IF(C651&lt;&gt;0,C651,Q650)</f>
        <v>3550</v>
      </c>
      <c r="R651" s="93">
        <f t="shared" ref="R651:R714" ca="1" si="21">IF(D651="Посмотреть большую фотографию на сайте",CELL("строка",O651),R652)</f>
        <v>655</v>
      </c>
      <c r="S651" s="109">
        <f>IF(U651&gt;0,ROUND((U651),0),ROUND((P651*$P$1),0))</f>
        <v>1698</v>
      </c>
      <c r="T651" s="110">
        <f ca="1">O651*S651</f>
        <v>0</v>
      </c>
    </row>
    <row r="652" spans="1:20" ht="17.25" thickBot="1" x14ac:dyDescent="0.3">
      <c r="A652" s="2"/>
      <c r="B652" s="146"/>
      <c r="C652" s="98"/>
      <c r="D652" s="56" t="s">
        <v>43</v>
      </c>
      <c r="E652" s="8"/>
      <c r="F652" s="8"/>
      <c r="G652" s="8"/>
      <c r="H652" s="8"/>
      <c r="I652" s="8"/>
      <c r="J652" s="8"/>
      <c r="K652" s="8"/>
      <c r="L652" s="8"/>
      <c r="M652" s="8"/>
      <c r="N652" s="102"/>
      <c r="O652" s="128" t="str">
        <f ca="1">IF(D652="цвет",SUM(O653:INDIRECT("N"&amp;R652)),IF(SUM(E652:N652)=0,"",SUM(E652:N652)))</f>
        <v/>
      </c>
      <c r="P652" s="91" t="s">
        <v>129</v>
      </c>
      <c r="Q652" s="73">
        <f t="shared" si="20"/>
        <v>3550</v>
      </c>
      <c r="R652" s="93">
        <f t="shared" ca="1" si="21"/>
        <v>655</v>
      </c>
      <c r="S652" s="92"/>
      <c r="T652" s="99"/>
    </row>
    <row r="653" spans="1:20" ht="17.25" thickBot="1" x14ac:dyDescent="0.3">
      <c r="A653" s="2"/>
      <c r="B653" s="146"/>
      <c r="C653" s="98"/>
      <c r="D653" s="56" t="s">
        <v>33</v>
      </c>
      <c r="E653" s="133"/>
      <c r="F653" s="133"/>
      <c r="G653" s="133"/>
      <c r="H653" s="133"/>
      <c r="I653" s="133"/>
      <c r="J653" s="8"/>
      <c r="K653" s="8"/>
      <c r="L653" s="8"/>
      <c r="M653" s="8"/>
      <c r="N653" s="102"/>
      <c r="O653" s="128" t="str">
        <f ca="1">IF(D653="цвет",SUM(O654:INDIRECT("N"&amp;R653)),IF(SUM(E653:N653)=0,"",SUM(E653:N653)))</f>
        <v/>
      </c>
      <c r="P653" s="91" t="s">
        <v>129</v>
      </c>
      <c r="Q653" s="73">
        <f t="shared" si="20"/>
        <v>3550</v>
      </c>
      <c r="R653" s="93">
        <f t="shared" ca="1" si="21"/>
        <v>655</v>
      </c>
      <c r="S653" s="92"/>
      <c r="T653" s="99"/>
    </row>
    <row r="654" spans="1:20" ht="123" customHeight="1" x14ac:dyDescent="0.25">
      <c r="A654" s="2"/>
      <c r="B654" s="146"/>
      <c r="C654" s="98"/>
      <c r="D654" s="148" t="s">
        <v>1312</v>
      </c>
      <c r="E654" s="149"/>
      <c r="F654" s="149"/>
      <c r="G654" s="149"/>
      <c r="H654" s="149"/>
      <c r="I654" s="149"/>
      <c r="J654" s="149"/>
      <c r="K654" s="149"/>
      <c r="L654" s="149"/>
      <c r="M654" s="149"/>
      <c r="N654" s="150"/>
      <c r="O654" s="128" t="str">
        <f ca="1">IF(D654="цвет",SUM(O655:INDIRECT("N"&amp;R654)),IF(SUM(E654:N654)=0,"",SUM(E654:N654)))</f>
        <v/>
      </c>
      <c r="P654" s="91" t="s">
        <v>129</v>
      </c>
      <c r="Q654" s="73">
        <f t="shared" si="20"/>
        <v>3550</v>
      </c>
      <c r="R654" s="93">
        <f t="shared" ca="1" si="21"/>
        <v>655</v>
      </c>
      <c r="S654" s="92"/>
      <c r="T654" s="99"/>
    </row>
    <row r="655" spans="1:20" ht="17.45" customHeight="1" thickBot="1" x14ac:dyDescent="0.3">
      <c r="A655" s="2"/>
      <c r="B655" s="154"/>
      <c r="C655" s="100"/>
      <c r="D655" s="151" t="str">
        <f>HYPERLINK("https://miamia.ru/search/index.php?q="&amp;Q655&amp;"&amp;s=Поиск?utm_source=Excel&amp;utm_medium=Nalichie&amp;utm_content="&amp;Q655&amp;"","Посмотреть большую фотографию на сайте")</f>
        <v>Посмотреть большую фотографию на сайте</v>
      </c>
      <c r="E655" s="152"/>
      <c r="F655" s="152"/>
      <c r="G655" s="152"/>
      <c r="H655" s="152"/>
      <c r="I655" s="152"/>
      <c r="J655" s="152"/>
      <c r="K655" s="152"/>
      <c r="L655" s="152"/>
      <c r="M655" s="152"/>
      <c r="N655" s="153"/>
      <c r="O655" s="128" t="str">
        <f ca="1">IF(D655="цвет",SUM(O656:INDIRECT("N"&amp;R655)),IF(SUM(E655:N655)=0,"",SUM(E655:N655)))</f>
        <v/>
      </c>
      <c r="P655" s="91" t="s">
        <v>129</v>
      </c>
      <c r="Q655" s="73">
        <f t="shared" si="20"/>
        <v>3550</v>
      </c>
      <c r="R655" s="93">
        <f t="shared" ca="1" si="21"/>
        <v>655</v>
      </c>
      <c r="S655" s="92"/>
      <c r="T655" s="99"/>
    </row>
    <row r="656" spans="1:20" ht="17.25" thickBot="1" x14ac:dyDescent="0.3">
      <c r="A656" s="2"/>
      <c r="B656" s="146" t="s">
        <v>1311</v>
      </c>
      <c r="C656" s="98">
        <v>3551</v>
      </c>
      <c r="D656" s="107" t="s">
        <v>9</v>
      </c>
      <c r="E656" s="96" t="s">
        <v>10</v>
      </c>
      <c r="F656" s="96" t="s">
        <v>11</v>
      </c>
      <c r="G656" s="7" t="s">
        <v>12</v>
      </c>
      <c r="H656" s="7" t="s">
        <v>13</v>
      </c>
      <c r="I656" s="96" t="s">
        <v>14</v>
      </c>
      <c r="J656" s="96" t="s">
        <v>15</v>
      </c>
      <c r="K656" s="96" t="s">
        <v>16</v>
      </c>
      <c r="L656" s="96"/>
      <c r="M656" s="96"/>
      <c r="N656" s="96"/>
      <c r="O656" s="81">
        <f ca="1">IF(D656="цвет",SUM(O657:INDIRECT("N"&amp;R656)),IF(SUM(E656:N656)=0,"",SUM(E656:N656)))</f>
        <v>0</v>
      </c>
      <c r="P656" s="91">
        <v>2194</v>
      </c>
      <c r="Q656" s="73">
        <f t="shared" si="20"/>
        <v>3551</v>
      </c>
      <c r="R656" s="93">
        <f t="shared" ca="1" si="21"/>
        <v>660</v>
      </c>
      <c r="S656" s="109">
        <f>IF(U656&gt;0,ROUND((U656),0),ROUND((P656*$P$1),0))</f>
        <v>1698</v>
      </c>
      <c r="T656" s="110">
        <f ca="1">O656*S656</f>
        <v>0</v>
      </c>
    </row>
    <row r="657" spans="1:20" ht="17.25" thickBot="1" x14ac:dyDescent="0.3">
      <c r="A657" s="2"/>
      <c r="B657" s="146"/>
      <c r="C657" s="98"/>
      <c r="D657" s="56" t="s">
        <v>43</v>
      </c>
      <c r="E657" s="8"/>
      <c r="F657" s="8"/>
      <c r="G657" s="8"/>
      <c r="H657" s="8"/>
      <c r="I657" s="8"/>
      <c r="J657" s="8"/>
      <c r="K657" s="8"/>
      <c r="L657" s="8"/>
      <c r="M657" s="8"/>
      <c r="N657" s="102"/>
      <c r="O657" s="128" t="str">
        <f ca="1">IF(D657="цвет",SUM(O658:INDIRECT("N"&amp;R657)),IF(SUM(E657:N657)=0,"",SUM(E657:N657)))</f>
        <v/>
      </c>
      <c r="P657" s="91" t="s">
        <v>129</v>
      </c>
      <c r="Q657" s="73">
        <f t="shared" si="20"/>
        <v>3551</v>
      </c>
      <c r="R657" s="93">
        <f t="shared" ca="1" si="21"/>
        <v>660</v>
      </c>
      <c r="S657" s="92"/>
      <c r="T657" s="99"/>
    </row>
    <row r="658" spans="1:20" ht="17.25" thickBot="1" x14ac:dyDescent="0.3">
      <c r="A658" s="2"/>
      <c r="B658" s="146"/>
      <c r="C658" s="98"/>
      <c r="D658" s="56" t="s">
        <v>33</v>
      </c>
      <c r="E658" s="8"/>
      <c r="F658" s="133"/>
      <c r="G658" s="133"/>
      <c r="H658" s="133"/>
      <c r="I658" s="133"/>
      <c r="J658" s="8"/>
      <c r="K658" s="8"/>
      <c r="L658" s="8"/>
      <c r="M658" s="8"/>
      <c r="N658" s="102"/>
      <c r="O658" s="128" t="str">
        <f ca="1">IF(D658="цвет",SUM(O659:INDIRECT("N"&amp;R658)),IF(SUM(E658:N658)=0,"",SUM(E658:N658)))</f>
        <v/>
      </c>
      <c r="P658" s="91" t="s">
        <v>129</v>
      </c>
      <c r="Q658" s="73">
        <f t="shared" si="20"/>
        <v>3551</v>
      </c>
      <c r="R658" s="93">
        <f t="shared" ca="1" si="21"/>
        <v>660</v>
      </c>
      <c r="S658" s="92"/>
      <c r="T658" s="99"/>
    </row>
    <row r="659" spans="1:20" ht="120.75" customHeight="1" x14ac:dyDescent="0.25">
      <c r="A659" s="2"/>
      <c r="B659" s="146"/>
      <c r="C659" s="98"/>
      <c r="D659" s="148" t="s">
        <v>1313</v>
      </c>
      <c r="E659" s="149"/>
      <c r="F659" s="149"/>
      <c r="G659" s="149"/>
      <c r="H659" s="149"/>
      <c r="I659" s="149"/>
      <c r="J659" s="149"/>
      <c r="K659" s="149"/>
      <c r="L659" s="149"/>
      <c r="M659" s="149"/>
      <c r="N659" s="150"/>
      <c r="O659" s="128" t="str">
        <f ca="1">IF(D659="цвет",SUM(O660:INDIRECT("N"&amp;R659)),IF(SUM(E659:N659)=0,"",SUM(E659:N659)))</f>
        <v/>
      </c>
      <c r="P659" s="91" t="s">
        <v>129</v>
      </c>
      <c r="Q659" s="73">
        <f t="shared" si="20"/>
        <v>3551</v>
      </c>
      <c r="R659" s="93">
        <f t="shared" ca="1" si="21"/>
        <v>660</v>
      </c>
      <c r="S659" s="92"/>
      <c r="T659" s="99"/>
    </row>
    <row r="660" spans="1:20" ht="17.45" customHeight="1" thickBot="1" x14ac:dyDescent="0.3">
      <c r="A660" s="2"/>
      <c r="B660" s="154"/>
      <c r="C660" s="100"/>
      <c r="D660" s="151" t="str">
        <f>HYPERLINK("https://miamia.ru/search/index.php?q="&amp;Q660&amp;"&amp;s=Поиск?utm_source=Excel&amp;utm_medium=Nalichie&amp;utm_content="&amp;Q660&amp;"","Посмотреть большую фотографию на сайте")</f>
        <v>Посмотреть большую фотографию на сайте</v>
      </c>
      <c r="E660" s="152"/>
      <c r="F660" s="152"/>
      <c r="G660" s="152"/>
      <c r="H660" s="152"/>
      <c r="I660" s="152"/>
      <c r="J660" s="152"/>
      <c r="K660" s="152"/>
      <c r="L660" s="152"/>
      <c r="M660" s="152"/>
      <c r="N660" s="153"/>
      <c r="O660" s="128" t="str">
        <f ca="1">IF(D660="цвет",SUM(O661:INDIRECT("N"&amp;R660)),IF(SUM(E660:N660)=0,"",SUM(E660:N660)))</f>
        <v/>
      </c>
      <c r="P660" s="91" t="s">
        <v>129</v>
      </c>
      <c r="Q660" s="73">
        <f t="shared" si="20"/>
        <v>3551</v>
      </c>
      <c r="R660" s="93">
        <f t="shared" ca="1" si="21"/>
        <v>660</v>
      </c>
      <c r="S660" s="92"/>
      <c r="T660" s="99"/>
    </row>
    <row r="661" spans="1:20" ht="17.25" thickBot="1" x14ac:dyDescent="0.3">
      <c r="A661" s="2"/>
      <c r="B661" s="146" t="s">
        <v>1311</v>
      </c>
      <c r="C661" s="98">
        <v>3552</v>
      </c>
      <c r="D661" s="107" t="s">
        <v>9</v>
      </c>
      <c r="E661" s="96" t="s">
        <v>10</v>
      </c>
      <c r="F661" s="96" t="s">
        <v>11</v>
      </c>
      <c r="G661" s="7" t="s">
        <v>12</v>
      </c>
      <c r="H661" s="7" t="s">
        <v>13</v>
      </c>
      <c r="I661" s="96" t="s">
        <v>14</v>
      </c>
      <c r="J661" s="96" t="s">
        <v>15</v>
      </c>
      <c r="K661" s="96" t="s">
        <v>16</v>
      </c>
      <c r="L661" s="96"/>
      <c r="M661" s="96"/>
      <c r="N661" s="96"/>
      <c r="O661" s="81">
        <f ca="1">IF(D661="цвет",SUM(O662:INDIRECT("N"&amp;R661)),IF(SUM(E661:N661)=0,"",SUM(E661:N661)))</f>
        <v>0</v>
      </c>
      <c r="P661" s="91">
        <v>2324</v>
      </c>
      <c r="Q661" s="73">
        <f t="shared" si="20"/>
        <v>3552</v>
      </c>
      <c r="R661" s="93">
        <f t="shared" ca="1" si="21"/>
        <v>665</v>
      </c>
      <c r="S661" s="109">
        <f>IF(U661&gt;0,ROUND((U661),0),ROUND((P661*$P$1),0))</f>
        <v>1798</v>
      </c>
      <c r="T661" s="110">
        <f ca="1">O661*S661</f>
        <v>0</v>
      </c>
    </row>
    <row r="662" spans="1:20" ht="17.25" thickBot="1" x14ac:dyDescent="0.3">
      <c r="A662" s="2"/>
      <c r="B662" s="146"/>
      <c r="C662" s="98"/>
      <c r="D662" s="56" t="s">
        <v>43</v>
      </c>
      <c r="E662" s="8"/>
      <c r="F662" s="8"/>
      <c r="G662" s="8"/>
      <c r="H662" s="8"/>
      <c r="I662" s="8"/>
      <c r="J662" s="8"/>
      <c r="K662" s="8"/>
      <c r="L662" s="8"/>
      <c r="M662" s="8"/>
      <c r="N662" s="102"/>
      <c r="O662" s="128" t="str">
        <f ca="1">IF(D662="цвет",SUM(O663:INDIRECT("N"&amp;R662)),IF(SUM(E662:N662)=0,"",SUM(E662:N662)))</f>
        <v/>
      </c>
      <c r="P662" s="91" t="s">
        <v>129</v>
      </c>
      <c r="Q662" s="73">
        <f t="shared" si="20"/>
        <v>3552</v>
      </c>
      <c r="R662" s="93">
        <f t="shared" ca="1" si="21"/>
        <v>665</v>
      </c>
      <c r="S662" s="92"/>
      <c r="T662" s="99"/>
    </row>
    <row r="663" spans="1:20" ht="17.25" thickBot="1" x14ac:dyDescent="0.3">
      <c r="A663" s="2"/>
      <c r="B663" s="146"/>
      <c r="C663" s="98"/>
      <c r="D663" s="56" t="s">
        <v>33</v>
      </c>
      <c r="E663" s="133"/>
      <c r="F663" s="133"/>
      <c r="G663" s="133"/>
      <c r="H663" s="133"/>
      <c r="I663" s="133"/>
      <c r="J663" s="133"/>
      <c r="K663" s="8"/>
      <c r="L663" s="8"/>
      <c r="M663" s="8"/>
      <c r="N663" s="102"/>
      <c r="O663" s="128" t="str">
        <f ca="1">IF(D663="цвет",SUM(O664:INDIRECT("N"&amp;R663)),IF(SUM(E663:N663)=0,"",SUM(E663:N663)))</f>
        <v/>
      </c>
      <c r="P663" s="91" t="s">
        <v>129</v>
      </c>
      <c r="Q663" s="73">
        <f t="shared" si="20"/>
        <v>3552</v>
      </c>
      <c r="R663" s="93">
        <f t="shared" ca="1" si="21"/>
        <v>665</v>
      </c>
      <c r="S663" s="92"/>
      <c r="T663" s="99"/>
    </row>
    <row r="664" spans="1:20" ht="122.25" customHeight="1" x14ac:dyDescent="0.25">
      <c r="A664" s="2"/>
      <c r="B664" s="146"/>
      <c r="C664" s="98"/>
      <c r="D664" s="148" t="s">
        <v>1314</v>
      </c>
      <c r="E664" s="149"/>
      <c r="F664" s="149"/>
      <c r="G664" s="149"/>
      <c r="H664" s="149"/>
      <c r="I664" s="149"/>
      <c r="J664" s="149"/>
      <c r="K664" s="149"/>
      <c r="L664" s="149"/>
      <c r="M664" s="149"/>
      <c r="N664" s="150"/>
      <c r="O664" s="128" t="str">
        <f ca="1">IF(D664="цвет",SUM(O665:INDIRECT("N"&amp;R664)),IF(SUM(E664:N664)=0,"",SUM(E664:N664)))</f>
        <v/>
      </c>
      <c r="P664" s="91" t="s">
        <v>129</v>
      </c>
      <c r="Q664" s="73">
        <f t="shared" si="20"/>
        <v>3552</v>
      </c>
      <c r="R664" s="93">
        <f t="shared" ca="1" si="21"/>
        <v>665</v>
      </c>
      <c r="S664" s="92"/>
      <c r="T664" s="99"/>
    </row>
    <row r="665" spans="1:20" ht="17.45" customHeight="1" thickBot="1" x14ac:dyDescent="0.3">
      <c r="A665" s="2"/>
      <c r="B665" s="154"/>
      <c r="C665" s="100"/>
      <c r="D665" s="151" t="str">
        <f>HYPERLINK("https://miamia.ru/search/index.php?q="&amp;Q665&amp;"&amp;s=Поиск?utm_source=Excel&amp;utm_medium=Nalichie&amp;utm_content="&amp;Q665&amp;"","Посмотреть большую фотографию на сайте")</f>
        <v>Посмотреть большую фотографию на сайте</v>
      </c>
      <c r="E665" s="152"/>
      <c r="F665" s="152"/>
      <c r="G665" s="152"/>
      <c r="H665" s="152"/>
      <c r="I665" s="152"/>
      <c r="J665" s="152"/>
      <c r="K665" s="152"/>
      <c r="L665" s="152"/>
      <c r="M665" s="152"/>
      <c r="N665" s="153"/>
      <c r="O665" s="128" t="str">
        <f ca="1">IF(D665="цвет",SUM(O666:INDIRECT("N"&amp;R665)),IF(SUM(E665:N665)=0,"",SUM(E665:N665)))</f>
        <v/>
      </c>
      <c r="P665" s="91" t="s">
        <v>129</v>
      </c>
      <c r="Q665" s="73">
        <f t="shared" si="20"/>
        <v>3552</v>
      </c>
      <c r="R665" s="93">
        <f t="shared" ca="1" si="21"/>
        <v>665</v>
      </c>
      <c r="S665" s="92"/>
      <c r="T665" s="99"/>
    </row>
    <row r="666" spans="1:20" ht="17.25" thickBot="1" x14ac:dyDescent="0.3">
      <c r="A666" s="2"/>
      <c r="B666" s="146" t="s">
        <v>1311</v>
      </c>
      <c r="C666" s="98">
        <v>3553</v>
      </c>
      <c r="D666" s="107" t="s">
        <v>9</v>
      </c>
      <c r="E666" s="96" t="s">
        <v>10</v>
      </c>
      <c r="F666" s="96" t="s">
        <v>17</v>
      </c>
      <c r="G666" s="97" t="s">
        <v>18</v>
      </c>
      <c r="H666" s="97" t="s">
        <v>19</v>
      </c>
      <c r="I666" s="96"/>
      <c r="J666" s="96"/>
      <c r="K666" s="96"/>
      <c r="L666" s="96"/>
      <c r="M666" s="96"/>
      <c r="N666" s="96"/>
      <c r="O666" s="81">
        <f ca="1">IF(D666="цвет",SUM(O667:INDIRECT("N"&amp;R666)),IF(SUM(E666:N666)=0,"",SUM(E666:N666)))</f>
        <v>0</v>
      </c>
      <c r="P666" s="91">
        <v>2841</v>
      </c>
      <c r="Q666" s="73">
        <f t="shared" si="20"/>
        <v>3553</v>
      </c>
      <c r="R666" s="93">
        <f t="shared" ca="1" si="21"/>
        <v>670</v>
      </c>
      <c r="S666" s="109">
        <f>IF(U666&gt;0,ROUND((U666),0),ROUND((P666*$P$1),0))</f>
        <v>2198</v>
      </c>
      <c r="T666" s="110">
        <f ca="1">O666*S666</f>
        <v>0</v>
      </c>
    </row>
    <row r="667" spans="1:20" ht="17.25" thickBot="1" x14ac:dyDescent="0.3">
      <c r="A667" s="2"/>
      <c r="B667" s="146"/>
      <c r="C667" s="98"/>
      <c r="D667" s="56" t="s">
        <v>43</v>
      </c>
      <c r="E667" s="8"/>
      <c r="F667" s="8"/>
      <c r="G667" s="8"/>
      <c r="H667" s="8"/>
      <c r="I667" s="8"/>
      <c r="J667" s="8"/>
      <c r="K667" s="8"/>
      <c r="L667" s="8"/>
      <c r="M667" s="8"/>
      <c r="N667" s="102"/>
      <c r="O667" s="128" t="str">
        <f ca="1">IF(D667="цвет",SUM(O668:INDIRECT("N"&amp;R667)),IF(SUM(E667:N667)=0,"",SUM(E667:N667)))</f>
        <v/>
      </c>
      <c r="P667" s="91" t="s">
        <v>129</v>
      </c>
      <c r="Q667" s="73">
        <f t="shared" si="20"/>
        <v>3553</v>
      </c>
      <c r="R667" s="93">
        <f t="shared" ca="1" si="21"/>
        <v>670</v>
      </c>
      <c r="S667" s="92"/>
      <c r="T667" s="99"/>
    </row>
    <row r="668" spans="1:20" ht="17.25" thickBot="1" x14ac:dyDescent="0.3">
      <c r="A668" s="2"/>
      <c r="B668" s="146"/>
      <c r="C668" s="98"/>
      <c r="D668" s="56" t="s">
        <v>33</v>
      </c>
      <c r="E668" s="133"/>
      <c r="F668" s="133"/>
      <c r="G668" s="133"/>
      <c r="H668" s="133"/>
      <c r="I668" s="8"/>
      <c r="J668" s="8"/>
      <c r="K668" s="8"/>
      <c r="L668" s="8"/>
      <c r="M668" s="8"/>
      <c r="N668" s="102"/>
      <c r="O668" s="128" t="str">
        <f ca="1">IF(D668="цвет",SUM(O669:INDIRECT("N"&amp;R668)),IF(SUM(E668:N668)=0,"",SUM(E668:N668)))</f>
        <v/>
      </c>
      <c r="P668" s="91" t="s">
        <v>129</v>
      </c>
      <c r="Q668" s="73">
        <f t="shared" si="20"/>
        <v>3553</v>
      </c>
      <c r="R668" s="93">
        <f t="shared" ca="1" si="21"/>
        <v>670</v>
      </c>
      <c r="S668" s="92"/>
      <c r="T668" s="99"/>
    </row>
    <row r="669" spans="1:20" ht="122.25" customHeight="1" x14ac:dyDescent="0.25">
      <c r="A669" s="2"/>
      <c r="B669" s="146"/>
      <c r="C669" s="98"/>
      <c r="D669" s="148" t="s">
        <v>1315</v>
      </c>
      <c r="E669" s="149"/>
      <c r="F669" s="149"/>
      <c r="G669" s="149"/>
      <c r="H669" s="149"/>
      <c r="I669" s="149"/>
      <c r="J669" s="149"/>
      <c r="K669" s="149"/>
      <c r="L669" s="149"/>
      <c r="M669" s="149"/>
      <c r="N669" s="150"/>
      <c r="O669" s="128" t="str">
        <f ca="1">IF(D669="цвет",SUM(O670:INDIRECT("N"&amp;R669)),IF(SUM(E669:N669)=0,"",SUM(E669:N669)))</f>
        <v/>
      </c>
      <c r="P669" s="91" t="s">
        <v>129</v>
      </c>
      <c r="Q669" s="73">
        <f t="shared" si="20"/>
        <v>3553</v>
      </c>
      <c r="R669" s="93">
        <f t="shared" ca="1" si="21"/>
        <v>670</v>
      </c>
      <c r="S669" s="92"/>
      <c r="T669" s="99"/>
    </row>
    <row r="670" spans="1:20" ht="17.45" customHeight="1" thickBot="1" x14ac:dyDescent="0.3">
      <c r="A670" s="2"/>
      <c r="B670" s="154"/>
      <c r="C670" s="100"/>
      <c r="D670" s="151" t="str">
        <f>HYPERLINK("https://miamia.ru/search/index.php?q="&amp;Q670&amp;"&amp;s=Поиск?utm_source=Excel&amp;utm_medium=Nalichie&amp;utm_content="&amp;Q670&amp;"","Посмотреть большую фотографию на сайте")</f>
        <v>Посмотреть большую фотографию на сайте</v>
      </c>
      <c r="E670" s="152"/>
      <c r="F670" s="152"/>
      <c r="G670" s="152"/>
      <c r="H670" s="152"/>
      <c r="I670" s="152"/>
      <c r="J670" s="152"/>
      <c r="K670" s="152"/>
      <c r="L670" s="152"/>
      <c r="M670" s="152"/>
      <c r="N670" s="153"/>
      <c r="O670" s="128" t="str">
        <f ca="1">IF(D670="цвет",SUM(O671:INDIRECT("N"&amp;R670)),IF(SUM(E670:N670)=0,"",SUM(E670:N670)))</f>
        <v/>
      </c>
      <c r="P670" s="91" t="s">
        <v>129</v>
      </c>
      <c r="Q670" s="73">
        <f t="shared" si="20"/>
        <v>3553</v>
      </c>
      <c r="R670" s="93">
        <f t="shared" ca="1" si="21"/>
        <v>670</v>
      </c>
      <c r="S670" s="92"/>
      <c r="T670" s="99"/>
    </row>
    <row r="671" spans="1:20" ht="17.25" thickBot="1" x14ac:dyDescent="0.3">
      <c r="A671" s="2"/>
      <c r="B671" s="146" t="s">
        <v>1311</v>
      </c>
      <c r="C671" s="98">
        <v>3554</v>
      </c>
      <c r="D671" s="107" t="s">
        <v>9</v>
      </c>
      <c r="E671" s="96" t="s">
        <v>10</v>
      </c>
      <c r="F671" s="96" t="s">
        <v>11</v>
      </c>
      <c r="G671" s="7" t="s">
        <v>12</v>
      </c>
      <c r="H671" s="7" t="s">
        <v>13</v>
      </c>
      <c r="I671" s="96" t="s">
        <v>14</v>
      </c>
      <c r="J671" s="96" t="s">
        <v>15</v>
      </c>
      <c r="K671" s="96" t="s">
        <v>16</v>
      </c>
      <c r="L671" s="96"/>
      <c r="M671" s="96"/>
      <c r="N671" s="96"/>
      <c r="O671" s="81">
        <f ca="1">IF(D671="цвет",SUM(O672:INDIRECT("N"&amp;R671)),IF(SUM(E671:N671)=0,"",SUM(E671:N671)))</f>
        <v>0</v>
      </c>
      <c r="P671" s="91">
        <v>2194</v>
      </c>
      <c r="Q671" s="73">
        <f t="shared" si="20"/>
        <v>3554</v>
      </c>
      <c r="R671" s="93">
        <f t="shared" ca="1" si="21"/>
        <v>675</v>
      </c>
      <c r="S671" s="109">
        <f>IF(U671&gt;0,ROUND((U671),0),ROUND((P671*$P$1),0))</f>
        <v>1698</v>
      </c>
      <c r="T671" s="110">
        <f ca="1">O671*S671</f>
        <v>0</v>
      </c>
    </row>
    <row r="672" spans="1:20" ht="17.25" thickBot="1" x14ac:dyDescent="0.3">
      <c r="A672" s="2"/>
      <c r="B672" s="146"/>
      <c r="C672" s="98"/>
      <c r="D672" s="56" t="s">
        <v>43</v>
      </c>
      <c r="E672" s="8"/>
      <c r="F672" s="8"/>
      <c r="G672" s="8"/>
      <c r="H672" s="8"/>
      <c r="I672" s="8"/>
      <c r="J672" s="8"/>
      <c r="K672" s="8"/>
      <c r="L672" s="8"/>
      <c r="M672" s="8"/>
      <c r="N672" s="102"/>
      <c r="O672" s="128" t="str">
        <f ca="1">IF(D672="цвет",SUM(O673:INDIRECT("N"&amp;R672)),IF(SUM(E672:N672)=0,"",SUM(E672:N672)))</f>
        <v/>
      </c>
      <c r="P672" s="91" t="s">
        <v>129</v>
      </c>
      <c r="Q672" s="73">
        <f t="shared" si="20"/>
        <v>3554</v>
      </c>
      <c r="R672" s="93">
        <f t="shared" ca="1" si="21"/>
        <v>675</v>
      </c>
      <c r="S672" s="92"/>
      <c r="T672" s="99"/>
    </row>
    <row r="673" spans="1:20" ht="17.25" thickBot="1" x14ac:dyDescent="0.3">
      <c r="A673" s="2"/>
      <c r="B673" s="146"/>
      <c r="C673" s="98"/>
      <c r="D673" s="56" t="s">
        <v>33</v>
      </c>
      <c r="E673" s="133"/>
      <c r="F673" s="133"/>
      <c r="G673" s="133"/>
      <c r="H673" s="133"/>
      <c r="I673" s="133"/>
      <c r="J673" s="133"/>
      <c r="K673" s="133"/>
      <c r="L673" s="8"/>
      <c r="M673" s="8"/>
      <c r="N673" s="102"/>
      <c r="O673" s="128" t="str">
        <f ca="1">IF(D673="цвет",SUM(O674:INDIRECT("N"&amp;R673)),IF(SUM(E673:N673)=0,"",SUM(E673:N673)))</f>
        <v/>
      </c>
      <c r="P673" s="91" t="s">
        <v>129</v>
      </c>
      <c r="Q673" s="73">
        <f t="shared" si="20"/>
        <v>3554</v>
      </c>
      <c r="R673" s="93">
        <f t="shared" ca="1" si="21"/>
        <v>675</v>
      </c>
      <c r="S673" s="92"/>
      <c r="T673" s="99"/>
    </row>
    <row r="674" spans="1:20" ht="122.25" customHeight="1" x14ac:dyDescent="0.25">
      <c r="A674" s="2"/>
      <c r="B674" s="146"/>
      <c r="C674" s="98"/>
      <c r="D674" s="148" t="s">
        <v>1316</v>
      </c>
      <c r="E674" s="149"/>
      <c r="F674" s="149"/>
      <c r="G674" s="149"/>
      <c r="H674" s="149"/>
      <c r="I674" s="149"/>
      <c r="J674" s="149"/>
      <c r="K674" s="149"/>
      <c r="L674" s="149"/>
      <c r="M674" s="149"/>
      <c r="N674" s="150"/>
      <c r="O674" s="128" t="str">
        <f ca="1">IF(D674="цвет",SUM(O675:INDIRECT("N"&amp;R674)),IF(SUM(E674:N674)=0,"",SUM(E674:N674)))</f>
        <v/>
      </c>
      <c r="P674" s="91" t="s">
        <v>129</v>
      </c>
      <c r="Q674" s="73">
        <f t="shared" si="20"/>
        <v>3554</v>
      </c>
      <c r="R674" s="93">
        <f t="shared" ca="1" si="21"/>
        <v>675</v>
      </c>
      <c r="S674" s="92"/>
      <c r="T674" s="99"/>
    </row>
    <row r="675" spans="1:20" ht="17.45" customHeight="1" thickBot="1" x14ac:dyDescent="0.3">
      <c r="A675" s="2"/>
      <c r="B675" s="154"/>
      <c r="C675" s="100"/>
      <c r="D675" s="151" t="str">
        <f>HYPERLINK("https://miamia.ru/search/index.php?q="&amp;Q675&amp;"&amp;s=Поиск?utm_source=Excel&amp;utm_medium=Nalichie&amp;utm_content="&amp;Q675&amp;"","Посмотреть большую фотографию на сайте")</f>
        <v>Посмотреть большую фотографию на сайте</v>
      </c>
      <c r="E675" s="152"/>
      <c r="F675" s="152"/>
      <c r="G675" s="152"/>
      <c r="H675" s="152"/>
      <c r="I675" s="152"/>
      <c r="J675" s="152"/>
      <c r="K675" s="152"/>
      <c r="L675" s="152"/>
      <c r="M675" s="152"/>
      <c r="N675" s="153"/>
      <c r="O675" s="128" t="str">
        <f ca="1">IF(D675="цвет",SUM(O676:INDIRECT("N"&amp;R675)),IF(SUM(E675:N675)=0,"",SUM(E675:N675)))</f>
        <v/>
      </c>
      <c r="P675" s="91" t="s">
        <v>129</v>
      </c>
      <c r="Q675" s="73">
        <f t="shared" si="20"/>
        <v>3554</v>
      </c>
      <c r="R675" s="93">
        <f t="shared" ca="1" si="21"/>
        <v>675</v>
      </c>
      <c r="S675" s="92"/>
      <c r="T675" s="99"/>
    </row>
    <row r="676" spans="1:20" ht="17.25" thickBot="1" x14ac:dyDescent="0.3">
      <c r="A676" s="2"/>
      <c r="B676" s="146" t="s">
        <v>1311</v>
      </c>
      <c r="C676" s="98">
        <v>3555</v>
      </c>
      <c r="D676" s="107" t="s">
        <v>9</v>
      </c>
      <c r="E676" s="96" t="s">
        <v>10</v>
      </c>
      <c r="F676" s="96" t="s">
        <v>11</v>
      </c>
      <c r="G676" s="7" t="s">
        <v>12</v>
      </c>
      <c r="H676" s="7" t="s">
        <v>13</v>
      </c>
      <c r="I676" s="96" t="s">
        <v>14</v>
      </c>
      <c r="J676" s="96" t="s">
        <v>15</v>
      </c>
      <c r="K676" s="96" t="s">
        <v>16</v>
      </c>
      <c r="L676" s="96"/>
      <c r="M676" s="96"/>
      <c r="N676" s="96"/>
      <c r="O676" s="81">
        <f ca="1">IF(D676="цвет",SUM(O677:INDIRECT("N"&amp;R676)),IF(SUM(E676:N676)=0,"",SUM(E676:N676)))</f>
        <v>0</v>
      </c>
      <c r="P676" s="91">
        <v>2324</v>
      </c>
      <c r="Q676" s="73">
        <f t="shared" si="20"/>
        <v>3555</v>
      </c>
      <c r="R676" s="93">
        <f t="shared" ca="1" si="21"/>
        <v>680</v>
      </c>
      <c r="S676" s="109">
        <f>IF(U676&gt;0,ROUND((U676),0),ROUND((P676*$P$1),0))</f>
        <v>1798</v>
      </c>
      <c r="T676" s="110">
        <f ca="1">O676*S676</f>
        <v>0</v>
      </c>
    </row>
    <row r="677" spans="1:20" ht="17.25" thickBot="1" x14ac:dyDescent="0.3">
      <c r="A677" s="2"/>
      <c r="B677" s="146"/>
      <c r="C677" s="98"/>
      <c r="D677" s="56" t="s">
        <v>43</v>
      </c>
      <c r="E677" s="8"/>
      <c r="F677" s="8"/>
      <c r="G677" s="8"/>
      <c r="H677" s="8"/>
      <c r="I677" s="8"/>
      <c r="J677" s="8"/>
      <c r="K677" s="8"/>
      <c r="L677" s="8"/>
      <c r="M677" s="8"/>
      <c r="N677" s="102"/>
      <c r="O677" s="128" t="str">
        <f ca="1">IF(D677="цвет",SUM(O678:INDIRECT("N"&amp;R677)),IF(SUM(E677:N677)=0,"",SUM(E677:N677)))</f>
        <v/>
      </c>
      <c r="P677" s="91" t="s">
        <v>129</v>
      </c>
      <c r="Q677" s="73">
        <f t="shared" si="20"/>
        <v>3555</v>
      </c>
      <c r="R677" s="93">
        <f t="shared" ca="1" si="21"/>
        <v>680</v>
      </c>
      <c r="S677" s="92"/>
      <c r="T677" s="99"/>
    </row>
    <row r="678" spans="1:20" ht="17.25" thickBot="1" x14ac:dyDescent="0.3">
      <c r="A678" s="2"/>
      <c r="B678" s="146"/>
      <c r="C678" s="98"/>
      <c r="D678" s="56" t="s">
        <v>33</v>
      </c>
      <c r="E678" s="134"/>
      <c r="F678" s="133"/>
      <c r="G678" s="133"/>
      <c r="H678" s="133"/>
      <c r="I678" s="8"/>
      <c r="J678" s="8"/>
      <c r="K678" s="8"/>
      <c r="L678" s="8"/>
      <c r="M678" s="8"/>
      <c r="N678" s="102"/>
      <c r="O678" s="128" t="str">
        <f ca="1">IF(D678="цвет",SUM(O679:INDIRECT("N"&amp;R678)),IF(SUM(E678:N678)=0,"",SUM(E678:N678)))</f>
        <v/>
      </c>
      <c r="P678" s="91" t="s">
        <v>129</v>
      </c>
      <c r="Q678" s="73">
        <f t="shared" si="20"/>
        <v>3555</v>
      </c>
      <c r="R678" s="93">
        <f t="shared" ca="1" si="21"/>
        <v>680</v>
      </c>
      <c r="S678" s="92"/>
      <c r="T678" s="99"/>
    </row>
    <row r="679" spans="1:20" ht="122.25" customHeight="1" x14ac:dyDescent="0.25">
      <c r="A679" s="2"/>
      <c r="B679" s="146"/>
      <c r="C679" s="98"/>
      <c r="D679" s="148" t="s">
        <v>1317</v>
      </c>
      <c r="E679" s="149"/>
      <c r="F679" s="149"/>
      <c r="G679" s="149"/>
      <c r="H679" s="149"/>
      <c r="I679" s="149"/>
      <c r="J679" s="149"/>
      <c r="K679" s="149"/>
      <c r="L679" s="149"/>
      <c r="M679" s="149"/>
      <c r="N679" s="150"/>
      <c r="O679" s="128" t="str">
        <f ca="1">IF(D679="цвет",SUM(O680:INDIRECT("N"&amp;R679)),IF(SUM(E679:N679)=0,"",SUM(E679:N679)))</f>
        <v/>
      </c>
      <c r="P679" s="91" t="s">
        <v>129</v>
      </c>
      <c r="Q679" s="73">
        <f t="shared" si="20"/>
        <v>3555</v>
      </c>
      <c r="R679" s="93">
        <f t="shared" ca="1" si="21"/>
        <v>680</v>
      </c>
      <c r="S679" s="92"/>
      <c r="T679" s="99"/>
    </row>
    <row r="680" spans="1:20" ht="17.45" customHeight="1" thickBot="1" x14ac:dyDescent="0.3">
      <c r="A680" s="2"/>
      <c r="B680" s="154"/>
      <c r="C680" s="100"/>
      <c r="D680" s="151" t="str">
        <f>HYPERLINK("https://miamia.ru/search/index.php?q="&amp;Q680&amp;"&amp;s=Поиск?utm_source=Excel&amp;utm_medium=Nalichie&amp;utm_content="&amp;Q680&amp;"","Посмотреть большую фотографию на сайте")</f>
        <v>Посмотреть большую фотографию на сайте</v>
      </c>
      <c r="E680" s="152"/>
      <c r="F680" s="152"/>
      <c r="G680" s="152"/>
      <c r="H680" s="152"/>
      <c r="I680" s="152"/>
      <c r="J680" s="152"/>
      <c r="K680" s="152"/>
      <c r="L680" s="152"/>
      <c r="M680" s="152"/>
      <c r="N680" s="153"/>
      <c r="O680" s="128" t="str">
        <f ca="1">IF(D680="цвет",SUM(O681:INDIRECT("N"&amp;R680)),IF(SUM(E680:N680)=0,"",SUM(E680:N680)))</f>
        <v/>
      </c>
      <c r="P680" s="91" t="s">
        <v>129</v>
      </c>
      <c r="Q680" s="73">
        <f t="shared" si="20"/>
        <v>3555</v>
      </c>
      <c r="R680" s="93">
        <f t="shared" ca="1" si="21"/>
        <v>680</v>
      </c>
      <c r="S680" s="92"/>
      <c r="T680" s="99"/>
    </row>
    <row r="681" spans="1:20" ht="17.25" thickBot="1" x14ac:dyDescent="0.3">
      <c r="A681" s="2"/>
      <c r="B681" s="146" t="s">
        <v>1311</v>
      </c>
      <c r="C681" s="98">
        <v>3557</v>
      </c>
      <c r="D681" s="107" t="s">
        <v>9</v>
      </c>
      <c r="E681" s="96" t="s">
        <v>10</v>
      </c>
      <c r="F681" s="96" t="s">
        <v>17</v>
      </c>
      <c r="G681" s="97" t="s">
        <v>18</v>
      </c>
      <c r="H681" s="97" t="s">
        <v>19</v>
      </c>
      <c r="I681" s="96"/>
      <c r="J681" s="96"/>
      <c r="K681" s="96"/>
      <c r="L681" s="96"/>
      <c r="M681" s="96"/>
      <c r="N681" s="96"/>
      <c r="O681" s="81">
        <f ca="1">IF(D681="цвет",SUM(O682:INDIRECT("N"&amp;R681)),IF(SUM(E681:N681)=0,"",SUM(E681:N681)))</f>
        <v>0</v>
      </c>
      <c r="P681" s="91">
        <v>2841</v>
      </c>
      <c r="Q681" s="73">
        <f t="shared" si="20"/>
        <v>3557</v>
      </c>
      <c r="R681" s="93">
        <f t="shared" ca="1" si="21"/>
        <v>685</v>
      </c>
      <c r="S681" s="109">
        <f>IF(U681&gt;0,ROUND((U681),0),ROUND((P681*$P$1),0))</f>
        <v>2198</v>
      </c>
      <c r="T681" s="110">
        <f ca="1">O681*S681</f>
        <v>0</v>
      </c>
    </row>
    <row r="682" spans="1:20" ht="17.25" thickBot="1" x14ac:dyDescent="0.3">
      <c r="A682" s="2"/>
      <c r="B682" s="146"/>
      <c r="C682" s="98"/>
      <c r="D682" s="56" t="s">
        <v>43</v>
      </c>
      <c r="E682" s="8"/>
      <c r="F682" s="8"/>
      <c r="G682" s="8"/>
      <c r="H682" s="8"/>
      <c r="I682" s="8"/>
      <c r="J682" s="8"/>
      <c r="K682" s="8"/>
      <c r="L682" s="8"/>
      <c r="M682" s="8"/>
      <c r="N682" s="102"/>
      <c r="O682" s="128" t="str">
        <f ca="1">IF(D682="цвет",SUM(O683:INDIRECT("N"&amp;R682)),IF(SUM(E682:N682)=0,"",SUM(E682:N682)))</f>
        <v/>
      </c>
      <c r="P682" s="91" t="s">
        <v>129</v>
      </c>
      <c r="Q682" s="73">
        <f t="shared" si="20"/>
        <v>3557</v>
      </c>
      <c r="R682" s="93">
        <f t="shared" ca="1" si="21"/>
        <v>685</v>
      </c>
      <c r="S682" s="92"/>
      <c r="T682" s="99"/>
    </row>
    <row r="683" spans="1:20" ht="17.25" thickBot="1" x14ac:dyDescent="0.3">
      <c r="A683" s="2"/>
      <c r="B683" s="146"/>
      <c r="C683" s="98"/>
      <c r="D683" s="56" t="s">
        <v>33</v>
      </c>
      <c r="E683" s="133"/>
      <c r="F683" s="133"/>
      <c r="G683" s="133"/>
      <c r="H683" s="133"/>
      <c r="I683" s="8"/>
      <c r="J683" s="8"/>
      <c r="K683" s="8"/>
      <c r="L683" s="8"/>
      <c r="M683" s="8"/>
      <c r="N683" s="102"/>
      <c r="O683" s="128" t="str">
        <f ca="1">IF(D683="цвет",SUM(O684:INDIRECT("N"&amp;R683)),IF(SUM(E683:N683)=0,"",SUM(E683:N683)))</f>
        <v/>
      </c>
      <c r="P683" s="91" t="s">
        <v>129</v>
      </c>
      <c r="Q683" s="73">
        <f t="shared" si="20"/>
        <v>3557</v>
      </c>
      <c r="R683" s="93">
        <f t="shared" ca="1" si="21"/>
        <v>685</v>
      </c>
      <c r="S683" s="92"/>
      <c r="T683" s="99"/>
    </row>
    <row r="684" spans="1:20" ht="122.25" customHeight="1" x14ac:dyDescent="0.25">
      <c r="A684" s="2"/>
      <c r="B684" s="146"/>
      <c r="C684" s="98"/>
      <c r="D684" s="148" t="s">
        <v>1318</v>
      </c>
      <c r="E684" s="149"/>
      <c r="F684" s="149"/>
      <c r="G684" s="149"/>
      <c r="H684" s="149"/>
      <c r="I684" s="149"/>
      <c r="J684" s="149"/>
      <c r="K684" s="149"/>
      <c r="L684" s="149"/>
      <c r="M684" s="149"/>
      <c r="N684" s="150"/>
      <c r="O684" s="128" t="str">
        <f ca="1">IF(D684="цвет",SUM(O685:INDIRECT("N"&amp;R684)),IF(SUM(E684:N684)=0,"",SUM(E684:N684)))</f>
        <v/>
      </c>
      <c r="P684" s="91" t="s">
        <v>129</v>
      </c>
      <c r="Q684" s="73">
        <f t="shared" si="20"/>
        <v>3557</v>
      </c>
      <c r="R684" s="93">
        <f t="shared" ca="1" si="21"/>
        <v>685</v>
      </c>
      <c r="S684" s="92"/>
      <c r="T684" s="99"/>
    </row>
    <row r="685" spans="1:20" ht="17.45" customHeight="1" thickBot="1" x14ac:dyDescent="0.3">
      <c r="A685" s="2"/>
      <c r="B685" s="154"/>
      <c r="C685" s="100"/>
      <c r="D685" s="151" t="str">
        <f>HYPERLINK("https://miamia.ru/search/index.php?q="&amp;Q685&amp;"&amp;s=Поиск?utm_source=Excel&amp;utm_medium=Nalichie&amp;utm_content="&amp;Q685&amp;"","Посмотреть большую фотографию на сайте")</f>
        <v>Посмотреть большую фотографию на сайте</v>
      </c>
      <c r="E685" s="152"/>
      <c r="F685" s="152"/>
      <c r="G685" s="152"/>
      <c r="H685" s="152"/>
      <c r="I685" s="152"/>
      <c r="J685" s="152"/>
      <c r="K685" s="152"/>
      <c r="L685" s="152"/>
      <c r="M685" s="152"/>
      <c r="N685" s="153"/>
      <c r="O685" s="128" t="str">
        <f ca="1">IF(D685="цвет",SUM(O686:INDIRECT("N"&amp;R685)),IF(SUM(E685:N685)=0,"",SUM(E685:N685)))</f>
        <v/>
      </c>
      <c r="P685" s="91" t="s">
        <v>129</v>
      </c>
      <c r="Q685" s="73">
        <f t="shared" si="20"/>
        <v>3557</v>
      </c>
      <c r="R685" s="93">
        <f t="shared" ca="1" si="21"/>
        <v>685</v>
      </c>
      <c r="S685" s="92"/>
      <c r="T685" s="99"/>
    </row>
    <row r="686" spans="1:20" ht="23.1" customHeight="1" thickBot="1" x14ac:dyDescent="0.3">
      <c r="A686" s="2"/>
      <c r="B686" s="38" t="s">
        <v>241</v>
      </c>
      <c r="C686" s="39"/>
      <c r="D686" s="40"/>
      <c r="E686" s="41"/>
      <c r="F686" s="41"/>
      <c r="G686" s="41"/>
      <c r="H686" s="41"/>
      <c r="I686" s="41"/>
      <c r="J686" s="41"/>
      <c r="K686" s="41"/>
      <c r="L686" s="41"/>
      <c r="M686" s="41"/>
      <c r="N686" s="42"/>
      <c r="O686" s="128" t="str">
        <f ca="1">IF(D686="цвет",SUM(O687:INDIRECT("N"&amp;R686)),IF(SUM(E686:N686)=0,"",SUM(E686:N686)))</f>
        <v/>
      </c>
      <c r="P686" s="91" t="s">
        <v>129</v>
      </c>
      <c r="Q686" s="73">
        <f t="shared" si="20"/>
        <v>3557</v>
      </c>
      <c r="R686" s="93">
        <f t="shared" ca="1" si="21"/>
        <v>693</v>
      </c>
    </row>
    <row r="687" spans="1:20" ht="17.25" thickBot="1" x14ac:dyDescent="0.3">
      <c r="A687" s="2"/>
      <c r="B687" s="146" t="s">
        <v>236</v>
      </c>
      <c r="C687" s="98">
        <v>3880</v>
      </c>
      <c r="D687" s="107" t="s">
        <v>9</v>
      </c>
      <c r="E687" s="96" t="s">
        <v>10</v>
      </c>
      <c r="F687" s="96" t="s">
        <v>11</v>
      </c>
      <c r="G687" s="7" t="s">
        <v>12</v>
      </c>
      <c r="H687" s="7" t="s">
        <v>13</v>
      </c>
      <c r="I687" s="96" t="s">
        <v>14</v>
      </c>
      <c r="J687" s="96" t="s">
        <v>15</v>
      </c>
      <c r="K687" s="96" t="s">
        <v>16</v>
      </c>
      <c r="L687" s="96"/>
      <c r="M687" s="96"/>
      <c r="N687" s="96"/>
      <c r="O687" s="81">
        <f ca="1">IF(D687="цвет",SUM(O688:INDIRECT("N"&amp;R687)),IF(SUM(E687:N687)=0,"",SUM(E687:N687)))</f>
        <v>0</v>
      </c>
      <c r="P687" s="91">
        <v>2324</v>
      </c>
      <c r="Q687" s="73">
        <f t="shared" si="20"/>
        <v>3880</v>
      </c>
      <c r="R687" s="93">
        <f t="shared" ca="1" si="21"/>
        <v>693</v>
      </c>
      <c r="S687" s="109">
        <f>IF(U687&gt;0,ROUND((U687),0),ROUND((P687*$P$1),0))</f>
        <v>1798</v>
      </c>
      <c r="T687" s="110">
        <f ca="1">O687*S687</f>
        <v>0</v>
      </c>
    </row>
    <row r="688" spans="1:20" ht="17.25" thickBot="1" x14ac:dyDescent="0.3">
      <c r="A688" s="2"/>
      <c r="B688" s="146"/>
      <c r="C688" s="98"/>
      <c r="D688" s="56" t="s">
        <v>43</v>
      </c>
      <c r="E688" s="133"/>
      <c r="F688" s="133"/>
      <c r="G688" s="133"/>
      <c r="H688" s="133"/>
      <c r="I688" s="133"/>
      <c r="J688" s="8"/>
      <c r="K688" s="8"/>
      <c r="L688" s="8"/>
      <c r="M688" s="8"/>
      <c r="N688" s="102"/>
      <c r="O688" s="128" t="str">
        <f ca="1">IF(D688="цвет",SUM(O689:INDIRECT("N"&amp;R688)),IF(SUM(E688:N688)=0,"",SUM(E688:N688)))</f>
        <v/>
      </c>
      <c r="P688" s="91" t="s">
        <v>129</v>
      </c>
      <c r="Q688" s="73">
        <f t="shared" si="20"/>
        <v>3880</v>
      </c>
      <c r="R688" s="93">
        <f t="shared" ca="1" si="21"/>
        <v>693</v>
      </c>
      <c r="S688" s="92"/>
      <c r="T688" s="99"/>
    </row>
    <row r="689" spans="1:20" ht="17.25" thickBot="1" x14ac:dyDescent="0.3">
      <c r="A689" s="2"/>
      <c r="B689" s="146"/>
      <c r="C689" s="98"/>
      <c r="D689" s="56" t="s">
        <v>33</v>
      </c>
      <c r="E689" s="133"/>
      <c r="F689" s="133"/>
      <c r="G689" s="134"/>
      <c r="H689" s="133"/>
      <c r="I689" s="133"/>
      <c r="J689" s="133"/>
      <c r="K689" s="133"/>
      <c r="L689" s="8"/>
      <c r="M689" s="8"/>
      <c r="N689" s="102"/>
      <c r="O689" s="128" t="str">
        <f ca="1">IF(D689="цвет",SUM(O690:INDIRECT("N"&amp;R689)),IF(SUM(E689:N689)=0,"",SUM(E689:N689)))</f>
        <v/>
      </c>
      <c r="P689" s="91" t="s">
        <v>129</v>
      </c>
      <c r="Q689" s="73">
        <f t="shared" si="20"/>
        <v>3880</v>
      </c>
      <c r="R689" s="93">
        <f t="shared" ca="1" si="21"/>
        <v>693</v>
      </c>
      <c r="S689" s="92"/>
      <c r="T689" s="99"/>
    </row>
    <row r="690" spans="1:20" ht="17.25" thickBot="1" x14ac:dyDescent="0.3">
      <c r="A690" s="2"/>
      <c r="B690" s="146"/>
      <c r="C690" s="98"/>
      <c r="D690" s="56" t="s">
        <v>30</v>
      </c>
      <c r="E690" s="133"/>
      <c r="F690" s="133"/>
      <c r="G690" s="133"/>
      <c r="H690" s="133"/>
      <c r="I690" s="133"/>
      <c r="J690" s="133"/>
      <c r="K690" s="8"/>
      <c r="L690" s="8"/>
      <c r="M690" s="8"/>
      <c r="N690" s="102"/>
      <c r="O690" s="128" t="str">
        <f ca="1">IF(D690="цвет",SUM(O691:INDIRECT("N"&amp;R690)),IF(SUM(E690:N690)=0,"",SUM(E690:N690)))</f>
        <v/>
      </c>
      <c r="P690" s="91" t="s">
        <v>129</v>
      </c>
      <c r="Q690" s="73">
        <f t="shared" si="20"/>
        <v>3880</v>
      </c>
      <c r="R690" s="93">
        <f t="shared" ca="1" si="21"/>
        <v>693</v>
      </c>
      <c r="S690" s="92"/>
      <c r="T690" s="99"/>
    </row>
    <row r="691" spans="1:20" ht="17.25" thickBot="1" x14ac:dyDescent="0.3">
      <c r="A691" s="2"/>
      <c r="B691" s="146"/>
      <c r="C691" s="98"/>
      <c r="D691" s="56" t="s">
        <v>1184</v>
      </c>
      <c r="E691" s="133"/>
      <c r="F691" s="134"/>
      <c r="G691" s="134"/>
      <c r="H691" s="134"/>
      <c r="I691" s="134"/>
      <c r="J691" s="133"/>
      <c r="K691" s="8"/>
      <c r="L691" s="8"/>
      <c r="M691" s="8"/>
      <c r="N691" s="102"/>
      <c r="O691" s="128" t="str">
        <f ca="1">IF(D691="цвет",SUM(O692:INDIRECT("N"&amp;R691)),IF(SUM(E691:N691)=0,"",SUM(E691:N691)))</f>
        <v/>
      </c>
      <c r="P691" s="91" t="s">
        <v>129</v>
      </c>
      <c r="Q691" s="73">
        <f t="shared" si="20"/>
        <v>3880</v>
      </c>
      <c r="R691" s="93">
        <f t="shared" ca="1" si="21"/>
        <v>693</v>
      </c>
      <c r="S691" s="92"/>
      <c r="T691" s="99"/>
    </row>
    <row r="692" spans="1:20" ht="105.75" customHeight="1" x14ac:dyDescent="0.25">
      <c r="A692" s="2"/>
      <c r="B692" s="146"/>
      <c r="C692" s="98"/>
      <c r="D692" s="148" t="s">
        <v>826</v>
      </c>
      <c r="E692" s="149"/>
      <c r="F692" s="149"/>
      <c r="G692" s="149"/>
      <c r="H692" s="149"/>
      <c r="I692" s="149"/>
      <c r="J692" s="149"/>
      <c r="K692" s="149"/>
      <c r="L692" s="149"/>
      <c r="M692" s="149"/>
      <c r="N692" s="150"/>
      <c r="O692" s="128" t="str">
        <f ca="1">IF(D692="цвет",SUM(O693:INDIRECT("N"&amp;R692)),IF(SUM(E692:N692)=0,"",SUM(E692:N692)))</f>
        <v/>
      </c>
      <c r="P692" s="91" t="s">
        <v>129</v>
      </c>
      <c r="Q692" s="73">
        <f t="shared" si="20"/>
        <v>3880</v>
      </c>
      <c r="R692" s="93">
        <f t="shared" ca="1" si="21"/>
        <v>693</v>
      </c>
      <c r="S692" s="92"/>
      <c r="T692" s="99"/>
    </row>
    <row r="693" spans="1:20" ht="17.45" customHeight="1" thickBot="1" x14ac:dyDescent="0.3">
      <c r="A693" s="2"/>
      <c r="B693" s="154"/>
      <c r="C693" s="100"/>
      <c r="D693" s="151" t="str">
        <f>HYPERLINK("https://miamia.ru/search/index.php?q="&amp;Q693&amp;"&amp;s=Поиск?utm_source=Excel&amp;utm_medium=Nalichie&amp;utm_content="&amp;Q693&amp;"","Посмотреть большую фотографию на сайте")</f>
        <v>Посмотреть большую фотографию на сайте</v>
      </c>
      <c r="E693" s="152"/>
      <c r="F693" s="152"/>
      <c r="G693" s="152"/>
      <c r="H693" s="152"/>
      <c r="I693" s="152"/>
      <c r="J693" s="152"/>
      <c r="K693" s="152"/>
      <c r="L693" s="152"/>
      <c r="M693" s="152"/>
      <c r="N693" s="153"/>
      <c r="O693" s="128" t="str">
        <f ca="1">IF(D693="цвет",SUM(O694:INDIRECT("N"&amp;R693)),IF(SUM(E693:N693)=0,"",SUM(E693:N693)))</f>
        <v/>
      </c>
      <c r="P693" s="91" t="s">
        <v>129</v>
      </c>
      <c r="Q693" s="73">
        <f t="shared" si="20"/>
        <v>3880</v>
      </c>
      <c r="R693" s="93">
        <f t="shared" ca="1" si="21"/>
        <v>693</v>
      </c>
      <c r="S693" s="92"/>
      <c r="T693" s="99"/>
    </row>
    <row r="694" spans="1:20" ht="17.25" thickBot="1" x14ac:dyDescent="0.3">
      <c r="A694" s="2"/>
      <c r="B694" s="146" t="s">
        <v>236</v>
      </c>
      <c r="C694" s="98">
        <v>3882</v>
      </c>
      <c r="D694" s="107" t="s">
        <v>9</v>
      </c>
      <c r="E694" s="96" t="s">
        <v>10</v>
      </c>
      <c r="F694" s="96" t="s">
        <v>11</v>
      </c>
      <c r="G694" s="7" t="s">
        <v>12</v>
      </c>
      <c r="H694" s="7" t="s">
        <v>13</v>
      </c>
      <c r="I694" s="96" t="s">
        <v>14</v>
      </c>
      <c r="J694" s="96" t="s">
        <v>15</v>
      </c>
      <c r="K694" s="96" t="s">
        <v>16</v>
      </c>
      <c r="L694" s="96"/>
      <c r="M694" s="96"/>
      <c r="N694" s="96"/>
      <c r="O694" s="81">
        <f ca="1">IF(D694="цвет",SUM(O695:INDIRECT("N"&amp;R694)),IF(SUM(E694:N694)=0,"",SUM(E694:N694)))</f>
        <v>0</v>
      </c>
      <c r="P694" s="91">
        <v>2453</v>
      </c>
      <c r="Q694" s="73">
        <f t="shared" si="20"/>
        <v>3882</v>
      </c>
      <c r="R694" s="93">
        <f t="shared" ca="1" si="21"/>
        <v>700</v>
      </c>
      <c r="S694" s="109">
        <f>IF(U694&gt;0,ROUND((U694),0),ROUND((P694*$P$1),0))</f>
        <v>1898</v>
      </c>
      <c r="T694" s="110">
        <f ca="1">O694*S694</f>
        <v>0</v>
      </c>
    </row>
    <row r="695" spans="1:20" ht="17.25" thickBot="1" x14ac:dyDescent="0.3">
      <c r="A695" s="2"/>
      <c r="B695" s="146"/>
      <c r="C695" s="98"/>
      <c r="D695" s="56" t="s">
        <v>43</v>
      </c>
      <c r="E695" s="134"/>
      <c r="F695" s="133"/>
      <c r="G695" s="133"/>
      <c r="H695" s="133"/>
      <c r="I695" s="8"/>
      <c r="J695" s="8"/>
      <c r="K695" s="8"/>
      <c r="L695" s="8"/>
      <c r="M695" s="8"/>
      <c r="N695" s="102"/>
      <c r="O695" s="128" t="str">
        <f ca="1">IF(D695="цвет",SUM(O696:INDIRECT("N"&amp;R695)),IF(SUM(E695:N695)=0,"",SUM(E695:N695)))</f>
        <v/>
      </c>
      <c r="P695" s="91" t="s">
        <v>129</v>
      </c>
      <c r="Q695" s="73">
        <f t="shared" si="20"/>
        <v>3882</v>
      </c>
      <c r="R695" s="93">
        <f t="shared" ca="1" si="21"/>
        <v>700</v>
      </c>
      <c r="S695" s="92"/>
      <c r="T695" s="99"/>
    </row>
    <row r="696" spans="1:20" ht="17.25" thickBot="1" x14ac:dyDescent="0.3">
      <c r="A696" s="2"/>
      <c r="B696" s="146"/>
      <c r="C696" s="98"/>
      <c r="D696" s="56" t="s">
        <v>33</v>
      </c>
      <c r="E696" s="8"/>
      <c r="F696" s="134"/>
      <c r="G696" s="8"/>
      <c r="H696" s="133"/>
      <c r="I696" s="133"/>
      <c r="J696" s="8"/>
      <c r="K696" s="8"/>
      <c r="L696" s="8"/>
      <c r="M696" s="8"/>
      <c r="N696" s="102"/>
      <c r="O696" s="128" t="str">
        <f ca="1">IF(D696="цвет",SUM(O697:INDIRECT("N"&amp;R696)),IF(SUM(E696:N696)=0,"",SUM(E696:N696)))</f>
        <v/>
      </c>
      <c r="P696" s="91" t="s">
        <v>129</v>
      </c>
      <c r="Q696" s="73">
        <f t="shared" si="20"/>
        <v>3882</v>
      </c>
      <c r="R696" s="93">
        <f t="shared" ca="1" si="21"/>
        <v>700</v>
      </c>
      <c r="S696" s="92"/>
      <c r="T696" s="99"/>
    </row>
    <row r="697" spans="1:20" ht="17.25" thickBot="1" x14ac:dyDescent="0.3">
      <c r="A697" s="2"/>
      <c r="B697" s="146"/>
      <c r="C697" s="98"/>
      <c r="D697" s="56" t="s">
        <v>30</v>
      </c>
      <c r="E697" s="134"/>
      <c r="F697" s="133"/>
      <c r="G697" s="133"/>
      <c r="H697" s="133"/>
      <c r="I697" s="133"/>
      <c r="J697" s="134"/>
      <c r="K697" s="8"/>
      <c r="L697" s="8"/>
      <c r="M697" s="8"/>
      <c r="N697" s="102"/>
      <c r="O697" s="128" t="str">
        <f ca="1">IF(D697="цвет",SUM(O698:INDIRECT("N"&amp;R697)),IF(SUM(E697:N697)=0,"",SUM(E697:N697)))</f>
        <v/>
      </c>
      <c r="P697" s="91" t="s">
        <v>129</v>
      </c>
      <c r="Q697" s="73">
        <f t="shared" si="20"/>
        <v>3882</v>
      </c>
      <c r="R697" s="93">
        <f t="shared" ca="1" si="21"/>
        <v>700</v>
      </c>
      <c r="S697" s="92"/>
      <c r="T697" s="99"/>
    </row>
    <row r="698" spans="1:20" ht="17.25" thickBot="1" x14ac:dyDescent="0.3">
      <c r="A698" s="2"/>
      <c r="B698" s="146"/>
      <c r="C698" s="98"/>
      <c r="D698" s="56" t="s">
        <v>1184</v>
      </c>
      <c r="E698" s="134"/>
      <c r="F698" s="134"/>
      <c r="G698" s="133"/>
      <c r="H698" s="133"/>
      <c r="I698" s="133"/>
      <c r="J698" s="133"/>
      <c r="K698" s="8"/>
      <c r="L698" s="8"/>
      <c r="M698" s="8"/>
      <c r="N698" s="102"/>
      <c r="O698" s="128" t="str">
        <f ca="1">IF(D698="цвет",SUM(O699:INDIRECT("N"&amp;R698)),IF(SUM(E698:N698)=0,"",SUM(E698:N698)))</f>
        <v/>
      </c>
      <c r="P698" s="91" t="s">
        <v>129</v>
      </c>
      <c r="Q698" s="73">
        <f t="shared" si="20"/>
        <v>3882</v>
      </c>
      <c r="R698" s="93">
        <f t="shared" ca="1" si="21"/>
        <v>700</v>
      </c>
      <c r="S698" s="92"/>
      <c r="T698" s="99"/>
    </row>
    <row r="699" spans="1:20" ht="105.75" customHeight="1" x14ac:dyDescent="0.25">
      <c r="A699" s="2"/>
      <c r="B699" s="146"/>
      <c r="C699" s="98"/>
      <c r="D699" s="148" t="s">
        <v>825</v>
      </c>
      <c r="E699" s="149"/>
      <c r="F699" s="149"/>
      <c r="G699" s="149"/>
      <c r="H699" s="149"/>
      <c r="I699" s="149"/>
      <c r="J699" s="149"/>
      <c r="K699" s="149"/>
      <c r="L699" s="149"/>
      <c r="M699" s="149"/>
      <c r="N699" s="150"/>
      <c r="O699" s="128" t="str">
        <f ca="1">IF(D699="цвет",SUM(O700:INDIRECT("N"&amp;R699)),IF(SUM(E699:N699)=0,"",SUM(E699:N699)))</f>
        <v/>
      </c>
      <c r="P699" s="91" t="s">
        <v>129</v>
      </c>
      <c r="Q699" s="73">
        <f t="shared" si="20"/>
        <v>3882</v>
      </c>
      <c r="R699" s="93">
        <f t="shared" ca="1" si="21"/>
        <v>700</v>
      </c>
      <c r="S699" s="92"/>
      <c r="T699" s="99"/>
    </row>
    <row r="700" spans="1:20" ht="17.45" customHeight="1" thickBot="1" x14ac:dyDescent="0.3">
      <c r="A700" s="2"/>
      <c r="B700" s="154"/>
      <c r="C700" s="100"/>
      <c r="D700" s="151" t="str">
        <f>HYPERLINK("https://miamia.ru/search/index.php?q="&amp;Q700&amp;"&amp;s=Поиск?utm_source=Excel&amp;utm_medium=Nalichie&amp;utm_content="&amp;Q700&amp;"","Посмотреть большую фотографию на сайте")</f>
        <v>Посмотреть большую фотографию на сайте</v>
      </c>
      <c r="E700" s="152"/>
      <c r="F700" s="152"/>
      <c r="G700" s="152"/>
      <c r="H700" s="152"/>
      <c r="I700" s="152"/>
      <c r="J700" s="152"/>
      <c r="K700" s="152"/>
      <c r="L700" s="152"/>
      <c r="M700" s="152"/>
      <c r="N700" s="153"/>
      <c r="O700" s="128" t="str">
        <f ca="1">IF(D700="цвет",SUM(O701:INDIRECT("N"&amp;R700)),IF(SUM(E700:N700)=0,"",SUM(E700:N700)))</f>
        <v/>
      </c>
      <c r="P700" s="91" t="s">
        <v>129</v>
      </c>
      <c r="Q700" s="73">
        <f t="shared" si="20"/>
        <v>3882</v>
      </c>
      <c r="R700" s="93">
        <f t="shared" ca="1" si="21"/>
        <v>700</v>
      </c>
      <c r="S700" s="92"/>
      <c r="T700" s="99"/>
    </row>
    <row r="701" spans="1:20" ht="17.25" thickBot="1" x14ac:dyDescent="0.3">
      <c r="A701" s="2"/>
      <c r="B701" s="146" t="s">
        <v>236</v>
      </c>
      <c r="C701" s="98">
        <v>3883</v>
      </c>
      <c r="D701" s="107" t="s">
        <v>9</v>
      </c>
      <c r="E701" s="96" t="s">
        <v>10</v>
      </c>
      <c r="F701" s="96" t="s">
        <v>17</v>
      </c>
      <c r="G701" s="97" t="s">
        <v>18</v>
      </c>
      <c r="H701" s="97" t="s">
        <v>19</v>
      </c>
      <c r="I701" s="97" t="s">
        <v>15</v>
      </c>
      <c r="J701" s="96"/>
      <c r="K701" s="96"/>
      <c r="L701" s="96"/>
      <c r="M701" s="96"/>
      <c r="N701" s="96"/>
      <c r="O701" s="81">
        <f ca="1">IF(D701="цвет",SUM(O702:INDIRECT("N"&amp;R701)),IF(SUM(E701:N701)=0,"",SUM(E701:N701)))</f>
        <v>0</v>
      </c>
      <c r="P701" s="91">
        <v>3228</v>
      </c>
      <c r="Q701" s="73">
        <f t="shared" si="20"/>
        <v>3883</v>
      </c>
      <c r="R701" s="93">
        <f t="shared" ca="1" si="21"/>
        <v>707</v>
      </c>
      <c r="S701" s="109">
        <f>IF(U701&gt;0,ROUND((U701),0),ROUND((P701*$P$1),0))</f>
        <v>2498</v>
      </c>
      <c r="T701" s="110">
        <f ca="1">O701*S701</f>
        <v>0</v>
      </c>
    </row>
    <row r="702" spans="1:20" ht="17.25" thickBot="1" x14ac:dyDescent="0.3">
      <c r="A702" s="2"/>
      <c r="B702" s="146"/>
      <c r="C702" s="98"/>
      <c r="D702" s="56" t="s">
        <v>43</v>
      </c>
      <c r="E702" s="134"/>
      <c r="F702" s="133"/>
      <c r="G702" s="133"/>
      <c r="H702" s="8"/>
      <c r="I702" s="8"/>
      <c r="J702" s="8"/>
      <c r="K702" s="8"/>
      <c r="L702" s="8"/>
      <c r="M702" s="8"/>
      <c r="N702" s="102"/>
      <c r="O702" s="128" t="str">
        <f ca="1">IF(D702="цвет",SUM(O703:INDIRECT("N"&amp;R702)),IF(SUM(E702:N702)=0,"",SUM(E702:N702)))</f>
        <v/>
      </c>
      <c r="P702" s="91" t="s">
        <v>129</v>
      </c>
      <c r="Q702" s="73">
        <f t="shared" si="20"/>
        <v>3883</v>
      </c>
      <c r="R702" s="93">
        <f t="shared" ca="1" si="21"/>
        <v>707</v>
      </c>
      <c r="S702" s="92"/>
      <c r="T702" s="99"/>
    </row>
    <row r="703" spans="1:20" ht="17.25" thickBot="1" x14ac:dyDescent="0.3">
      <c r="A703" s="2"/>
      <c r="B703" s="146"/>
      <c r="C703" s="98"/>
      <c r="D703" s="56" t="s">
        <v>33</v>
      </c>
      <c r="E703" s="8"/>
      <c r="F703" s="133"/>
      <c r="G703" s="133"/>
      <c r="H703" s="133"/>
      <c r="I703" s="8"/>
      <c r="J703" s="8"/>
      <c r="K703" s="8"/>
      <c r="L703" s="8"/>
      <c r="M703" s="8"/>
      <c r="N703" s="102"/>
      <c r="O703" s="128" t="str">
        <f ca="1">IF(D703="цвет",SUM(O704:INDIRECT("N"&amp;R703)),IF(SUM(E703:N703)=0,"",SUM(E703:N703)))</f>
        <v/>
      </c>
      <c r="P703" s="91" t="s">
        <v>129</v>
      </c>
      <c r="Q703" s="73">
        <f t="shared" si="20"/>
        <v>3883</v>
      </c>
      <c r="R703" s="93">
        <f t="shared" ca="1" si="21"/>
        <v>707</v>
      </c>
      <c r="S703" s="92"/>
      <c r="T703" s="99"/>
    </row>
    <row r="704" spans="1:20" ht="17.25" thickBot="1" x14ac:dyDescent="0.3">
      <c r="A704" s="2"/>
      <c r="B704" s="146"/>
      <c r="C704" s="98"/>
      <c r="D704" s="56" t="s">
        <v>30</v>
      </c>
      <c r="E704" s="133"/>
      <c r="F704" s="133"/>
      <c r="G704" s="133"/>
      <c r="H704" s="8"/>
      <c r="I704" s="133"/>
      <c r="J704" s="8"/>
      <c r="K704" s="8"/>
      <c r="L704" s="8"/>
      <c r="M704" s="8"/>
      <c r="N704" s="102"/>
      <c r="O704" s="128" t="str">
        <f ca="1">IF(D704="цвет",SUM(O705:INDIRECT("N"&amp;R704)),IF(SUM(E704:N704)=0,"",SUM(E704:N704)))</f>
        <v/>
      </c>
      <c r="P704" s="91" t="s">
        <v>129</v>
      </c>
      <c r="Q704" s="73">
        <f t="shared" si="20"/>
        <v>3883</v>
      </c>
      <c r="R704" s="93">
        <f t="shared" ca="1" si="21"/>
        <v>707</v>
      </c>
      <c r="S704" s="92"/>
      <c r="T704" s="99"/>
    </row>
    <row r="705" spans="1:20" ht="17.25" thickBot="1" x14ac:dyDescent="0.3">
      <c r="A705" s="2"/>
      <c r="B705" s="146"/>
      <c r="C705" s="98"/>
      <c r="D705" s="56" t="s">
        <v>1184</v>
      </c>
      <c r="E705" s="133"/>
      <c r="F705" s="133"/>
      <c r="G705" s="133"/>
      <c r="H705" s="8"/>
      <c r="I705" s="133"/>
      <c r="J705" s="8"/>
      <c r="K705" s="8"/>
      <c r="L705" s="8"/>
      <c r="M705" s="8"/>
      <c r="N705" s="102"/>
      <c r="O705" s="128" t="str">
        <f ca="1">IF(D705="цвет",SUM(O706:INDIRECT("N"&amp;R705)),IF(SUM(E705:N705)=0,"",SUM(E705:N705)))</f>
        <v/>
      </c>
      <c r="P705" s="91" t="s">
        <v>129</v>
      </c>
      <c r="Q705" s="73">
        <f t="shared" si="20"/>
        <v>3883</v>
      </c>
      <c r="R705" s="93">
        <f t="shared" ca="1" si="21"/>
        <v>707</v>
      </c>
      <c r="S705" s="92"/>
      <c r="T705" s="99"/>
    </row>
    <row r="706" spans="1:20" ht="105.75" customHeight="1" x14ac:dyDescent="0.25">
      <c r="A706" s="2"/>
      <c r="B706" s="146"/>
      <c r="C706" s="98"/>
      <c r="D706" s="148" t="s">
        <v>827</v>
      </c>
      <c r="E706" s="149"/>
      <c r="F706" s="149"/>
      <c r="G706" s="149"/>
      <c r="H706" s="149"/>
      <c r="I706" s="149"/>
      <c r="J706" s="149"/>
      <c r="K706" s="149"/>
      <c r="L706" s="149"/>
      <c r="M706" s="149"/>
      <c r="N706" s="150"/>
      <c r="O706" s="128" t="str">
        <f ca="1">IF(D706="цвет",SUM(O707:INDIRECT("N"&amp;R706)),IF(SUM(E706:N706)=0,"",SUM(E706:N706)))</f>
        <v/>
      </c>
      <c r="P706" s="91" t="s">
        <v>129</v>
      </c>
      <c r="Q706" s="73">
        <f t="shared" si="20"/>
        <v>3883</v>
      </c>
      <c r="R706" s="93">
        <f t="shared" ca="1" si="21"/>
        <v>707</v>
      </c>
      <c r="S706" s="92"/>
      <c r="T706" s="99"/>
    </row>
    <row r="707" spans="1:20" ht="17.45" customHeight="1" thickBot="1" x14ac:dyDescent="0.3">
      <c r="A707" s="2"/>
      <c r="B707" s="154"/>
      <c r="C707" s="100"/>
      <c r="D707" s="151" t="str">
        <f>HYPERLINK("https://miamia.ru/search/index.php?q="&amp;Q707&amp;"&amp;s=Поиск?utm_source=Excel&amp;utm_medium=Nalichie&amp;utm_content="&amp;Q707&amp;"","Посмотреть большую фотографию на сайте")</f>
        <v>Посмотреть большую фотографию на сайте</v>
      </c>
      <c r="E707" s="152"/>
      <c r="F707" s="152"/>
      <c r="G707" s="152"/>
      <c r="H707" s="152"/>
      <c r="I707" s="152"/>
      <c r="J707" s="152"/>
      <c r="K707" s="152"/>
      <c r="L707" s="152"/>
      <c r="M707" s="152"/>
      <c r="N707" s="153"/>
      <c r="O707" s="128" t="str">
        <f ca="1">IF(D707="цвет",SUM(O708:INDIRECT("N"&amp;R707)),IF(SUM(E707:N707)=0,"",SUM(E707:N707)))</f>
        <v/>
      </c>
      <c r="P707" s="91" t="s">
        <v>129</v>
      </c>
      <c r="Q707" s="73">
        <f t="shared" si="20"/>
        <v>3883</v>
      </c>
      <c r="R707" s="93">
        <f t="shared" ca="1" si="21"/>
        <v>707</v>
      </c>
      <c r="S707" s="92"/>
      <c r="T707" s="99"/>
    </row>
    <row r="708" spans="1:20" ht="17.25" thickBot="1" x14ac:dyDescent="0.3">
      <c r="A708" s="2"/>
      <c r="B708" s="146" t="s">
        <v>236</v>
      </c>
      <c r="C708" s="98">
        <v>3885</v>
      </c>
      <c r="D708" s="107" t="s">
        <v>9</v>
      </c>
      <c r="E708" s="96" t="s">
        <v>10</v>
      </c>
      <c r="F708" s="96" t="s">
        <v>11</v>
      </c>
      <c r="G708" s="7" t="s">
        <v>12</v>
      </c>
      <c r="H708" s="7" t="s">
        <v>13</v>
      </c>
      <c r="I708" s="96" t="s">
        <v>14</v>
      </c>
      <c r="J708" s="96" t="s">
        <v>15</v>
      </c>
      <c r="K708" s="96" t="s">
        <v>16</v>
      </c>
      <c r="L708" s="96"/>
      <c r="M708" s="96"/>
      <c r="N708" s="96"/>
      <c r="O708" s="81">
        <f ca="1">IF(D708="цвет",SUM(O709:INDIRECT("N"&amp;R708)),IF(SUM(E708:N708)=0,"",SUM(E708:N708)))</f>
        <v>0</v>
      </c>
      <c r="P708" s="91">
        <v>4262</v>
      </c>
      <c r="Q708" s="73">
        <f t="shared" si="20"/>
        <v>3885</v>
      </c>
      <c r="R708" s="93">
        <f t="shared" ca="1" si="21"/>
        <v>714</v>
      </c>
      <c r="S708" s="109">
        <f>IF(U708&gt;0,ROUND((U708),0),ROUND((P708*$P$1),0))</f>
        <v>3298</v>
      </c>
      <c r="T708" s="110">
        <f ca="1">O708*S708</f>
        <v>0</v>
      </c>
    </row>
    <row r="709" spans="1:20" ht="17.25" thickBot="1" x14ac:dyDescent="0.3">
      <c r="A709" s="2"/>
      <c r="B709" s="146"/>
      <c r="C709" s="98"/>
      <c r="D709" s="56" t="s">
        <v>43</v>
      </c>
      <c r="E709" s="8"/>
      <c r="F709" s="8"/>
      <c r="G709" s="8"/>
      <c r="H709" s="8"/>
      <c r="I709" s="8"/>
      <c r="J709" s="8"/>
      <c r="K709" s="8"/>
      <c r="L709" s="8"/>
      <c r="M709" s="8"/>
      <c r="N709" s="102"/>
      <c r="O709" s="128" t="str">
        <f ca="1">IF(D709="цвет",SUM(O710:INDIRECT("N"&amp;R709)),IF(SUM(E709:N709)=0,"",SUM(E709:N709)))</f>
        <v/>
      </c>
      <c r="P709" s="91" t="s">
        <v>129</v>
      </c>
      <c r="Q709" s="73">
        <f t="shared" si="20"/>
        <v>3885</v>
      </c>
      <c r="R709" s="93">
        <f t="shared" ca="1" si="21"/>
        <v>714</v>
      </c>
      <c r="S709" s="92"/>
      <c r="T709" s="99"/>
    </row>
    <row r="710" spans="1:20" ht="17.25" thickBot="1" x14ac:dyDescent="0.3">
      <c r="A710" s="2"/>
      <c r="B710" s="146"/>
      <c r="C710" s="98"/>
      <c r="D710" s="56" t="s">
        <v>33</v>
      </c>
      <c r="E710" s="8"/>
      <c r="F710" s="8"/>
      <c r="G710" s="8"/>
      <c r="H710" s="8"/>
      <c r="I710" s="8"/>
      <c r="J710" s="8"/>
      <c r="K710" s="8"/>
      <c r="L710" s="8"/>
      <c r="M710" s="8"/>
      <c r="N710" s="102"/>
      <c r="O710" s="128" t="str">
        <f ca="1">IF(D710="цвет",SUM(O711:INDIRECT("N"&amp;R710)),IF(SUM(E710:N710)=0,"",SUM(E710:N710)))</f>
        <v/>
      </c>
      <c r="P710" s="91" t="s">
        <v>129</v>
      </c>
      <c r="Q710" s="73">
        <f t="shared" si="20"/>
        <v>3885</v>
      </c>
      <c r="R710" s="93">
        <f t="shared" ca="1" si="21"/>
        <v>714</v>
      </c>
      <c r="S710" s="92"/>
      <c r="T710" s="99"/>
    </row>
    <row r="711" spans="1:20" ht="17.25" thickBot="1" x14ac:dyDescent="0.3">
      <c r="A711" s="2"/>
      <c r="B711" s="146"/>
      <c r="C711" s="98"/>
      <c r="D711" s="56" t="s">
        <v>30</v>
      </c>
      <c r="E711" s="134"/>
      <c r="F711" s="134"/>
      <c r="G711" s="8"/>
      <c r="H711" s="134"/>
      <c r="I711" s="133"/>
      <c r="J711" s="8"/>
      <c r="K711" s="8"/>
      <c r="L711" s="8"/>
      <c r="M711" s="8"/>
      <c r="N711" s="102"/>
      <c r="O711" s="128" t="str">
        <f ca="1">IF(D711="цвет",SUM(O712:INDIRECT("N"&amp;R711)),IF(SUM(E711:N711)=0,"",SUM(E711:N711)))</f>
        <v/>
      </c>
      <c r="P711" s="91" t="s">
        <v>129</v>
      </c>
      <c r="Q711" s="73">
        <f t="shared" si="20"/>
        <v>3885</v>
      </c>
      <c r="R711" s="93">
        <f t="shared" ca="1" si="21"/>
        <v>714</v>
      </c>
      <c r="S711" s="92"/>
      <c r="T711" s="99"/>
    </row>
    <row r="712" spans="1:20" ht="17.25" thickBot="1" x14ac:dyDescent="0.3">
      <c r="A712" s="2"/>
      <c r="B712" s="146"/>
      <c r="C712" s="98"/>
      <c r="D712" s="56" t="s">
        <v>1184</v>
      </c>
      <c r="E712" s="8"/>
      <c r="F712" s="8"/>
      <c r="G712" s="8"/>
      <c r="H712" s="8"/>
      <c r="I712" s="134"/>
      <c r="J712" s="8"/>
      <c r="K712" s="8"/>
      <c r="L712" s="8"/>
      <c r="M712" s="8"/>
      <c r="N712" s="102"/>
      <c r="O712" s="128" t="str">
        <f ca="1">IF(D712="цвет",SUM(O713:INDIRECT("N"&amp;R712)),IF(SUM(E712:N712)=0,"",SUM(E712:N712)))</f>
        <v/>
      </c>
      <c r="P712" s="91" t="s">
        <v>129</v>
      </c>
      <c r="Q712" s="73">
        <f t="shared" si="20"/>
        <v>3885</v>
      </c>
      <c r="R712" s="93">
        <f t="shared" ca="1" si="21"/>
        <v>714</v>
      </c>
      <c r="S712" s="92"/>
      <c r="T712" s="99"/>
    </row>
    <row r="713" spans="1:20" ht="134.44999999999999" customHeight="1" x14ac:dyDescent="0.25">
      <c r="A713" s="2"/>
      <c r="B713" s="146"/>
      <c r="C713" s="98"/>
      <c r="D713" s="148" t="s">
        <v>828</v>
      </c>
      <c r="E713" s="149"/>
      <c r="F713" s="149"/>
      <c r="G713" s="149"/>
      <c r="H713" s="149"/>
      <c r="I713" s="149"/>
      <c r="J713" s="149"/>
      <c r="K713" s="149"/>
      <c r="L713" s="149"/>
      <c r="M713" s="149"/>
      <c r="N713" s="150"/>
      <c r="O713" s="128" t="str">
        <f ca="1">IF(D713="цвет",SUM(O714:INDIRECT("N"&amp;R713)),IF(SUM(E713:N713)=0,"",SUM(E713:N713)))</f>
        <v/>
      </c>
      <c r="P713" s="91" t="s">
        <v>129</v>
      </c>
      <c r="Q713" s="73">
        <f t="shared" si="20"/>
        <v>3885</v>
      </c>
      <c r="R713" s="93">
        <f t="shared" ca="1" si="21"/>
        <v>714</v>
      </c>
      <c r="S713" s="92"/>
      <c r="T713" s="99"/>
    </row>
    <row r="714" spans="1:20" ht="17.45" customHeight="1" thickBot="1" x14ac:dyDescent="0.3">
      <c r="A714" s="2"/>
      <c r="B714" s="154"/>
      <c r="C714" s="100"/>
      <c r="D714" s="151" t="str">
        <f>HYPERLINK("https://miamia.ru/search/index.php?q="&amp;Q714&amp;"&amp;s=Поиск?utm_source=Excel&amp;utm_medium=Nalichie&amp;utm_content="&amp;Q714&amp;"","Посмотреть большую фотографию на сайте")</f>
        <v>Посмотреть большую фотографию на сайте</v>
      </c>
      <c r="E714" s="152"/>
      <c r="F714" s="152"/>
      <c r="G714" s="152"/>
      <c r="H714" s="152"/>
      <c r="I714" s="152"/>
      <c r="J714" s="152"/>
      <c r="K714" s="152"/>
      <c r="L714" s="152"/>
      <c r="M714" s="152"/>
      <c r="N714" s="153"/>
      <c r="O714" s="128" t="str">
        <f ca="1">IF(D714="цвет",SUM(O715:INDIRECT("N"&amp;R714)),IF(SUM(E714:N714)=0,"",SUM(E714:N714)))</f>
        <v/>
      </c>
      <c r="P714" s="91" t="s">
        <v>129</v>
      </c>
      <c r="Q714" s="73">
        <f t="shared" si="20"/>
        <v>3885</v>
      </c>
      <c r="R714" s="93">
        <f t="shared" ca="1" si="21"/>
        <v>714</v>
      </c>
      <c r="S714" s="92"/>
      <c r="T714" s="99"/>
    </row>
    <row r="715" spans="1:20" ht="17.25" thickBot="1" x14ac:dyDescent="0.3">
      <c r="A715" s="2"/>
      <c r="B715" s="146" t="s">
        <v>236</v>
      </c>
      <c r="C715" s="98">
        <v>3886</v>
      </c>
      <c r="D715" s="107" t="s">
        <v>9</v>
      </c>
      <c r="E715" s="96" t="s">
        <v>10</v>
      </c>
      <c r="F715" s="96" t="s">
        <v>11</v>
      </c>
      <c r="G715" s="7" t="s">
        <v>12</v>
      </c>
      <c r="H715" s="7" t="s">
        <v>13</v>
      </c>
      <c r="I715" s="96" t="s">
        <v>14</v>
      </c>
      <c r="J715" s="96" t="s">
        <v>15</v>
      </c>
      <c r="K715" s="96" t="s">
        <v>16</v>
      </c>
      <c r="L715" s="96"/>
      <c r="M715" s="96"/>
      <c r="N715" s="96"/>
      <c r="O715" s="81">
        <f ca="1">IF(D715="цвет",SUM(O716:INDIRECT("N"&amp;R715)),IF(SUM(E715:N715)=0,"",SUM(E715:N715)))</f>
        <v>0</v>
      </c>
      <c r="P715" s="91">
        <v>4779</v>
      </c>
      <c r="Q715" s="73">
        <f t="shared" ref="Q715:Q778" si="22">IF(C715&lt;&gt;0,C715,Q714)</f>
        <v>3886</v>
      </c>
      <c r="R715" s="93">
        <f t="shared" ref="R715:R778" ca="1" si="23">IF(D715="Посмотреть большую фотографию на сайте",CELL("строка",O715),R716)</f>
        <v>721</v>
      </c>
      <c r="S715" s="109">
        <f>IF(U715&gt;0,ROUND((U715),0),ROUND((P715*$P$1),0))</f>
        <v>3698</v>
      </c>
      <c r="T715" s="110">
        <f ca="1">O715*S715</f>
        <v>0</v>
      </c>
    </row>
    <row r="716" spans="1:20" ht="17.25" thickBot="1" x14ac:dyDescent="0.3">
      <c r="A716" s="2"/>
      <c r="B716" s="146"/>
      <c r="C716" s="98"/>
      <c r="D716" s="56" t="s">
        <v>43</v>
      </c>
      <c r="E716" s="8"/>
      <c r="F716" s="8"/>
      <c r="G716" s="134"/>
      <c r="H716" s="134"/>
      <c r="I716" s="8"/>
      <c r="J716" s="8"/>
      <c r="K716" s="8"/>
      <c r="L716" s="8"/>
      <c r="M716" s="8"/>
      <c r="N716" s="102"/>
      <c r="O716" s="128" t="str">
        <f ca="1">IF(D716="цвет",SUM(O717:INDIRECT("N"&amp;R716)),IF(SUM(E716:N716)=0,"",SUM(E716:N716)))</f>
        <v/>
      </c>
      <c r="P716" s="91" t="s">
        <v>129</v>
      </c>
      <c r="Q716" s="73">
        <f t="shared" si="22"/>
        <v>3886</v>
      </c>
      <c r="R716" s="93">
        <f t="shared" ca="1" si="23"/>
        <v>721</v>
      </c>
      <c r="S716" s="92"/>
      <c r="T716" s="99"/>
    </row>
    <row r="717" spans="1:20" ht="17.25" thickBot="1" x14ac:dyDescent="0.3">
      <c r="A717" s="2"/>
      <c r="B717" s="146"/>
      <c r="C717" s="98"/>
      <c r="D717" s="56" t="s">
        <v>33</v>
      </c>
      <c r="E717" s="8"/>
      <c r="F717" s="133"/>
      <c r="G717" s="134"/>
      <c r="H717" s="133"/>
      <c r="I717" s="134"/>
      <c r="J717" s="8"/>
      <c r="K717" s="8"/>
      <c r="L717" s="8"/>
      <c r="M717" s="8"/>
      <c r="N717" s="102"/>
      <c r="O717" s="128" t="str">
        <f ca="1">IF(D717="цвет",SUM(O718:INDIRECT("N"&amp;R717)),IF(SUM(E717:N717)=0,"",SUM(E717:N717)))</f>
        <v/>
      </c>
      <c r="P717" s="91" t="s">
        <v>129</v>
      </c>
      <c r="Q717" s="73">
        <f t="shared" si="22"/>
        <v>3886</v>
      </c>
      <c r="R717" s="93">
        <f t="shared" ca="1" si="23"/>
        <v>721</v>
      </c>
      <c r="S717" s="92"/>
      <c r="T717" s="99"/>
    </row>
    <row r="718" spans="1:20" ht="17.25" thickBot="1" x14ac:dyDescent="0.3">
      <c r="A718" s="2"/>
      <c r="B718" s="146"/>
      <c r="C718" s="98"/>
      <c r="D718" s="56" t="s">
        <v>30</v>
      </c>
      <c r="E718" s="134"/>
      <c r="F718" s="134"/>
      <c r="G718" s="133"/>
      <c r="H718" s="133"/>
      <c r="I718" s="133"/>
      <c r="J718" s="134"/>
      <c r="K718" s="8"/>
      <c r="L718" s="8"/>
      <c r="M718" s="8"/>
      <c r="N718" s="102"/>
      <c r="O718" s="128" t="str">
        <f ca="1">IF(D718="цвет",SUM(O719:INDIRECT("N"&amp;R718)),IF(SUM(E718:N718)=0,"",SUM(E718:N718)))</f>
        <v/>
      </c>
      <c r="P718" s="91" t="s">
        <v>129</v>
      </c>
      <c r="Q718" s="73">
        <f t="shared" si="22"/>
        <v>3886</v>
      </c>
      <c r="R718" s="93">
        <f t="shared" ca="1" si="23"/>
        <v>721</v>
      </c>
      <c r="S718" s="92"/>
      <c r="T718" s="99"/>
    </row>
    <row r="719" spans="1:20" ht="17.25" thickBot="1" x14ac:dyDescent="0.3">
      <c r="A719" s="2"/>
      <c r="B719" s="146"/>
      <c r="C719" s="98"/>
      <c r="D719" s="56" t="s">
        <v>1184</v>
      </c>
      <c r="E719" s="134"/>
      <c r="F719" s="134"/>
      <c r="G719" s="133"/>
      <c r="H719" s="133"/>
      <c r="I719" s="133"/>
      <c r="J719" s="134"/>
      <c r="K719" s="8"/>
      <c r="L719" s="8"/>
      <c r="M719" s="8"/>
      <c r="N719" s="102"/>
      <c r="O719" s="128" t="str">
        <f ca="1">IF(D719="цвет",SUM(O720:INDIRECT("N"&amp;R719)),IF(SUM(E719:N719)=0,"",SUM(E719:N719)))</f>
        <v/>
      </c>
      <c r="P719" s="91" t="s">
        <v>129</v>
      </c>
      <c r="Q719" s="73">
        <f t="shared" si="22"/>
        <v>3886</v>
      </c>
      <c r="R719" s="93">
        <f t="shared" ca="1" si="23"/>
        <v>721</v>
      </c>
      <c r="S719" s="92"/>
      <c r="T719" s="99"/>
    </row>
    <row r="720" spans="1:20" ht="105.75" customHeight="1" x14ac:dyDescent="0.25">
      <c r="A720" s="2"/>
      <c r="B720" s="146"/>
      <c r="C720" s="98"/>
      <c r="D720" s="148" t="s">
        <v>829</v>
      </c>
      <c r="E720" s="149"/>
      <c r="F720" s="149"/>
      <c r="G720" s="149"/>
      <c r="H720" s="149"/>
      <c r="I720" s="149"/>
      <c r="J720" s="149"/>
      <c r="K720" s="149"/>
      <c r="L720" s="149"/>
      <c r="M720" s="149"/>
      <c r="N720" s="150"/>
      <c r="O720" s="128" t="str">
        <f ca="1">IF(D720="цвет",SUM(O721:INDIRECT("N"&amp;R720)),IF(SUM(E720:N720)=0,"",SUM(E720:N720)))</f>
        <v/>
      </c>
      <c r="P720" s="91" t="s">
        <v>129</v>
      </c>
      <c r="Q720" s="73">
        <f t="shared" si="22"/>
        <v>3886</v>
      </c>
      <c r="R720" s="93">
        <f t="shared" ca="1" si="23"/>
        <v>721</v>
      </c>
      <c r="S720" s="92"/>
      <c r="T720" s="99"/>
    </row>
    <row r="721" spans="1:20" ht="17.45" customHeight="1" thickBot="1" x14ac:dyDescent="0.3">
      <c r="A721" s="2"/>
      <c r="B721" s="154"/>
      <c r="C721" s="100"/>
      <c r="D721" s="151" t="str">
        <f>HYPERLINK("https://miamia.ru/search/index.php?q="&amp;Q721&amp;"&amp;s=Поиск?utm_source=Excel&amp;utm_medium=Nalichie&amp;utm_content="&amp;Q721&amp;"","Посмотреть большую фотографию на сайте")</f>
        <v>Посмотреть большую фотографию на сайте</v>
      </c>
      <c r="E721" s="152"/>
      <c r="F721" s="152"/>
      <c r="G721" s="152"/>
      <c r="H721" s="152"/>
      <c r="I721" s="152"/>
      <c r="J721" s="152"/>
      <c r="K721" s="152"/>
      <c r="L721" s="152"/>
      <c r="M721" s="152"/>
      <c r="N721" s="153"/>
      <c r="O721" s="128" t="str">
        <f ca="1">IF(D721="цвет",SUM(O722:INDIRECT("N"&amp;R721)),IF(SUM(E721:N721)=0,"",SUM(E721:N721)))</f>
        <v/>
      </c>
      <c r="P721" s="91" t="s">
        <v>129</v>
      </c>
      <c r="Q721" s="73">
        <f t="shared" si="22"/>
        <v>3886</v>
      </c>
      <c r="R721" s="93">
        <f t="shared" ca="1" si="23"/>
        <v>721</v>
      </c>
      <c r="S721" s="92"/>
      <c r="T721" s="99"/>
    </row>
    <row r="722" spans="1:20" ht="17.25" thickBot="1" x14ac:dyDescent="0.3">
      <c r="A722" s="2"/>
      <c r="B722" s="146" t="s">
        <v>236</v>
      </c>
      <c r="C722" s="98">
        <v>3888</v>
      </c>
      <c r="D722" s="107" t="s">
        <v>9</v>
      </c>
      <c r="E722" s="96" t="s">
        <v>10</v>
      </c>
      <c r="F722" s="96" t="s">
        <v>11</v>
      </c>
      <c r="G722" s="7" t="s">
        <v>12</v>
      </c>
      <c r="H722" s="7" t="s">
        <v>13</v>
      </c>
      <c r="I722" s="96" t="s">
        <v>14</v>
      </c>
      <c r="J722" s="96" t="s">
        <v>15</v>
      </c>
      <c r="K722" s="96" t="s">
        <v>16</v>
      </c>
      <c r="L722" s="96"/>
      <c r="M722" s="96"/>
      <c r="N722" s="96"/>
      <c r="O722" s="81">
        <f ca="1">IF(D722="цвет",SUM(O723:INDIRECT("N"&amp;R722)),IF(SUM(E722:N722)=0,"",SUM(E722:N722)))</f>
        <v>0</v>
      </c>
      <c r="P722" s="91">
        <v>2970</v>
      </c>
      <c r="Q722" s="73">
        <f t="shared" si="22"/>
        <v>3888</v>
      </c>
      <c r="R722" s="93">
        <f t="shared" ca="1" si="23"/>
        <v>728</v>
      </c>
      <c r="S722" s="109">
        <f>IF(U722&gt;0,ROUND((U722),0),ROUND((P722*$P$1),0))</f>
        <v>2298</v>
      </c>
      <c r="T722" s="110">
        <f ca="1">O722*S722</f>
        <v>0</v>
      </c>
    </row>
    <row r="723" spans="1:20" ht="17.25" thickBot="1" x14ac:dyDescent="0.3">
      <c r="A723" s="2"/>
      <c r="B723" s="146"/>
      <c r="C723" s="98"/>
      <c r="D723" s="56" t="s">
        <v>43</v>
      </c>
      <c r="E723" s="8"/>
      <c r="F723" s="134"/>
      <c r="G723" s="134"/>
      <c r="H723" s="134"/>
      <c r="I723" s="133"/>
      <c r="J723" s="8"/>
      <c r="K723" s="8"/>
      <c r="L723" s="8"/>
      <c r="M723" s="8"/>
      <c r="N723" s="102"/>
      <c r="O723" s="128" t="str">
        <f ca="1">IF(D723="цвет",SUM(O724:INDIRECT("N"&amp;R723)),IF(SUM(E723:N723)=0,"",SUM(E723:N723)))</f>
        <v/>
      </c>
      <c r="P723" s="91" t="s">
        <v>129</v>
      </c>
      <c r="Q723" s="73">
        <f t="shared" si="22"/>
        <v>3888</v>
      </c>
      <c r="R723" s="93">
        <f t="shared" ca="1" si="23"/>
        <v>728</v>
      </c>
      <c r="S723" s="92"/>
      <c r="T723" s="99"/>
    </row>
    <row r="724" spans="1:20" ht="17.25" thickBot="1" x14ac:dyDescent="0.3">
      <c r="A724" s="2"/>
      <c r="B724" s="146"/>
      <c r="C724" s="98"/>
      <c r="D724" s="56" t="s">
        <v>33</v>
      </c>
      <c r="E724" s="8"/>
      <c r="F724" s="133"/>
      <c r="G724" s="134"/>
      <c r="H724" s="8"/>
      <c r="I724" s="8"/>
      <c r="J724" s="8"/>
      <c r="K724" s="8"/>
      <c r="L724" s="8"/>
      <c r="M724" s="8"/>
      <c r="N724" s="102"/>
      <c r="O724" s="128" t="str">
        <f ca="1">IF(D724="цвет",SUM(O725:INDIRECT("N"&amp;R724)),IF(SUM(E724:N724)=0,"",SUM(E724:N724)))</f>
        <v/>
      </c>
      <c r="P724" s="91" t="s">
        <v>129</v>
      </c>
      <c r="Q724" s="73">
        <f t="shared" si="22"/>
        <v>3888</v>
      </c>
      <c r="R724" s="93">
        <f t="shared" ca="1" si="23"/>
        <v>728</v>
      </c>
      <c r="S724" s="92"/>
      <c r="T724" s="99"/>
    </row>
    <row r="725" spans="1:20" ht="17.25" thickBot="1" x14ac:dyDescent="0.3">
      <c r="A725" s="2"/>
      <c r="B725" s="146"/>
      <c r="C725" s="98"/>
      <c r="D725" s="56" t="s">
        <v>30</v>
      </c>
      <c r="E725" s="8"/>
      <c r="F725" s="134"/>
      <c r="G725" s="134"/>
      <c r="H725" s="8"/>
      <c r="I725" s="134"/>
      <c r="J725" s="8"/>
      <c r="K725" s="8"/>
      <c r="L725" s="8"/>
      <c r="M725" s="8"/>
      <c r="N725" s="102"/>
      <c r="O725" s="128" t="str">
        <f ca="1">IF(D725="цвет",SUM(O726:INDIRECT("N"&amp;R725)),IF(SUM(E725:N725)=0,"",SUM(E725:N725)))</f>
        <v/>
      </c>
      <c r="P725" s="91" t="s">
        <v>129</v>
      </c>
      <c r="Q725" s="73">
        <f t="shared" si="22"/>
        <v>3888</v>
      </c>
      <c r="R725" s="93">
        <f t="shared" ca="1" si="23"/>
        <v>728</v>
      </c>
      <c r="S725" s="92"/>
      <c r="T725" s="99"/>
    </row>
    <row r="726" spans="1:20" ht="17.25" thickBot="1" x14ac:dyDescent="0.3">
      <c r="A726" s="2"/>
      <c r="B726" s="146"/>
      <c r="C726" s="98"/>
      <c r="D726" s="56" t="s">
        <v>1184</v>
      </c>
      <c r="E726" s="8"/>
      <c r="F726" s="133"/>
      <c r="G726" s="134"/>
      <c r="H726" s="133"/>
      <c r="I726" s="133"/>
      <c r="J726" s="134"/>
      <c r="K726" s="8"/>
      <c r="L726" s="8"/>
      <c r="M726" s="8"/>
      <c r="N726" s="102"/>
      <c r="O726" s="128" t="str">
        <f ca="1">IF(D726="цвет",SUM(O727:INDIRECT("N"&amp;R726)),IF(SUM(E726:N726)=0,"",SUM(E726:N726)))</f>
        <v/>
      </c>
      <c r="P726" s="91" t="s">
        <v>129</v>
      </c>
      <c r="Q726" s="73">
        <f t="shared" si="22"/>
        <v>3888</v>
      </c>
      <c r="R726" s="93">
        <f t="shared" ca="1" si="23"/>
        <v>728</v>
      </c>
      <c r="S726" s="92"/>
      <c r="T726" s="99"/>
    </row>
    <row r="727" spans="1:20" ht="105.75" customHeight="1" x14ac:dyDescent="0.25">
      <c r="A727" s="2"/>
      <c r="B727" s="146"/>
      <c r="C727" s="98"/>
      <c r="D727" s="148" t="s">
        <v>830</v>
      </c>
      <c r="E727" s="149"/>
      <c r="F727" s="149"/>
      <c r="G727" s="149"/>
      <c r="H727" s="149"/>
      <c r="I727" s="149"/>
      <c r="J727" s="149"/>
      <c r="K727" s="149"/>
      <c r="L727" s="149"/>
      <c r="M727" s="149"/>
      <c r="N727" s="150"/>
      <c r="O727" s="128" t="str">
        <f ca="1">IF(D727="цвет",SUM(O728:INDIRECT("N"&amp;R727)),IF(SUM(E727:N727)=0,"",SUM(E727:N727)))</f>
        <v/>
      </c>
      <c r="P727" s="91" t="s">
        <v>129</v>
      </c>
      <c r="Q727" s="73">
        <f t="shared" si="22"/>
        <v>3888</v>
      </c>
      <c r="R727" s="93">
        <f t="shared" ca="1" si="23"/>
        <v>728</v>
      </c>
      <c r="S727" s="92"/>
      <c r="T727" s="99"/>
    </row>
    <row r="728" spans="1:20" ht="17.45" customHeight="1" thickBot="1" x14ac:dyDescent="0.3">
      <c r="A728" s="2"/>
      <c r="B728" s="154"/>
      <c r="C728" s="100"/>
      <c r="D728" s="151" t="str">
        <f>HYPERLINK("https://miamia.ru/search/index.php?q="&amp;Q728&amp;"&amp;s=Поиск?utm_source=Excel&amp;utm_medium=Nalichie&amp;utm_content="&amp;Q728&amp;"","Посмотреть большую фотографию на сайте")</f>
        <v>Посмотреть большую фотографию на сайте</v>
      </c>
      <c r="E728" s="152"/>
      <c r="F728" s="152"/>
      <c r="G728" s="152"/>
      <c r="H728" s="152"/>
      <c r="I728" s="152"/>
      <c r="J728" s="152"/>
      <c r="K728" s="152"/>
      <c r="L728" s="152"/>
      <c r="M728" s="152"/>
      <c r="N728" s="153"/>
      <c r="O728" s="128" t="str">
        <f ca="1">IF(D728="цвет",SUM(O729:INDIRECT("N"&amp;R728)),IF(SUM(E728:N728)=0,"",SUM(E728:N728)))</f>
        <v/>
      </c>
      <c r="P728" s="91" t="s">
        <v>129</v>
      </c>
      <c r="Q728" s="73">
        <f t="shared" si="22"/>
        <v>3888</v>
      </c>
      <c r="R728" s="93">
        <f t="shared" ca="1" si="23"/>
        <v>728</v>
      </c>
      <c r="S728" s="92"/>
      <c r="T728" s="99"/>
    </row>
    <row r="729" spans="1:20" ht="17.25" thickBot="1" x14ac:dyDescent="0.3">
      <c r="A729" s="2"/>
      <c r="B729" s="146" t="s">
        <v>236</v>
      </c>
      <c r="C729" s="98">
        <v>3889</v>
      </c>
      <c r="D729" s="107" t="s">
        <v>9</v>
      </c>
      <c r="E729" s="96" t="s">
        <v>10</v>
      </c>
      <c r="F729" s="96" t="s">
        <v>17</v>
      </c>
      <c r="G729" s="97" t="s">
        <v>18</v>
      </c>
      <c r="H729" s="97" t="s">
        <v>19</v>
      </c>
      <c r="I729" s="96" t="s">
        <v>15</v>
      </c>
      <c r="J729" s="96"/>
      <c r="K729" s="96"/>
      <c r="L729" s="96"/>
      <c r="M729" s="96"/>
      <c r="N729" s="96"/>
      <c r="O729" s="81">
        <f ca="1">IF(D729="цвет",SUM(O730:INDIRECT("N"&amp;R729)),IF(SUM(E729:N729)=0,"",SUM(E729:N729)))</f>
        <v>0</v>
      </c>
      <c r="P729" s="91">
        <v>3745</v>
      </c>
      <c r="Q729" s="73">
        <f t="shared" si="22"/>
        <v>3889</v>
      </c>
      <c r="R729" s="93">
        <f t="shared" ca="1" si="23"/>
        <v>735</v>
      </c>
      <c r="S729" s="109">
        <f>IF(U729&gt;0,ROUND((U729),0),ROUND((P729*$P$1),0))</f>
        <v>2898</v>
      </c>
      <c r="T729" s="110">
        <f ca="1">O729*S729</f>
        <v>0</v>
      </c>
    </row>
    <row r="730" spans="1:20" ht="17.25" thickBot="1" x14ac:dyDescent="0.3">
      <c r="A730" s="2"/>
      <c r="B730" s="146"/>
      <c r="C730" s="98"/>
      <c r="D730" s="56" t="s">
        <v>43</v>
      </c>
      <c r="E730" s="8"/>
      <c r="F730" s="8"/>
      <c r="G730" s="8"/>
      <c r="H730" s="8"/>
      <c r="I730" s="8"/>
      <c r="J730" s="8"/>
      <c r="K730" s="8"/>
      <c r="L730" s="8"/>
      <c r="M730" s="8"/>
      <c r="N730" s="102"/>
      <c r="O730" s="128" t="str">
        <f ca="1">IF(D730="цвет",SUM(O731:INDIRECT("N"&amp;R730)),IF(SUM(E730:N730)=0,"",SUM(E730:N730)))</f>
        <v/>
      </c>
      <c r="P730" s="91" t="s">
        <v>129</v>
      </c>
      <c r="Q730" s="73">
        <f t="shared" si="22"/>
        <v>3889</v>
      </c>
      <c r="R730" s="93">
        <f t="shared" ca="1" si="23"/>
        <v>735</v>
      </c>
      <c r="S730" s="92"/>
      <c r="T730" s="99"/>
    </row>
    <row r="731" spans="1:20" ht="17.25" thickBot="1" x14ac:dyDescent="0.3">
      <c r="A731" s="2"/>
      <c r="B731" s="146"/>
      <c r="C731" s="98"/>
      <c r="D731" s="56" t="s">
        <v>33</v>
      </c>
      <c r="E731" s="8"/>
      <c r="F731" s="8"/>
      <c r="G731" s="8"/>
      <c r="H731" s="8"/>
      <c r="I731" s="8"/>
      <c r="J731" s="8"/>
      <c r="K731" s="8"/>
      <c r="L731" s="8"/>
      <c r="M731" s="8"/>
      <c r="N731" s="102"/>
      <c r="O731" s="128" t="str">
        <f ca="1">IF(D731="цвет",SUM(O732:INDIRECT("N"&amp;R731)),IF(SUM(E731:N731)=0,"",SUM(E731:N731)))</f>
        <v/>
      </c>
      <c r="P731" s="91" t="s">
        <v>129</v>
      </c>
      <c r="Q731" s="73">
        <f t="shared" si="22"/>
        <v>3889</v>
      </c>
      <c r="R731" s="93">
        <f t="shared" ca="1" si="23"/>
        <v>735</v>
      </c>
      <c r="S731" s="92"/>
      <c r="T731" s="99"/>
    </row>
    <row r="732" spans="1:20" ht="17.25" thickBot="1" x14ac:dyDescent="0.3">
      <c r="A732" s="2"/>
      <c r="B732" s="146"/>
      <c r="C732" s="98"/>
      <c r="D732" s="56" t="s">
        <v>30</v>
      </c>
      <c r="E732" s="8"/>
      <c r="F732" s="8"/>
      <c r="G732" s="134"/>
      <c r="H732" s="8"/>
      <c r="I732" s="134"/>
      <c r="J732" s="8"/>
      <c r="K732" s="8"/>
      <c r="L732" s="8"/>
      <c r="M732" s="8"/>
      <c r="N732" s="102"/>
      <c r="O732" s="128" t="str">
        <f ca="1">IF(D732="цвет",SUM(O733:INDIRECT("N"&amp;R732)),IF(SUM(E732:N732)=0,"",SUM(E732:N732)))</f>
        <v/>
      </c>
      <c r="P732" s="91" t="s">
        <v>129</v>
      </c>
      <c r="Q732" s="73">
        <f t="shared" si="22"/>
        <v>3889</v>
      </c>
      <c r="R732" s="93">
        <f t="shared" ca="1" si="23"/>
        <v>735</v>
      </c>
      <c r="S732" s="92"/>
      <c r="T732" s="99"/>
    </row>
    <row r="733" spans="1:20" ht="17.25" thickBot="1" x14ac:dyDescent="0.3">
      <c r="A733" s="2"/>
      <c r="B733" s="146"/>
      <c r="C733" s="98"/>
      <c r="D733" s="56" t="s">
        <v>1184</v>
      </c>
      <c r="E733" s="8"/>
      <c r="F733" s="8"/>
      <c r="G733" s="134"/>
      <c r="H733" s="8"/>
      <c r="I733" s="134"/>
      <c r="J733" s="8"/>
      <c r="K733" s="8"/>
      <c r="L733" s="8"/>
      <c r="M733" s="8"/>
      <c r="N733" s="102"/>
      <c r="O733" s="128" t="str">
        <f ca="1">IF(D733="цвет",SUM(O734:INDIRECT("N"&amp;R733)),IF(SUM(E733:N733)=0,"",SUM(E733:N733)))</f>
        <v/>
      </c>
      <c r="P733" s="91" t="s">
        <v>129</v>
      </c>
      <c r="Q733" s="73">
        <f t="shared" si="22"/>
        <v>3889</v>
      </c>
      <c r="R733" s="93">
        <f t="shared" ca="1" si="23"/>
        <v>735</v>
      </c>
      <c r="S733" s="92"/>
      <c r="T733" s="99"/>
    </row>
    <row r="734" spans="1:20" ht="105.75" customHeight="1" x14ac:dyDescent="0.25">
      <c r="A734" s="2"/>
      <c r="B734" s="146"/>
      <c r="C734" s="98"/>
      <c r="D734" s="148" t="s">
        <v>831</v>
      </c>
      <c r="E734" s="149"/>
      <c r="F734" s="149"/>
      <c r="G734" s="149"/>
      <c r="H734" s="149"/>
      <c r="I734" s="149"/>
      <c r="J734" s="149"/>
      <c r="K734" s="149"/>
      <c r="L734" s="149"/>
      <c r="M734" s="149"/>
      <c r="N734" s="150"/>
      <c r="O734" s="128" t="str">
        <f ca="1">IF(D734="цвет",SUM(O735:INDIRECT("N"&amp;R734)),IF(SUM(E734:N734)=0,"",SUM(E734:N734)))</f>
        <v/>
      </c>
      <c r="P734" s="91" t="s">
        <v>129</v>
      </c>
      <c r="Q734" s="73">
        <f t="shared" si="22"/>
        <v>3889</v>
      </c>
      <c r="R734" s="93">
        <f t="shared" ca="1" si="23"/>
        <v>735</v>
      </c>
      <c r="S734" s="92"/>
      <c r="T734" s="99"/>
    </row>
    <row r="735" spans="1:20" ht="17.45" customHeight="1" thickBot="1" x14ac:dyDescent="0.3">
      <c r="A735" s="2"/>
      <c r="B735" s="154"/>
      <c r="C735" s="100"/>
      <c r="D735" s="151" t="str">
        <f>HYPERLINK("https://miamia.ru/search/index.php?q="&amp;Q735&amp;"&amp;s=Поиск?utm_source=Excel&amp;utm_medium=Nalichie&amp;utm_content="&amp;Q735&amp;"","Посмотреть большую фотографию на сайте")</f>
        <v>Посмотреть большую фотографию на сайте</v>
      </c>
      <c r="E735" s="152"/>
      <c r="F735" s="152"/>
      <c r="G735" s="152"/>
      <c r="H735" s="152"/>
      <c r="I735" s="152"/>
      <c r="J735" s="152"/>
      <c r="K735" s="152"/>
      <c r="L735" s="152"/>
      <c r="M735" s="152"/>
      <c r="N735" s="153"/>
      <c r="O735" s="128" t="str">
        <f ca="1">IF(D735="цвет",SUM(O736:INDIRECT("N"&amp;R735)),IF(SUM(E735:N735)=0,"",SUM(E735:N735)))</f>
        <v/>
      </c>
      <c r="P735" s="91" t="s">
        <v>129</v>
      </c>
      <c r="Q735" s="73">
        <f t="shared" si="22"/>
        <v>3889</v>
      </c>
      <c r="R735" s="93">
        <f t="shared" ca="1" si="23"/>
        <v>735</v>
      </c>
      <c r="S735" s="92"/>
      <c r="T735" s="99"/>
    </row>
    <row r="736" spans="1:20" ht="23.1" customHeight="1" thickBot="1" x14ac:dyDescent="0.3">
      <c r="A736" s="2"/>
      <c r="B736" s="38" t="s">
        <v>1274</v>
      </c>
      <c r="C736" s="39"/>
      <c r="D736" s="40"/>
      <c r="E736" s="41"/>
      <c r="F736" s="41"/>
      <c r="G736" s="41"/>
      <c r="H736" s="41"/>
      <c r="I736" s="41"/>
      <c r="J736" s="41"/>
      <c r="K736" s="41"/>
      <c r="L736" s="41"/>
      <c r="M736" s="41"/>
      <c r="N736" s="42"/>
      <c r="O736" s="128" t="str">
        <f ca="1">IF(D736="цвет",SUM(O737:INDIRECT("N"&amp;R736)),IF(SUM(E736:N736)=0,"",SUM(E736:N736)))</f>
        <v/>
      </c>
      <c r="P736" s="91" t="s">
        <v>129</v>
      </c>
      <c r="Q736" s="73">
        <f t="shared" si="22"/>
        <v>3889</v>
      </c>
      <c r="R736" s="93">
        <f t="shared" ca="1" si="23"/>
        <v>740</v>
      </c>
    </row>
    <row r="737" spans="1:20" ht="17.25" thickBot="1" x14ac:dyDescent="0.3">
      <c r="A737" s="2"/>
      <c r="B737" s="146" t="s">
        <v>1274</v>
      </c>
      <c r="C737" s="98">
        <v>3301</v>
      </c>
      <c r="D737" s="3" t="s">
        <v>9</v>
      </c>
      <c r="E737" s="4" t="s">
        <v>11</v>
      </c>
      <c r="F737" s="5" t="s">
        <v>12</v>
      </c>
      <c r="G737" s="5" t="s">
        <v>13</v>
      </c>
      <c r="H737" s="4" t="s">
        <v>14</v>
      </c>
      <c r="I737" s="4" t="s">
        <v>15</v>
      </c>
      <c r="J737" s="4" t="s">
        <v>16</v>
      </c>
      <c r="K737" s="4" t="s">
        <v>21</v>
      </c>
      <c r="L737" s="4"/>
      <c r="M737" s="4"/>
      <c r="N737" s="4"/>
      <c r="O737" s="81">
        <f ca="1">IF(D737="цвет",SUM(O738:INDIRECT("N"&amp;R737)),IF(SUM(E737:N737)=0,"",SUM(E737:N737)))</f>
        <v>0</v>
      </c>
      <c r="P737" s="91">
        <v>2194</v>
      </c>
      <c r="Q737" s="73">
        <f t="shared" si="22"/>
        <v>3301</v>
      </c>
      <c r="R737" s="93">
        <f t="shared" ca="1" si="23"/>
        <v>740</v>
      </c>
      <c r="S737" s="109">
        <f>IF(U737&gt;0,ROUND((U737),0),ROUND((P737*$P$1),0))</f>
        <v>1698</v>
      </c>
      <c r="T737" s="110">
        <f ca="1">O737*S737</f>
        <v>0</v>
      </c>
    </row>
    <row r="738" spans="1:20" ht="17.25" thickBot="1" x14ac:dyDescent="0.3">
      <c r="A738" s="2"/>
      <c r="B738" s="146"/>
      <c r="C738" s="98"/>
      <c r="D738" s="57" t="s">
        <v>33</v>
      </c>
      <c r="E738" s="136"/>
      <c r="F738" s="136"/>
      <c r="G738" s="136"/>
      <c r="H738" s="136"/>
      <c r="I738" s="136"/>
      <c r="J738" s="102"/>
      <c r="K738" s="102"/>
      <c r="L738" s="102"/>
      <c r="M738" s="102"/>
      <c r="N738" s="102"/>
      <c r="O738" s="128" t="str">
        <f ca="1">IF(D738="цвет",SUM(O739:INDIRECT("N"&amp;R738)),IF(SUM(E738:N738)=0,"",SUM(E738:N738)))</f>
        <v/>
      </c>
      <c r="P738" s="91" t="s">
        <v>129</v>
      </c>
      <c r="Q738" s="73">
        <f t="shared" si="22"/>
        <v>3301</v>
      </c>
      <c r="R738" s="93">
        <f t="shared" ca="1" si="23"/>
        <v>740</v>
      </c>
      <c r="S738" s="92"/>
      <c r="T738" s="99"/>
    </row>
    <row r="739" spans="1:20" ht="137.25" customHeight="1" x14ac:dyDescent="0.25">
      <c r="A739" s="2"/>
      <c r="B739" s="146"/>
      <c r="C739" s="98"/>
      <c r="D739" s="148" t="s">
        <v>1277</v>
      </c>
      <c r="E739" s="149"/>
      <c r="F739" s="149"/>
      <c r="G739" s="149"/>
      <c r="H739" s="149"/>
      <c r="I739" s="149"/>
      <c r="J739" s="149"/>
      <c r="K739" s="149"/>
      <c r="L739" s="149"/>
      <c r="M739" s="149"/>
      <c r="N739" s="150"/>
      <c r="O739" s="128" t="str">
        <f ca="1">IF(D739="цвет",SUM(O740:INDIRECT("N"&amp;R739)),IF(SUM(E739:N739)=0,"",SUM(E739:N739)))</f>
        <v/>
      </c>
      <c r="P739" s="91" t="s">
        <v>129</v>
      </c>
      <c r="Q739" s="73">
        <f t="shared" si="22"/>
        <v>3301</v>
      </c>
      <c r="R739" s="93">
        <f t="shared" ca="1" si="23"/>
        <v>740</v>
      </c>
      <c r="S739" s="92"/>
      <c r="T739" s="99"/>
    </row>
    <row r="740" spans="1:20" ht="17.45" customHeight="1" thickBot="1" x14ac:dyDescent="0.3">
      <c r="A740" s="2"/>
      <c r="B740" s="154"/>
      <c r="C740" s="100"/>
      <c r="D740" s="151" t="str">
        <f>HYPERLINK("https://miamia.ru/search/index.php?q="&amp;Q740&amp;"&amp;s=Поиск?utm_source=Excel&amp;utm_medium=Nalichie&amp;utm_content="&amp;Q740&amp;"","Посмотреть большую фотографию на сайте")</f>
        <v>Посмотреть большую фотографию на сайте</v>
      </c>
      <c r="E740" s="152"/>
      <c r="F740" s="152"/>
      <c r="G740" s="152"/>
      <c r="H740" s="152"/>
      <c r="I740" s="152"/>
      <c r="J740" s="152"/>
      <c r="K740" s="152"/>
      <c r="L740" s="152"/>
      <c r="M740" s="152"/>
      <c r="N740" s="153"/>
      <c r="O740" s="128" t="str">
        <f ca="1">IF(D740="цвет",SUM(O741:INDIRECT("N"&amp;R740)),IF(SUM(E740:N740)=0,"",SUM(E740:N740)))</f>
        <v/>
      </c>
      <c r="P740" s="91" t="s">
        <v>129</v>
      </c>
      <c r="Q740" s="73">
        <f t="shared" si="22"/>
        <v>3301</v>
      </c>
      <c r="R740" s="93">
        <f t="shared" ca="1" si="23"/>
        <v>740</v>
      </c>
      <c r="S740" s="92"/>
      <c r="T740" s="99"/>
    </row>
    <row r="741" spans="1:20" ht="17.25" thickBot="1" x14ac:dyDescent="0.3">
      <c r="A741" s="2"/>
      <c r="B741" s="146" t="s">
        <v>1274</v>
      </c>
      <c r="C741" s="98">
        <v>3302</v>
      </c>
      <c r="D741" s="3" t="s">
        <v>9</v>
      </c>
      <c r="E741" s="4" t="s">
        <v>11</v>
      </c>
      <c r="F741" s="5" t="s">
        <v>12</v>
      </c>
      <c r="G741" s="5" t="s">
        <v>13</v>
      </c>
      <c r="H741" s="4" t="s">
        <v>14</v>
      </c>
      <c r="I741" s="4" t="s">
        <v>15</v>
      </c>
      <c r="J741" s="4" t="s">
        <v>16</v>
      </c>
      <c r="K741" s="4" t="s">
        <v>21</v>
      </c>
      <c r="L741" s="4"/>
      <c r="M741" s="4"/>
      <c r="N741" s="4"/>
      <c r="O741" s="81">
        <f ca="1">IF(D741="цвет",SUM(O742:INDIRECT("N"&amp;R741)),IF(SUM(E741:N741)=0,"",SUM(E741:N741)))</f>
        <v>0</v>
      </c>
      <c r="P741" s="91">
        <v>2324</v>
      </c>
      <c r="Q741" s="73">
        <f t="shared" si="22"/>
        <v>3302</v>
      </c>
      <c r="R741" s="93">
        <f t="shared" ca="1" si="23"/>
        <v>744</v>
      </c>
      <c r="S741" s="109">
        <f>IF(U741&gt;0,ROUND((U741),0),ROUND((P741*$P$1),0))</f>
        <v>1798</v>
      </c>
      <c r="T741" s="110">
        <f ca="1">O741*S741</f>
        <v>0</v>
      </c>
    </row>
    <row r="742" spans="1:20" ht="17.25" thickBot="1" x14ac:dyDescent="0.3">
      <c r="A742" s="2"/>
      <c r="B742" s="146"/>
      <c r="C742" s="98"/>
      <c r="D742" s="57" t="s">
        <v>33</v>
      </c>
      <c r="E742" s="136"/>
      <c r="F742" s="135"/>
      <c r="G742" s="135"/>
      <c r="H742" s="102"/>
      <c r="I742" s="102"/>
      <c r="J742" s="102"/>
      <c r="K742" s="102"/>
      <c r="L742" s="102"/>
      <c r="M742" s="102"/>
      <c r="N742" s="102"/>
      <c r="O742" s="128" t="str">
        <f ca="1">IF(D742="цвет",SUM(O743:INDIRECT("N"&amp;R742)),IF(SUM(E742:N742)=0,"",SUM(E742:N742)))</f>
        <v/>
      </c>
      <c r="P742" s="91" t="s">
        <v>129</v>
      </c>
      <c r="Q742" s="73">
        <f t="shared" si="22"/>
        <v>3302</v>
      </c>
      <c r="R742" s="93">
        <f t="shared" ca="1" si="23"/>
        <v>744</v>
      </c>
      <c r="S742" s="92"/>
      <c r="T742" s="99"/>
    </row>
    <row r="743" spans="1:20" ht="137.25" customHeight="1" x14ac:dyDescent="0.25">
      <c r="A743" s="2"/>
      <c r="B743" s="146"/>
      <c r="C743" s="98"/>
      <c r="D743" s="148" t="s">
        <v>1278</v>
      </c>
      <c r="E743" s="149"/>
      <c r="F743" s="149"/>
      <c r="G743" s="149"/>
      <c r="H743" s="149"/>
      <c r="I743" s="149"/>
      <c r="J743" s="149"/>
      <c r="K743" s="149"/>
      <c r="L743" s="149"/>
      <c r="M743" s="149"/>
      <c r="N743" s="150"/>
      <c r="O743" s="128" t="str">
        <f ca="1">IF(D743="цвет",SUM(O744:INDIRECT("N"&amp;R743)),IF(SUM(E743:N743)=0,"",SUM(E743:N743)))</f>
        <v/>
      </c>
      <c r="P743" s="91" t="s">
        <v>129</v>
      </c>
      <c r="Q743" s="73">
        <f t="shared" si="22"/>
        <v>3302</v>
      </c>
      <c r="R743" s="93">
        <f t="shared" ca="1" si="23"/>
        <v>744</v>
      </c>
      <c r="S743" s="92"/>
      <c r="T743" s="99"/>
    </row>
    <row r="744" spans="1:20" ht="17.45" customHeight="1" thickBot="1" x14ac:dyDescent="0.3">
      <c r="A744" s="2"/>
      <c r="B744" s="154"/>
      <c r="C744" s="100"/>
      <c r="D744" s="151" t="str">
        <f>HYPERLINK("https://miamia.ru/search/index.php?q="&amp;Q744&amp;"&amp;s=Поиск?utm_source=Excel&amp;utm_medium=Nalichie&amp;utm_content="&amp;Q744&amp;"","Посмотреть большую фотографию на сайте")</f>
        <v>Посмотреть большую фотографию на сайте</v>
      </c>
      <c r="E744" s="152"/>
      <c r="F744" s="152"/>
      <c r="G744" s="152"/>
      <c r="H744" s="152"/>
      <c r="I744" s="152"/>
      <c r="J744" s="152"/>
      <c r="K744" s="152"/>
      <c r="L744" s="152"/>
      <c r="M744" s="152"/>
      <c r="N744" s="153"/>
      <c r="O744" s="128" t="str">
        <f ca="1">IF(D744="цвет",SUM(O745:INDIRECT("N"&amp;R744)),IF(SUM(E744:N744)=0,"",SUM(E744:N744)))</f>
        <v/>
      </c>
      <c r="P744" s="91" t="s">
        <v>129</v>
      </c>
      <c r="Q744" s="73">
        <f t="shared" si="22"/>
        <v>3302</v>
      </c>
      <c r="R744" s="93">
        <f t="shared" ca="1" si="23"/>
        <v>744</v>
      </c>
      <c r="S744" s="92"/>
      <c r="T744" s="99"/>
    </row>
    <row r="745" spans="1:20" ht="17.25" thickBot="1" x14ac:dyDescent="0.3">
      <c r="A745" s="2"/>
      <c r="B745" s="146" t="s">
        <v>1274</v>
      </c>
      <c r="C745" s="98">
        <v>3303</v>
      </c>
      <c r="D745" s="3" t="s">
        <v>9</v>
      </c>
      <c r="E745" s="4" t="s">
        <v>17</v>
      </c>
      <c r="F745" s="5" t="s">
        <v>18</v>
      </c>
      <c r="G745" s="5" t="s">
        <v>19</v>
      </c>
      <c r="H745" s="4" t="s">
        <v>21</v>
      </c>
      <c r="I745" s="4"/>
      <c r="J745" s="4"/>
      <c r="K745" s="4"/>
      <c r="L745" s="4"/>
      <c r="M745" s="4"/>
      <c r="N745" s="4"/>
      <c r="O745" s="81">
        <f ca="1">IF(D745="цвет",SUM(O746:INDIRECT("N"&amp;R745)),IF(SUM(E745:N745)=0,"",SUM(E745:N745)))</f>
        <v>0</v>
      </c>
      <c r="P745" s="91">
        <v>2711</v>
      </c>
      <c r="Q745" s="73">
        <f t="shared" si="22"/>
        <v>3303</v>
      </c>
      <c r="R745" s="93">
        <f t="shared" ca="1" si="23"/>
        <v>748</v>
      </c>
      <c r="S745" s="109">
        <f>IF(U745&gt;0,ROUND((U745),0),ROUND((P745*$P$1),0))</f>
        <v>2098</v>
      </c>
      <c r="T745" s="110">
        <f ca="1">O745*S745</f>
        <v>0</v>
      </c>
    </row>
    <row r="746" spans="1:20" ht="17.25" thickBot="1" x14ac:dyDescent="0.3">
      <c r="A746" s="2"/>
      <c r="B746" s="146"/>
      <c r="C746" s="98"/>
      <c r="D746" s="57" t="s">
        <v>33</v>
      </c>
      <c r="E746" s="136"/>
      <c r="F746" s="136"/>
      <c r="G746" s="136"/>
      <c r="H746" s="102"/>
      <c r="I746" s="102"/>
      <c r="J746" s="102"/>
      <c r="K746" s="102"/>
      <c r="L746" s="102"/>
      <c r="M746" s="102"/>
      <c r="N746" s="102"/>
      <c r="O746" s="128" t="str">
        <f ca="1">IF(D746="цвет",SUM(O747:INDIRECT("N"&amp;R746)),IF(SUM(E746:N746)=0,"",SUM(E746:N746)))</f>
        <v/>
      </c>
      <c r="P746" s="91" t="s">
        <v>129</v>
      </c>
      <c r="Q746" s="73">
        <f t="shared" si="22"/>
        <v>3303</v>
      </c>
      <c r="R746" s="93">
        <f t="shared" ca="1" si="23"/>
        <v>748</v>
      </c>
      <c r="S746" s="92"/>
      <c r="T746" s="99"/>
    </row>
    <row r="747" spans="1:20" ht="137.25" customHeight="1" x14ac:dyDescent="0.25">
      <c r="A747" s="2"/>
      <c r="B747" s="146"/>
      <c r="C747" s="98"/>
      <c r="D747" s="148" t="s">
        <v>1276</v>
      </c>
      <c r="E747" s="149"/>
      <c r="F747" s="149"/>
      <c r="G747" s="149"/>
      <c r="H747" s="149"/>
      <c r="I747" s="149"/>
      <c r="J747" s="149"/>
      <c r="K747" s="149"/>
      <c r="L747" s="149"/>
      <c r="M747" s="149"/>
      <c r="N747" s="150"/>
      <c r="O747" s="128" t="str">
        <f ca="1">IF(D747="цвет",SUM(O748:INDIRECT("N"&amp;R747)),IF(SUM(E747:N747)=0,"",SUM(E747:N747)))</f>
        <v/>
      </c>
      <c r="P747" s="91" t="s">
        <v>129</v>
      </c>
      <c r="Q747" s="73">
        <f t="shared" si="22"/>
        <v>3303</v>
      </c>
      <c r="R747" s="93">
        <f t="shared" ca="1" si="23"/>
        <v>748</v>
      </c>
      <c r="S747" s="92"/>
      <c r="T747" s="99"/>
    </row>
    <row r="748" spans="1:20" ht="17.45" customHeight="1" thickBot="1" x14ac:dyDescent="0.3">
      <c r="A748" s="2"/>
      <c r="B748" s="154"/>
      <c r="C748" s="100"/>
      <c r="D748" s="151" t="str">
        <f>HYPERLINK("https://miamia.ru/search/index.php?q="&amp;Q748&amp;"&amp;s=Поиск?utm_source=Excel&amp;utm_medium=Nalichie&amp;utm_content="&amp;Q748&amp;"","Посмотреть большую фотографию на сайте")</f>
        <v>Посмотреть большую фотографию на сайте</v>
      </c>
      <c r="E748" s="152"/>
      <c r="F748" s="152"/>
      <c r="G748" s="152"/>
      <c r="H748" s="152"/>
      <c r="I748" s="152"/>
      <c r="J748" s="152"/>
      <c r="K748" s="152"/>
      <c r="L748" s="152"/>
      <c r="M748" s="152"/>
      <c r="N748" s="153"/>
      <c r="O748" s="128" t="str">
        <f ca="1">IF(D748="цвет",SUM(O749:INDIRECT("N"&amp;R748)),IF(SUM(E748:N748)=0,"",SUM(E748:N748)))</f>
        <v/>
      </c>
      <c r="P748" s="91" t="s">
        <v>129</v>
      </c>
      <c r="Q748" s="73">
        <f t="shared" si="22"/>
        <v>3303</v>
      </c>
      <c r="R748" s="93">
        <f t="shared" ca="1" si="23"/>
        <v>748</v>
      </c>
      <c r="S748" s="92"/>
      <c r="T748" s="99"/>
    </row>
    <row r="749" spans="1:20" ht="17.25" thickBot="1" x14ac:dyDescent="0.3">
      <c r="A749" s="2"/>
      <c r="B749" s="145" t="s">
        <v>1274</v>
      </c>
      <c r="C749" s="98">
        <v>3307</v>
      </c>
      <c r="D749" s="3" t="s">
        <v>9</v>
      </c>
      <c r="E749" s="4" t="s">
        <v>11</v>
      </c>
      <c r="F749" s="5" t="s">
        <v>12</v>
      </c>
      <c r="G749" s="5" t="s">
        <v>13</v>
      </c>
      <c r="H749" s="4" t="s">
        <v>14</v>
      </c>
      <c r="I749" s="4" t="s">
        <v>15</v>
      </c>
      <c r="J749" s="4" t="s">
        <v>16</v>
      </c>
      <c r="K749" s="4" t="s">
        <v>21</v>
      </c>
      <c r="L749" s="4"/>
      <c r="M749" s="4"/>
      <c r="N749" s="4"/>
      <c r="O749" s="81">
        <f ca="1">IF(D749="цвет",SUM(O750:INDIRECT("N"&amp;R749)),IF(SUM(E749:N749)=0,"",SUM(E749:N749)))</f>
        <v>0</v>
      </c>
      <c r="P749" s="91">
        <v>2711</v>
      </c>
      <c r="Q749" s="73">
        <f t="shared" si="22"/>
        <v>3307</v>
      </c>
      <c r="R749" s="93">
        <f t="shared" ca="1" si="23"/>
        <v>752</v>
      </c>
      <c r="S749" s="109">
        <f>IF(U749&gt;0,ROUND((U749),0),ROUND((P749*$P$1),0))</f>
        <v>2098</v>
      </c>
      <c r="T749" s="110">
        <f ca="1">O749*S749</f>
        <v>0</v>
      </c>
    </row>
    <row r="750" spans="1:20" ht="17.25" thickBot="1" x14ac:dyDescent="0.3">
      <c r="A750" s="2"/>
      <c r="B750" s="146"/>
      <c r="C750" s="98"/>
      <c r="D750" s="57" t="s">
        <v>33</v>
      </c>
      <c r="E750" s="102"/>
      <c r="F750" s="102"/>
      <c r="G750" s="102"/>
      <c r="H750" s="102"/>
      <c r="I750" s="135"/>
      <c r="J750" s="102"/>
      <c r="K750" s="135"/>
      <c r="L750" s="102"/>
      <c r="M750" s="102"/>
      <c r="N750" s="102"/>
      <c r="O750" s="128" t="str">
        <f ca="1">IF(D750="цвет",SUM(O751:INDIRECT("N"&amp;R750)),IF(SUM(E750:N750)=0,"",SUM(E750:N750)))</f>
        <v/>
      </c>
      <c r="P750" s="91" t="s">
        <v>129</v>
      </c>
      <c r="Q750" s="73">
        <f t="shared" si="22"/>
        <v>3307</v>
      </c>
      <c r="R750" s="93">
        <f t="shared" ca="1" si="23"/>
        <v>752</v>
      </c>
      <c r="S750" s="92"/>
      <c r="T750" s="99"/>
    </row>
    <row r="751" spans="1:20" ht="137.25" customHeight="1" x14ac:dyDescent="0.25">
      <c r="A751" s="2"/>
      <c r="B751" s="146"/>
      <c r="C751" s="98"/>
      <c r="D751" s="148" t="s">
        <v>1279</v>
      </c>
      <c r="E751" s="149"/>
      <c r="F751" s="149"/>
      <c r="G751" s="149"/>
      <c r="H751" s="149"/>
      <c r="I751" s="149"/>
      <c r="J751" s="149"/>
      <c r="K751" s="149"/>
      <c r="L751" s="149"/>
      <c r="M751" s="149"/>
      <c r="N751" s="150"/>
      <c r="O751" s="128" t="str">
        <f ca="1">IF(D751="цвет",SUM(O752:INDIRECT("N"&amp;R751)),IF(SUM(E751:N751)=0,"",SUM(E751:N751)))</f>
        <v/>
      </c>
      <c r="P751" s="91" t="s">
        <v>129</v>
      </c>
      <c r="Q751" s="73">
        <f t="shared" si="22"/>
        <v>3307</v>
      </c>
      <c r="R751" s="93">
        <f t="shared" ca="1" si="23"/>
        <v>752</v>
      </c>
      <c r="S751" s="92"/>
      <c r="T751" s="99"/>
    </row>
    <row r="752" spans="1:20" ht="17.45" customHeight="1" thickBot="1" x14ac:dyDescent="0.3">
      <c r="A752" s="2"/>
      <c r="B752" s="147"/>
      <c r="C752" s="100"/>
      <c r="D752" s="151" t="str">
        <f>HYPERLINK("https://miamia.ru/search/index.php?q="&amp;Q752&amp;"&amp;s=Поиск?utm_source=Excel&amp;utm_medium=Nalichie&amp;utm_content="&amp;Q752&amp;"","Посмотреть большую фотографию на сайте")</f>
        <v>Посмотреть большую фотографию на сайте</v>
      </c>
      <c r="E752" s="152"/>
      <c r="F752" s="152"/>
      <c r="G752" s="152"/>
      <c r="H752" s="152"/>
      <c r="I752" s="152"/>
      <c r="J752" s="152"/>
      <c r="K752" s="152"/>
      <c r="L752" s="152"/>
      <c r="M752" s="152"/>
      <c r="N752" s="153"/>
      <c r="O752" s="128" t="str">
        <f ca="1">IF(D752="цвет",SUM(O753:INDIRECT("N"&amp;R752)),IF(SUM(E752:N752)=0,"",SUM(E752:N752)))</f>
        <v/>
      </c>
      <c r="P752" s="91" t="s">
        <v>129</v>
      </c>
      <c r="Q752" s="73">
        <f t="shared" si="22"/>
        <v>3307</v>
      </c>
      <c r="R752" s="93">
        <f t="shared" ca="1" si="23"/>
        <v>752</v>
      </c>
      <c r="S752" s="92"/>
      <c r="T752" s="99"/>
    </row>
    <row r="753" spans="1:20" ht="17.25" thickBot="1" x14ac:dyDescent="0.3">
      <c r="A753" s="2"/>
      <c r="B753" s="145" t="s">
        <v>1274</v>
      </c>
      <c r="C753" s="98">
        <v>3308</v>
      </c>
      <c r="D753" s="3" t="s">
        <v>9</v>
      </c>
      <c r="E753" s="4" t="s">
        <v>11</v>
      </c>
      <c r="F753" s="5" t="s">
        <v>12</v>
      </c>
      <c r="G753" s="5" t="s">
        <v>13</v>
      </c>
      <c r="H753" s="4" t="s">
        <v>14</v>
      </c>
      <c r="I753" s="4" t="s">
        <v>15</v>
      </c>
      <c r="J753" s="4" t="s">
        <v>16</v>
      </c>
      <c r="K753" s="4" t="s">
        <v>21</v>
      </c>
      <c r="L753" s="4"/>
      <c r="M753" s="4"/>
      <c r="N753" s="4"/>
      <c r="O753" s="81">
        <f ca="1">IF(D753="цвет",SUM(O754:INDIRECT("N"&amp;R753)),IF(SUM(E753:N753)=0,"",SUM(E753:N753)))</f>
        <v>0</v>
      </c>
      <c r="P753" s="91">
        <v>2582</v>
      </c>
      <c r="Q753" s="73">
        <f t="shared" si="22"/>
        <v>3308</v>
      </c>
      <c r="R753" s="93">
        <f t="shared" ca="1" si="23"/>
        <v>756</v>
      </c>
      <c r="S753" s="109">
        <f>IF(U753&gt;0,ROUND((U753),0),ROUND((P753*$P$1),0))</f>
        <v>1998</v>
      </c>
      <c r="T753" s="110">
        <f ca="1">O753*S753</f>
        <v>0</v>
      </c>
    </row>
    <row r="754" spans="1:20" ht="17.25" thickBot="1" x14ac:dyDescent="0.3">
      <c r="A754" s="2"/>
      <c r="B754" s="146"/>
      <c r="C754" s="98"/>
      <c r="D754" s="57" t="s">
        <v>33</v>
      </c>
      <c r="E754" s="102"/>
      <c r="F754" s="102"/>
      <c r="G754" s="135"/>
      <c r="H754" s="135"/>
      <c r="I754" s="102"/>
      <c r="J754" s="102"/>
      <c r="K754" s="102"/>
      <c r="L754" s="102"/>
      <c r="M754" s="102"/>
      <c r="N754" s="102"/>
      <c r="O754" s="128" t="str">
        <f ca="1">IF(D754="цвет",SUM(O755:INDIRECT("N"&amp;R754)),IF(SUM(E754:N754)=0,"",SUM(E754:N754)))</f>
        <v/>
      </c>
      <c r="P754" s="91" t="s">
        <v>129</v>
      </c>
      <c r="Q754" s="73">
        <f t="shared" si="22"/>
        <v>3308</v>
      </c>
      <c r="R754" s="93">
        <f t="shared" ca="1" si="23"/>
        <v>756</v>
      </c>
      <c r="S754" s="92"/>
      <c r="T754" s="99"/>
    </row>
    <row r="755" spans="1:20" ht="137.25" customHeight="1" x14ac:dyDescent="0.25">
      <c r="A755" s="2"/>
      <c r="B755" s="146"/>
      <c r="C755" s="98"/>
      <c r="D755" s="148" t="s">
        <v>1280</v>
      </c>
      <c r="E755" s="149"/>
      <c r="F755" s="149"/>
      <c r="G755" s="149"/>
      <c r="H755" s="149"/>
      <c r="I755" s="149"/>
      <c r="J755" s="149"/>
      <c r="K755" s="149"/>
      <c r="L755" s="149"/>
      <c r="M755" s="149"/>
      <c r="N755" s="150"/>
      <c r="O755" s="128" t="str">
        <f ca="1">IF(D755="цвет",SUM(O756:INDIRECT("N"&amp;R755)),IF(SUM(E755:N755)=0,"",SUM(E755:N755)))</f>
        <v/>
      </c>
      <c r="P755" s="91" t="s">
        <v>129</v>
      </c>
      <c r="Q755" s="73">
        <f t="shared" si="22"/>
        <v>3308</v>
      </c>
      <c r="R755" s="93">
        <f t="shared" ca="1" si="23"/>
        <v>756</v>
      </c>
      <c r="S755" s="92"/>
      <c r="T755" s="99"/>
    </row>
    <row r="756" spans="1:20" ht="17.45" customHeight="1" thickBot="1" x14ac:dyDescent="0.3">
      <c r="A756" s="2"/>
      <c r="B756" s="147"/>
      <c r="C756" s="100"/>
      <c r="D756" s="151" t="str">
        <f>HYPERLINK("https://miamia.ru/search/index.php?q="&amp;Q756&amp;"&amp;s=Поиск?utm_source=Excel&amp;utm_medium=Nalichie&amp;utm_content="&amp;Q756&amp;"","Посмотреть большую фотографию на сайте")</f>
        <v>Посмотреть большую фотографию на сайте</v>
      </c>
      <c r="E756" s="152"/>
      <c r="F756" s="152"/>
      <c r="G756" s="152"/>
      <c r="H756" s="152"/>
      <c r="I756" s="152"/>
      <c r="J756" s="152"/>
      <c r="K756" s="152"/>
      <c r="L756" s="152"/>
      <c r="M756" s="152"/>
      <c r="N756" s="153"/>
      <c r="O756" s="128" t="str">
        <f ca="1">IF(D756="цвет",SUM(O757:INDIRECT("N"&amp;R756)),IF(SUM(E756:N756)=0,"",SUM(E756:N756)))</f>
        <v/>
      </c>
      <c r="P756" s="91" t="s">
        <v>129</v>
      </c>
      <c r="Q756" s="73">
        <f t="shared" si="22"/>
        <v>3308</v>
      </c>
      <c r="R756" s="93">
        <f t="shared" ca="1" si="23"/>
        <v>756</v>
      </c>
      <c r="S756" s="92"/>
      <c r="T756" s="99"/>
    </row>
    <row r="757" spans="1:20" ht="23.1" customHeight="1" thickBot="1" x14ac:dyDescent="0.3">
      <c r="A757" s="2"/>
      <c r="B757" s="38" t="s">
        <v>1262</v>
      </c>
      <c r="C757" s="39"/>
      <c r="D757" s="40"/>
      <c r="E757" s="41"/>
      <c r="F757" s="41"/>
      <c r="G757" s="41"/>
      <c r="H757" s="41"/>
      <c r="I757" s="41"/>
      <c r="J757" s="41"/>
      <c r="K757" s="41"/>
      <c r="L757" s="41"/>
      <c r="M757" s="41"/>
      <c r="N757" s="42"/>
      <c r="O757" s="128" t="str">
        <f ca="1">IF(D757="цвет",SUM(O758:INDIRECT("N"&amp;R757)),IF(SUM(E757:N757)=0,"",SUM(E757:N757)))</f>
        <v/>
      </c>
      <c r="P757" s="91" t="s">
        <v>129</v>
      </c>
      <c r="Q757" s="73">
        <f t="shared" si="22"/>
        <v>3308</v>
      </c>
      <c r="R757" s="93">
        <f t="shared" ca="1" si="23"/>
        <v>761</v>
      </c>
    </row>
    <row r="758" spans="1:20" ht="17.25" thickBot="1" x14ac:dyDescent="0.3">
      <c r="A758" s="2"/>
      <c r="B758" s="146" t="s">
        <v>1262</v>
      </c>
      <c r="C758" s="98">
        <v>3830</v>
      </c>
      <c r="D758" s="3" t="s">
        <v>9</v>
      </c>
      <c r="E758" s="4" t="s">
        <v>11</v>
      </c>
      <c r="F758" s="5" t="s">
        <v>12</v>
      </c>
      <c r="G758" s="5" t="s">
        <v>13</v>
      </c>
      <c r="H758" s="4" t="s">
        <v>14</v>
      </c>
      <c r="I758" s="4" t="s">
        <v>15</v>
      </c>
      <c r="J758" s="4" t="s">
        <v>16</v>
      </c>
      <c r="K758" s="4" t="s">
        <v>21</v>
      </c>
      <c r="L758" s="4" t="s">
        <v>22</v>
      </c>
      <c r="M758" s="4"/>
      <c r="N758" s="4"/>
      <c r="O758" s="81">
        <f ca="1">IF(D758="цвет",SUM(O759:INDIRECT("N"&amp;R758)),IF(SUM(E758:N758)=0,"",SUM(E758:N758)))</f>
        <v>0</v>
      </c>
      <c r="P758" s="91">
        <v>2194</v>
      </c>
      <c r="Q758" s="73">
        <f t="shared" si="22"/>
        <v>3830</v>
      </c>
      <c r="R758" s="93">
        <f t="shared" ca="1" si="23"/>
        <v>761</v>
      </c>
      <c r="S758" s="109">
        <f>IF(U758&gt;0,ROUND((U758),0),ROUND((P758*$P$1),0))</f>
        <v>1698</v>
      </c>
      <c r="T758" s="110">
        <f ca="1">O758*S758</f>
        <v>0</v>
      </c>
    </row>
    <row r="759" spans="1:20" ht="17.25" thickBot="1" x14ac:dyDescent="0.3">
      <c r="A759" s="2"/>
      <c r="B759" s="146"/>
      <c r="C759" s="98"/>
      <c r="D759" s="57" t="s">
        <v>54</v>
      </c>
      <c r="E759" s="136"/>
      <c r="F759" s="135"/>
      <c r="G759" s="135"/>
      <c r="H759" s="135"/>
      <c r="I759" s="135"/>
      <c r="J759" s="102"/>
      <c r="K759" s="102"/>
      <c r="L759" s="135"/>
      <c r="M759" s="102"/>
      <c r="N759" s="102"/>
      <c r="O759" s="128" t="str">
        <f ca="1">IF(D759="цвет",SUM(O760:INDIRECT("N"&amp;R759)),IF(SUM(E759:N759)=0,"",SUM(E759:N759)))</f>
        <v/>
      </c>
      <c r="P759" s="91" t="s">
        <v>129</v>
      </c>
      <c r="Q759" s="73">
        <f t="shared" si="22"/>
        <v>3830</v>
      </c>
      <c r="R759" s="93">
        <f t="shared" ca="1" si="23"/>
        <v>761</v>
      </c>
      <c r="S759" s="92"/>
      <c r="T759" s="99"/>
    </row>
    <row r="760" spans="1:20" ht="137.25" customHeight="1" x14ac:dyDescent="0.25">
      <c r="A760" s="2"/>
      <c r="B760" s="146"/>
      <c r="C760" s="98"/>
      <c r="D760" s="148" t="s">
        <v>1275</v>
      </c>
      <c r="E760" s="149"/>
      <c r="F760" s="149"/>
      <c r="G760" s="149"/>
      <c r="H760" s="149"/>
      <c r="I760" s="149"/>
      <c r="J760" s="149"/>
      <c r="K760" s="149"/>
      <c r="L760" s="149"/>
      <c r="M760" s="149"/>
      <c r="N760" s="150"/>
      <c r="O760" s="128" t="str">
        <f ca="1">IF(D760="цвет",SUM(O761:INDIRECT("N"&amp;R760)),IF(SUM(E760:N760)=0,"",SUM(E760:N760)))</f>
        <v/>
      </c>
      <c r="P760" s="91" t="s">
        <v>129</v>
      </c>
      <c r="Q760" s="73">
        <f t="shared" si="22"/>
        <v>3830</v>
      </c>
      <c r="R760" s="93">
        <f t="shared" ca="1" si="23"/>
        <v>761</v>
      </c>
      <c r="S760" s="92"/>
      <c r="T760" s="99"/>
    </row>
    <row r="761" spans="1:20" ht="17.45" customHeight="1" thickBot="1" x14ac:dyDescent="0.3">
      <c r="A761" s="2"/>
      <c r="B761" s="154"/>
      <c r="C761" s="100"/>
      <c r="D761" s="151" t="str">
        <f>HYPERLINK("https://miamia.ru/search/index.php?q="&amp;Q761&amp;"&amp;s=Поиск?utm_source=Excel&amp;utm_medium=Nalichie&amp;utm_content="&amp;Q761&amp;"","Посмотреть большую фотографию на сайте")</f>
        <v>Посмотреть большую фотографию на сайте</v>
      </c>
      <c r="E761" s="152"/>
      <c r="F761" s="152"/>
      <c r="G761" s="152"/>
      <c r="H761" s="152"/>
      <c r="I761" s="152"/>
      <c r="J761" s="152"/>
      <c r="K761" s="152"/>
      <c r="L761" s="152"/>
      <c r="M761" s="152"/>
      <c r="N761" s="153"/>
      <c r="O761" s="128" t="str">
        <f ca="1">IF(D761="цвет",SUM(O762:INDIRECT("N"&amp;R761)),IF(SUM(E761:N761)=0,"",SUM(E761:N761)))</f>
        <v/>
      </c>
      <c r="P761" s="91" t="s">
        <v>129</v>
      </c>
      <c r="Q761" s="73">
        <f t="shared" si="22"/>
        <v>3830</v>
      </c>
      <c r="R761" s="93">
        <f t="shared" ca="1" si="23"/>
        <v>761</v>
      </c>
      <c r="S761" s="92"/>
      <c r="T761" s="99"/>
    </row>
    <row r="762" spans="1:20" ht="17.25" thickBot="1" x14ac:dyDescent="0.3">
      <c r="A762" s="2"/>
      <c r="B762" s="146" t="s">
        <v>1262</v>
      </c>
      <c r="C762" s="98">
        <v>3834</v>
      </c>
      <c r="D762" s="3" t="s">
        <v>9</v>
      </c>
      <c r="E762" s="4" t="s">
        <v>11</v>
      </c>
      <c r="F762" s="5" t="s">
        <v>12</v>
      </c>
      <c r="G762" s="5" t="s">
        <v>13</v>
      </c>
      <c r="H762" s="4" t="s">
        <v>14</v>
      </c>
      <c r="I762" s="4" t="s">
        <v>15</v>
      </c>
      <c r="J762" s="4" t="s">
        <v>16</v>
      </c>
      <c r="K762" s="4" t="s">
        <v>21</v>
      </c>
      <c r="L762" s="4"/>
      <c r="M762" s="4"/>
      <c r="N762" s="4"/>
      <c r="O762" s="81">
        <f ca="1">IF(D762="цвет",SUM(O763:INDIRECT("N"&amp;R762)),IF(SUM(E762:N762)=0,"",SUM(E762:N762)))</f>
        <v>0</v>
      </c>
      <c r="P762" s="91">
        <v>4650</v>
      </c>
      <c r="Q762" s="73">
        <f t="shared" si="22"/>
        <v>3834</v>
      </c>
      <c r="R762" s="93">
        <f t="shared" ca="1" si="23"/>
        <v>765</v>
      </c>
      <c r="S762" s="109">
        <f>IF(U762&gt;0,ROUND((U762),0),ROUND((P762*$P$1),0))</f>
        <v>3598</v>
      </c>
      <c r="T762" s="110">
        <f ca="1">O762*S762</f>
        <v>0</v>
      </c>
    </row>
    <row r="763" spans="1:20" ht="17.25" thickBot="1" x14ac:dyDescent="0.3">
      <c r="A763" s="2"/>
      <c r="B763" s="146"/>
      <c r="C763" s="98"/>
      <c r="D763" s="57" t="s">
        <v>54</v>
      </c>
      <c r="E763" s="135"/>
      <c r="F763" s="135"/>
      <c r="G763" s="136"/>
      <c r="H763" s="102"/>
      <c r="I763" s="135"/>
      <c r="J763" s="135"/>
      <c r="K763" s="102"/>
      <c r="L763" s="102"/>
      <c r="M763" s="102"/>
      <c r="N763" s="102"/>
      <c r="O763" s="128" t="str">
        <f ca="1">IF(D763="цвет",SUM(O764:INDIRECT("N"&amp;R763)),IF(SUM(E763:N763)=0,"",SUM(E763:N763)))</f>
        <v/>
      </c>
      <c r="P763" s="91" t="s">
        <v>129</v>
      </c>
      <c r="Q763" s="73">
        <f t="shared" si="22"/>
        <v>3834</v>
      </c>
      <c r="R763" s="93">
        <f t="shared" ca="1" si="23"/>
        <v>765</v>
      </c>
      <c r="S763" s="92"/>
      <c r="T763" s="99"/>
    </row>
    <row r="764" spans="1:20" ht="137.25" customHeight="1" x14ac:dyDescent="0.25">
      <c r="A764" s="2"/>
      <c r="B764" s="146"/>
      <c r="C764" s="98"/>
      <c r="D764" s="148" t="s">
        <v>1263</v>
      </c>
      <c r="E764" s="149"/>
      <c r="F764" s="149"/>
      <c r="G764" s="149"/>
      <c r="H764" s="149"/>
      <c r="I764" s="149"/>
      <c r="J764" s="149"/>
      <c r="K764" s="149"/>
      <c r="L764" s="149"/>
      <c r="M764" s="149"/>
      <c r="N764" s="150"/>
      <c r="O764" s="128" t="str">
        <f ca="1">IF(D764="цвет",SUM(O765:INDIRECT("N"&amp;R764)),IF(SUM(E764:N764)=0,"",SUM(E764:N764)))</f>
        <v/>
      </c>
      <c r="P764" s="91" t="s">
        <v>129</v>
      </c>
      <c r="Q764" s="73">
        <f t="shared" si="22"/>
        <v>3834</v>
      </c>
      <c r="R764" s="93">
        <f t="shared" ca="1" si="23"/>
        <v>765</v>
      </c>
      <c r="S764" s="92"/>
      <c r="T764" s="99"/>
    </row>
    <row r="765" spans="1:20" ht="17.45" customHeight="1" thickBot="1" x14ac:dyDescent="0.3">
      <c r="A765" s="2"/>
      <c r="B765" s="154"/>
      <c r="C765" s="100"/>
      <c r="D765" s="151" t="str">
        <f>HYPERLINK("https://miamia.ru/search/index.php?q="&amp;Q765&amp;"&amp;s=Поиск?utm_source=Excel&amp;utm_medium=Nalichie&amp;utm_content="&amp;Q765&amp;"","Посмотреть большую фотографию на сайте")</f>
        <v>Посмотреть большую фотографию на сайте</v>
      </c>
      <c r="E765" s="152"/>
      <c r="F765" s="152"/>
      <c r="G765" s="152"/>
      <c r="H765" s="152"/>
      <c r="I765" s="152"/>
      <c r="J765" s="152"/>
      <c r="K765" s="152"/>
      <c r="L765" s="152"/>
      <c r="M765" s="152"/>
      <c r="N765" s="153"/>
      <c r="O765" s="128" t="str">
        <f ca="1">IF(D765="цвет",SUM(O766:INDIRECT("N"&amp;R765)),IF(SUM(E765:N765)=0,"",SUM(E765:N765)))</f>
        <v/>
      </c>
      <c r="P765" s="91" t="s">
        <v>129</v>
      </c>
      <c r="Q765" s="73">
        <f t="shared" si="22"/>
        <v>3834</v>
      </c>
      <c r="R765" s="93">
        <f t="shared" ca="1" si="23"/>
        <v>765</v>
      </c>
      <c r="S765" s="92"/>
      <c r="T765" s="99"/>
    </row>
    <row r="766" spans="1:20" ht="23.1" customHeight="1" thickBot="1" x14ac:dyDescent="0.3">
      <c r="A766" s="2"/>
      <c r="B766" s="38" t="s">
        <v>235</v>
      </c>
      <c r="C766" s="39"/>
      <c r="D766" s="40"/>
      <c r="E766" s="41"/>
      <c r="F766" s="41"/>
      <c r="G766" s="41"/>
      <c r="H766" s="41"/>
      <c r="I766" s="41"/>
      <c r="J766" s="41"/>
      <c r="K766" s="41"/>
      <c r="L766" s="41"/>
      <c r="M766" s="41"/>
      <c r="N766" s="42"/>
      <c r="O766" s="128" t="str">
        <f ca="1">IF(D766="цвет",SUM(O767:INDIRECT("N"&amp;R766)),IF(SUM(E766:N766)=0,"",SUM(E766:N766)))</f>
        <v/>
      </c>
      <c r="P766" s="91" t="s">
        <v>129</v>
      </c>
      <c r="Q766" s="73">
        <f t="shared" si="22"/>
        <v>3834</v>
      </c>
      <c r="R766" s="93">
        <f t="shared" ca="1" si="23"/>
        <v>773</v>
      </c>
    </row>
    <row r="767" spans="1:20" ht="17.25" thickBot="1" x14ac:dyDescent="0.3">
      <c r="A767" s="2"/>
      <c r="B767" s="146" t="s">
        <v>234</v>
      </c>
      <c r="C767" s="98">
        <v>3890</v>
      </c>
      <c r="D767" s="3" t="s">
        <v>9</v>
      </c>
      <c r="E767" s="4" t="s">
        <v>10</v>
      </c>
      <c r="F767" s="4" t="s">
        <v>11</v>
      </c>
      <c r="G767" s="5" t="s">
        <v>12</v>
      </c>
      <c r="H767" s="5" t="s">
        <v>13</v>
      </c>
      <c r="I767" s="4" t="s">
        <v>14</v>
      </c>
      <c r="J767" s="4" t="s">
        <v>15</v>
      </c>
      <c r="K767" s="4" t="s">
        <v>16</v>
      </c>
      <c r="L767" s="4"/>
      <c r="M767" s="4"/>
      <c r="N767" s="4"/>
      <c r="O767" s="81">
        <f ca="1">IF(D767="цвет",SUM(O768:INDIRECT("N"&amp;R767)),IF(SUM(E767:N767)=0,"",SUM(E767:N767)))</f>
        <v>0</v>
      </c>
      <c r="P767" s="91">
        <v>2453</v>
      </c>
      <c r="Q767" s="73">
        <f t="shared" si="22"/>
        <v>3890</v>
      </c>
      <c r="R767" s="93">
        <f t="shared" ca="1" si="23"/>
        <v>773</v>
      </c>
      <c r="S767" s="109">
        <f>IF(U767&gt;0,ROUND((U767),0),ROUND((P767*$P$1),0))</f>
        <v>1898</v>
      </c>
      <c r="T767" s="110">
        <f ca="1">O767*S767</f>
        <v>0</v>
      </c>
    </row>
    <row r="768" spans="1:20" ht="17.25" thickBot="1" x14ac:dyDescent="0.3">
      <c r="A768" s="2"/>
      <c r="B768" s="146"/>
      <c r="C768" s="98"/>
      <c r="D768" s="57" t="s">
        <v>56</v>
      </c>
      <c r="E768" s="102"/>
      <c r="F768" s="102"/>
      <c r="G768" s="135"/>
      <c r="H768" s="102"/>
      <c r="I768" s="102"/>
      <c r="J768" s="102"/>
      <c r="K768" s="102"/>
      <c r="L768" s="102"/>
      <c r="M768" s="102"/>
      <c r="N768" s="102"/>
      <c r="O768" s="128" t="str">
        <f ca="1">IF(D768="цвет",SUM(O769:INDIRECT("N"&amp;R768)),IF(SUM(E768:N768)=0,"",SUM(E768:N768)))</f>
        <v/>
      </c>
      <c r="P768" s="91" t="s">
        <v>129</v>
      </c>
      <c r="Q768" s="73">
        <f t="shared" si="22"/>
        <v>3890</v>
      </c>
      <c r="R768" s="93">
        <f t="shared" ca="1" si="23"/>
        <v>773</v>
      </c>
      <c r="S768" s="92"/>
      <c r="T768" s="99"/>
    </row>
    <row r="769" spans="1:20" ht="17.25" thickBot="1" x14ac:dyDescent="0.3">
      <c r="A769" s="2"/>
      <c r="B769" s="146"/>
      <c r="C769" s="98"/>
      <c r="D769" s="57" t="s">
        <v>43</v>
      </c>
      <c r="E769" s="136"/>
      <c r="F769" s="136"/>
      <c r="G769" s="136"/>
      <c r="H769" s="136"/>
      <c r="I769" s="136"/>
      <c r="J769" s="102"/>
      <c r="K769" s="102"/>
      <c r="L769" s="102"/>
      <c r="M769" s="102"/>
      <c r="N769" s="102"/>
      <c r="O769" s="128" t="str">
        <f ca="1">IF(D769="цвет",SUM(O770:INDIRECT("N"&amp;R769)),IF(SUM(E769:N769)=0,"",SUM(E769:N769)))</f>
        <v/>
      </c>
      <c r="P769" s="91" t="s">
        <v>129</v>
      </c>
      <c r="Q769" s="73">
        <f t="shared" si="22"/>
        <v>3890</v>
      </c>
      <c r="R769" s="93">
        <f t="shared" ca="1" si="23"/>
        <v>773</v>
      </c>
      <c r="S769" s="92"/>
      <c r="T769" s="99"/>
    </row>
    <row r="770" spans="1:20" ht="17.25" thickBot="1" x14ac:dyDescent="0.3">
      <c r="A770" s="2"/>
      <c r="B770" s="146"/>
      <c r="C770" s="98"/>
      <c r="D770" s="57" t="s">
        <v>33</v>
      </c>
      <c r="E770" s="102"/>
      <c r="F770" s="136"/>
      <c r="G770" s="135"/>
      <c r="H770" s="136"/>
      <c r="I770" s="136"/>
      <c r="J770" s="102"/>
      <c r="K770" s="102"/>
      <c r="L770" s="102"/>
      <c r="M770" s="102"/>
      <c r="N770" s="102"/>
      <c r="O770" s="128" t="str">
        <f ca="1">IF(D770="цвет",SUM(O771:INDIRECT("N"&amp;R770)),IF(SUM(E770:N770)=0,"",SUM(E770:N770)))</f>
        <v/>
      </c>
      <c r="P770" s="91" t="s">
        <v>129</v>
      </c>
      <c r="Q770" s="73">
        <f t="shared" si="22"/>
        <v>3890</v>
      </c>
      <c r="R770" s="93">
        <f t="shared" ca="1" si="23"/>
        <v>773</v>
      </c>
      <c r="S770" s="92"/>
      <c r="T770" s="99"/>
    </row>
    <row r="771" spans="1:20" ht="17.25" thickBot="1" x14ac:dyDescent="0.3">
      <c r="A771" s="2"/>
      <c r="B771" s="146"/>
      <c r="C771" s="98"/>
      <c r="D771" s="57" t="s">
        <v>28</v>
      </c>
      <c r="E771" s="102"/>
      <c r="F771" s="135"/>
      <c r="G771" s="102"/>
      <c r="H771" s="135"/>
      <c r="I771" s="136"/>
      <c r="J771" s="102"/>
      <c r="K771" s="102"/>
      <c r="L771" s="102"/>
      <c r="M771" s="102"/>
      <c r="N771" s="102"/>
      <c r="O771" s="128" t="str">
        <f ca="1">IF(D771="цвет",SUM(O772:INDIRECT("N"&amp;R771)),IF(SUM(E771:N771)=0,"",SUM(E771:N771)))</f>
        <v/>
      </c>
      <c r="P771" s="91" t="s">
        <v>129</v>
      </c>
      <c r="Q771" s="73">
        <f t="shared" si="22"/>
        <v>3890</v>
      </c>
      <c r="R771" s="93">
        <f t="shared" ca="1" si="23"/>
        <v>773</v>
      </c>
      <c r="S771" s="92"/>
      <c r="T771" s="99"/>
    </row>
    <row r="772" spans="1:20" ht="106.5" customHeight="1" x14ac:dyDescent="0.25">
      <c r="A772" s="2"/>
      <c r="B772" s="146"/>
      <c r="C772" s="98"/>
      <c r="D772" s="148" t="s">
        <v>345</v>
      </c>
      <c r="E772" s="149"/>
      <c r="F772" s="149"/>
      <c r="G772" s="149"/>
      <c r="H772" s="149"/>
      <c r="I772" s="149"/>
      <c r="J772" s="149"/>
      <c r="K772" s="149"/>
      <c r="L772" s="149"/>
      <c r="M772" s="149"/>
      <c r="N772" s="150"/>
      <c r="O772" s="128" t="str">
        <f ca="1">IF(D772="цвет",SUM(O773:INDIRECT("N"&amp;R772)),IF(SUM(E772:N772)=0,"",SUM(E772:N772)))</f>
        <v/>
      </c>
      <c r="P772" s="91" t="s">
        <v>129</v>
      </c>
      <c r="Q772" s="73">
        <f t="shared" si="22"/>
        <v>3890</v>
      </c>
      <c r="R772" s="93">
        <f t="shared" ca="1" si="23"/>
        <v>773</v>
      </c>
      <c r="S772" s="92"/>
      <c r="T772" s="99"/>
    </row>
    <row r="773" spans="1:20" ht="17.45" customHeight="1" thickBot="1" x14ac:dyDescent="0.3">
      <c r="A773" s="2"/>
      <c r="B773" s="154"/>
      <c r="C773" s="100"/>
      <c r="D773" s="151" t="str">
        <f>HYPERLINK("https://miamia.ru/search/index.php?q="&amp;Q773&amp;"&amp;s=Поиск?utm_source=Excel&amp;utm_medium=Nalichie&amp;utm_content="&amp;Q773&amp;"","Посмотреть большую фотографию на сайте")</f>
        <v>Посмотреть большую фотографию на сайте</v>
      </c>
      <c r="E773" s="152"/>
      <c r="F773" s="152"/>
      <c r="G773" s="152"/>
      <c r="H773" s="152"/>
      <c r="I773" s="152"/>
      <c r="J773" s="152"/>
      <c r="K773" s="152"/>
      <c r="L773" s="152"/>
      <c r="M773" s="152"/>
      <c r="N773" s="153"/>
      <c r="O773" s="128" t="str">
        <f ca="1">IF(D773="цвет",SUM(O774:INDIRECT("N"&amp;R773)),IF(SUM(E773:N773)=0,"",SUM(E773:N773)))</f>
        <v/>
      </c>
      <c r="P773" s="91" t="s">
        <v>129</v>
      </c>
      <c r="Q773" s="73">
        <f t="shared" si="22"/>
        <v>3890</v>
      </c>
      <c r="R773" s="93">
        <f t="shared" ca="1" si="23"/>
        <v>773</v>
      </c>
      <c r="S773" s="92"/>
      <c r="T773" s="99"/>
    </row>
    <row r="774" spans="1:20" ht="17.25" thickBot="1" x14ac:dyDescent="0.3">
      <c r="A774" s="2"/>
      <c r="B774" s="146" t="s">
        <v>234</v>
      </c>
      <c r="C774" s="98">
        <v>3891</v>
      </c>
      <c r="D774" s="3" t="s">
        <v>9</v>
      </c>
      <c r="E774" s="4" t="s">
        <v>10</v>
      </c>
      <c r="F774" s="4" t="s">
        <v>11</v>
      </c>
      <c r="G774" s="5" t="s">
        <v>12</v>
      </c>
      <c r="H774" s="5" t="s">
        <v>13</v>
      </c>
      <c r="I774" s="4" t="s">
        <v>14</v>
      </c>
      <c r="J774" s="4" t="s">
        <v>15</v>
      </c>
      <c r="K774" s="4" t="s">
        <v>16</v>
      </c>
      <c r="L774" s="4"/>
      <c r="M774" s="4"/>
      <c r="N774" s="4"/>
      <c r="O774" s="81">
        <f ca="1">IF(D774="цвет",SUM(O775:INDIRECT("N"&amp;R774)),IF(SUM(E774:N774)=0,"",SUM(E774:N774)))</f>
        <v>0</v>
      </c>
      <c r="P774" s="91">
        <v>2453</v>
      </c>
      <c r="Q774" s="73">
        <f t="shared" si="22"/>
        <v>3891</v>
      </c>
      <c r="R774" s="93">
        <f t="shared" ca="1" si="23"/>
        <v>780</v>
      </c>
      <c r="S774" s="109">
        <f>IF(U774&gt;0,ROUND((U774),0),ROUND((P774*$P$1),0))</f>
        <v>1898</v>
      </c>
      <c r="T774" s="110">
        <f ca="1">O774*S774</f>
        <v>0</v>
      </c>
    </row>
    <row r="775" spans="1:20" ht="17.25" thickBot="1" x14ac:dyDescent="0.3">
      <c r="A775" s="2"/>
      <c r="B775" s="146"/>
      <c r="C775" s="98"/>
      <c r="D775" s="57" t="s">
        <v>56</v>
      </c>
      <c r="E775" s="102"/>
      <c r="F775" s="102"/>
      <c r="G775" s="102"/>
      <c r="H775" s="102"/>
      <c r="I775" s="102"/>
      <c r="J775" s="102"/>
      <c r="K775" s="102"/>
      <c r="L775" s="102"/>
      <c r="M775" s="102"/>
      <c r="N775" s="102"/>
      <c r="O775" s="128" t="str">
        <f ca="1">IF(D775="цвет",SUM(O776:INDIRECT("N"&amp;R775)),IF(SUM(E775:N775)=0,"",SUM(E775:N775)))</f>
        <v/>
      </c>
      <c r="P775" s="91" t="s">
        <v>129</v>
      </c>
      <c r="Q775" s="73">
        <f t="shared" si="22"/>
        <v>3891</v>
      </c>
      <c r="R775" s="93">
        <f t="shared" ca="1" si="23"/>
        <v>780</v>
      </c>
      <c r="S775" s="92"/>
      <c r="T775" s="99"/>
    </row>
    <row r="776" spans="1:20" ht="17.25" thickBot="1" x14ac:dyDescent="0.3">
      <c r="A776" s="2"/>
      <c r="B776" s="146"/>
      <c r="C776" s="98"/>
      <c r="D776" s="57" t="s">
        <v>43</v>
      </c>
      <c r="E776" s="136"/>
      <c r="F776" s="136"/>
      <c r="G776" s="135"/>
      <c r="H776" s="135"/>
      <c r="I776" s="136"/>
      <c r="J776" s="136"/>
      <c r="K776" s="102"/>
      <c r="L776" s="102"/>
      <c r="M776" s="102"/>
      <c r="N776" s="102"/>
      <c r="O776" s="128" t="str">
        <f ca="1">IF(D776="цвет",SUM(O777:INDIRECT("N"&amp;R776)),IF(SUM(E776:N776)=0,"",SUM(E776:N776)))</f>
        <v/>
      </c>
      <c r="P776" s="91" t="s">
        <v>129</v>
      </c>
      <c r="Q776" s="73">
        <f t="shared" si="22"/>
        <v>3891</v>
      </c>
      <c r="R776" s="93">
        <f t="shared" ca="1" si="23"/>
        <v>780</v>
      </c>
      <c r="S776" s="92"/>
      <c r="T776" s="99"/>
    </row>
    <row r="777" spans="1:20" ht="17.25" thickBot="1" x14ac:dyDescent="0.3">
      <c r="A777" s="2"/>
      <c r="B777" s="146"/>
      <c r="C777" s="98"/>
      <c r="D777" s="57" t="s">
        <v>33</v>
      </c>
      <c r="E777" s="135"/>
      <c r="F777" s="135"/>
      <c r="G777" s="102"/>
      <c r="H777" s="135"/>
      <c r="I777" s="135"/>
      <c r="J777" s="136"/>
      <c r="K777" s="136"/>
      <c r="L777" s="102"/>
      <c r="M777" s="102"/>
      <c r="N777" s="102"/>
      <c r="O777" s="128" t="str">
        <f ca="1">IF(D777="цвет",SUM(O778:INDIRECT("N"&amp;R777)),IF(SUM(E777:N777)=0,"",SUM(E777:N777)))</f>
        <v/>
      </c>
      <c r="P777" s="91" t="s">
        <v>129</v>
      </c>
      <c r="Q777" s="73">
        <f t="shared" si="22"/>
        <v>3891</v>
      </c>
      <c r="R777" s="93">
        <f t="shared" ca="1" si="23"/>
        <v>780</v>
      </c>
      <c r="S777" s="92"/>
      <c r="T777" s="99"/>
    </row>
    <row r="778" spans="1:20" ht="17.25" thickBot="1" x14ac:dyDescent="0.3">
      <c r="A778" s="2"/>
      <c r="B778" s="146"/>
      <c r="C778" s="98"/>
      <c r="D778" s="57" t="s">
        <v>28</v>
      </c>
      <c r="E778" s="135"/>
      <c r="F778" s="135"/>
      <c r="G778" s="135"/>
      <c r="H778" s="135"/>
      <c r="I778" s="135"/>
      <c r="J778" s="136"/>
      <c r="K778" s="102"/>
      <c r="L778" s="102"/>
      <c r="M778" s="102"/>
      <c r="N778" s="102"/>
      <c r="O778" s="128" t="str">
        <f ca="1">IF(D778="цвет",SUM(O779:INDIRECT("N"&amp;R778)),IF(SUM(E778:N778)=0,"",SUM(E778:N778)))</f>
        <v/>
      </c>
      <c r="P778" s="91" t="s">
        <v>129</v>
      </c>
      <c r="Q778" s="73">
        <f t="shared" si="22"/>
        <v>3891</v>
      </c>
      <c r="R778" s="93">
        <f t="shared" ca="1" si="23"/>
        <v>780</v>
      </c>
      <c r="S778" s="92"/>
      <c r="T778" s="99"/>
    </row>
    <row r="779" spans="1:20" ht="108.75" customHeight="1" x14ac:dyDescent="0.25">
      <c r="A779" s="2"/>
      <c r="B779" s="146"/>
      <c r="C779" s="98"/>
      <c r="D779" s="148" t="s">
        <v>346</v>
      </c>
      <c r="E779" s="149"/>
      <c r="F779" s="149"/>
      <c r="G779" s="149"/>
      <c r="H779" s="149"/>
      <c r="I779" s="149"/>
      <c r="J779" s="149"/>
      <c r="K779" s="149"/>
      <c r="L779" s="149"/>
      <c r="M779" s="149"/>
      <c r="N779" s="150"/>
      <c r="O779" s="128" t="str">
        <f ca="1">IF(D779="цвет",SUM(O780:INDIRECT("N"&amp;R779)),IF(SUM(E779:N779)=0,"",SUM(E779:N779)))</f>
        <v/>
      </c>
      <c r="P779" s="91" t="s">
        <v>129</v>
      </c>
      <c r="Q779" s="73">
        <f t="shared" ref="Q779:Q842" si="24">IF(C779&lt;&gt;0,C779,Q778)</f>
        <v>3891</v>
      </c>
      <c r="R779" s="93">
        <f t="shared" ref="R779:R842" ca="1" si="25">IF(D779="Посмотреть большую фотографию на сайте",CELL("строка",O779),R780)</f>
        <v>780</v>
      </c>
      <c r="S779" s="92"/>
      <c r="T779" s="99"/>
    </row>
    <row r="780" spans="1:20" ht="17.45" customHeight="1" thickBot="1" x14ac:dyDescent="0.3">
      <c r="A780" s="2"/>
      <c r="B780" s="154"/>
      <c r="C780" s="100"/>
      <c r="D780" s="151" t="str">
        <f>HYPERLINK("https://miamia.ru/search/index.php?q="&amp;Q780&amp;"&amp;s=Поиск?utm_source=Excel&amp;utm_medium=Nalichie&amp;utm_content="&amp;Q780&amp;"","Посмотреть большую фотографию на сайте")</f>
        <v>Посмотреть большую фотографию на сайте</v>
      </c>
      <c r="E780" s="152"/>
      <c r="F780" s="152"/>
      <c r="G780" s="152"/>
      <c r="H780" s="152"/>
      <c r="I780" s="152"/>
      <c r="J780" s="152"/>
      <c r="K780" s="152"/>
      <c r="L780" s="152"/>
      <c r="M780" s="152"/>
      <c r="N780" s="153"/>
      <c r="O780" s="128" t="str">
        <f ca="1">IF(D780="цвет",SUM(O781:INDIRECT("N"&amp;R780)),IF(SUM(E780:N780)=0,"",SUM(E780:N780)))</f>
        <v/>
      </c>
      <c r="P780" s="91" t="s">
        <v>129</v>
      </c>
      <c r="Q780" s="73">
        <f t="shared" si="24"/>
        <v>3891</v>
      </c>
      <c r="R780" s="93">
        <f t="shared" ca="1" si="25"/>
        <v>780</v>
      </c>
      <c r="S780" s="92"/>
      <c r="T780" s="99"/>
    </row>
    <row r="781" spans="1:20" ht="17.25" thickBot="1" x14ac:dyDescent="0.3">
      <c r="A781" s="2"/>
      <c r="B781" s="146" t="s">
        <v>234</v>
      </c>
      <c r="C781" s="98">
        <v>3892</v>
      </c>
      <c r="D781" s="3" t="s">
        <v>9</v>
      </c>
      <c r="E781" s="4" t="s">
        <v>10</v>
      </c>
      <c r="F781" s="4" t="s">
        <v>11</v>
      </c>
      <c r="G781" s="5" t="s">
        <v>12</v>
      </c>
      <c r="H781" s="5" t="s">
        <v>13</v>
      </c>
      <c r="I781" s="4" t="s">
        <v>14</v>
      </c>
      <c r="J781" s="4" t="s">
        <v>15</v>
      </c>
      <c r="K781" s="4" t="s">
        <v>16</v>
      </c>
      <c r="L781" s="4"/>
      <c r="M781" s="4"/>
      <c r="N781" s="4"/>
      <c r="O781" s="81">
        <f ca="1">IF(D781="цвет",SUM(O782:INDIRECT("N"&amp;R781)),IF(SUM(E781:N781)=0,"",SUM(E781:N781)))</f>
        <v>0</v>
      </c>
      <c r="P781" s="91">
        <v>2453</v>
      </c>
      <c r="Q781" s="73">
        <f t="shared" si="24"/>
        <v>3892</v>
      </c>
      <c r="R781" s="93">
        <f t="shared" ca="1" si="25"/>
        <v>787</v>
      </c>
      <c r="S781" s="109">
        <f>IF(U781&gt;0,ROUND((U781),0),ROUND((P781*$P$1),0))</f>
        <v>1898</v>
      </c>
      <c r="T781" s="110">
        <f ca="1">O781*S781</f>
        <v>0</v>
      </c>
    </row>
    <row r="782" spans="1:20" ht="17.25" thickBot="1" x14ac:dyDescent="0.3">
      <c r="A782" s="2"/>
      <c r="B782" s="146"/>
      <c r="C782" s="98"/>
      <c r="D782" s="57" t="s">
        <v>56</v>
      </c>
      <c r="E782" s="102"/>
      <c r="F782" s="102"/>
      <c r="G782" s="102"/>
      <c r="H782" s="102"/>
      <c r="I782" s="102"/>
      <c r="J782" s="102"/>
      <c r="K782" s="102"/>
      <c r="L782" s="102"/>
      <c r="M782" s="102"/>
      <c r="N782" s="102"/>
      <c r="O782" s="128" t="str">
        <f ca="1">IF(D782="цвет",SUM(O783:INDIRECT("N"&amp;R782)),IF(SUM(E782:N782)=0,"",SUM(E782:N782)))</f>
        <v/>
      </c>
      <c r="P782" s="91" t="s">
        <v>129</v>
      </c>
      <c r="Q782" s="73">
        <f t="shared" si="24"/>
        <v>3892</v>
      </c>
      <c r="R782" s="93">
        <f t="shared" ca="1" si="25"/>
        <v>787</v>
      </c>
      <c r="S782" s="92"/>
      <c r="T782" s="99"/>
    </row>
    <row r="783" spans="1:20" ht="17.25" thickBot="1" x14ac:dyDescent="0.3">
      <c r="A783" s="2"/>
      <c r="B783" s="146"/>
      <c r="C783" s="98"/>
      <c r="D783" s="57" t="s">
        <v>43</v>
      </c>
      <c r="E783" s="135"/>
      <c r="F783" s="102"/>
      <c r="G783" s="102"/>
      <c r="H783" s="102"/>
      <c r="I783" s="135"/>
      <c r="J783" s="102"/>
      <c r="K783" s="102"/>
      <c r="L783" s="102"/>
      <c r="M783" s="102"/>
      <c r="N783" s="102"/>
      <c r="O783" s="128" t="str">
        <f ca="1">IF(D783="цвет",SUM(O784:INDIRECT("N"&amp;R783)),IF(SUM(E783:N783)=0,"",SUM(E783:N783)))</f>
        <v/>
      </c>
      <c r="P783" s="91" t="s">
        <v>129</v>
      </c>
      <c r="Q783" s="73">
        <f t="shared" si="24"/>
        <v>3892</v>
      </c>
      <c r="R783" s="93">
        <f t="shared" ca="1" si="25"/>
        <v>787</v>
      </c>
      <c r="S783" s="92"/>
      <c r="T783" s="99"/>
    </row>
    <row r="784" spans="1:20" ht="17.25" thickBot="1" x14ac:dyDescent="0.3">
      <c r="A784" s="2"/>
      <c r="B784" s="146"/>
      <c r="C784" s="98"/>
      <c r="D784" s="57" t="s">
        <v>33</v>
      </c>
      <c r="E784" s="102"/>
      <c r="F784" s="102"/>
      <c r="G784" s="102"/>
      <c r="H784" s="102"/>
      <c r="I784" s="102"/>
      <c r="J784" s="102"/>
      <c r="K784" s="102"/>
      <c r="L784" s="102"/>
      <c r="M784" s="102"/>
      <c r="N784" s="102"/>
      <c r="O784" s="128" t="str">
        <f ca="1">IF(D784="цвет",SUM(O785:INDIRECT("N"&amp;R784)),IF(SUM(E784:N784)=0,"",SUM(E784:N784)))</f>
        <v/>
      </c>
      <c r="P784" s="91" t="s">
        <v>129</v>
      </c>
      <c r="Q784" s="73">
        <f t="shared" si="24"/>
        <v>3892</v>
      </c>
      <c r="R784" s="93">
        <f t="shared" ca="1" si="25"/>
        <v>787</v>
      </c>
      <c r="S784" s="92"/>
      <c r="T784" s="99"/>
    </row>
    <row r="785" spans="1:20" ht="17.25" thickBot="1" x14ac:dyDescent="0.3">
      <c r="A785" s="2"/>
      <c r="B785" s="146"/>
      <c r="C785" s="98"/>
      <c r="D785" s="57" t="s">
        <v>28</v>
      </c>
      <c r="E785" s="102"/>
      <c r="F785" s="102"/>
      <c r="G785" s="102"/>
      <c r="H785" s="102"/>
      <c r="I785" s="135"/>
      <c r="J785" s="102"/>
      <c r="K785" s="102"/>
      <c r="L785" s="102"/>
      <c r="M785" s="102"/>
      <c r="N785" s="102"/>
      <c r="O785" s="128" t="str">
        <f ca="1">IF(D785="цвет",SUM(O786:INDIRECT("N"&amp;R785)),IF(SUM(E785:N785)=0,"",SUM(E785:N785)))</f>
        <v/>
      </c>
      <c r="P785" s="91" t="s">
        <v>129</v>
      </c>
      <c r="Q785" s="73">
        <f t="shared" si="24"/>
        <v>3892</v>
      </c>
      <c r="R785" s="93">
        <f t="shared" ca="1" si="25"/>
        <v>787</v>
      </c>
      <c r="S785" s="92"/>
      <c r="T785" s="99"/>
    </row>
    <row r="786" spans="1:20" ht="103.7" customHeight="1" x14ac:dyDescent="0.25">
      <c r="A786" s="2"/>
      <c r="B786" s="146"/>
      <c r="C786" s="98"/>
      <c r="D786" s="148" t="s">
        <v>347</v>
      </c>
      <c r="E786" s="149"/>
      <c r="F786" s="149"/>
      <c r="G786" s="149"/>
      <c r="H786" s="149"/>
      <c r="I786" s="149"/>
      <c r="J786" s="149"/>
      <c r="K786" s="149"/>
      <c r="L786" s="149"/>
      <c r="M786" s="149"/>
      <c r="N786" s="150"/>
      <c r="O786" s="128" t="str">
        <f ca="1">IF(D786="цвет",SUM(O787:INDIRECT("N"&amp;R786)),IF(SUM(E786:N786)=0,"",SUM(E786:N786)))</f>
        <v/>
      </c>
      <c r="P786" s="91" t="s">
        <v>129</v>
      </c>
      <c r="Q786" s="73">
        <f t="shared" si="24"/>
        <v>3892</v>
      </c>
      <c r="R786" s="93">
        <f t="shared" ca="1" si="25"/>
        <v>787</v>
      </c>
      <c r="S786" s="92"/>
      <c r="T786" s="99"/>
    </row>
    <row r="787" spans="1:20" ht="17.45" customHeight="1" thickBot="1" x14ac:dyDescent="0.3">
      <c r="A787" s="2"/>
      <c r="B787" s="154"/>
      <c r="C787" s="100"/>
      <c r="D787" s="151" t="str">
        <f>HYPERLINK("https://miamia.ru/search/index.php?q="&amp;Q787&amp;"&amp;s=Поиск?utm_source=Excel&amp;utm_medium=Nalichie&amp;utm_content="&amp;Q787&amp;"","Посмотреть большую фотографию на сайте")</f>
        <v>Посмотреть большую фотографию на сайте</v>
      </c>
      <c r="E787" s="152"/>
      <c r="F787" s="152"/>
      <c r="G787" s="152"/>
      <c r="H787" s="152"/>
      <c r="I787" s="152"/>
      <c r="J787" s="152"/>
      <c r="K787" s="152"/>
      <c r="L787" s="152"/>
      <c r="M787" s="152"/>
      <c r="N787" s="153"/>
      <c r="O787" s="128" t="str">
        <f ca="1">IF(D787="цвет",SUM(O788:INDIRECT("N"&amp;R787)),IF(SUM(E787:N787)=0,"",SUM(E787:N787)))</f>
        <v/>
      </c>
      <c r="P787" s="91" t="s">
        <v>129</v>
      </c>
      <c r="Q787" s="73">
        <f t="shared" si="24"/>
        <v>3892</v>
      </c>
      <c r="R787" s="93">
        <f t="shared" ca="1" si="25"/>
        <v>787</v>
      </c>
      <c r="S787" s="92"/>
      <c r="T787" s="99"/>
    </row>
    <row r="788" spans="1:20" ht="17.25" thickBot="1" x14ac:dyDescent="0.3">
      <c r="A788" s="2"/>
      <c r="B788" s="146" t="s">
        <v>234</v>
      </c>
      <c r="C788" s="98">
        <v>3893</v>
      </c>
      <c r="D788" s="3" t="s">
        <v>9</v>
      </c>
      <c r="E788" s="4" t="s">
        <v>10</v>
      </c>
      <c r="F788" s="96" t="s">
        <v>17</v>
      </c>
      <c r="G788" s="97" t="s">
        <v>18</v>
      </c>
      <c r="H788" s="97" t="s">
        <v>19</v>
      </c>
      <c r="I788" s="4"/>
      <c r="J788" s="4"/>
      <c r="K788" s="4"/>
      <c r="L788" s="4"/>
      <c r="M788" s="4"/>
      <c r="N788" s="4"/>
      <c r="O788" s="81">
        <f ca="1">IF(D788="цвет",SUM(O789:INDIRECT("N"&amp;R788)),IF(SUM(E788:N788)=0,"",SUM(E788:N788)))</f>
        <v>0</v>
      </c>
      <c r="P788" s="91">
        <v>2970</v>
      </c>
      <c r="Q788" s="73">
        <f t="shared" si="24"/>
        <v>3893</v>
      </c>
      <c r="R788" s="93">
        <f t="shared" ca="1" si="25"/>
        <v>794</v>
      </c>
      <c r="S788" s="109">
        <f>IF(U788&gt;0,ROUND((U788),0),ROUND((P788*$P$1),0))</f>
        <v>2298</v>
      </c>
      <c r="T788" s="110">
        <f ca="1">O788*S788</f>
        <v>0</v>
      </c>
    </row>
    <row r="789" spans="1:20" ht="17.25" thickBot="1" x14ac:dyDescent="0.3">
      <c r="A789" s="2"/>
      <c r="B789" s="146"/>
      <c r="C789" s="98"/>
      <c r="D789" s="57" t="s">
        <v>56</v>
      </c>
      <c r="E789" s="102"/>
      <c r="F789" s="102"/>
      <c r="G789" s="135"/>
      <c r="H789" s="136"/>
      <c r="I789" s="102"/>
      <c r="J789" s="102"/>
      <c r="K789" s="102"/>
      <c r="L789" s="102"/>
      <c r="M789" s="102"/>
      <c r="N789" s="102"/>
      <c r="O789" s="128" t="str">
        <f ca="1">IF(D789="цвет",SUM(O790:INDIRECT("N"&amp;R789)),IF(SUM(E789:N789)=0,"",SUM(E789:N789)))</f>
        <v/>
      </c>
      <c r="P789" s="91" t="s">
        <v>129</v>
      </c>
      <c r="Q789" s="73">
        <f t="shared" si="24"/>
        <v>3893</v>
      </c>
      <c r="R789" s="93">
        <f t="shared" ca="1" si="25"/>
        <v>794</v>
      </c>
      <c r="S789" s="92"/>
      <c r="T789" s="99"/>
    </row>
    <row r="790" spans="1:20" ht="17.25" thickBot="1" x14ac:dyDescent="0.3">
      <c r="A790" s="2"/>
      <c r="B790" s="146"/>
      <c r="C790" s="98"/>
      <c r="D790" s="57" t="s">
        <v>43</v>
      </c>
      <c r="E790" s="135"/>
      <c r="F790" s="102"/>
      <c r="G790" s="136"/>
      <c r="H790" s="136"/>
      <c r="I790" s="102"/>
      <c r="J790" s="102"/>
      <c r="K790" s="102"/>
      <c r="L790" s="102"/>
      <c r="M790" s="102"/>
      <c r="N790" s="102"/>
      <c r="O790" s="128" t="str">
        <f ca="1">IF(D790="цвет",SUM(O791:INDIRECT("N"&amp;R790)),IF(SUM(E790:N790)=0,"",SUM(E790:N790)))</f>
        <v/>
      </c>
      <c r="P790" s="91" t="s">
        <v>129</v>
      </c>
      <c r="Q790" s="73">
        <f t="shared" si="24"/>
        <v>3893</v>
      </c>
      <c r="R790" s="93">
        <f t="shared" ca="1" si="25"/>
        <v>794</v>
      </c>
      <c r="S790" s="92"/>
      <c r="T790" s="99"/>
    </row>
    <row r="791" spans="1:20" ht="17.25" thickBot="1" x14ac:dyDescent="0.3">
      <c r="A791" s="2"/>
      <c r="B791" s="146"/>
      <c r="C791" s="98"/>
      <c r="D791" s="57" t="s">
        <v>33</v>
      </c>
      <c r="E791" s="102"/>
      <c r="F791" s="102"/>
      <c r="G791" s="102"/>
      <c r="H791" s="136"/>
      <c r="I791" s="102"/>
      <c r="J791" s="102"/>
      <c r="K791" s="102"/>
      <c r="L791" s="102"/>
      <c r="M791" s="102"/>
      <c r="N791" s="102"/>
      <c r="O791" s="128" t="str">
        <f ca="1">IF(D791="цвет",SUM(O792:INDIRECT("N"&amp;R791)),IF(SUM(E791:N791)=0,"",SUM(E791:N791)))</f>
        <v/>
      </c>
      <c r="P791" s="91" t="s">
        <v>129</v>
      </c>
      <c r="Q791" s="73">
        <f t="shared" si="24"/>
        <v>3893</v>
      </c>
      <c r="R791" s="93">
        <f t="shared" ca="1" si="25"/>
        <v>794</v>
      </c>
      <c r="S791" s="92"/>
      <c r="T791" s="99"/>
    </row>
    <row r="792" spans="1:20" ht="17.25" thickBot="1" x14ac:dyDescent="0.3">
      <c r="A792" s="2"/>
      <c r="B792" s="146"/>
      <c r="C792" s="98"/>
      <c r="D792" s="57" t="s">
        <v>28</v>
      </c>
      <c r="E792" s="102"/>
      <c r="F792" s="102"/>
      <c r="G792" s="102"/>
      <c r="H792" s="136"/>
      <c r="I792" s="102"/>
      <c r="J792" s="102"/>
      <c r="K792" s="102"/>
      <c r="L792" s="102"/>
      <c r="M792" s="102"/>
      <c r="N792" s="102"/>
      <c r="O792" s="128" t="str">
        <f ca="1">IF(D792="цвет",SUM(O793:INDIRECT("N"&amp;R792)),IF(SUM(E792:N792)=0,"",SUM(E792:N792)))</f>
        <v/>
      </c>
      <c r="P792" s="91" t="s">
        <v>129</v>
      </c>
      <c r="Q792" s="73">
        <f t="shared" si="24"/>
        <v>3893</v>
      </c>
      <c r="R792" s="93">
        <f t="shared" ca="1" si="25"/>
        <v>794</v>
      </c>
      <c r="S792" s="92"/>
      <c r="T792" s="99"/>
    </row>
    <row r="793" spans="1:20" ht="126" customHeight="1" x14ac:dyDescent="0.25">
      <c r="A793" s="2"/>
      <c r="B793" s="146"/>
      <c r="C793" s="98"/>
      <c r="D793" s="148" t="s">
        <v>348</v>
      </c>
      <c r="E793" s="149"/>
      <c r="F793" s="149"/>
      <c r="G793" s="149"/>
      <c r="H793" s="149"/>
      <c r="I793" s="149"/>
      <c r="J793" s="149"/>
      <c r="K793" s="149"/>
      <c r="L793" s="149"/>
      <c r="M793" s="149"/>
      <c r="N793" s="150"/>
      <c r="O793" s="128" t="str">
        <f ca="1">IF(D793="цвет",SUM(O794:INDIRECT("N"&amp;R793)),IF(SUM(E793:N793)=0,"",SUM(E793:N793)))</f>
        <v/>
      </c>
      <c r="P793" s="91" t="s">
        <v>129</v>
      </c>
      <c r="Q793" s="73">
        <f t="shared" si="24"/>
        <v>3893</v>
      </c>
      <c r="R793" s="93">
        <f t="shared" ca="1" si="25"/>
        <v>794</v>
      </c>
      <c r="S793" s="92"/>
      <c r="T793" s="99"/>
    </row>
    <row r="794" spans="1:20" ht="17.45" customHeight="1" thickBot="1" x14ac:dyDescent="0.3">
      <c r="A794" s="2"/>
      <c r="B794" s="154"/>
      <c r="C794" s="100"/>
      <c r="D794" s="151" t="str">
        <f>HYPERLINK("https://miamia.ru/search/index.php?q="&amp;Q794&amp;"&amp;s=Поиск?utm_source=Excel&amp;utm_medium=Nalichie&amp;utm_content="&amp;Q794&amp;"","Посмотреть большую фотографию на сайте")</f>
        <v>Посмотреть большую фотографию на сайте</v>
      </c>
      <c r="E794" s="152"/>
      <c r="F794" s="152"/>
      <c r="G794" s="152"/>
      <c r="H794" s="152"/>
      <c r="I794" s="152"/>
      <c r="J794" s="152"/>
      <c r="K794" s="152"/>
      <c r="L794" s="152"/>
      <c r="M794" s="152"/>
      <c r="N794" s="153"/>
      <c r="O794" s="128" t="str">
        <f ca="1">IF(D794="цвет",SUM(O795:INDIRECT("N"&amp;R794)),IF(SUM(E794:N794)=0,"",SUM(E794:N794)))</f>
        <v/>
      </c>
      <c r="P794" s="91" t="s">
        <v>129</v>
      </c>
      <c r="Q794" s="73">
        <f t="shared" si="24"/>
        <v>3893</v>
      </c>
      <c r="R794" s="93">
        <f t="shared" ca="1" si="25"/>
        <v>794</v>
      </c>
      <c r="S794" s="92"/>
      <c r="T794" s="99"/>
    </row>
    <row r="795" spans="1:20" ht="17.25" thickBot="1" x14ac:dyDescent="0.3">
      <c r="A795" s="2"/>
      <c r="B795" s="146" t="s">
        <v>234</v>
      </c>
      <c r="C795" s="98">
        <v>3895</v>
      </c>
      <c r="D795" s="3" t="s">
        <v>9</v>
      </c>
      <c r="E795" s="4" t="s">
        <v>10</v>
      </c>
      <c r="F795" s="4" t="s">
        <v>11</v>
      </c>
      <c r="G795" s="5" t="s">
        <v>12</v>
      </c>
      <c r="H795" s="5" t="s">
        <v>13</v>
      </c>
      <c r="I795" s="4" t="s">
        <v>14</v>
      </c>
      <c r="J795" s="4" t="s">
        <v>15</v>
      </c>
      <c r="K795" s="4" t="s">
        <v>16</v>
      </c>
      <c r="L795" s="4"/>
      <c r="M795" s="4"/>
      <c r="N795" s="4"/>
      <c r="O795" s="81">
        <f ca="1">IF(D795="цвет",SUM(O796:INDIRECT("N"&amp;R795)),IF(SUM(E795:N795)=0,"",SUM(E795:N795)))</f>
        <v>0</v>
      </c>
      <c r="P795" s="91">
        <v>2582</v>
      </c>
      <c r="Q795" s="73">
        <f t="shared" si="24"/>
        <v>3895</v>
      </c>
      <c r="R795" s="93">
        <f t="shared" ca="1" si="25"/>
        <v>801</v>
      </c>
      <c r="S795" s="109">
        <f>IF(U795&gt;0,ROUND((U795),0),ROUND((P795*$P$1),0))</f>
        <v>1998</v>
      </c>
      <c r="T795" s="110">
        <f ca="1">O795*S795</f>
        <v>0</v>
      </c>
    </row>
    <row r="796" spans="1:20" ht="17.25" thickBot="1" x14ac:dyDescent="0.3">
      <c r="A796" s="2"/>
      <c r="B796" s="146"/>
      <c r="C796" s="98"/>
      <c r="D796" s="57" t="s">
        <v>56</v>
      </c>
      <c r="E796" s="102"/>
      <c r="F796" s="136"/>
      <c r="G796" s="136"/>
      <c r="H796" s="136"/>
      <c r="I796" s="102"/>
      <c r="J796" s="102"/>
      <c r="K796" s="102"/>
      <c r="L796" s="102"/>
      <c r="M796" s="102"/>
      <c r="N796" s="102"/>
      <c r="O796" s="128" t="str">
        <f ca="1">IF(D796="цвет",SUM(O797:INDIRECT("N"&amp;R796)),IF(SUM(E796:N796)=0,"",SUM(E796:N796)))</f>
        <v/>
      </c>
      <c r="P796" s="91" t="s">
        <v>129</v>
      </c>
      <c r="Q796" s="73">
        <f t="shared" si="24"/>
        <v>3895</v>
      </c>
      <c r="R796" s="93">
        <f t="shared" ca="1" si="25"/>
        <v>801</v>
      </c>
      <c r="S796" s="92"/>
      <c r="T796" s="99"/>
    </row>
    <row r="797" spans="1:20" ht="17.25" thickBot="1" x14ac:dyDescent="0.3">
      <c r="A797" s="2"/>
      <c r="B797" s="146"/>
      <c r="C797" s="98"/>
      <c r="D797" s="57" t="s">
        <v>43</v>
      </c>
      <c r="E797" s="136"/>
      <c r="F797" s="136"/>
      <c r="G797" s="136"/>
      <c r="H797" s="136"/>
      <c r="I797" s="102"/>
      <c r="J797" s="102"/>
      <c r="K797" s="102"/>
      <c r="L797" s="102"/>
      <c r="M797" s="102"/>
      <c r="N797" s="102"/>
      <c r="O797" s="128" t="str">
        <f ca="1">IF(D797="цвет",SUM(O798:INDIRECT("N"&amp;R797)),IF(SUM(E797:N797)=0,"",SUM(E797:N797)))</f>
        <v/>
      </c>
      <c r="P797" s="91" t="s">
        <v>129</v>
      </c>
      <c r="Q797" s="73">
        <f t="shared" si="24"/>
        <v>3895</v>
      </c>
      <c r="R797" s="93">
        <f t="shared" ca="1" si="25"/>
        <v>801</v>
      </c>
      <c r="S797" s="92"/>
      <c r="T797" s="99"/>
    </row>
    <row r="798" spans="1:20" ht="17.25" thickBot="1" x14ac:dyDescent="0.3">
      <c r="A798" s="2"/>
      <c r="B798" s="146"/>
      <c r="C798" s="98"/>
      <c r="D798" s="57" t="s">
        <v>33</v>
      </c>
      <c r="E798" s="102"/>
      <c r="F798" s="102"/>
      <c r="G798" s="102"/>
      <c r="H798" s="102"/>
      <c r="I798" s="102"/>
      <c r="J798" s="102"/>
      <c r="K798" s="102"/>
      <c r="L798" s="102"/>
      <c r="M798" s="102"/>
      <c r="N798" s="102"/>
      <c r="O798" s="128" t="str">
        <f ca="1">IF(D798="цвет",SUM(O799:INDIRECT("N"&amp;R798)),IF(SUM(E798:N798)=0,"",SUM(E798:N798)))</f>
        <v/>
      </c>
      <c r="P798" s="91" t="s">
        <v>129</v>
      </c>
      <c r="Q798" s="73">
        <f t="shared" si="24"/>
        <v>3895</v>
      </c>
      <c r="R798" s="93">
        <f t="shared" ca="1" si="25"/>
        <v>801</v>
      </c>
      <c r="S798" s="92"/>
      <c r="T798" s="99"/>
    </row>
    <row r="799" spans="1:20" ht="17.25" thickBot="1" x14ac:dyDescent="0.3">
      <c r="A799" s="2"/>
      <c r="B799" s="146"/>
      <c r="C799" s="98"/>
      <c r="D799" s="57" t="s">
        <v>28</v>
      </c>
      <c r="E799" s="102"/>
      <c r="F799" s="102"/>
      <c r="G799" s="102"/>
      <c r="H799" s="102"/>
      <c r="I799" s="102"/>
      <c r="J799" s="102"/>
      <c r="K799" s="102"/>
      <c r="L799" s="102"/>
      <c r="M799" s="102"/>
      <c r="N799" s="102"/>
      <c r="O799" s="128" t="str">
        <f ca="1">IF(D799="цвет",SUM(O800:INDIRECT("N"&amp;R799)),IF(SUM(E799:N799)=0,"",SUM(E799:N799)))</f>
        <v/>
      </c>
      <c r="P799" s="91" t="s">
        <v>129</v>
      </c>
      <c r="Q799" s="73">
        <f t="shared" si="24"/>
        <v>3895</v>
      </c>
      <c r="R799" s="93">
        <f t="shared" ca="1" si="25"/>
        <v>801</v>
      </c>
      <c r="S799" s="92"/>
      <c r="T799" s="99"/>
    </row>
    <row r="800" spans="1:20" ht="114" customHeight="1" x14ac:dyDescent="0.25">
      <c r="A800" s="2"/>
      <c r="B800" s="146"/>
      <c r="C800" s="98"/>
      <c r="D800" s="148" t="s">
        <v>349</v>
      </c>
      <c r="E800" s="149"/>
      <c r="F800" s="149"/>
      <c r="G800" s="149"/>
      <c r="H800" s="149"/>
      <c r="I800" s="149"/>
      <c r="J800" s="149"/>
      <c r="K800" s="149"/>
      <c r="L800" s="149"/>
      <c r="M800" s="149"/>
      <c r="N800" s="150"/>
      <c r="O800" s="128" t="str">
        <f ca="1">IF(D800="цвет",SUM(O801:INDIRECT("N"&amp;R800)),IF(SUM(E800:N800)=0,"",SUM(E800:N800)))</f>
        <v/>
      </c>
      <c r="P800" s="91" t="s">
        <v>129</v>
      </c>
      <c r="Q800" s="73">
        <f t="shared" si="24"/>
        <v>3895</v>
      </c>
      <c r="R800" s="93">
        <f t="shared" ca="1" si="25"/>
        <v>801</v>
      </c>
      <c r="S800" s="92"/>
      <c r="T800" s="99"/>
    </row>
    <row r="801" spans="1:20" ht="17.45" customHeight="1" thickBot="1" x14ac:dyDescent="0.3">
      <c r="A801" s="2"/>
      <c r="B801" s="154"/>
      <c r="C801" s="100"/>
      <c r="D801" s="151" t="str">
        <f>HYPERLINK("https://miamia.ru/search/index.php?q="&amp;Q801&amp;"&amp;s=Поиск?utm_source=Excel&amp;utm_medium=Nalichie&amp;utm_content="&amp;Q801&amp;"","Посмотреть большую фотографию на сайте")</f>
        <v>Посмотреть большую фотографию на сайте</v>
      </c>
      <c r="E801" s="152"/>
      <c r="F801" s="152"/>
      <c r="G801" s="152"/>
      <c r="H801" s="152"/>
      <c r="I801" s="152"/>
      <c r="J801" s="152"/>
      <c r="K801" s="152"/>
      <c r="L801" s="152"/>
      <c r="M801" s="152"/>
      <c r="N801" s="153"/>
      <c r="O801" s="128" t="str">
        <f ca="1">IF(D801="цвет",SUM(O802:INDIRECT("N"&amp;R801)),IF(SUM(E801:N801)=0,"",SUM(E801:N801)))</f>
        <v/>
      </c>
      <c r="P801" s="91" t="s">
        <v>129</v>
      </c>
      <c r="Q801" s="73">
        <f t="shared" si="24"/>
        <v>3895</v>
      </c>
      <c r="R801" s="93">
        <f t="shared" ca="1" si="25"/>
        <v>801</v>
      </c>
      <c r="S801" s="92"/>
      <c r="T801" s="99"/>
    </row>
    <row r="802" spans="1:20" ht="17.25" thickBot="1" x14ac:dyDescent="0.3">
      <c r="A802" s="2"/>
      <c r="B802" s="146" t="s">
        <v>234</v>
      </c>
      <c r="C802" s="98">
        <v>3896</v>
      </c>
      <c r="D802" s="3" t="s">
        <v>9</v>
      </c>
      <c r="E802" s="4" t="s">
        <v>10</v>
      </c>
      <c r="F802" s="4" t="s">
        <v>11</v>
      </c>
      <c r="G802" s="5" t="s">
        <v>12</v>
      </c>
      <c r="H802" s="5" t="s">
        <v>13</v>
      </c>
      <c r="I802" s="4" t="s">
        <v>14</v>
      </c>
      <c r="J802" s="4" t="s">
        <v>15</v>
      </c>
      <c r="K802" s="4" t="s">
        <v>16</v>
      </c>
      <c r="L802" s="4"/>
      <c r="M802" s="4"/>
      <c r="N802" s="4"/>
      <c r="O802" s="81">
        <f ca="1">IF(D802="цвет",SUM(O803:INDIRECT("N"&amp;R802)),IF(SUM(E802:N802)=0,"",SUM(E802:N802)))</f>
        <v>0</v>
      </c>
      <c r="P802" s="91">
        <v>4650</v>
      </c>
      <c r="Q802" s="73">
        <f t="shared" si="24"/>
        <v>3896</v>
      </c>
      <c r="R802" s="93">
        <f t="shared" ca="1" si="25"/>
        <v>808</v>
      </c>
      <c r="S802" s="109">
        <f>IF(U802&gt;0,ROUND((U802),0),ROUND((P802*$P$1),0))</f>
        <v>3598</v>
      </c>
      <c r="T802" s="110">
        <f ca="1">O802*S802</f>
        <v>0</v>
      </c>
    </row>
    <row r="803" spans="1:20" ht="17.25" thickBot="1" x14ac:dyDescent="0.3">
      <c r="A803" s="2"/>
      <c r="B803" s="146"/>
      <c r="C803" s="98"/>
      <c r="D803" s="57" t="s">
        <v>56</v>
      </c>
      <c r="E803" s="136"/>
      <c r="F803" s="135"/>
      <c r="G803" s="102"/>
      <c r="H803" s="102"/>
      <c r="I803" s="102"/>
      <c r="J803" s="102"/>
      <c r="K803" s="102"/>
      <c r="L803" s="102"/>
      <c r="M803" s="102"/>
      <c r="N803" s="102"/>
      <c r="O803" s="128" t="str">
        <f ca="1">IF(D803="цвет",SUM(O804:INDIRECT("N"&amp;R803)),IF(SUM(E803:N803)=0,"",SUM(E803:N803)))</f>
        <v/>
      </c>
      <c r="P803" s="91" t="s">
        <v>129</v>
      </c>
      <c r="Q803" s="73">
        <f t="shared" si="24"/>
        <v>3896</v>
      </c>
      <c r="R803" s="93">
        <f t="shared" ca="1" si="25"/>
        <v>808</v>
      </c>
      <c r="S803" s="92"/>
      <c r="T803" s="99"/>
    </row>
    <row r="804" spans="1:20" ht="17.25" thickBot="1" x14ac:dyDescent="0.3">
      <c r="A804" s="2"/>
      <c r="B804" s="146"/>
      <c r="C804" s="98"/>
      <c r="D804" s="57" t="s">
        <v>43</v>
      </c>
      <c r="E804" s="102"/>
      <c r="F804" s="102"/>
      <c r="G804" s="102"/>
      <c r="H804" s="102"/>
      <c r="I804" s="102"/>
      <c r="J804" s="102"/>
      <c r="K804" s="102"/>
      <c r="L804" s="102"/>
      <c r="M804" s="102"/>
      <c r="N804" s="102"/>
      <c r="O804" s="128" t="str">
        <f ca="1">IF(D804="цвет",SUM(O805:INDIRECT("N"&amp;R804)),IF(SUM(E804:N804)=0,"",SUM(E804:N804)))</f>
        <v/>
      </c>
      <c r="P804" s="91" t="s">
        <v>129</v>
      </c>
      <c r="Q804" s="73">
        <f t="shared" si="24"/>
        <v>3896</v>
      </c>
      <c r="R804" s="93">
        <f t="shared" ca="1" si="25"/>
        <v>808</v>
      </c>
      <c r="S804" s="92"/>
      <c r="T804" s="99"/>
    </row>
    <row r="805" spans="1:20" ht="17.25" thickBot="1" x14ac:dyDescent="0.3">
      <c r="A805" s="2"/>
      <c r="B805" s="146"/>
      <c r="C805" s="98"/>
      <c r="D805" s="57" t="s">
        <v>33</v>
      </c>
      <c r="E805" s="102"/>
      <c r="F805" s="102"/>
      <c r="G805" s="102"/>
      <c r="H805" s="102"/>
      <c r="I805" s="102"/>
      <c r="J805" s="102"/>
      <c r="K805" s="102"/>
      <c r="L805" s="102"/>
      <c r="M805" s="102"/>
      <c r="N805" s="102"/>
      <c r="O805" s="128" t="str">
        <f ca="1">IF(D805="цвет",SUM(O806:INDIRECT("N"&amp;R805)),IF(SUM(E805:N805)=0,"",SUM(E805:N805)))</f>
        <v/>
      </c>
      <c r="P805" s="91" t="s">
        <v>129</v>
      </c>
      <c r="Q805" s="73">
        <f t="shared" si="24"/>
        <v>3896</v>
      </c>
      <c r="R805" s="93">
        <f t="shared" ca="1" si="25"/>
        <v>808</v>
      </c>
      <c r="S805" s="92"/>
      <c r="T805" s="99"/>
    </row>
    <row r="806" spans="1:20" ht="17.25" thickBot="1" x14ac:dyDescent="0.3">
      <c r="A806" s="2"/>
      <c r="B806" s="146"/>
      <c r="C806" s="98"/>
      <c r="D806" s="57" t="s">
        <v>28</v>
      </c>
      <c r="E806" s="102"/>
      <c r="F806" s="135"/>
      <c r="G806" s="135"/>
      <c r="H806" s="136"/>
      <c r="I806" s="136"/>
      <c r="J806" s="102"/>
      <c r="K806" s="102"/>
      <c r="L806" s="102"/>
      <c r="M806" s="102"/>
      <c r="N806" s="102"/>
      <c r="O806" s="128" t="str">
        <f ca="1">IF(D806="цвет",SUM(O807:INDIRECT("N"&amp;R806)),IF(SUM(E806:N806)=0,"",SUM(E806:N806)))</f>
        <v/>
      </c>
      <c r="P806" s="91" t="s">
        <v>129</v>
      </c>
      <c r="Q806" s="73">
        <f t="shared" si="24"/>
        <v>3896</v>
      </c>
      <c r="R806" s="93">
        <f t="shared" ca="1" si="25"/>
        <v>808</v>
      </c>
      <c r="S806" s="92"/>
      <c r="T806" s="99"/>
    </row>
    <row r="807" spans="1:20" ht="117.75" customHeight="1" x14ac:dyDescent="0.25">
      <c r="A807" s="2"/>
      <c r="B807" s="146"/>
      <c r="C807" s="98"/>
      <c r="D807" s="148" t="s">
        <v>1181</v>
      </c>
      <c r="E807" s="149"/>
      <c r="F807" s="149"/>
      <c r="G807" s="149"/>
      <c r="H807" s="149"/>
      <c r="I807" s="149"/>
      <c r="J807" s="149"/>
      <c r="K807" s="149"/>
      <c r="L807" s="149"/>
      <c r="M807" s="149"/>
      <c r="N807" s="150"/>
      <c r="O807" s="128" t="str">
        <f ca="1">IF(D807="цвет",SUM(O808:INDIRECT("N"&amp;R807)),IF(SUM(E807:N807)=0,"",SUM(E807:N807)))</f>
        <v/>
      </c>
      <c r="P807" s="91" t="s">
        <v>129</v>
      </c>
      <c r="Q807" s="73">
        <f t="shared" si="24"/>
        <v>3896</v>
      </c>
      <c r="R807" s="93">
        <f t="shared" ca="1" si="25"/>
        <v>808</v>
      </c>
      <c r="S807" s="92"/>
      <c r="T807" s="99"/>
    </row>
    <row r="808" spans="1:20" ht="17.45" customHeight="1" thickBot="1" x14ac:dyDescent="0.3">
      <c r="A808" s="2"/>
      <c r="B808" s="154"/>
      <c r="C808" s="100"/>
      <c r="D808" s="151" t="str">
        <f>HYPERLINK("https://miamia.ru/search/index.php?q="&amp;Q808&amp;"&amp;s=Поиск?utm_source=Excel&amp;utm_medium=Nalichie&amp;utm_content="&amp;Q808&amp;"","Посмотреть большую фотографию на сайте")</f>
        <v>Посмотреть большую фотографию на сайте</v>
      </c>
      <c r="E808" s="152"/>
      <c r="F808" s="152"/>
      <c r="G808" s="152"/>
      <c r="H808" s="152"/>
      <c r="I808" s="152"/>
      <c r="J808" s="152"/>
      <c r="K808" s="152"/>
      <c r="L808" s="152"/>
      <c r="M808" s="152"/>
      <c r="N808" s="153"/>
      <c r="O808" s="128" t="str">
        <f ca="1">IF(D808="цвет",SUM(O809:INDIRECT("N"&amp;R808)),IF(SUM(E808:N808)=0,"",SUM(E808:N808)))</f>
        <v/>
      </c>
      <c r="P808" s="91" t="s">
        <v>129</v>
      </c>
      <c r="Q808" s="73">
        <f t="shared" si="24"/>
        <v>3896</v>
      </c>
      <c r="R808" s="93">
        <f t="shared" ca="1" si="25"/>
        <v>808</v>
      </c>
      <c r="S808" s="92"/>
      <c r="T808" s="99"/>
    </row>
    <row r="809" spans="1:20" ht="17.25" thickBot="1" x14ac:dyDescent="0.3">
      <c r="A809" s="2"/>
      <c r="B809" s="146" t="s">
        <v>234</v>
      </c>
      <c r="C809" s="98">
        <v>3898</v>
      </c>
      <c r="D809" s="3" t="s">
        <v>9</v>
      </c>
      <c r="E809" s="4" t="s">
        <v>10</v>
      </c>
      <c r="F809" s="4" t="s">
        <v>11</v>
      </c>
      <c r="G809" s="5" t="s">
        <v>12</v>
      </c>
      <c r="H809" s="5" t="s">
        <v>13</v>
      </c>
      <c r="I809" s="4" t="s">
        <v>14</v>
      </c>
      <c r="J809" s="4" t="s">
        <v>15</v>
      </c>
      <c r="K809" s="4" t="s">
        <v>16</v>
      </c>
      <c r="L809" s="4"/>
      <c r="M809" s="4"/>
      <c r="N809" s="4"/>
      <c r="O809" s="81">
        <f ca="1">IF(D809="цвет",SUM(O810:INDIRECT("N"&amp;R809)),IF(SUM(E809:N809)=0,"",SUM(E809:N809)))</f>
        <v>0</v>
      </c>
      <c r="P809" s="91">
        <v>2970</v>
      </c>
      <c r="Q809" s="73">
        <f t="shared" si="24"/>
        <v>3898</v>
      </c>
      <c r="R809" s="93">
        <f t="shared" ca="1" si="25"/>
        <v>815</v>
      </c>
      <c r="S809" s="109">
        <f>IF(U809&gt;0,ROUND((U809),0),ROUND((P809*$P$1),0))</f>
        <v>2298</v>
      </c>
      <c r="T809" s="110">
        <f ca="1">O809*S809</f>
        <v>0</v>
      </c>
    </row>
    <row r="810" spans="1:20" ht="17.25" thickBot="1" x14ac:dyDescent="0.3">
      <c r="A810" s="2"/>
      <c r="B810" s="146"/>
      <c r="C810" s="98"/>
      <c r="D810" s="57" t="s">
        <v>56</v>
      </c>
      <c r="E810" s="102"/>
      <c r="F810" s="102"/>
      <c r="G810" s="102"/>
      <c r="H810" s="102"/>
      <c r="I810" s="102"/>
      <c r="J810" s="102"/>
      <c r="K810" s="102"/>
      <c r="L810" s="102"/>
      <c r="M810" s="102"/>
      <c r="N810" s="102"/>
      <c r="O810" s="128" t="str">
        <f ca="1">IF(D810="цвет",SUM(O811:INDIRECT("N"&amp;R810)),IF(SUM(E810:N810)=0,"",SUM(E810:N810)))</f>
        <v/>
      </c>
      <c r="P810" s="91" t="s">
        <v>129</v>
      </c>
      <c r="Q810" s="73">
        <f t="shared" si="24"/>
        <v>3898</v>
      </c>
      <c r="R810" s="93">
        <f t="shared" ca="1" si="25"/>
        <v>815</v>
      </c>
      <c r="S810" s="92"/>
      <c r="T810" s="99"/>
    </row>
    <row r="811" spans="1:20" ht="17.25" thickBot="1" x14ac:dyDescent="0.3">
      <c r="A811" s="2"/>
      <c r="B811" s="146"/>
      <c r="C811" s="98"/>
      <c r="D811" s="57" t="s">
        <v>43</v>
      </c>
      <c r="E811" s="102"/>
      <c r="F811" s="102"/>
      <c r="G811" s="135"/>
      <c r="H811" s="135"/>
      <c r="I811" s="136"/>
      <c r="J811" s="135"/>
      <c r="K811" s="102"/>
      <c r="L811" s="102"/>
      <c r="M811" s="102"/>
      <c r="N811" s="102"/>
      <c r="O811" s="128" t="str">
        <f ca="1">IF(D811="цвет",SUM(O812:INDIRECT("N"&amp;R811)),IF(SUM(E811:N811)=0,"",SUM(E811:N811)))</f>
        <v/>
      </c>
      <c r="P811" s="91" t="s">
        <v>129</v>
      </c>
      <c r="Q811" s="73">
        <f t="shared" si="24"/>
        <v>3898</v>
      </c>
      <c r="R811" s="93">
        <f t="shared" ca="1" si="25"/>
        <v>815</v>
      </c>
      <c r="S811" s="92"/>
      <c r="T811" s="99"/>
    </row>
    <row r="812" spans="1:20" ht="17.25" thickBot="1" x14ac:dyDescent="0.3">
      <c r="A812" s="2"/>
      <c r="B812" s="146"/>
      <c r="C812" s="98"/>
      <c r="D812" s="57" t="s">
        <v>33</v>
      </c>
      <c r="E812" s="102"/>
      <c r="F812" s="135"/>
      <c r="G812" s="102"/>
      <c r="H812" s="135"/>
      <c r="I812" s="135"/>
      <c r="J812" s="135"/>
      <c r="K812" s="102"/>
      <c r="L812" s="102"/>
      <c r="M812" s="102"/>
      <c r="N812" s="102"/>
      <c r="O812" s="128" t="str">
        <f ca="1">IF(D812="цвет",SUM(O813:INDIRECT("N"&amp;R812)),IF(SUM(E812:N812)=0,"",SUM(E812:N812)))</f>
        <v/>
      </c>
      <c r="P812" s="91" t="s">
        <v>129</v>
      </c>
      <c r="Q812" s="73">
        <f t="shared" si="24"/>
        <v>3898</v>
      </c>
      <c r="R812" s="93">
        <f t="shared" ca="1" si="25"/>
        <v>815</v>
      </c>
      <c r="S812" s="92"/>
      <c r="T812" s="99"/>
    </row>
    <row r="813" spans="1:20" ht="17.25" thickBot="1" x14ac:dyDescent="0.3">
      <c r="A813" s="2"/>
      <c r="B813" s="146"/>
      <c r="C813" s="98"/>
      <c r="D813" s="57" t="s">
        <v>28</v>
      </c>
      <c r="E813" s="102"/>
      <c r="F813" s="136"/>
      <c r="G813" s="135"/>
      <c r="H813" s="135"/>
      <c r="I813" s="135"/>
      <c r="J813" s="136"/>
      <c r="K813" s="136"/>
      <c r="L813" s="102"/>
      <c r="M813" s="102"/>
      <c r="N813" s="102"/>
      <c r="O813" s="128" t="str">
        <f ca="1">IF(D813="цвет",SUM(O814:INDIRECT("N"&amp;R813)),IF(SUM(E813:N813)=0,"",SUM(E813:N813)))</f>
        <v/>
      </c>
      <c r="P813" s="91" t="s">
        <v>129</v>
      </c>
      <c r="Q813" s="73">
        <f t="shared" si="24"/>
        <v>3898</v>
      </c>
      <c r="R813" s="93">
        <f t="shared" ca="1" si="25"/>
        <v>815</v>
      </c>
      <c r="S813" s="92"/>
      <c r="T813" s="99"/>
    </row>
    <row r="814" spans="1:20" ht="108.75" customHeight="1" x14ac:dyDescent="0.25">
      <c r="A814" s="2"/>
      <c r="B814" s="146"/>
      <c r="C814" s="98"/>
      <c r="D814" s="148" t="s">
        <v>350</v>
      </c>
      <c r="E814" s="149"/>
      <c r="F814" s="149"/>
      <c r="G814" s="149"/>
      <c r="H814" s="149"/>
      <c r="I814" s="149"/>
      <c r="J814" s="149"/>
      <c r="K814" s="149"/>
      <c r="L814" s="149"/>
      <c r="M814" s="149"/>
      <c r="N814" s="150"/>
      <c r="O814" s="128" t="str">
        <f ca="1">IF(D814="цвет",SUM(O815:INDIRECT("N"&amp;R814)),IF(SUM(E814:N814)=0,"",SUM(E814:N814)))</f>
        <v/>
      </c>
      <c r="P814" s="91" t="s">
        <v>129</v>
      </c>
      <c r="Q814" s="73">
        <f t="shared" si="24"/>
        <v>3898</v>
      </c>
      <c r="R814" s="93">
        <f t="shared" ca="1" si="25"/>
        <v>815</v>
      </c>
      <c r="S814" s="92"/>
      <c r="T814" s="99"/>
    </row>
    <row r="815" spans="1:20" ht="17.45" customHeight="1" thickBot="1" x14ac:dyDescent="0.3">
      <c r="A815" s="2"/>
      <c r="B815" s="154"/>
      <c r="C815" s="100"/>
      <c r="D815" s="151" t="str">
        <f>HYPERLINK("https://miamia.ru/search/index.php?q="&amp;Q815&amp;"&amp;s=Поиск?utm_source=Excel&amp;utm_medium=Nalichie&amp;utm_content="&amp;Q815&amp;"","Посмотреть большую фотографию на сайте")</f>
        <v>Посмотреть большую фотографию на сайте</v>
      </c>
      <c r="E815" s="152"/>
      <c r="F815" s="152"/>
      <c r="G815" s="152"/>
      <c r="H815" s="152"/>
      <c r="I815" s="152"/>
      <c r="J815" s="152"/>
      <c r="K815" s="152"/>
      <c r="L815" s="152"/>
      <c r="M815" s="152"/>
      <c r="N815" s="153"/>
      <c r="O815" s="128" t="str">
        <f ca="1">IF(D815="цвет",SUM(O816:INDIRECT("N"&amp;R815)),IF(SUM(E815:N815)=0,"",SUM(E815:N815)))</f>
        <v/>
      </c>
      <c r="P815" s="91" t="s">
        <v>129</v>
      </c>
      <c r="Q815" s="73">
        <f t="shared" si="24"/>
        <v>3898</v>
      </c>
      <c r="R815" s="93">
        <f t="shared" ca="1" si="25"/>
        <v>815</v>
      </c>
      <c r="S815" s="92"/>
      <c r="T815" s="99"/>
    </row>
    <row r="816" spans="1:20" ht="17.25" thickBot="1" x14ac:dyDescent="0.3">
      <c r="A816" s="2"/>
      <c r="B816" s="146" t="s">
        <v>234</v>
      </c>
      <c r="C816" s="98">
        <v>3899</v>
      </c>
      <c r="D816" s="3" t="s">
        <v>9</v>
      </c>
      <c r="E816" s="4" t="s">
        <v>10</v>
      </c>
      <c r="F816" s="96" t="s">
        <v>17</v>
      </c>
      <c r="G816" s="97" t="s">
        <v>18</v>
      </c>
      <c r="H816" s="97" t="s">
        <v>19</v>
      </c>
      <c r="I816" s="4"/>
      <c r="J816" s="4"/>
      <c r="K816" s="4"/>
      <c r="L816" s="4"/>
      <c r="M816" s="4"/>
      <c r="N816" s="4"/>
      <c r="O816" s="81">
        <f ca="1">IF(D816="цвет",SUM(O817:INDIRECT("N"&amp;R816)),IF(SUM(E816:N816)=0,"",SUM(E816:N816)))</f>
        <v>0</v>
      </c>
      <c r="P816" s="91">
        <v>3874</v>
      </c>
      <c r="Q816" s="73">
        <f t="shared" si="24"/>
        <v>3899</v>
      </c>
      <c r="R816" s="93">
        <f t="shared" ca="1" si="25"/>
        <v>822</v>
      </c>
      <c r="S816" s="109">
        <f>IF(U816&gt;0,ROUND((U816),0),ROUND((P816*$P$1),0))</f>
        <v>2998</v>
      </c>
      <c r="T816" s="110">
        <f ca="1">O816*S816</f>
        <v>0</v>
      </c>
    </row>
    <row r="817" spans="1:20" ht="17.25" thickBot="1" x14ac:dyDescent="0.3">
      <c r="A817" s="2"/>
      <c r="B817" s="146"/>
      <c r="C817" s="98"/>
      <c r="D817" s="57" t="s">
        <v>56</v>
      </c>
      <c r="E817" s="102"/>
      <c r="F817" s="102"/>
      <c r="G817" s="102"/>
      <c r="H817" s="102"/>
      <c r="I817" s="102"/>
      <c r="J817" s="102"/>
      <c r="K817" s="102"/>
      <c r="L817" s="102"/>
      <c r="M817" s="102"/>
      <c r="N817" s="102"/>
      <c r="O817" s="128" t="str">
        <f ca="1">IF(D817="цвет",SUM(O818:INDIRECT("N"&amp;R817)),IF(SUM(E817:N817)=0,"",SUM(E817:N817)))</f>
        <v/>
      </c>
      <c r="P817" s="91" t="s">
        <v>129</v>
      </c>
      <c r="Q817" s="73">
        <f t="shared" si="24"/>
        <v>3899</v>
      </c>
      <c r="R817" s="93">
        <f t="shared" ca="1" si="25"/>
        <v>822</v>
      </c>
      <c r="S817" s="92"/>
      <c r="T817" s="99"/>
    </row>
    <row r="818" spans="1:20" ht="17.25" thickBot="1" x14ac:dyDescent="0.3">
      <c r="A818" s="2"/>
      <c r="B818" s="146"/>
      <c r="C818" s="98"/>
      <c r="D818" s="57" t="s">
        <v>43</v>
      </c>
      <c r="E818" s="102"/>
      <c r="F818" s="102"/>
      <c r="G818" s="102"/>
      <c r="H818" s="102"/>
      <c r="I818" s="102"/>
      <c r="J818" s="102"/>
      <c r="K818" s="102"/>
      <c r="L818" s="102"/>
      <c r="M818" s="102"/>
      <c r="N818" s="102"/>
      <c r="O818" s="128" t="str">
        <f ca="1">IF(D818="цвет",SUM(O819:INDIRECT("N"&amp;R818)),IF(SUM(E818:N818)=0,"",SUM(E818:N818)))</f>
        <v/>
      </c>
      <c r="P818" s="91" t="s">
        <v>129</v>
      </c>
      <c r="Q818" s="73">
        <f t="shared" si="24"/>
        <v>3899</v>
      </c>
      <c r="R818" s="93">
        <f t="shared" ca="1" si="25"/>
        <v>822</v>
      </c>
      <c r="S818" s="92"/>
      <c r="T818" s="99"/>
    </row>
    <row r="819" spans="1:20" ht="17.25" thickBot="1" x14ac:dyDescent="0.3">
      <c r="A819" s="2"/>
      <c r="B819" s="146"/>
      <c r="C819" s="98"/>
      <c r="D819" s="57" t="s">
        <v>33</v>
      </c>
      <c r="E819" s="102"/>
      <c r="F819" s="102"/>
      <c r="G819" s="102"/>
      <c r="H819" s="102"/>
      <c r="I819" s="102"/>
      <c r="J819" s="102"/>
      <c r="K819" s="102"/>
      <c r="L819" s="102"/>
      <c r="M819" s="102"/>
      <c r="N819" s="102"/>
      <c r="O819" s="128" t="str">
        <f ca="1">IF(D819="цвет",SUM(O820:INDIRECT("N"&amp;R819)),IF(SUM(E819:N819)=0,"",SUM(E819:N819)))</f>
        <v/>
      </c>
      <c r="P819" s="91" t="s">
        <v>129</v>
      </c>
      <c r="Q819" s="73">
        <f t="shared" si="24"/>
        <v>3899</v>
      </c>
      <c r="R819" s="93">
        <f t="shared" ca="1" si="25"/>
        <v>822</v>
      </c>
      <c r="S819" s="92"/>
      <c r="T819" s="99"/>
    </row>
    <row r="820" spans="1:20" ht="17.25" thickBot="1" x14ac:dyDescent="0.3">
      <c r="A820" s="2"/>
      <c r="B820" s="146"/>
      <c r="C820" s="98"/>
      <c r="D820" s="57" t="s">
        <v>28</v>
      </c>
      <c r="E820" s="102"/>
      <c r="F820" s="135"/>
      <c r="G820" s="135"/>
      <c r="H820" s="135"/>
      <c r="I820" s="102"/>
      <c r="J820" s="102"/>
      <c r="K820" s="102"/>
      <c r="L820" s="102"/>
      <c r="M820" s="102"/>
      <c r="N820" s="102"/>
      <c r="O820" s="128" t="str">
        <f ca="1">IF(D820="цвет",SUM(O821:INDIRECT("N"&amp;R820)),IF(SUM(E820:N820)=0,"",SUM(E820:N820)))</f>
        <v/>
      </c>
      <c r="P820" s="91" t="s">
        <v>129</v>
      </c>
      <c r="Q820" s="73">
        <f t="shared" si="24"/>
        <v>3899</v>
      </c>
      <c r="R820" s="93">
        <f t="shared" ca="1" si="25"/>
        <v>822</v>
      </c>
      <c r="S820" s="92"/>
      <c r="T820" s="99"/>
    </row>
    <row r="821" spans="1:20" ht="108" customHeight="1" x14ac:dyDescent="0.25">
      <c r="A821" s="2"/>
      <c r="B821" s="146"/>
      <c r="C821" s="98"/>
      <c r="D821" s="148" t="s">
        <v>1182</v>
      </c>
      <c r="E821" s="149"/>
      <c r="F821" s="149"/>
      <c r="G821" s="149"/>
      <c r="H821" s="149"/>
      <c r="I821" s="149"/>
      <c r="J821" s="149"/>
      <c r="K821" s="149"/>
      <c r="L821" s="149"/>
      <c r="M821" s="149"/>
      <c r="N821" s="150"/>
      <c r="O821" s="128" t="str">
        <f ca="1">IF(D821="цвет",SUM(O822:INDIRECT("N"&amp;R821)),IF(SUM(E821:N821)=0,"",SUM(E821:N821)))</f>
        <v/>
      </c>
      <c r="P821" s="91" t="s">
        <v>129</v>
      </c>
      <c r="Q821" s="73">
        <f t="shared" si="24"/>
        <v>3899</v>
      </c>
      <c r="R821" s="93">
        <f t="shared" ca="1" si="25"/>
        <v>822</v>
      </c>
      <c r="S821" s="92"/>
      <c r="T821" s="99"/>
    </row>
    <row r="822" spans="1:20" ht="17.25" thickBot="1" x14ac:dyDescent="0.3">
      <c r="A822" s="2"/>
      <c r="B822" s="154"/>
      <c r="C822" s="100"/>
      <c r="D822" s="151" t="str">
        <f>HYPERLINK("https://miamia.ru/search/index.php?q="&amp;Q822&amp;"&amp;s=Поиск?utm_source=Excel&amp;utm_medium=Nalichie&amp;utm_content="&amp;Q822&amp;"","Посмотреть большую фотографию на сайте")</f>
        <v>Посмотреть большую фотографию на сайте</v>
      </c>
      <c r="E822" s="152"/>
      <c r="F822" s="152"/>
      <c r="G822" s="152"/>
      <c r="H822" s="152"/>
      <c r="I822" s="152"/>
      <c r="J822" s="152"/>
      <c r="K822" s="152"/>
      <c r="L822" s="152"/>
      <c r="M822" s="152"/>
      <c r="N822" s="153"/>
      <c r="O822" s="128" t="str">
        <f ca="1">IF(D822="цвет",SUM(O823:INDIRECT("N"&amp;R822)),IF(SUM(E822:N822)=0,"",SUM(E822:N822)))</f>
        <v/>
      </c>
      <c r="P822" s="91" t="s">
        <v>129</v>
      </c>
      <c r="Q822" s="73">
        <f t="shared" si="24"/>
        <v>3899</v>
      </c>
      <c r="R822" s="93">
        <f t="shared" ca="1" si="25"/>
        <v>822</v>
      </c>
      <c r="S822" s="92"/>
      <c r="T822" s="99"/>
    </row>
    <row r="823" spans="1:20" ht="23.1" customHeight="1" thickBot="1" x14ac:dyDescent="0.3">
      <c r="A823" s="2"/>
      <c r="B823" s="38" t="s">
        <v>84</v>
      </c>
      <c r="C823" s="39"/>
      <c r="D823" s="40"/>
      <c r="E823" s="41"/>
      <c r="F823" s="41"/>
      <c r="G823" s="41"/>
      <c r="H823" s="41"/>
      <c r="I823" s="41"/>
      <c r="J823" s="41"/>
      <c r="K823" s="41"/>
      <c r="L823" s="41"/>
      <c r="M823" s="41"/>
      <c r="N823" s="42"/>
      <c r="O823" s="128" t="str">
        <f ca="1">IF(D823="цвет",SUM(O824:INDIRECT("N"&amp;R823)),IF(SUM(E823:N823)=0,"",SUM(E823:N823)))</f>
        <v/>
      </c>
      <c r="P823" s="91" t="s">
        <v>129</v>
      </c>
      <c r="Q823" s="73">
        <f t="shared" si="24"/>
        <v>3899</v>
      </c>
      <c r="R823" s="93">
        <f t="shared" ca="1" si="25"/>
        <v>829</v>
      </c>
    </row>
    <row r="824" spans="1:20" ht="17.25" thickBot="1" x14ac:dyDescent="0.3">
      <c r="A824" s="2"/>
      <c r="B824" s="145" t="s">
        <v>38</v>
      </c>
      <c r="C824" s="106">
        <v>3290</v>
      </c>
      <c r="D824" s="107" t="s">
        <v>9</v>
      </c>
      <c r="E824" s="96" t="s">
        <v>10</v>
      </c>
      <c r="F824" s="96" t="s">
        <v>11</v>
      </c>
      <c r="G824" s="96" t="s">
        <v>12</v>
      </c>
      <c r="H824" s="96" t="s">
        <v>13</v>
      </c>
      <c r="I824" s="11" t="s">
        <v>14</v>
      </c>
      <c r="J824" s="96" t="s">
        <v>15</v>
      </c>
      <c r="K824" s="96"/>
      <c r="L824" s="96"/>
      <c r="M824" s="96"/>
      <c r="N824" s="96"/>
      <c r="O824" s="81">
        <f ca="1">IF(D824="цвет",SUM(O825:INDIRECT("N"&amp;R824)),IF(SUM(E824:N824)=0,"",SUM(E824:N824)))</f>
        <v>0</v>
      </c>
      <c r="P824" s="91">
        <v>3358</v>
      </c>
      <c r="Q824" s="73">
        <f t="shared" si="24"/>
        <v>3290</v>
      </c>
      <c r="R824" s="93">
        <f t="shared" ca="1" si="25"/>
        <v>829</v>
      </c>
      <c r="S824" s="109">
        <f>IF(U824&gt;0,ROUND((U824),0),ROUND((P824*$P$1),0))</f>
        <v>2598</v>
      </c>
      <c r="T824" s="110">
        <f ca="1">O824*S824</f>
        <v>0</v>
      </c>
    </row>
    <row r="825" spans="1:20" ht="17.25" thickBot="1" x14ac:dyDescent="0.3">
      <c r="A825" s="2"/>
      <c r="B825" s="146"/>
      <c r="C825" s="98"/>
      <c r="D825" s="111" t="s">
        <v>122</v>
      </c>
      <c r="E825" s="102"/>
      <c r="F825" s="102"/>
      <c r="G825" s="102"/>
      <c r="H825" s="102"/>
      <c r="I825" s="102"/>
      <c r="J825" s="102"/>
      <c r="K825" s="102"/>
      <c r="L825" s="102"/>
      <c r="M825" s="102"/>
      <c r="N825" s="102"/>
      <c r="O825" s="128" t="str">
        <f ca="1">IF(D825="цвет",SUM(O826:INDIRECT("N"&amp;R825)),IF(SUM(E825:N825)=0,"",SUM(E825:N825)))</f>
        <v/>
      </c>
      <c r="P825" s="91" t="s">
        <v>129</v>
      </c>
      <c r="Q825" s="73">
        <f t="shared" si="24"/>
        <v>3290</v>
      </c>
      <c r="R825" s="93">
        <f t="shared" ca="1" si="25"/>
        <v>829</v>
      </c>
      <c r="S825" s="36"/>
      <c r="T825" s="99"/>
    </row>
    <row r="826" spans="1:20" ht="17.25" thickBot="1" x14ac:dyDescent="0.3">
      <c r="A826" s="2"/>
      <c r="B826" s="146"/>
      <c r="C826" s="98"/>
      <c r="D826" s="111" t="s">
        <v>60</v>
      </c>
      <c r="E826" s="102"/>
      <c r="F826" s="102"/>
      <c r="G826" s="102"/>
      <c r="H826" s="102"/>
      <c r="I826" s="102"/>
      <c r="J826" s="102"/>
      <c r="K826" s="102"/>
      <c r="L826" s="102"/>
      <c r="M826" s="102"/>
      <c r="N826" s="102"/>
      <c r="O826" s="128" t="str">
        <f ca="1">IF(D826="цвет",SUM(O827:INDIRECT("N"&amp;R826)),IF(SUM(E826:N826)=0,"",SUM(E826:N826)))</f>
        <v/>
      </c>
      <c r="P826" s="91" t="s">
        <v>129</v>
      </c>
      <c r="Q826" s="73">
        <f t="shared" si="24"/>
        <v>3290</v>
      </c>
      <c r="R826" s="93">
        <f t="shared" ca="1" si="25"/>
        <v>829</v>
      </c>
      <c r="S826" s="92"/>
      <c r="T826" s="99"/>
    </row>
    <row r="827" spans="1:20" ht="17.25" thickBot="1" x14ac:dyDescent="0.3">
      <c r="A827" s="2"/>
      <c r="B827" s="146"/>
      <c r="C827" s="98"/>
      <c r="D827" s="111" t="s">
        <v>39</v>
      </c>
      <c r="E827" s="136"/>
      <c r="F827" s="136"/>
      <c r="G827" s="136"/>
      <c r="H827" s="136"/>
      <c r="I827" s="135"/>
      <c r="J827" s="102"/>
      <c r="K827" s="102"/>
      <c r="L827" s="102"/>
      <c r="M827" s="102"/>
      <c r="N827" s="102"/>
      <c r="O827" s="128" t="str">
        <f ca="1">IF(D827="цвет",SUM(O828:INDIRECT("N"&amp;R827)),IF(SUM(E827:N827)=0,"",SUM(E827:N827)))</f>
        <v/>
      </c>
      <c r="P827" s="91" t="s">
        <v>129</v>
      </c>
      <c r="Q827" s="73">
        <f t="shared" si="24"/>
        <v>3290</v>
      </c>
      <c r="R827" s="93">
        <f t="shared" ca="1" si="25"/>
        <v>829</v>
      </c>
      <c r="S827" s="92"/>
      <c r="T827" s="99"/>
    </row>
    <row r="828" spans="1:20" ht="105.75" customHeight="1" x14ac:dyDescent="0.25">
      <c r="A828" s="2"/>
      <c r="B828" s="164"/>
      <c r="C828" s="12"/>
      <c r="D828" s="165" t="s">
        <v>376</v>
      </c>
      <c r="E828" s="166"/>
      <c r="F828" s="166"/>
      <c r="G828" s="166"/>
      <c r="H828" s="166"/>
      <c r="I828" s="166"/>
      <c r="J828" s="166"/>
      <c r="K828" s="166"/>
      <c r="L828" s="166"/>
      <c r="M828" s="166"/>
      <c r="N828" s="167"/>
      <c r="O828" s="128" t="str">
        <f ca="1">IF(D828="цвет",SUM(O829:INDIRECT("N"&amp;R828)),IF(SUM(E828:N828)=0,"",SUM(E828:N828)))</f>
        <v/>
      </c>
      <c r="P828" s="91" t="s">
        <v>129</v>
      </c>
      <c r="Q828" s="73">
        <f t="shared" si="24"/>
        <v>3290</v>
      </c>
      <c r="R828" s="93">
        <f t="shared" ca="1" si="25"/>
        <v>829</v>
      </c>
      <c r="S828" s="92"/>
      <c r="T828" s="99"/>
    </row>
    <row r="829" spans="1:20" ht="17.45" customHeight="1" thickBot="1" x14ac:dyDescent="0.3">
      <c r="A829" s="2"/>
      <c r="B829" s="154"/>
      <c r="C829" s="9"/>
      <c r="D829" s="151" t="str">
        <f>HYPERLINK("https://miamia.ru/search/index.php?q="&amp;Q829&amp;"&amp;s=Поиск?utm_source=Excel&amp;utm_medium=Nalichie&amp;utm_content="&amp;Q829&amp;"","Посмотреть большую фотографию на сайте")</f>
        <v>Посмотреть большую фотографию на сайте</v>
      </c>
      <c r="E829" s="152"/>
      <c r="F829" s="152"/>
      <c r="G829" s="152"/>
      <c r="H829" s="152"/>
      <c r="I829" s="152"/>
      <c r="J829" s="152"/>
      <c r="K829" s="152"/>
      <c r="L829" s="152"/>
      <c r="M829" s="152"/>
      <c r="N829" s="153"/>
      <c r="O829" s="128" t="str">
        <f ca="1">IF(D829="цвет",SUM(O830:INDIRECT("N"&amp;R829)),IF(SUM(E829:N829)=0,"",SUM(E829:N829)))</f>
        <v/>
      </c>
      <c r="P829" s="91" t="s">
        <v>129</v>
      </c>
      <c r="Q829" s="73">
        <f t="shared" si="24"/>
        <v>3290</v>
      </c>
      <c r="R829" s="93">
        <f t="shared" ca="1" si="25"/>
        <v>829</v>
      </c>
    </row>
    <row r="830" spans="1:20" ht="17.25" thickBot="1" x14ac:dyDescent="0.3">
      <c r="A830" s="2"/>
      <c r="B830" s="145" t="s">
        <v>38</v>
      </c>
      <c r="C830" s="106">
        <v>3292</v>
      </c>
      <c r="D830" s="107" t="s">
        <v>9</v>
      </c>
      <c r="E830" s="96" t="s">
        <v>10</v>
      </c>
      <c r="F830" s="96" t="s">
        <v>11</v>
      </c>
      <c r="G830" s="96" t="s">
        <v>12</v>
      </c>
      <c r="H830" s="96" t="s">
        <v>13</v>
      </c>
      <c r="I830" s="11" t="s">
        <v>14</v>
      </c>
      <c r="J830" s="96"/>
      <c r="K830" s="96"/>
      <c r="L830" s="96"/>
      <c r="M830" s="96"/>
      <c r="N830" s="96"/>
      <c r="O830" s="81">
        <f ca="1">IF(D830="цвет",SUM(O831:INDIRECT("N"&amp;R830)),IF(SUM(E830:N830)=0,"",SUM(E830:N830)))</f>
        <v>0</v>
      </c>
      <c r="P830" s="91">
        <v>3874</v>
      </c>
      <c r="Q830" s="73">
        <f t="shared" si="24"/>
        <v>3292</v>
      </c>
      <c r="R830" s="93">
        <f t="shared" ca="1" si="25"/>
        <v>833</v>
      </c>
      <c r="S830" s="109">
        <f>IF(U830&gt;0,ROUND((U830),0),ROUND((P830*$P$1),0))</f>
        <v>2998</v>
      </c>
      <c r="T830" s="110">
        <f ca="1">O830*S830</f>
        <v>0</v>
      </c>
    </row>
    <row r="831" spans="1:20" ht="17.25" thickBot="1" x14ac:dyDescent="0.3">
      <c r="A831" s="2"/>
      <c r="B831" s="146"/>
      <c r="C831" s="98"/>
      <c r="D831" s="111" t="s">
        <v>39</v>
      </c>
      <c r="E831" s="136"/>
      <c r="F831" s="136"/>
      <c r="G831" s="136"/>
      <c r="H831" s="136"/>
      <c r="I831" s="136"/>
      <c r="J831" s="102"/>
      <c r="K831" s="102"/>
      <c r="L831" s="102"/>
      <c r="M831" s="102"/>
      <c r="N831" s="102"/>
      <c r="O831" s="128" t="str">
        <f ca="1">IF(D831="цвет",SUM(O832:INDIRECT("N"&amp;R831)),IF(SUM(E831:N831)=0,"",SUM(E831:N831)))</f>
        <v/>
      </c>
      <c r="P831" s="91" t="s">
        <v>129</v>
      </c>
      <c r="Q831" s="73">
        <f t="shared" si="24"/>
        <v>3292</v>
      </c>
      <c r="R831" s="93">
        <f t="shared" ca="1" si="25"/>
        <v>833</v>
      </c>
      <c r="S831" s="92"/>
      <c r="T831" s="99"/>
    </row>
    <row r="832" spans="1:20" ht="135" customHeight="1" x14ac:dyDescent="0.25">
      <c r="A832" s="2"/>
      <c r="B832" s="164"/>
      <c r="C832" s="12"/>
      <c r="D832" s="165" t="s">
        <v>649</v>
      </c>
      <c r="E832" s="166"/>
      <c r="F832" s="166"/>
      <c r="G832" s="166"/>
      <c r="H832" s="166"/>
      <c r="I832" s="166"/>
      <c r="J832" s="166"/>
      <c r="K832" s="166"/>
      <c r="L832" s="166"/>
      <c r="M832" s="166"/>
      <c r="N832" s="167"/>
      <c r="O832" s="128" t="str">
        <f ca="1">IF(D832="цвет",SUM(O833:INDIRECT("N"&amp;R832)),IF(SUM(E832:N832)=0,"",SUM(E832:N832)))</f>
        <v/>
      </c>
      <c r="P832" s="91" t="s">
        <v>129</v>
      </c>
      <c r="Q832" s="73">
        <f t="shared" si="24"/>
        <v>3292</v>
      </c>
      <c r="R832" s="93">
        <f t="shared" ca="1" si="25"/>
        <v>833</v>
      </c>
      <c r="S832" s="92"/>
      <c r="T832" s="99"/>
    </row>
    <row r="833" spans="1:20" ht="17.45" customHeight="1" thickBot="1" x14ac:dyDescent="0.3">
      <c r="A833" s="2"/>
      <c r="B833" s="154"/>
      <c r="C833" s="9"/>
      <c r="D833" s="151" t="str">
        <f>HYPERLINK("https://miamia.ru/search/index.php?q="&amp;Q833&amp;"&amp;s=Поиск?utm_source=Excel&amp;utm_medium=Nalichie&amp;utm_content="&amp;Q833&amp;"","Посмотреть большую фотографию на сайте")</f>
        <v>Посмотреть большую фотографию на сайте</v>
      </c>
      <c r="E833" s="152"/>
      <c r="F833" s="152"/>
      <c r="G833" s="152"/>
      <c r="H833" s="152"/>
      <c r="I833" s="152"/>
      <c r="J833" s="152"/>
      <c r="K833" s="152"/>
      <c r="L833" s="152"/>
      <c r="M833" s="152"/>
      <c r="N833" s="153"/>
      <c r="O833" s="128" t="str">
        <f ca="1">IF(D833="цвет",SUM(O834:INDIRECT("N"&amp;R833)),IF(SUM(E833:N833)=0,"",SUM(E833:N833)))</f>
        <v/>
      </c>
      <c r="P833" s="91" t="s">
        <v>129</v>
      </c>
      <c r="Q833" s="73">
        <f t="shared" si="24"/>
        <v>3292</v>
      </c>
      <c r="R833" s="93">
        <f t="shared" ca="1" si="25"/>
        <v>833</v>
      </c>
    </row>
    <row r="834" spans="1:20" ht="17.25" thickBot="1" x14ac:dyDescent="0.3">
      <c r="A834" s="2"/>
      <c r="B834" s="145" t="s">
        <v>38</v>
      </c>
      <c r="C834" s="106">
        <v>3293</v>
      </c>
      <c r="D834" s="107" t="s">
        <v>9</v>
      </c>
      <c r="E834" s="96" t="s">
        <v>10</v>
      </c>
      <c r="F834" s="96" t="s">
        <v>17</v>
      </c>
      <c r="G834" s="96" t="s">
        <v>18</v>
      </c>
      <c r="H834" s="7" t="s">
        <v>15</v>
      </c>
      <c r="I834" s="11"/>
      <c r="J834" s="96"/>
      <c r="K834" s="96"/>
      <c r="L834" s="96"/>
      <c r="M834" s="96"/>
      <c r="N834" s="96"/>
      <c r="O834" s="81">
        <f ca="1">IF(D834="цвет",SUM(O835:INDIRECT("N"&amp;R834)),IF(SUM(E834:N834)=0,"",SUM(E834:N834)))</f>
        <v>0</v>
      </c>
      <c r="P834" s="91">
        <v>4650</v>
      </c>
      <c r="Q834" s="73">
        <f t="shared" si="24"/>
        <v>3293</v>
      </c>
      <c r="R834" s="93">
        <f t="shared" ca="1" si="25"/>
        <v>837</v>
      </c>
      <c r="S834" s="109">
        <f>IF(U834&gt;0,ROUND((U834),0),ROUND((P834*$P$1),0))</f>
        <v>3598</v>
      </c>
      <c r="T834" s="110">
        <f ca="1">O834*S834</f>
        <v>0</v>
      </c>
    </row>
    <row r="835" spans="1:20" ht="17.25" thickBot="1" x14ac:dyDescent="0.3">
      <c r="A835" s="2"/>
      <c r="B835" s="146"/>
      <c r="C835" s="98"/>
      <c r="D835" s="111" t="s">
        <v>39</v>
      </c>
      <c r="E835" s="136"/>
      <c r="F835" s="136"/>
      <c r="G835" s="136"/>
      <c r="H835" s="136"/>
      <c r="I835" s="102"/>
      <c r="J835" s="102"/>
      <c r="K835" s="102"/>
      <c r="L835" s="102"/>
      <c r="M835" s="102"/>
      <c r="N835" s="102"/>
      <c r="O835" s="128" t="str">
        <f ca="1">IF(D835="цвет",SUM(O836:INDIRECT("N"&amp;R835)),IF(SUM(E835:N835)=0,"",SUM(E835:N835)))</f>
        <v/>
      </c>
      <c r="P835" s="91" t="s">
        <v>129</v>
      </c>
      <c r="Q835" s="73">
        <f t="shared" si="24"/>
        <v>3293</v>
      </c>
      <c r="R835" s="93">
        <f t="shared" ca="1" si="25"/>
        <v>837</v>
      </c>
      <c r="S835" s="92"/>
      <c r="T835" s="99"/>
    </row>
    <row r="836" spans="1:20" ht="135" customHeight="1" x14ac:dyDescent="0.25">
      <c r="A836" s="2"/>
      <c r="B836" s="164"/>
      <c r="C836" s="12"/>
      <c r="D836" s="165" t="s">
        <v>648</v>
      </c>
      <c r="E836" s="166"/>
      <c r="F836" s="166"/>
      <c r="G836" s="166"/>
      <c r="H836" s="166"/>
      <c r="I836" s="166"/>
      <c r="J836" s="166"/>
      <c r="K836" s="166"/>
      <c r="L836" s="166"/>
      <c r="M836" s="166"/>
      <c r="N836" s="167"/>
      <c r="O836" s="128" t="str">
        <f ca="1">IF(D836="цвет",SUM(O837:INDIRECT("N"&amp;R836)),IF(SUM(E836:N836)=0,"",SUM(E836:N836)))</f>
        <v/>
      </c>
      <c r="P836" s="91" t="s">
        <v>129</v>
      </c>
      <c r="Q836" s="73">
        <f t="shared" si="24"/>
        <v>3293</v>
      </c>
      <c r="R836" s="93">
        <f t="shared" ca="1" si="25"/>
        <v>837</v>
      </c>
      <c r="S836" s="92"/>
      <c r="T836" s="99"/>
    </row>
    <row r="837" spans="1:20" ht="17.45" customHeight="1" thickBot="1" x14ac:dyDescent="0.3">
      <c r="A837" s="2"/>
      <c r="B837" s="154"/>
      <c r="C837" s="9"/>
      <c r="D837" s="151" t="str">
        <f>HYPERLINK("https://miamia.ru/search/index.php?q="&amp;Q837&amp;"&amp;s=Поиск?utm_source=Excel&amp;utm_medium=Nalichie&amp;utm_content="&amp;Q837&amp;"","Посмотреть большую фотографию на сайте")</f>
        <v>Посмотреть большую фотографию на сайте</v>
      </c>
      <c r="E837" s="152"/>
      <c r="F837" s="152"/>
      <c r="G837" s="152"/>
      <c r="H837" s="152"/>
      <c r="I837" s="152"/>
      <c r="J837" s="152"/>
      <c r="K837" s="152"/>
      <c r="L837" s="152"/>
      <c r="M837" s="152"/>
      <c r="N837" s="153"/>
      <c r="O837" s="128" t="str">
        <f ca="1">IF(D837="цвет",SUM(O838:INDIRECT("N"&amp;R837)),IF(SUM(E837:N837)=0,"",SUM(E837:N837)))</f>
        <v/>
      </c>
      <c r="P837" s="91" t="s">
        <v>129</v>
      </c>
      <c r="Q837" s="73">
        <f t="shared" si="24"/>
        <v>3293</v>
      </c>
      <c r="R837" s="93">
        <f t="shared" ca="1" si="25"/>
        <v>837</v>
      </c>
    </row>
    <row r="838" spans="1:20" ht="17.25" thickBot="1" x14ac:dyDescent="0.3">
      <c r="A838" s="2"/>
      <c r="B838" s="145" t="s">
        <v>38</v>
      </c>
      <c r="C838" s="106">
        <v>3296</v>
      </c>
      <c r="D838" s="107" t="s">
        <v>9</v>
      </c>
      <c r="E838" s="96" t="s">
        <v>10</v>
      </c>
      <c r="F838" s="4" t="s">
        <v>11</v>
      </c>
      <c r="G838" s="5" t="s">
        <v>12</v>
      </c>
      <c r="H838" s="5" t="s">
        <v>13</v>
      </c>
      <c r="I838" s="4" t="s">
        <v>14</v>
      </c>
      <c r="J838" s="4" t="s">
        <v>15</v>
      </c>
      <c r="K838" s="4" t="s">
        <v>16</v>
      </c>
      <c r="L838" s="96"/>
      <c r="M838" s="96"/>
      <c r="N838" s="96"/>
      <c r="O838" s="81">
        <f ca="1">IF(D838="цвет",SUM(O839:INDIRECT("N"&amp;R838)),IF(SUM(E838:N838)=0,"",SUM(E838:N838)))</f>
        <v>0</v>
      </c>
      <c r="P838" s="91">
        <v>4650</v>
      </c>
      <c r="Q838" s="73">
        <f t="shared" si="24"/>
        <v>3296</v>
      </c>
      <c r="R838" s="93">
        <f t="shared" ca="1" si="25"/>
        <v>841</v>
      </c>
      <c r="S838" s="109">
        <f>IF(U838&gt;0,ROUND((U838),0),ROUND((P838*$P$1),0))</f>
        <v>3598</v>
      </c>
      <c r="T838" s="110">
        <f ca="1">O838*S838</f>
        <v>0</v>
      </c>
    </row>
    <row r="839" spans="1:20" ht="17.25" thickBot="1" x14ac:dyDescent="0.3">
      <c r="A839" s="2"/>
      <c r="B839" s="146"/>
      <c r="C839" s="98"/>
      <c r="D839" s="111" t="s">
        <v>39</v>
      </c>
      <c r="E839" s="102"/>
      <c r="F839" s="136"/>
      <c r="G839" s="136"/>
      <c r="H839" s="136"/>
      <c r="I839" s="136"/>
      <c r="J839" s="136"/>
      <c r="K839" s="102"/>
      <c r="L839" s="102"/>
      <c r="M839" s="102"/>
      <c r="N839" s="102"/>
      <c r="O839" s="128" t="str">
        <f ca="1">IF(D839="цвет",SUM(O840:INDIRECT("N"&amp;R839)),IF(SUM(E839:N839)=0,"",SUM(E839:N839)))</f>
        <v/>
      </c>
      <c r="P839" s="91" t="s">
        <v>129</v>
      </c>
      <c r="Q839" s="73">
        <f t="shared" si="24"/>
        <v>3296</v>
      </c>
      <c r="R839" s="93">
        <f t="shared" ca="1" si="25"/>
        <v>841</v>
      </c>
      <c r="S839" s="92"/>
      <c r="T839" s="99"/>
    </row>
    <row r="840" spans="1:20" ht="135" customHeight="1" x14ac:dyDescent="0.25">
      <c r="A840" s="2"/>
      <c r="B840" s="164"/>
      <c r="C840" s="12"/>
      <c r="D840" s="165" t="s">
        <v>1239</v>
      </c>
      <c r="E840" s="166"/>
      <c r="F840" s="166"/>
      <c r="G840" s="166"/>
      <c r="H840" s="166"/>
      <c r="I840" s="166"/>
      <c r="J840" s="166"/>
      <c r="K840" s="166"/>
      <c r="L840" s="166"/>
      <c r="M840" s="166"/>
      <c r="N840" s="167"/>
      <c r="O840" s="128" t="str">
        <f ca="1">IF(D840="цвет",SUM(O841:INDIRECT("N"&amp;R840)),IF(SUM(E840:N840)=0,"",SUM(E840:N840)))</f>
        <v/>
      </c>
      <c r="P840" s="91" t="s">
        <v>129</v>
      </c>
      <c r="Q840" s="73">
        <f t="shared" si="24"/>
        <v>3296</v>
      </c>
      <c r="R840" s="93">
        <f t="shared" ca="1" si="25"/>
        <v>841</v>
      </c>
      <c r="S840" s="92"/>
      <c r="T840" s="99"/>
    </row>
    <row r="841" spans="1:20" ht="17.45" customHeight="1" thickBot="1" x14ac:dyDescent="0.3">
      <c r="A841" s="2"/>
      <c r="B841" s="154"/>
      <c r="C841" s="9"/>
      <c r="D841" s="151" t="str">
        <f>HYPERLINK("https://miamia.ru/search/index.php?q="&amp;Q841&amp;"&amp;s=Поиск?utm_source=Excel&amp;utm_medium=Nalichie&amp;utm_content="&amp;Q841&amp;"","Посмотреть большую фотографию на сайте")</f>
        <v>Посмотреть большую фотографию на сайте</v>
      </c>
      <c r="E841" s="152"/>
      <c r="F841" s="152"/>
      <c r="G841" s="152"/>
      <c r="H841" s="152"/>
      <c r="I841" s="152"/>
      <c r="J841" s="152"/>
      <c r="K841" s="152"/>
      <c r="L841" s="152"/>
      <c r="M841" s="152"/>
      <c r="N841" s="153"/>
      <c r="O841" s="128" t="str">
        <f ca="1">IF(D841="цвет",SUM(O842:INDIRECT("N"&amp;R841)),IF(SUM(E841:N841)=0,"",SUM(E841:N841)))</f>
        <v/>
      </c>
      <c r="P841" s="91" t="s">
        <v>129</v>
      </c>
      <c r="Q841" s="73">
        <f t="shared" si="24"/>
        <v>3296</v>
      </c>
      <c r="R841" s="93">
        <f t="shared" ca="1" si="25"/>
        <v>841</v>
      </c>
    </row>
    <row r="842" spans="1:20" ht="17.25" thickBot="1" x14ac:dyDescent="0.3">
      <c r="A842" s="2"/>
      <c r="B842" s="145" t="s">
        <v>38</v>
      </c>
      <c r="C842" s="106">
        <v>3297</v>
      </c>
      <c r="D842" s="107" t="s">
        <v>9</v>
      </c>
      <c r="E842" s="96" t="s">
        <v>10</v>
      </c>
      <c r="F842" s="4" t="s">
        <v>11</v>
      </c>
      <c r="G842" s="5" t="s">
        <v>12</v>
      </c>
      <c r="H842" s="5" t="s">
        <v>13</v>
      </c>
      <c r="I842" s="4" t="s">
        <v>14</v>
      </c>
      <c r="J842" s="4" t="s">
        <v>15</v>
      </c>
      <c r="K842" s="4" t="s">
        <v>16</v>
      </c>
      <c r="L842" s="96"/>
      <c r="M842" s="96"/>
      <c r="N842" s="96"/>
      <c r="O842" s="81">
        <f ca="1">IF(D842="цвет",SUM(O843:INDIRECT("N"&amp;R842)),IF(SUM(E842:N842)=0,"",SUM(E842:N842)))</f>
        <v>0</v>
      </c>
      <c r="P842" s="91">
        <v>3745</v>
      </c>
      <c r="Q842" s="73">
        <f t="shared" si="24"/>
        <v>3297</v>
      </c>
      <c r="R842" s="93">
        <f t="shared" ca="1" si="25"/>
        <v>845</v>
      </c>
      <c r="S842" s="109">
        <f>IF(U842&gt;0,ROUND((U842),0),ROUND((P842*$P$1),0))</f>
        <v>2898</v>
      </c>
      <c r="T842" s="110">
        <f ca="1">O842*S842</f>
        <v>0</v>
      </c>
    </row>
    <row r="843" spans="1:20" ht="17.25" thickBot="1" x14ac:dyDescent="0.3">
      <c r="A843" s="2"/>
      <c r="B843" s="146"/>
      <c r="C843" s="98"/>
      <c r="D843" s="111" t="s">
        <v>39</v>
      </c>
      <c r="E843" s="102"/>
      <c r="F843" s="136"/>
      <c r="G843" s="136"/>
      <c r="H843" s="136"/>
      <c r="I843" s="136"/>
      <c r="J843" s="136"/>
      <c r="K843" s="102"/>
      <c r="L843" s="102"/>
      <c r="M843" s="102"/>
      <c r="N843" s="102"/>
      <c r="O843" s="128" t="str">
        <f ca="1">IF(D843="цвет",SUM(O844:INDIRECT("N"&amp;R843)),IF(SUM(E843:N843)=0,"",SUM(E843:N843)))</f>
        <v/>
      </c>
      <c r="P843" s="91" t="s">
        <v>129</v>
      </c>
      <c r="Q843" s="73">
        <f t="shared" ref="Q843:Q906" si="26">IF(C843&lt;&gt;0,C843,Q842)</f>
        <v>3297</v>
      </c>
      <c r="R843" s="93">
        <f t="shared" ref="R843:R906" ca="1" si="27">IF(D843="Посмотреть большую фотографию на сайте",CELL("строка",O843),R844)</f>
        <v>845</v>
      </c>
      <c r="S843" s="92"/>
      <c r="T843" s="99"/>
    </row>
    <row r="844" spans="1:20" ht="135" customHeight="1" x14ac:dyDescent="0.25">
      <c r="A844" s="2"/>
      <c r="B844" s="164"/>
      <c r="C844" s="12"/>
      <c r="D844" s="165" t="s">
        <v>1240</v>
      </c>
      <c r="E844" s="166"/>
      <c r="F844" s="166"/>
      <c r="G844" s="166"/>
      <c r="H844" s="166"/>
      <c r="I844" s="166"/>
      <c r="J844" s="166"/>
      <c r="K844" s="166"/>
      <c r="L844" s="166"/>
      <c r="M844" s="166"/>
      <c r="N844" s="167"/>
      <c r="O844" s="128" t="str">
        <f ca="1">IF(D844="цвет",SUM(O845:INDIRECT("N"&amp;R844)),IF(SUM(E844:N844)=0,"",SUM(E844:N844)))</f>
        <v/>
      </c>
      <c r="P844" s="91" t="s">
        <v>129</v>
      </c>
      <c r="Q844" s="73">
        <f t="shared" si="26"/>
        <v>3297</v>
      </c>
      <c r="R844" s="93">
        <f t="shared" ca="1" si="27"/>
        <v>845</v>
      </c>
      <c r="S844" s="92"/>
      <c r="T844" s="99"/>
    </row>
    <row r="845" spans="1:20" ht="17.45" customHeight="1" thickBot="1" x14ac:dyDescent="0.3">
      <c r="A845" s="2"/>
      <c r="B845" s="154"/>
      <c r="C845" s="9"/>
      <c r="D845" s="151" t="str">
        <f>HYPERLINK("https://miamia.ru/search/index.php?q="&amp;Q845&amp;"&amp;s=Поиск?utm_source=Excel&amp;utm_medium=Nalichie&amp;utm_content="&amp;Q845&amp;"","Посмотреть большую фотографию на сайте")</f>
        <v>Посмотреть большую фотографию на сайте</v>
      </c>
      <c r="E845" s="152"/>
      <c r="F845" s="152"/>
      <c r="G845" s="152"/>
      <c r="H845" s="152"/>
      <c r="I845" s="152"/>
      <c r="J845" s="152"/>
      <c r="K845" s="152"/>
      <c r="L845" s="152"/>
      <c r="M845" s="152"/>
      <c r="N845" s="153"/>
      <c r="O845" s="128" t="str">
        <f ca="1">IF(D845="цвет",SUM(O846:INDIRECT("N"&amp;R845)),IF(SUM(E845:N845)=0,"",SUM(E845:N845)))</f>
        <v/>
      </c>
      <c r="P845" s="91" t="s">
        <v>129</v>
      </c>
      <c r="Q845" s="73">
        <f t="shared" si="26"/>
        <v>3297</v>
      </c>
      <c r="R845" s="93">
        <f t="shared" ca="1" si="27"/>
        <v>845</v>
      </c>
    </row>
    <row r="846" spans="1:20" ht="23.1" customHeight="1" thickBot="1" x14ac:dyDescent="0.3">
      <c r="A846" s="2"/>
      <c r="B846" s="38" t="s">
        <v>1219</v>
      </c>
      <c r="C846" s="39"/>
      <c r="D846" s="40"/>
      <c r="E846" s="41"/>
      <c r="F846" s="41"/>
      <c r="G846" s="41"/>
      <c r="H846" s="41"/>
      <c r="I846" s="41"/>
      <c r="J846" s="41"/>
      <c r="K846" s="41"/>
      <c r="L846" s="41"/>
      <c r="M846" s="41"/>
      <c r="N846" s="42"/>
      <c r="O846" s="128" t="str">
        <f ca="1">IF(D846="цвет",SUM(O847:INDIRECT("N"&amp;R846)),IF(SUM(E846:N846)=0,"",SUM(E846:N846)))</f>
        <v/>
      </c>
      <c r="P846" s="91" t="s">
        <v>129</v>
      </c>
      <c r="Q846" s="73">
        <f t="shared" si="26"/>
        <v>3297</v>
      </c>
      <c r="R846" s="93">
        <f t="shared" ca="1" si="27"/>
        <v>850</v>
      </c>
    </row>
    <row r="847" spans="1:20" ht="17.25" thickBot="1" x14ac:dyDescent="0.3">
      <c r="A847" s="2"/>
      <c r="B847" s="146" t="s">
        <v>1219</v>
      </c>
      <c r="C847" s="98">
        <v>3870</v>
      </c>
      <c r="D847" s="3" t="s">
        <v>9</v>
      </c>
      <c r="E847" s="4" t="s">
        <v>11</v>
      </c>
      <c r="F847" s="5" t="s">
        <v>12</v>
      </c>
      <c r="G847" s="5" t="s">
        <v>13</v>
      </c>
      <c r="H847" s="4" t="s">
        <v>14</v>
      </c>
      <c r="I847" s="4" t="s">
        <v>15</v>
      </c>
      <c r="J847" s="4" t="s">
        <v>16</v>
      </c>
      <c r="K847" s="4" t="s">
        <v>21</v>
      </c>
      <c r="L847" s="4" t="s">
        <v>22</v>
      </c>
      <c r="M847" s="4"/>
      <c r="N847" s="4"/>
      <c r="O847" s="81">
        <f ca="1">IF(D847="цвет",SUM(O848:INDIRECT("N"&amp;R847)),IF(SUM(E847:N847)=0,"",SUM(E847:N847)))</f>
        <v>0</v>
      </c>
      <c r="P847" s="91">
        <v>2324</v>
      </c>
      <c r="Q847" s="73">
        <f t="shared" si="26"/>
        <v>3870</v>
      </c>
      <c r="R847" s="93">
        <f t="shared" ca="1" si="27"/>
        <v>850</v>
      </c>
      <c r="S847" s="109">
        <f>IF(U847&gt;0,ROUND((U847),0),ROUND((P847*$P$1),0))</f>
        <v>1798</v>
      </c>
      <c r="T847" s="110">
        <f ca="1">O847*S847</f>
        <v>0</v>
      </c>
    </row>
    <row r="848" spans="1:20" ht="17.25" thickBot="1" x14ac:dyDescent="0.3">
      <c r="A848" s="2"/>
      <c r="B848" s="146"/>
      <c r="C848" s="98"/>
      <c r="D848" s="57" t="s">
        <v>1221</v>
      </c>
      <c r="E848" s="136"/>
      <c r="F848" s="136"/>
      <c r="G848" s="102"/>
      <c r="H848" s="136"/>
      <c r="I848" s="135"/>
      <c r="J848" s="136"/>
      <c r="K848" s="136"/>
      <c r="L848" s="136"/>
      <c r="M848" s="102"/>
      <c r="N848" s="102"/>
      <c r="O848" s="128" t="str">
        <f ca="1">IF(D848="цвет",SUM(O849:INDIRECT("N"&amp;R848)),IF(SUM(E848:N848)=0,"",SUM(E848:N848)))</f>
        <v/>
      </c>
      <c r="P848" s="91" t="s">
        <v>129</v>
      </c>
      <c r="Q848" s="73">
        <f t="shared" si="26"/>
        <v>3870</v>
      </c>
      <c r="R848" s="93">
        <f t="shared" ca="1" si="27"/>
        <v>850</v>
      </c>
      <c r="S848" s="92"/>
      <c r="T848" s="99"/>
    </row>
    <row r="849" spans="1:20" ht="135" customHeight="1" x14ac:dyDescent="0.25">
      <c r="A849" s="2"/>
      <c r="B849" s="146"/>
      <c r="C849" s="98"/>
      <c r="D849" s="148" t="s">
        <v>1220</v>
      </c>
      <c r="E849" s="149"/>
      <c r="F849" s="149"/>
      <c r="G849" s="149"/>
      <c r="H849" s="149"/>
      <c r="I849" s="149"/>
      <c r="J849" s="149"/>
      <c r="K849" s="149"/>
      <c r="L849" s="149"/>
      <c r="M849" s="149"/>
      <c r="N849" s="150"/>
      <c r="O849" s="128" t="str">
        <f ca="1">IF(D849="цвет",SUM(O850:INDIRECT("N"&amp;R849)),IF(SUM(E849:N849)=0,"",SUM(E849:N849)))</f>
        <v/>
      </c>
      <c r="P849" s="91" t="s">
        <v>129</v>
      </c>
      <c r="Q849" s="73">
        <f t="shared" si="26"/>
        <v>3870</v>
      </c>
      <c r="R849" s="93">
        <f t="shared" ca="1" si="27"/>
        <v>850</v>
      </c>
      <c r="S849" s="92"/>
      <c r="T849" s="99"/>
    </row>
    <row r="850" spans="1:20" ht="17.45" customHeight="1" thickBot="1" x14ac:dyDescent="0.3">
      <c r="A850" s="2"/>
      <c r="B850" s="154"/>
      <c r="C850" s="100"/>
      <c r="D850" s="151" t="str">
        <f>HYPERLINK("https://miamia.ru/search/index.php?q="&amp;Q850&amp;"&amp;s=Поиск?utm_source=Excel&amp;utm_medium=Nalichie&amp;utm_content="&amp;Q850&amp;"","Посмотреть большую фотографию на сайте")</f>
        <v>Посмотреть большую фотографию на сайте</v>
      </c>
      <c r="E850" s="152"/>
      <c r="F850" s="152"/>
      <c r="G850" s="152"/>
      <c r="H850" s="152"/>
      <c r="I850" s="152"/>
      <c r="J850" s="152"/>
      <c r="K850" s="152"/>
      <c r="L850" s="152"/>
      <c r="M850" s="152"/>
      <c r="N850" s="153"/>
      <c r="O850" s="128" t="str">
        <f ca="1">IF(D850="цвет",SUM(O851:INDIRECT("N"&amp;R850)),IF(SUM(E850:N850)=0,"",SUM(E850:N850)))</f>
        <v/>
      </c>
      <c r="P850" s="91" t="s">
        <v>129</v>
      </c>
      <c r="Q850" s="73">
        <f t="shared" si="26"/>
        <v>3870</v>
      </c>
      <c r="R850" s="93">
        <f t="shared" ca="1" si="27"/>
        <v>850</v>
      </c>
      <c r="S850" s="92"/>
      <c r="T850" s="99"/>
    </row>
    <row r="851" spans="1:20" ht="17.25" thickBot="1" x14ac:dyDescent="0.3">
      <c r="A851" s="2"/>
      <c r="B851" s="146" t="s">
        <v>1219</v>
      </c>
      <c r="C851" s="98">
        <v>3872</v>
      </c>
      <c r="D851" s="3" t="s">
        <v>9</v>
      </c>
      <c r="E851" s="4" t="s">
        <v>11</v>
      </c>
      <c r="F851" s="5" t="s">
        <v>12</v>
      </c>
      <c r="G851" s="5" t="s">
        <v>13</v>
      </c>
      <c r="H851" s="4" t="s">
        <v>14</v>
      </c>
      <c r="I851" s="4" t="s">
        <v>15</v>
      </c>
      <c r="J851" s="4" t="s">
        <v>16</v>
      </c>
      <c r="K851" s="4" t="s">
        <v>21</v>
      </c>
      <c r="L851" s="4" t="s">
        <v>22</v>
      </c>
      <c r="M851" s="4"/>
      <c r="N851" s="4"/>
      <c r="O851" s="81">
        <f ca="1">IF(D851="цвет",SUM(O852:INDIRECT("N"&amp;R851)),IF(SUM(E851:N851)=0,"",SUM(E851:N851)))</f>
        <v>0</v>
      </c>
      <c r="P851" s="91">
        <v>2324</v>
      </c>
      <c r="Q851" s="73">
        <f t="shared" si="26"/>
        <v>3872</v>
      </c>
      <c r="R851" s="93">
        <f t="shared" ca="1" si="27"/>
        <v>854</v>
      </c>
      <c r="S851" s="109">
        <f>IF(U851&gt;0,ROUND((U851),0),ROUND((P851*$P$1),0))</f>
        <v>1798</v>
      </c>
      <c r="T851" s="110">
        <f ca="1">O851*S851</f>
        <v>0</v>
      </c>
    </row>
    <row r="852" spans="1:20" ht="17.25" thickBot="1" x14ac:dyDescent="0.3">
      <c r="A852" s="2"/>
      <c r="B852" s="146"/>
      <c r="C852" s="98"/>
      <c r="D852" s="57" t="s">
        <v>1221</v>
      </c>
      <c r="E852" s="136"/>
      <c r="F852" s="136"/>
      <c r="G852" s="136"/>
      <c r="H852" s="136"/>
      <c r="I852" s="136"/>
      <c r="J852" s="136"/>
      <c r="K852" s="102"/>
      <c r="L852" s="102"/>
      <c r="M852" s="102"/>
      <c r="N852" s="102"/>
      <c r="O852" s="128" t="str">
        <f ca="1">IF(D852="цвет",SUM(O853:INDIRECT("N"&amp;R852)),IF(SUM(E852:N852)=0,"",SUM(E852:N852)))</f>
        <v/>
      </c>
      <c r="P852" s="91" t="s">
        <v>129</v>
      </c>
      <c r="Q852" s="73">
        <f t="shared" si="26"/>
        <v>3872</v>
      </c>
      <c r="R852" s="93">
        <f t="shared" ca="1" si="27"/>
        <v>854</v>
      </c>
      <c r="S852" s="92"/>
      <c r="T852" s="99"/>
    </row>
    <row r="853" spans="1:20" ht="135" customHeight="1" x14ac:dyDescent="0.25">
      <c r="A853" s="2"/>
      <c r="B853" s="146"/>
      <c r="C853" s="98"/>
      <c r="D853" s="148" t="s">
        <v>1222</v>
      </c>
      <c r="E853" s="149"/>
      <c r="F853" s="149"/>
      <c r="G853" s="149"/>
      <c r="H853" s="149"/>
      <c r="I853" s="149"/>
      <c r="J853" s="149"/>
      <c r="K853" s="149"/>
      <c r="L853" s="149"/>
      <c r="M853" s="149"/>
      <c r="N853" s="150"/>
      <c r="O853" s="128" t="str">
        <f ca="1">IF(D853="цвет",SUM(O854:INDIRECT("N"&amp;R853)),IF(SUM(E853:N853)=0,"",SUM(E853:N853)))</f>
        <v/>
      </c>
      <c r="P853" s="91" t="s">
        <v>129</v>
      </c>
      <c r="Q853" s="73">
        <f t="shared" si="26"/>
        <v>3872</v>
      </c>
      <c r="R853" s="93">
        <f t="shared" ca="1" si="27"/>
        <v>854</v>
      </c>
      <c r="S853" s="92"/>
      <c r="T853" s="99"/>
    </row>
    <row r="854" spans="1:20" ht="17.45" customHeight="1" thickBot="1" x14ac:dyDescent="0.3">
      <c r="A854" s="2"/>
      <c r="B854" s="154"/>
      <c r="C854" s="100"/>
      <c r="D854" s="151" t="str">
        <f>HYPERLINK("https://miamia.ru/search/index.php?q="&amp;Q854&amp;"&amp;s=Поиск?utm_source=Excel&amp;utm_medium=Nalichie&amp;utm_content="&amp;Q854&amp;"","Посмотреть большую фотографию на сайте")</f>
        <v>Посмотреть большую фотографию на сайте</v>
      </c>
      <c r="E854" s="152"/>
      <c r="F854" s="152"/>
      <c r="G854" s="152"/>
      <c r="H854" s="152"/>
      <c r="I854" s="152"/>
      <c r="J854" s="152"/>
      <c r="K854" s="152"/>
      <c r="L854" s="152"/>
      <c r="M854" s="152"/>
      <c r="N854" s="153"/>
      <c r="O854" s="128" t="str">
        <f ca="1">IF(D854="цвет",SUM(O855:INDIRECT("N"&amp;R854)),IF(SUM(E854:N854)=0,"",SUM(E854:N854)))</f>
        <v/>
      </c>
      <c r="P854" s="91" t="s">
        <v>129</v>
      </c>
      <c r="Q854" s="73">
        <f t="shared" si="26"/>
        <v>3872</v>
      </c>
      <c r="R854" s="93">
        <f t="shared" ca="1" si="27"/>
        <v>854</v>
      </c>
      <c r="S854" s="92"/>
      <c r="T854" s="99"/>
    </row>
    <row r="855" spans="1:20" ht="17.25" thickBot="1" x14ac:dyDescent="0.3">
      <c r="A855" s="2"/>
      <c r="B855" s="146" t="s">
        <v>1219</v>
      </c>
      <c r="C855" s="98">
        <v>3873</v>
      </c>
      <c r="D855" s="3" t="s">
        <v>9</v>
      </c>
      <c r="E855" s="4" t="s">
        <v>17</v>
      </c>
      <c r="F855" s="5" t="s">
        <v>18</v>
      </c>
      <c r="G855" s="5" t="s">
        <v>19</v>
      </c>
      <c r="H855" s="4" t="s">
        <v>23</v>
      </c>
      <c r="I855" s="4"/>
      <c r="J855" s="4"/>
      <c r="K855" s="4"/>
      <c r="L855" s="4"/>
      <c r="M855" s="4"/>
      <c r="N855" s="4"/>
      <c r="O855" s="81">
        <f ca="1">IF(D855="цвет",SUM(O856:INDIRECT("N"&amp;R855)),IF(SUM(E855:N855)=0,"",SUM(E855:N855)))</f>
        <v>0</v>
      </c>
      <c r="P855" s="91">
        <v>2841</v>
      </c>
      <c r="Q855" s="73">
        <f t="shared" si="26"/>
        <v>3873</v>
      </c>
      <c r="R855" s="93">
        <f t="shared" ca="1" si="27"/>
        <v>858</v>
      </c>
      <c r="S855" s="109">
        <f>IF(U855&gt;0,ROUND((U855),0),ROUND((P855*$P$1),0))</f>
        <v>2198</v>
      </c>
      <c r="T855" s="110">
        <f ca="1">O855*S855</f>
        <v>0</v>
      </c>
    </row>
    <row r="856" spans="1:20" ht="17.25" thickBot="1" x14ac:dyDescent="0.3">
      <c r="A856" s="2"/>
      <c r="B856" s="146"/>
      <c r="C856" s="98"/>
      <c r="D856" s="57" t="s">
        <v>1221</v>
      </c>
      <c r="E856" s="102"/>
      <c r="F856" s="136"/>
      <c r="G856" s="136"/>
      <c r="H856" s="136"/>
      <c r="I856" s="102"/>
      <c r="J856" s="102"/>
      <c r="K856" s="102"/>
      <c r="L856" s="102"/>
      <c r="M856" s="102"/>
      <c r="N856" s="102"/>
      <c r="O856" s="128" t="str">
        <f ca="1">IF(D856="цвет",SUM(O857:INDIRECT("N"&amp;R856)),IF(SUM(E856:N856)=0,"",SUM(E856:N856)))</f>
        <v/>
      </c>
      <c r="P856" s="91" t="s">
        <v>129</v>
      </c>
      <c r="Q856" s="73">
        <f t="shared" si="26"/>
        <v>3873</v>
      </c>
      <c r="R856" s="93">
        <f t="shared" ca="1" si="27"/>
        <v>858</v>
      </c>
      <c r="S856" s="92"/>
      <c r="T856" s="99"/>
    </row>
    <row r="857" spans="1:20" ht="135" customHeight="1" x14ac:dyDescent="0.25">
      <c r="A857" s="2"/>
      <c r="B857" s="146"/>
      <c r="C857" s="98"/>
      <c r="D857" s="148" t="s">
        <v>1223</v>
      </c>
      <c r="E857" s="149"/>
      <c r="F857" s="149"/>
      <c r="G857" s="149"/>
      <c r="H857" s="149"/>
      <c r="I857" s="149"/>
      <c r="J857" s="149"/>
      <c r="K857" s="149"/>
      <c r="L857" s="149"/>
      <c r="M857" s="149"/>
      <c r="N857" s="150"/>
      <c r="O857" s="128" t="str">
        <f ca="1">IF(D857="цвет",SUM(O858:INDIRECT("N"&amp;R857)),IF(SUM(E857:N857)=0,"",SUM(E857:N857)))</f>
        <v/>
      </c>
      <c r="P857" s="91" t="s">
        <v>129</v>
      </c>
      <c r="Q857" s="73">
        <f t="shared" si="26"/>
        <v>3873</v>
      </c>
      <c r="R857" s="93">
        <f t="shared" ca="1" si="27"/>
        <v>858</v>
      </c>
      <c r="S857" s="92"/>
      <c r="T857" s="99"/>
    </row>
    <row r="858" spans="1:20" ht="17.45" customHeight="1" thickBot="1" x14ac:dyDescent="0.3">
      <c r="A858" s="2"/>
      <c r="B858" s="154"/>
      <c r="C858" s="100"/>
      <c r="D858" s="151" t="str">
        <f>HYPERLINK("https://miamia.ru/search/index.php?q="&amp;Q858&amp;"&amp;s=Поиск?utm_source=Excel&amp;utm_medium=Nalichie&amp;utm_content="&amp;Q858&amp;"","Посмотреть большую фотографию на сайте")</f>
        <v>Посмотреть большую фотографию на сайте</v>
      </c>
      <c r="E858" s="152"/>
      <c r="F858" s="152"/>
      <c r="G858" s="152"/>
      <c r="H858" s="152"/>
      <c r="I858" s="152"/>
      <c r="J858" s="152"/>
      <c r="K858" s="152"/>
      <c r="L858" s="152"/>
      <c r="M858" s="152"/>
      <c r="N858" s="153"/>
      <c r="O858" s="128" t="str">
        <f ca="1">IF(D858="цвет",SUM(O859:INDIRECT("N"&amp;R858)),IF(SUM(E858:N858)=0,"",SUM(E858:N858)))</f>
        <v/>
      </c>
      <c r="P858" s="91" t="s">
        <v>129</v>
      </c>
      <c r="Q858" s="73">
        <f t="shared" si="26"/>
        <v>3873</v>
      </c>
      <c r="R858" s="93">
        <f t="shared" ca="1" si="27"/>
        <v>858</v>
      </c>
      <c r="S858" s="92"/>
      <c r="T858" s="99"/>
    </row>
    <row r="859" spans="1:20" ht="17.25" thickBot="1" x14ac:dyDescent="0.3">
      <c r="A859" s="2"/>
      <c r="B859" s="146" t="s">
        <v>1219</v>
      </c>
      <c r="C859" s="98">
        <v>3876</v>
      </c>
      <c r="D859" s="3" t="s">
        <v>9</v>
      </c>
      <c r="E859" s="4" t="s">
        <v>11</v>
      </c>
      <c r="F859" s="5" t="s">
        <v>12</v>
      </c>
      <c r="G859" s="5" t="s">
        <v>13</v>
      </c>
      <c r="H859" s="4" t="s">
        <v>14</v>
      </c>
      <c r="I859" s="4" t="s">
        <v>15</v>
      </c>
      <c r="J859" s="4" t="s">
        <v>16</v>
      </c>
      <c r="K859" s="4" t="s">
        <v>21</v>
      </c>
      <c r="L859" s="4" t="s">
        <v>22</v>
      </c>
      <c r="M859" s="4"/>
      <c r="N859" s="4"/>
      <c r="O859" s="81">
        <f ca="1">IF(D859="цвет",SUM(O860:INDIRECT("N"&amp;R859)),IF(SUM(E859:N859)=0,"",SUM(E859:N859)))</f>
        <v>0</v>
      </c>
      <c r="P859" s="91">
        <v>4779</v>
      </c>
      <c r="Q859" s="73">
        <f t="shared" si="26"/>
        <v>3876</v>
      </c>
      <c r="R859" s="93">
        <f t="shared" ca="1" si="27"/>
        <v>862</v>
      </c>
      <c r="S859" s="109">
        <f>IF(U859&gt;0,ROUND((U859),0),ROUND((P859*$P$1),0))</f>
        <v>3698</v>
      </c>
      <c r="T859" s="110">
        <f ca="1">O859*S859</f>
        <v>0</v>
      </c>
    </row>
    <row r="860" spans="1:20" ht="17.25" thickBot="1" x14ac:dyDescent="0.3">
      <c r="A860" s="2"/>
      <c r="B860" s="146"/>
      <c r="C860" s="98"/>
      <c r="D860" s="57" t="s">
        <v>1221</v>
      </c>
      <c r="E860" s="136"/>
      <c r="F860" s="135"/>
      <c r="G860" s="136"/>
      <c r="H860" s="136"/>
      <c r="I860" s="136"/>
      <c r="J860" s="136"/>
      <c r="K860" s="136"/>
      <c r="L860" s="135"/>
      <c r="M860" s="102"/>
      <c r="N860" s="102"/>
      <c r="O860" s="128" t="str">
        <f ca="1">IF(D860="цвет",SUM(O861:INDIRECT("N"&amp;R860)),IF(SUM(E860:N860)=0,"",SUM(E860:N860)))</f>
        <v/>
      </c>
      <c r="P860" s="91" t="s">
        <v>129</v>
      </c>
      <c r="Q860" s="73">
        <f t="shared" si="26"/>
        <v>3876</v>
      </c>
      <c r="R860" s="93">
        <f t="shared" ca="1" si="27"/>
        <v>862</v>
      </c>
      <c r="S860" s="92"/>
      <c r="T860" s="99"/>
    </row>
    <row r="861" spans="1:20" ht="135" customHeight="1" x14ac:dyDescent="0.25">
      <c r="A861" s="2"/>
      <c r="B861" s="146"/>
      <c r="C861" s="98"/>
      <c r="D861" s="148" t="s">
        <v>1224</v>
      </c>
      <c r="E861" s="149"/>
      <c r="F861" s="149"/>
      <c r="G861" s="149"/>
      <c r="H861" s="149"/>
      <c r="I861" s="149"/>
      <c r="J861" s="149"/>
      <c r="K861" s="149"/>
      <c r="L861" s="149"/>
      <c r="M861" s="149"/>
      <c r="N861" s="150"/>
      <c r="O861" s="128" t="str">
        <f ca="1">IF(D861="цвет",SUM(O862:INDIRECT("N"&amp;R861)),IF(SUM(E861:N861)=0,"",SUM(E861:N861)))</f>
        <v/>
      </c>
      <c r="P861" s="91" t="s">
        <v>129</v>
      </c>
      <c r="Q861" s="73">
        <f t="shared" si="26"/>
        <v>3876</v>
      </c>
      <c r="R861" s="93">
        <f t="shared" ca="1" si="27"/>
        <v>862</v>
      </c>
      <c r="S861" s="92"/>
      <c r="T861" s="99"/>
    </row>
    <row r="862" spans="1:20" ht="17.45" customHeight="1" thickBot="1" x14ac:dyDescent="0.3">
      <c r="A862" s="2"/>
      <c r="B862" s="154"/>
      <c r="C862" s="100"/>
      <c r="D862" s="151" t="str">
        <f>HYPERLINK("https://miamia.ru/search/index.php?q="&amp;Q862&amp;"&amp;s=Поиск?utm_source=Excel&amp;utm_medium=Nalichie&amp;utm_content="&amp;Q862&amp;"","Посмотреть большую фотографию на сайте")</f>
        <v>Посмотреть большую фотографию на сайте</v>
      </c>
      <c r="E862" s="152"/>
      <c r="F862" s="152"/>
      <c r="G862" s="152"/>
      <c r="H862" s="152"/>
      <c r="I862" s="152"/>
      <c r="J862" s="152"/>
      <c r="K862" s="152"/>
      <c r="L862" s="152"/>
      <c r="M862" s="152"/>
      <c r="N862" s="153"/>
      <c r="O862" s="128" t="str">
        <f ca="1">IF(D862="цвет",SUM(O863:INDIRECT("N"&amp;R862)),IF(SUM(E862:N862)=0,"",SUM(E862:N862)))</f>
        <v/>
      </c>
      <c r="P862" s="91" t="s">
        <v>129</v>
      </c>
      <c r="Q862" s="73">
        <f t="shared" si="26"/>
        <v>3876</v>
      </c>
      <c r="R862" s="93">
        <f t="shared" ca="1" si="27"/>
        <v>862</v>
      </c>
      <c r="S862" s="92"/>
      <c r="T862" s="99"/>
    </row>
    <row r="863" spans="1:20" ht="17.25" thickBot="1" x14ac:dyDescent="0.3">
      <c r="A863" s="2"/>
      <c r="B863" s="146" t="s">
        <v>1219</v>
      </c>
      <c r="C863" s="98">
        <v>3878</v>
      </c>
      <c r="D863" s="3" t="s">
        <v>9</v>
      </c>
      <c r="E863" s="4" t="s">
        <v>11</v>
      </c>
      <c r="F863" s="5" t="s">
        <v>12</v>
      </c>
      <c r="G863" s="5" t="s">
        <v>13</v>
      </c>
      <c r="H863" s="4" t="s">
        <v>14</v>
      </c>
      <c r="I863" s="4" t="s">
        <v>15</v>
      </c>
      <c r="J863" s="4" t="s">
        <v>16</v>
      </c>
      <c r="K863" s="4" t="s">
        <v>21</v>
      </c>
      <c r="L863" s="4" t="s">
        <v>22</v>
      </c>
      <c r="M863" s="4"/>
      <c r="N863" s="4"/>
      <c r="O863" s="81">
        <f ca="1">IF(D863="цвет",SUM(O864:INDIRECT("N"&amp;R863)),IF(SUM(E863:N863)=0,"",SUM(E863:N863)))</f>
        <v>0</v>
      </c>
      <c r="P863" s="91">
        <v>2841</v>
      </c>
      <c r="Q863" s="73">
        <f t="shared" si="26"/>
        <v>3878</v>
      </c>
      <c r="R863" s="93">
        <f t="shared" ca="1" si="27"/>
        <v>866</v>
      </c>
      <c r="S863" s="109">
        <f>IF(U863&gt;0,ROUND((U863),0),ROUND((P863*$P$1),0))</f>
        <v>2198</v>
      </c>
      <c r="T863" s="110">
        <f ca="1">O863*S863</f>
        <v>0</v>
      </c>
    </row>
    <row r="864" spans="1:20" ht="17.25" thickBot="1" x14ac:dyDescent="0.3">
      <c r="A864" s="2"/>
      <c r="B864" s="146"/>
      <c r="C864" s="98"/>
      <c r="D864" s="57" t="s">
        <v>1221</v>
      </c>
      <c r="E864" s="102"/>
      <c r="F864" s="135"/>
      <c r="G864" s="136"/>
      <c r="H864" s="102"/>
      <c r="I864" s="102"/>
      <c r="J864" s="102"/>
      <c r="K864" s="102"/>
      <c r="L864" s="102"/>
      <c r="M864" s="102"/>
      <c r="N864" s="102"/>
      <c r="O864" s="128" t="str">
        <f ca="1">IF(D864="цвет",SUM(O865:INDIRECT("N"&amp;R864)),IF(SUM(E864:N864)=0,"",SUM(E864:N864)))</f>
        <v/>
      </c>
      <c r="P864" s="91" t="s">
        <v>129</v>
      </c>
      <c r="Q864" s="73">
        <f t="shared" si="26"/>
        <v>3878</v>
      </c>
      <c r="R864" s="93">
        <f t="shared" ca="1" si="27"/>
        <v>866</v>
      </c>
      <c r="S864" s="92"/>
      <c r="T864" s="99"/>
    </row>
    <row r="865" spans="1:20" ht="135" customHeight="1" x14ac:dyDescent="0.25">
      <c r="A865" s="2"/>
      <c r="B865" s="146"/>
      <c r="C865" s="98"/>
      <c r="D865" s="148" t="s">
        <v>1225</v>
      </c>
      <c r="E865" s="149"/>
      <c r="F865" s="149"/>
      <c r="G865" s="149"/>
      <c r="H865" s="149"/>
      <c r="I865" s="149"/>
      <c r="J865" s="149"/>
      <c r="K865" s="149"/>
      <c r="L865" s="149"/>
      <c r="M865" s="149"/>
      <c r="N865" s="150"/>
      <c r="O865" s="128" t="str">
        <f ca="1">IF(D865="цвет",SUM(O866:INDIRECT("N"&amp;R865)),IF(SUM(E865:N865)=0,"",SUM(E865:N865)))</f>
        <v/>
      </c>
      <c r="P865" s="91" t="s">
        <v>129</v>
      </c>
      <c r="Q865" s="73">
        <f t="shared" si="26"/>
        <v>3878</v>
      </c>
      <c r="R865" s="93">
        <f t="shared" ca="1" si="27"/>
        <v>866</v>
      </c>
      <c r="S865" s="92"/>
      <c r="T865" s="99"/>
    </row>
    <row r="866" spans="1:20" ht="17.45" customHeight="1" thickBot="1" x14ac:dyDescent="0.3">
      <c r="A866" s="2"/>
      <c r="B866" s="154"/>
      <c r="C866" s="100"/>
      <c r="D866" s="151" t="str">
        <f>HYPERLINK("https://miamia.ru/search/index.php?q="&amp;Q866&amp;"&amp;s=Поиск?utm_source=Excel&amp;utm_medium=Nalichie&amp;utm_content="&amp;Q866&amp;"","Посмотреть большую фотографию на сайте")</f>
        <v>Посмотреть большую фотографию на сайте</v>
      </c>
      <c r="E866" s="152"/>
      <c r="F866" s="152"/>
      <c r="G866" s="152"/>
      <c r="H866" s="152"/>
      <c r="I866" s="152"/>
      <c r="J866" s="152"/>
      <c r="K866" s="152"/>
      <c r="L866" s="152"/>
      <c r="M866" s="152"/>
      <c r="N866" s="153"/>
      <c r="O866" s="128" t="str">
        <f ca="1">IF(D866="цвет",SUM(O867:INDIRECT("N"&amp;R866)),IF(SUM(E866:N866)=0,"",SUM(E866:N866)))</f>
        <v/>
      </c>
      <c r="P866" s="91" t="s">
        <v>129</v>
      </c>
      <c r="Q866" s="73">
        <f t="shared" si="26"/>
        <v>3878</v>
      </c>
      <c r="R866" s="93">
        <f t="shared" ca="1" si="27"/>
        <v>866</v>
      </c>
      <c r="S866" s="92"/>
      <c r="T866" s="99"/>
    </row>
    <row r="867" spans="1:20" ht="23.1" customHeight="1" thickBot="1" x14ac:dyDescent="0.3">
      <c r="A867" s="2"/>
      <c r="B867" s="38" t="s">
        <v>1199</v>
      </c>
      <c r="C867" s="39"/>
      <c r="D867" s="40"/>
      <c r="E867" s="41"/>
      <c r="F867" s="41"/>
      <c r="G867" s="41"/>
      <c r="H867" s="41"/>
      <c r="I867" s="41"/>
      <c r="J867" s="41"/>
      <c r="K867" s="41"/>
      <c r="L867" s="41"/>
      <c r="M867" s="41"/>
      <c r="N867" s="42"/>
      <c r="O867" s="128" t="str">
        <f ca="1">IF(D867="цвет",SUM(O868:INDIRECT("N"&amp;R867)),IF(SUM(E867:N867)=0,"",SUM(E867:N867)))</f>
        <v/>
      </c>
      <c r="P867" s="91" t="s">
        <v>129</v>
      </c>
      <c r="Q867" s="73">
        <f t="shared" si="26"/>
        <v>3878</v>
      </c>
      <c r="R867" s="93">
        <f t="shared" ca="1" si="27"/>
        <v>871</v>
      </c>
    </row>
    <row r="868" spans="1:20" ht="17.25" thickBot="1" x14ac:dyDescent="0.3">
      <c r="A868" s="2"/>
      <c r="B868" s="146" t="s">
        <v>1199</v>
      </c>
      <c r="C868" s="98">
        <v>3481</v>
      </c>
      <c r="D868" s="3" t="s">
        <v>9</v>
      </c>
      <c r="E868" s="4" t="s">
        <v>10</v>
      </c>
      <c r="F868" s="4" t="s">
        <v>11</v>
      </c>
      <c r="G868" s="5" t="s">
        <v>12</v>
      </c>
      <c r="H868" s="5" t="s">
        <v>13</v>
      </c>
      <c r="I868" s="4" t="s">
        <v>14</v>
      </c>
      <c r="J868" s="4" t="s">
        <v>15</v>
      </c>
      <c r="K868" s="4" t="s">
        <v>16</v>
      </c>
      <c r="L868" s="4"/>
      <c r="M868" s="4"/>
      <c r="N868" s="4"/>
      <c r="O868" s="81">
        <f ca="1">IF(D868="цвет",SUM(O869:INDIRECT("N"&amp;R868)),IF(SUM(E868:N868)=0,"",SUM(E868:N868)))</f>
        <v>0</v>
      </c>
      <c r="P868" s="91">
        <v>2324</v>
      </c>
      <c r="Q868" s="73">
        <f t="shared" si="26"/>
        <v>3481</v>
      </c>
      <c r="R868" s="93">
        <f t="shared" ca="1" si="27"/>
        <v>871</v>
      </c>
      <c r="S868" s="109">
        <f>IF(U868&gt;0,ROUND((U868),0),ROUND((P868*$P$1),0))</f>
        <v>1798</v>
      </c>
      <c r="T868" s="110">
        <f ca="1">O868*S868</f>
        <v>0</v>
      </c>
    </row>
    <row r="869" spans="1:20" ht="17.25" thickBot="1" x14ac:dyDescent="0.3">
      <c r="A869" s="2"/>
      <c r="B869" s="146"/>
      <c r="C869" s="98"/>
      <c r="D869" s="57" t="s">
        <v>33</v>
      </c>
      <c r="E869" s="136"/>
      <c r="F869" s="136"/>
      <c r="G869" s="135"/>
      <c r="H869" s="135"/>
      <c r="I869" s="135"/>
      <c r="J869" s="135"/>
      <c r="K869" s="102"/>
      <c r="L869" s="102"/>
      <c r="M869" s="102"/>
      <c r="N869" s="102"/>
      <c r="O869" s="128" t="str">
        <f ca="1">IF(D869="цвет",SUM(O870:INDIRECT("N"&amp;R869)),IF(SUM(E869:N869)=0,"",SUM(E869:N869)))</f>
        <v/>
      </c>
      <c r="P869" s="91" t="s">
        <v>129</v>
      </c>
      <c r="Q869" s="73">
        <f t="shared" si="26"/>
        <v>3481</v>
      </c>
      <c r="R869" s="93">
        <f t="shared" ca="1" si="27"/>
        <v>871</v>
      </c>
      <c r="S869" s="92"/>
      <c r="T869" s="99"/>
    </row>
    <row r="870" spans="1:20" ht="135" customHeight="1" x14ac:dyDescent="0.25">
      <c r="A870" s="2"/>
      <c r="B870" s="146"/>
      <c r="C870" s="98"/>
      <c r="D870" s="148" t="s">
        <v>1202</v>
      </c>
      <c r="E870" s="149"/>
      <c r="F870" s="149"/>
      <c r="G870" s="149"/>
      <c r="H870" s="149"/>
      <c r="I870" s="149"/>
      <c r="J870" s="149"/>
      <c r="K870" s="149"/>
      <c r="L870" s="149"/>
      <c r="M870" s="149"/>
      <c r="N870" s="150"/>
      <c r="O870" s="128" t="str">
        <f ca="1">IF(D870="цвет",SUM(O871:INDIRECT("N"&amp;R870)),IF(SUM(E870:N870)=0,"",SUM(E870:N870)))</f>
        <v/>
      </c>
      <c r="P870" s="91" t="s">
        <v>129</v>
      </c>
      <c r="Q870" s="73">
        <f t="shared" si="26"/>
        <v>3481</v>
      </c>
      <c r="R870" s="93">
        <f t="shared" ca="1" si="27"/>
        <v>871</v>
      </c>
      <c r="S870" s="92"/>
      <c r="T870" s="99"/>
    </row>
    <row r="871" spans="1:20" ht="17.45" customHeight="1" thickBot="1" x14ac:dyDescent="0.3">
      <c r="A871" s="2"/>
      <c r="B871" s="154"/>
      <c r="C871" s="100"/>
      <c r="D871" s="151" t="str">
        <f>HYPERLINK("https://miamia.ru/search/index.php?q="&amp;Q871&amp;"&amp;s=Поиск?utm_source=Excel&amp;utm_medium=Nalichie&amp;utm_content="&amp;Q871&amp;"","Посмотреть большую фотографию на сайте")</f>
        <v>Посмотреть большую фотографию на сайте</v>
      </c>
      <c r="E871" s="152"/>
      <c r="F871" s="152"/>
      <c r="G871" s="152"/>
      <c r="H871" s="152"/>
      <c r="I871" s="152"/>
      <c r="J871" s="152"/>
      <c r="K871" s="152"/>
      <c r="L871" s="152"/>
      <c r="M871" s="152"/>
      <c r="N871" s="153"/>
      <c r="O871" s="128" t="str">
        <f ca="1">IF(D871="цвет",SUM(O872:INDIRECT("N"&amp;R871)),IF(SUM(E871:N871)=0,"",SUM(E871:N871)))</f>
        <v/>
      </c>
      <c r="P871" s="91" t="s">
        <v>129</v>
      </c>
      <c r="Q871" s="73">
        <f t="shared" si="26"/>
        <v>3481</v>
      </c>
      <c r="R871" s="93">
        <f t="shared" ca="1" si="27"/>
        <v>871</v>
      </c>
      <c r="S871" s="92"/>
      <c r="T871" s="99"/>
    </row>
    <row r="872" spans="1:20" ht="17.25" thickBot="1" x14ac:dyDescent="0.3">
      <c r="A872" s="2"/>
      <c r="B872" s="146" t="s">
        <v>1199</v>
      </c>
      <c r="C872" s="98">
        <v>3482</v>
      </c>
      <c r="D872" s="3" t="s">
        <v>9</v>
      </c>
      <c r="E872" s="4" t="s">
        <v>10</v>
      </c>
      <c r="F872" s="4" t="s">
        <v>11</v>
      </c>
      <c r="G872" s="5" t="s">
        <v>12</v>
      </c>
      <c r="H872" s="5" t="s">
        <v>13</v>
      </c>
      <c r="I872" s="4" t="s">
        <v>14</v>
      </c>
      <c r="J872" s="4" t="s">
        <v>15</v>
      </c>
      <c r="K872" s="4" t="s">
        <v>16</v>
      </c>
      <c r="L872" s="4"/>
      <c r="M872" s="4"/>
      <c r="N872" s="4"/>
      <c r="O872" s="81">
        <f ca="1">IF(D872="цвет",SUM(O873:INDIRECT("N"&amp;R872)),IF(SUM(E872:N872)=0,"",SUM(E872:N872)))</f>
        <v>0</v>
      </c>
      <c r="P872" s="91">
        <v>2324</v>
      </c>
      <c r="Q872" s="73">
        <f t="shared" si="26"/>
        <v>3482</v>
      </c>
      <c r="R872" s="93">
        <f t="shared" ca="1" si="27"/>
        <v>875</v>
      </c>
      <c r="S872" s="109">
        <f>IF(U872&gt;0,ROUND((U872),0),ROUND((P872*$P$1),0))</f>
        <v>1798</v>
      </c>
      <c r="T872" s="110">
        <f ca="1">O872*S872</f>
        <v>0</v>
      </c>
    </row>
    <row r="873" spans="1:20" ht="17.25" thickBot="1" x14ac:dyDescent="0.3">
      <c r="A873" s="2"/>
      <c r="B873" s="146"/>
      <c r="C873" s="98"/>
      <c r="D873" s="57" t="s">
        <v>33</v>
      </c>
      <c r="E873" s="136"/>
      <c r="F873" s="136"/>
      <c r="G873" s="135"/>
      <c r="H873" s="102"/>
      <c r="I873" s="136"/>
      <c r="J873" s="102"/>
      <c r="K873" s="102"/>
      <c r="L873" s="102"/>
      <c r="M873" s="102"/>
      <c r="N873" s="102"/>
      <c r="O873" s="128" t="str">
        <f ca="1">IF(D873="цвет",SUM(O874:INDIRECT("N"&amp;R873)),IF(SUM(E873:N873)=0,"",SUM(E873:N873)))</f>
        <v/>
      </c>
      <c r="P873" s="91" t="s">
        <v>129</v>
      </c>
      <c r="Q873" s="73">
        <f t="shared" si="26"/>
        <v>3482</v>
      </c>
      <c r="R873" s="93">
        <f t="shared" ca="1" si="27"/>
        <v>875</v>
      </c>
      <c r="S873" s="92"/>
      <c r="T873" s="99"/>
    </row>
    <row r="874" spans="1:20" ht="135" customHeight="1" x14ac:dyDescent="0.25">
      <c r="A874" s="2"/>
      <c r="B874" s="146"/>
      <c r="C874" s="98"/>
      <c r="D874" s="148" t="s">
        <v>1204</v>
      </c>
      <c r="E874" s="149"/>
      <c r="F874" s="149"/>
      <c r="G874" s="149"/>
      <c r="H874" s="149"/>
      <c r="I874" s="149"/>
      <c r="J874" s="149"/>
      <c r="K874" s="149"/>
      <c r="L874" s="149"/>
      <c r="M874" s="149"/>
      <c r="N874" s="150"/>
      <c r="O874" s="128" t="str">
        <f ca="1">IF(D874="цвет",SUM(O875:INDIRECT("N"&amp;R874)),IF(SUM(E874:N874)=0,"",SUM(E874:N874)))</f>
        <v/>
      </c>
      <c r="P874" s="91" t="s">
        <v>129</v>
      </c>
      <c r="Q874" s="73">
        <f t="shared" si="26"/>
        <v>3482</v>
      </c>
      <c r="R874" s="93">
        <f t="shared" ca="1" si="27"/>
        <v>875</v>
      </c>
      <c r="S874" s="92"/>
      <c r="T874" s="99"/>
    </row>
    <row r="875" spans="1:20" ht="17.45" customHeight="1" thickBot="1" x14ac:dyDescent="0.3">
      <c r="A875" s="2"/>
      <c r="B875" s="154"/>
      <c r="C875" s="100"/>
      <c r="D875" s="151" t="str">
        <f>HYPERLINK("https://miamia.ru/search/index.php?q="&amp;Q875&amp;"&amp;s=Поиск?utm_source=Excel&amp;utm_medium=Nalichie&amp;utm_content="&amp;Q875&amp;"","Посмотреть большую фотографию на сайте")</f>
        <v>Посмотреть большую фотографию на сайте</v>
      </c>
      <c r="E875" s="152"/>
      <c r="F875" s="152"/>
      <c r="G875" s="152"/>
      <c r="H875" s="152"/>
      <c r="I875" s="152"/>
      <c r="J875" s="152"/>
      <c r="K875" s="152"/>
      <c r="L875" s="152"/>
      <c r="M875" s="152"/>
      <c r="N875" s="153"/>
      <c r="O875" s="128" t="str">
        <f ca="1">IF(D875="цвет",SUM(O876:INDIRECT("N"&amp;R875)),IF(SUM(E875:N875)=0,"",SUM(E875:N875)))</f>
        <v/>
      </c>
      <c r="P875" s="91" t="s">
        <v>129</v>
      </c>
      <c r="Q875" s="73">
        <f t="shared" si="26"/>
        <v>3482</v>
      </c>
      <c r="R875" s="93">
        <f t="shared" ca="1" si="27"/>
        <v>875</v>
      </c>
      <c r="S875" s="92"/>
      <c r="T875" s="99"/>
    </row>
    <row r="876" spans="1:20" ht="17.25" thickBot="1" x14ac:dyDescent="0.3">
      <c r="A876" s="2"/>
      <c r="B876" s="146" t="s">
        <v>1199</v>
      </c>
      <c r="C876" s="98">
        <v>3483</v>
      </c>
      <c r="D876" s="3" t="s">
        <v>9</v>
      </c>
      <c r="E876" s="4" t="s">
        <v>10</v>
      </c>
      <c r="F876" s="96" t="s">
        <v>17</v>
      </c>
      <c r="G876" s="97" t="s">
        <v>18</v>
      </c>
      <c r="H876" s="97" t="s">
        <v>19</v>
      </c>
      <c r="I876" s="4"/>
      <c r="J876" s="4"/>
      <c r="K876" s="4"/>
      <c r="L876" s="4"/>
      <c r="M876" s="4"/>
      <c r="N876" s="4"/>
      <c r="O876" s="81">
        <f ca="1">IF(D876="цвет",SUM(O877:INDIRECT("N"&amp;R876)),IF(SUM(E876:N876)=0,"",SUM(E876:N876)))</f>
        <v>0</v>
      </c>
      <c r="P876" s="91">
        <v>2582</v>
      </c>
      <c r="Q876" s="73">
        <f t="shared" si="26"/>
        <v>3483</v>
      </c>
      <c r="R876" s="93">
        <f t="shared" ca="1" si="27"/>
        <v>879</v>
      </c>
      <c r="S876" s="109">
        <f>IF(U876&gt;0,ROUND((U876),0),ROUND((P876*$P$1),0))</f>
        <v>1998</v>
      </c>
      <c r="T876" s="110">
        <f ca="1">O876*S876</f>
        <v>0</v>
      </c>
    </row>
    <row r="877" spans="1:20" ht="17.25" thickBot="1" x14ac:dyDescent="0.3">
      <c r="A877" s="2"/>
      <c r="B877" s="146"/>
      <c r="C877" s="98"/>
      <c r="D877" s="57" t="s">
        <v>33</v>
      </c>
      <c r="E877" s="136"/>
      <c r="F877" s="136"/>
      <c r="G877" s="136"/>
      <c r="H877" s="136"/>
      <c r="I877" s="102"/>
      <c r="J877" s="102"/>
      <c r="K877" s="102"/>
      <c r="L877" s="102"/>
      <c r="M877" s="102"/>
      <c r="N877" s="102"/>
      <c r="O877" s="128" t="str">
        <f ca="1">IF(D877="цвет",SUM(O878:INDIRECT("N"&amp;R877)),IF(SUM(E877:N877)=0,"",SUM(E877:N877)))</f>
        <v/>
      </c>
      <c r="P877" s="91" t="s">
        <v>129</v>
      </c>
      <c r="Q877" s="73">
        <f t="shared" si="26"/>
        <v>3483</v>
      </c>
      <c r="R877" s="93">
        <f t="shared" ca="1" si="27"/>
        <v>879</v>
      </c>
      <c r="S877" s="92"/>
      <c r="T877" s="99"/>
    </row>
    <row r="878" spans="1:20" ht="135" customHeight="1" x14ac:dyDescent="0.25">
      <c r="A878" s="2"/>
      <c r="B878" s="146"/>
      <c r="C878" s="98"/>
      <c r="D878" s="148" t="s">
        <v>1200</v>
      </c>
      <c r="E878" s="149"/>
      <c r="F878" s="149"/>
      <c r="G878" s="149"/>
      <c r="H878" s="149"/>
      <c r="I878" s="149"/>
      <c r="J878" s="149"/>
      <c r="K878" s="149"/>
      <c r="L878" s="149"/>
      <c r="M878" s="149"/>
      <c r="N878" s="150"/>
      <c r="O878" s="128" t="str">
        <f ca="1">IF(D878="цвет",SUM(O879:INDIRECT("N"&amp;R878)),IF(SUM(E878:N878)=0,"",SUM(E878:N878)))</f>
        <v/>
      </c>
      <c r="P878" s="91" t="s">
        <v>129</v>
      </c>
      <c r="Q878" s="73">
        <f t="shared" si="26"/>
        <v>3483</v>
      </c>
      <c r="R878" s="93">
        <f t="shared" ca="1" si="27"/>
        <v>879</v>
      </c>
      <c r="S878" s="92"/>
      <c r="T878" s="99"/>
    </row>
    <row r="879" spans="1:20" ht="17.45" customHeight="1" thickBot="1" x14ac:dyDescent="0.3">
      <c r="A879" s="2"/>
      <c r="B879" s="154"/>
      <c r="C879" s="100"/>
      <c r="D879" s="151" t="str">
        <f>HYPERLINK("https://miamia.ru/search/index.php?q="&amp;Q879&amp;"&amp;s=Поиск?utm_source=Excel&amp;utm_medium=Nalichie&amp;utm_content="&amp;Q879&amp;"","Посмотреть большую фотографию на сайте")</f>
        <v>Посмотреть большую фотографию на сайте</v>
      </c>
      <c r="E879" s="152"/>
      <c r="F879" s="152"/>
      <c r="G879" s="152"/>
      <c r="H879" s="152"/>
      <c r="I879" s="152"/>
      <c r="J879" s="152"/>
      <c r="K879" s="152"/>
      <c r="L879" s="152"/>
      <c r="M879" s="152"/>
      <c r="N879" s="153"/>
      <c r="O879" s="128" t="str">
        <f ca="1">IF(D879="цвет",SUM(O880:INDIRECT("N"&amp;R879)),IF(SUM(E879:N879)=0,"",SUM(E879:N879)))</f>
        <v/>
      </c>
      <c r="P879" s="91" t="s">
        <v>129</v>
      </c>
      <c r="Q879" s="73">
        <f t="shared" si="26"/>
        <v>3483</v>
      </c>
      <c r="R879" s="93">
        <f t="shared" ca="1" si="27"/>
        <v>879</v>
      </c>
      <c r="S879" s="92"/>
      <c r="T879" s="99"/>
    </row>
    <row r="880" spans="1:20" ht="17.25" thickBot="1" x14ac:dyDescent="0.3">
      <c r="A880" s="2"/>
      <c r="B880" s="146" t="s">
        <v>1199</v>
      </c>
      <c r="C880" s="98">
        <v>3484</v>
      </c>
      <c r="D880" s="3" t="s">
        <v>9</v>
      </c>
      <c r="E880" s="4" t="s">
        <v>10</v>
      </c>
      <c r="F880" s="4" t="s">
        <v>11</v>
      </c>
      <c r="G880" s="5" t="s">
        <v>12</v>
      </c>
      <c r="H880" s="5" t="s">
        <v>13</v>
      </c>
      <c r="I880" s="4" t="s">
        <v>14</v>
      </c>
      <c r="J880" s="4" t="s">
        <v>15</v>
      </c>
      <c r="K880" s="4" t="s">
        <v>16</v>
      </c>
      <c r="L880" s="4"/>
      <c r="M880" s="4"/>
      <c r="N880" s="4"/>
      <c r="O880" s="81">
        <f ca="1">IF(D880="цвет",SUM(O881:INDIRECT("N"&amp;R880)),IF(SUM(E880:N880)=0,"",SUM(E880:N880)))</f>
        <v>0</v>
      </c>
      <c r="P880" s="91">
        <v>2582</v>
      </c>
      <c r="Q880" s="73">
        <f t="shared" si="26"/>
        <v>3484</v>
      </c>
      <c r="R880" s="93">
        <f t="shared" ca="1" si="27"/>
        <v>883</v>
      </c>
      <c r="S880" s="109">
        <f>IF(U880&gt;0,ROUND((U880),0),ROUND((P880*$P$1),0))</f>
        <v>1998</v>
      </c>
      <c r="T880" s="110">
        <f ca="1">O880*S880</f>
        <v>0</v>
      </c>
    </row>
    <row r="881" spans="1:20" ht="17.25" thickBot="1" x14ac:dyDescent="0.3">
      <c r="A881" s="2"/>
      <c r="B881" s="146"/>
      <c r="C881" s="98"/>
      <c r="D881" s="57" t="s">
        <v>33</v>
      </c>
      <c r="E881" s="102"/>
      <c r="F881" s="102"/>
      <c r="G881" s="102"/>
      <c r="H881" s="102"/>
      <c r="I881" s="102"/>
      <c r="J881" s="135"/>
      <c r="K881" s="102"/>
      <c r="L881" s="102"/>
      <c r="M881" s="102"/>
      <c r="N881" s="102"/>
      <c r="O881" s="128" t="str">
        <f ca="1">IF(D881="цвет",SUM(O882:INDIRECT("N"&amp;R881)),IF(SUM(E881:N881)=0,"",SUM(E881:N881)))</f>
        <v/>
      </c>
      <c r="P881" s="91" t="s">
        <v>129</v>
      </c>
      <c r="Q881" s="73">
        <f t="shared" si="26"/>
        <v>3484</v>
      </c>
      <c r="R881" s="93">
        <f t="shared" ca="1" si="27"/>
        <v>883</v>
      </c>
      <c r="S881" s="92"/>
      <c r="T881" s="99"/>
    </row>
    <row r="882" spans="1:20" ht="135" customHeight="1" x14ac:dyDescent="0.25">
      <c r="A882" s="2"/>
      <c r="B882" s="146"/>
      <c r="C882" s="98"/>
      <c r="D882" s="148" t="s">
        <v>1205</v>
      </c>
      <c r="E882" s="149"/>
      <c r="F882" s="149"/>
      <c r="G882" s="149"/>
      <c r="H882" s="149"/>
      <c r="I882" s="149"/>
      <c r="J882" s="149"/>
      <c r="K882" s="149"/>
      <c r="L882" s="149"/>
      <c r="M882" s="149"/>
      <c r="N882" s="150"/>
      <c r="O882" s="128" t="str">
        <f ca="1">IF(D882="цвет",SUM(O883:INDIRECT("N"&amp;R882)),IF(SUM(E882:N882)=0,"",SUM(E882:N882)))</f>
        <v/>
      </c>
      <c r="P882" s="91" t="s">
        <v>129</v>
      </c>
      <c r="Q882" s="73">
        <f t="shared" si="26"/>
        <v>3484</v>
      </c>
      <c r="R882" s="93">
        <f t="shared" ca="1" si="27"/>
        <v>883</v>
      </c>
      <c r="S882" s="92"/>
      <c r="T882" s="99"/>
    </row>
    <row r="883" spans="1:20" ht="17.45" customHeight="1" thickBot="1" x14ac:dyDescent="0.3">
      <c r="A883" s="2"/>
      <c r="B883" s="154"/>
      <c r="C883" s="100"/>
      <c r="D883" s="151" t="str">
        <f>HYPERLINK("https://miamia.ru/search/index.php?q="&amp;Q883&amp;"&amp;s=Поиск?utm_source=Excel&amp;utm_medium=Nalichie&amp;utm_content="&amp;Q883&amp;"","Посмотреть большую фотографию на сайте")</f>
        <v>Посмотреть большую фотографию на сайте</v>
      </c>
      <c r="E883" s="152"/>
      <c r="F883" s="152"/>
      <c r="G883" s="152"/>
      <c r="H883" s="152"/>
      <c r="I883" s="152"/>
      <c r="J883" s="152"/>
      <c r="K883" s="152"/>
      <c r="L883" s="152"/>
      <c r="M883" s="152"/>
      <c r="N883" s="153"/>
      <c r="O883" s="128" t="str">
        <f ca="1">IF(D883="цвет",SUM(O884:INDIRECT("N"&amp;R883)),IF(SUM(E883:N883)=0,"",SUM(E883:N883)))</f>
        <v/>
      </c>
      <c r="P883" s="91" t="s">
        <v>129</v>
      </c>
      <c r="Q883" s="73">
        <f t="shared" si="26"/>
        <v>3484</v>
      </c>
      <c r="R883" s="93">
        <f t="shared" ca="1" si="27"/>
        <v>883</v>
      </c>
      <c r="S883" s="92"/>
      <c r="T883" s="99"/>
    </row>
    <row r="884" spans="1:20" ht="17.25" thickBot="1" x14ac:dyDescent="0.3">
      <c r="A884" s="2"/>
      <c r="B884" s="146" t="s">
        <v>1199</v>
      </c>
      <c r="C884" s="98">
        <v>3486</v>
      </c>
      <c r="D884" s="3" t="s">
        <v>9</v>
      </c>
      <c r="E884" s="4" t="s">
        <v>10</v>
      </c>
      <c r="F884" s="4" t="s">
        <v>11</v>
      </c>
      <c r="G884" s="5" t="s">
        <v>12</v>
      </c>
      <c r="H884" s="5" t="s">
        <v>13</v>
      </c>
      <c r="I884" s="4" t="s">
        <v>14</v>
      </c>
      <c r="J884" s="4" t="s">
        <v>15</v>
      </c>
      <c r="K884" s="4" t="s">
        <v>16</v>
      </c>
      <c r="L884" s="4"/>
      <c r="M884" s="4"/>
      <c r="N884" s="4"/>
      <c r="O884" s="81">
        <f ca="1">IF(D884="цвет",SUM(O885:INDIRECT("N"&amp;R884)),IF(SUM(E884:N884)=0,"",SUM(E884:N884)))</f>
        <v>0</v>
      </c>
      <c r="P884" s="91">
        <v>4004</v>
      </c>
      <c r="Q884" s="73">
        <f t="shared" si="26"/>
        <v>3486</v>
      </c>
      <c r="R884" s="93">
        <f t="shared" ca="1" si="27"/>
        <v>887</v>
      </c>
      <c r="S884" s="109">
        <f>IF(U884&gt;0,ROUND((U884),0),ROUND((P884*$P$1),0))</f>
        <v>3098</v>
      </c>
      <c r="T884" s="110">
        <f ca="1">O884*S884</f>
        <v>0</v>
      </c>
    </row>
    <row r="885" spans="1:20" ht="17.25" thickBot="1" x14ac:dyDescent="0.3">
      <c r="A885" s="2"/>
      <c r="B885" s="146"/>
      <c r="C885" s="98"/>
      <c r="D885" s="57" t="s">
        <v>33</v>
      </c>
      <c r="E885" s="102"/>
      <c r="F885" s="102"/>
      <c r="G885" s="102"/>
      <c r="H885" s="102"/>
      <c r="I885" s="136"/>
      <c r="J885" s="102"/>
      <c r="K885" s="135"/>
      <c r="L885" s="102"/>
      <c r="M885" s="102"/>
      <c r="N885" s="102"/>
      <c r="O885" s="128" t="str">
        <f ca="1">IF(D885="цвет",SUM(O886:INDIRECT("N"&amp;R885)),IF(SUM(E885:N885)=0,"",SUM(E885:N885)))</f>
        <v/>
      </c>
      <c r="P885" s="91" t="s">
        <v>129</v>
      </c>
      <c r="Q885" s="73">
        <f t="shared" si="26"/>
        <v>3486</v>
      </c>
      <c r="R885" s="93">
        <f t="shared" ca="1" si="27"/>
        <v>887</v>
      </c>
      <c r="S885" s="92"/>
      <c r="T885" s="99"/>
    </row>
    <row r="886" spans="1:20" ht="135" customHeight="1" x14ac:dyDescent="0.25">
      <c r="A886" s="2"/>
      <c r="B886" s="146"/>
      <c r="C886" s="98"/>
      <c r="D886" s="148" t="s">
        <v>1206</v>
      </c>
      <c r="E886" s="149"/>
      <c r="F886" s="149"/>
      <c r="G886" s="149"/>
      <c r="H886" s="149"/>
      <c r="I886" s="149"/>
      <c r="J886" s="149"/>
      <c r="K886" s="149"/>
      <c r="L886" s="149"/>
      <c r="M886" s="149"/>
      <c r="N886" s="150"/>
      <c r="O886" s="128" t="str">
        <f ca="1">IF(D886="цвет",SUM(O887:INDIRECT("N"&amp;R886)),IF(SUM(E886:N886)=0,"",SUM(E886:N886)))</f>
        <v/>
      </c>
      <c r="P886" s="91" t="s">
        <v>129</v>
      </c>
      <c r="Q886" s="73">
        <f t="shared" si="26"/>
        <v>3486</v>
      </c>
      <c r="R886" s="93">
        <f t="shared" ca="1" si="27"/>
        <v>887</v>
      </c>
      <c r="S886" s="92"/>
      <c r="T886" s="99"/>
    </row>
    <row r="887" spans="1:20" ht="17.45" customHeight="1" thickBot="1" x14ac:dyDescent="0.3">
      <c r="A887" s="2"/>
      <c r="B887" s="154"/>
      <c r="C887" s="100"/>
      <c r="D887" s="151" t="str">
        <f>HYPERLINK("https://miamia.ru/search/index.php?q="&amp;Q887&amp;"&amp;s=Поиск?utm_source=Excel&amp;utm_medium=Nalichie&amp;utm_content="&amp;Q887&amp;"","Посмотреть большую фотографию на сайте")</f>
        <v>Посмотреть большую фотографию на сайте</v>
      </c>
      <c r="E887" s="152"/>
      <c r="F887" s="152"/>
      <c r="G887" s="152"/>
      <c r="H887" s="152"/>
      <c r="I887" s="152"/>
      <c r="J887" s="152"/>
      <c r="K887" s="152"/>
      <c r="L887" s="152"/>
      <c r="M887" s="152"/>
      <c r="N887" s="153"/>
      <c r="O887" s="128" t="str">
        <f ca="1">IF(D887="цвет",SUM(O888:INDIRECT("N"&amp;R887)),IF(SUM(E887:N887)=0,"",SUM(E887:N887)))</f>
        <v/>
      </c>
      <c r="P887" s="91" t="s">
        <v>129</v>
      </c>
      <c r="Q887" s="73">
        <f t="shared" si="26"/>
        <v>3486</v>
      </c>
      <c r="R887" s="93">
        <f t="shared" ca="1" si="27"/>
        <v>887</v>
      </c>
      <c r="S887" s="92"/>
      <c r="T887" s="99"/>
    </row>
    <row r="888" spans="1:20" ht="17.25" thickBot="1" x14ac:dyDescent="0.3">
      <c r="A888" s="2"/>
      <c r="B888" s="146" t="s">
        <v>1199</v>
      </c>
      <c r="C888" s="98">
        <v>3487</v>
      </c>
      <c r="D888" s="3" t="s">
        <v>9</v>
      </c>
      <c r="E888" s="4" t="s">
        <v>10</v>
      </c>
      <c r="F888" s="4" t="s">
        <v>11</v>
      </c>
      <c r="G888" s="5" t="s">
        <v>12</v>
      </c>
      <c r="H888" s="5" t="s">
        <v>13</v>
      </c>
      <c r="I888" s="4" t="s">
        <v>14</v>
      </c>
      <c r="J888" s="4" t="s">
        <v>15</v>
      </c>
      <c r="K888" s="4" t="s">
        <v>16</v>
      </c>
      <c r="L888" s="4"/>
      <c r="M888" s="4"/>
      <c r="N888" s="4"/>
      <c r="O888" s="81">
        <f ca="1">IF(D888="цвет",SUM(O889:INDIRECT("N"&amp;R888)),IF(SUM(E888:N888)=0,"",SUM(E888:N888)))</f>
        <v>0</v>
      </c>
      <c r="P888" s="91">
        <v>2582</v>
      </c>
      <c r="Q888" s="73">
        <f t="shared" si="26"/>
        <v>3487</v>
      </c>
      <c r="R888" s="93">
        <f t="shared" ca="1" si="27"/>
        <v>891</v>
      </c>
      <c r="S888" s="109">
        <f>IF(U888&gt;0,ROUND((U888),0),ROUND((P888*$P$1),0))</f>
        <v>1998</v>
      </c>
      <c r="T888" s="110">
        <f ca="1">O888*S888</f>
        <v>0</v>
      </c>
    </row>
    <row r="889" spans="1:20" ht="17.25" thickBot="1" x14ac:dyDescent="0.3">
      <c r="A889" s="2"/>
      <c r="B889" s="146"/>
      <c r="C889" s="98"/>
      <c r="D889" s="57" t="s">
        <v>33</v>
      </c>
      <c r="E889" s="102"/>
      <c r="F889" s="136"/>
      <c r="G889" s="136"/>
      <c r="H889" s="135"/>
      <c r="I889" s="135"/>
      <c r="J889" s="135"/>
      <c r="K889" s="136"/>
      <c r="L889" s="102"/>
      <c r="M889" s="102"/>
      <c r="N889" s="102"/>
      <c r="O889" s="128" t="str">
        <f ca="1">IF(D889="цвет",SUM(O890:INDIRECT("N"&amp;R889)),IF(SUM(E889:N889)=0,"",SUM(E889:N889)))</f>
        <v/>
      </c>
      <c r="P889" s="91" t="s">
        <v>129</v>
      </c>
      <c r="Q889" s="73">
        <f t="shared" si="26"/>
        <v>3487</v>
      </c>
      <c r="R889" s="93">
        <f t="shared" ca="1" si="27"/>
        <v>891</v>
      </c>
      <c r="S889" s="92"/>
      <c r="T889" s="99"/>
    </row>
    <row r="890" spans="1:20" ht="135" customHeight="1" x14ac:dyDescent="0.25">
      <c r="A890" s="2"/>
      <c r="B890" s="146"/>
      <c r="C890" s="98"/>
      <c r="D890" s="148" t="s">
        <v>1207</v>
      </c>
      <c r="E890" s="149"/>
      <c r="F890" s="149"/>
      <c r="G890" s="149"/>
      <c r="H890" s="149"/>
      <c r="I890" s="149"/>
      <c r="J890" s="149"/>
      <c r="K890" s="149"/>
      <c r="L890" s="149"/>
      <c r="M890" s="149"/>
      <c r="N890" s="150"/>
      <c r="O890" s="128" t="str">
        <f ca="1">IF(D890="цвет",SUM(O891:INDIRECT("N"&amp;R890)),IF(SUM(E890:N890)=0,"",SUM(E890:N890)))</f>
        <v/>
      </c>
      <c r="P890" s="91" t="s">
        <v>129</v>
      </c>
      <c r="Q890" s="73">
        <f t="shared" si="26"/>
        <v>3487</v>
      </c>
      <c r="R890" s="93">
        <f t="shared" ca="1" si="27"/>
        <v>891</v>
      </c>
      <c r="S890" s="92"/>
      <c r="T890" s="99"/>
    </row>
    <row r="891" spans="1:20" ht="17.45" customHeight="1" thickBot="1" x14ac:dyDescent="0.3">
      <c r="A891" s="2"/>
      <c r="B891" s="154"/>
      <c r="C891" s="100"/>
      <c r="D891" s="151" t="str">
        <f>HYPERLINK("https://miamia.ru/search/index.php?q="&amp;Q891&amp;"&amp;s=Поиск?utm_source=Excel&amp;utm_medium=Nalichie&amp;utm_content="&amp;Q891&amp;"","Посмотреть большую фотографию на сайте")</f>
        <v>Посмотреть большую фотографию на сайте</v>
      </c>
      <c r="E891" s="152"/>
      <c r="F891" s="152"/>
      <c r="G891" s="152"/>
      <c r="H891" s="152"/>
      <c r="I891" s="152"/>
      <c r="J891" s="152"/>
      <c r="K891" s="152"/>
      <c r="L891" s="152"/>
      <c r="M891" s="152"/>
      <c r="N891" s="153"/>
      <c r="O891" s="128" t="str">
        <f ca="1">IF(D891="цвет",SUM(O892:INDIRECT("N"&amp;R891)),IF(SUM(E891:N891)=0,"",SUM(E891:N891)))</f>
        <v/>
      </c>
      <c r="P891" s="91" t="s">
        <v>129</v>
      </c>
      <c r="Q891" s="73">
        <f t="shared" si="26"/>
        <v>3487</v>
      </c>
      <c r="R891" s="93">
        <f t="shared" ca="1" si="27"/>
        <v>891</v>
      </c>
      <c r="S891" s="92"/>
      <c r="T891" s="99"/>
    </row>
    <row r="892" spans="1:20" ht="17.25" thickBot="1" x14ac:dyDescent="0.3">
      <c r="A892" s="2"/>
      <c r="B892" s="146" t="s">
        <v>1199</v>
      </c>
      <c r="C892" s="98">
        <v>3488</v>
      </c>
      <c r="D892" s="3" t="s">
        <v>9</v>
      </c>
      <c r="E892" s="5" t="s">
        <v>13</v>
      </c>
      <c r="F892" s="4" t="s">
        <v>14</v>
      </c>
      <c r="G892" s="4" t="s">
        <v>15</v>
      </c>
      <c r="H892" s="4" t="s">
        <v>16</v>
      </c>
      <c r="I892" s="4" t="s">
        <v>21</v>
      </c>
      <c r="J892" s="4"/>
      <c r="K892" s="4"/>
      <c r="L892" s="4"/>
      <c r="M892" s="4"/>
      <c r="N892" s="4"/>
      <c r="O892" s="81">
        <f ca="1">IF(D892="цвет",SUM(O893:INDIRECT("N"&amp;R892)),IF(SUM(E892:N892)=0,"",SUM(E892:N892)))</f>
        <v>0</v>
      </c>
      <c r="P892" s="91">
        <v>2582</v>
      </c>
      <c r="Q892" s="73">
        <f t="shared" si="26"/>
        <v>3488</v>
      </c>
      <c r="R892" s="93">
        <f t="shared" ca="1" si="27"/>
        <v>895</v>
      </c>
      <c r="S892" s="109">
        <f>IF(U892&gt;0,ROUND((U892),0),ROUND((P892*$P$1),0))</f>
        <v>1998</v>
      </c>
      <c r="T892" s="110">
        <f ca="1">O892*S892</f>
        <v>0</v>
      </c>
    </row>
    <row r="893" spans="1:20" ht="17.25" thickBot="1" x14ac:dyDescent="0.3">
      <c r="A893" s="2"/>
      <c r="B893" s="146"/>
      <c r="C893" s="98"/>
      <c r="D893" s="57" t="s">
        <v>33</v>
      </c>
      <c r="E893" s="135"/>
      <c r="F893" s="135"/>
      <c r="G893" s="135"/>
      <c r="H893" s="136"/>
      <c r="I893" s="136"/>
      <c r="J893" s="102"/>
      <c r="K893" s="102"/>
      <c r="L893" s="102"/>
      <c r="M893" s="102"/>
      <c r="N893" s="102"/>
      <c r="O893" s="128" t="str">
        <f ca="1">IF(D893="цвет",SUM(O894:INDIRECT("N"&amp;R893)),IF(SUM(E893:N893)=0,"",SUM(E893:N893)))</f>
        <v/>
      </c>
      <c r="P893" s="91" t="s">
        <v>129</v>
      </c>
      <c r="Q893" s="73">
        <f t="shared" si="26"/>
        <v>3488</v>
      </c>
      <c r="R893" s="93">
        <f t="shared" ca="1" si="27"/>
        <v>895</v>
      </c>
      <c r="S893" s="92"/>
      <c r="T893" s="99"/>
    </row>
    <row r="894" spans="1:20" ht="135" customHeight="1" x14ac:dyDescent="0.25">
      <c r="A894" s="2"/>
      <c r="B894" s="146"/>
      <c r="C894" s="98"/>
      <c r="D894" s="148" t="s">
        <v>1203</v>
      </c>
      <c r="E894" s="149"/>
      <c r="F894" s="149"/>
      <c r="G894" s="149"/>
      <c r="H894" s="149"/>
      <c r="I894" s="149"/>
      <c r="J894" s="149"/>
      <c r="K894" s="149"/>
      <c r="L894" s="149"/>
      <c r="M894" s="149"/>
      <c r="N894" s="150"/>
      <c r="O894" s="128" t="str">
        <f ca="1">IF(D894="цвет",SUM(O895:INDIRECT("N"&amp;R894)),IF(SUM(E894:N894)=0,"",SUM(E894:N894)))</f>
        <v/>
      </c>
      <c r="P894" s="91" t="s">
        <v>129</v>
      </c>
      <c r="Q894" s="73">
        <f t="shared" si="26"/>
        <v>3488</v>
      </c>
      <c r="R894" s="93">
        <f t="shared" ca="1" si="27"/>
        <v>895</v>
      </c>
      <c r="S894" s="92"/>
      <c r="T894" s="99"/>
    </row>
    <row r="895" spans="1:20" ht="17.45" customHeight="1" thickBot="1" x14ac:dyDescent="0.3">
      <c r="A895" s="2"/>
      <c r="B895" s="154"/>
      <c r="C895" s="100"/>
      <c r="D895" s="151" t="str">
        <f>HYPERLINK("https://miamia.ru/search/index.php?q="&amp;Q895&amp;"&amp;s=Поиск?utm_source=Excel&amp;utm_medium=Nalichie&amp;utm_content="&amp;Q895&amp;"","Посмотреть большую фотографию на сайте")</f>
        <v>Посмотреть большую фотографию на сайте</v>
      </c>
      <c r="E895" s="152"/>
      <c r="F895" s="152"/>
      <c r="G895" s="152"/>
      <c r="H895" s="152"/>
      <c r="I895" s="152"/>
      <c r="J895" s="152"/>
      <c r="K895" s="152"/>
      <c r="L895" s="152"/>
      <c r="M895" s="152"/>
      <c r="N895" s="153"/>
      <c r="O895" s="128" t="str">
        <f ca="1">IF(D895="цвет",SUM(O896:INDIRECT("N"&amp;R895)),IF(SUM(E895:N895)=0,"",SUM(E895:N895)))</f>
        <v/>
      </c>
      <c r="P895" s="91" t="s">
        <v>129</v>
      </c>
      <c r="Q895" s="73">
        <f t="shared" si="26"/>
        <v>3488</v>
      </c>
      <c r="R895" s="93">
        <f t="shared" ca="1" si="27"/>
        <v>895</v>
      </c>
      <c r="S895" s="92"/>
      <c r="T895" s="99"/>
    </row>
    <row r="896" spans="1:20" ht="17.25" thickBot="1" x14ac:dyDescent="0.3">
      <c r="A896" s="2"/>
      <c r="B896" s="146" t="s">
        <v>1199</v>
      </c>
      <c r="C896" s="98">
        <v>3489</v>
      </c>
      <c r="D896" s="3" t="s">
        <v>9</v>
      </c>
      <c r="E896" s="4" t="s">
        <v>10</v>
      </c>
      <c r="F896" s="96" t="s">
        <v>17</v>
      </c>
      <c r="G896" s="97" t="s">
        <v>18</v>
      </c>
      <c r="H896" s="97" t="s">
        <v>19</v>
      </c>
      <c r="I896" s="4" t="s">
        <v>21</v>
      </c>
      <c r="J896" s="4"/>
      <c r="K896" s="4"/>
      <c r="L896" s="4"/>
      <c r="M896" s="4"/>
      <c r="N896" s="4"/>
      <c r="O896" s="81">
        <f ca="1">IF(D896="цвет",SUM(O897:INDIRECT("N"&amp;R896)),IF(SUM(E896:N896)=0,"",SUM(E896:N896)))</f>
        <v>0</v>
      </c>
      <c r="P896" s="91">
        <v>3358</v>
      </c>
      <c r="Q896" s="73">
        <f t="shared" si="26"/>
        <v>3489</v>
      </c>
      <c r="R896" s="93">
        <f t="shared" ca="1" si="27"/>
        <v>899</v>
      </c>
      <c r="S896" s="109">
        <f>IF(U896&gt;0,ROUND((U896),0),ROUND((P896*$P$1),0))</f>
        <v>2598</v>
      </c>
      <c r="T896" s="110">
        <f ca="1">O896*S896</f>
        <v>0</v>
      </c>
    </row>
    <row r="897" spans="1:20" ht="17.25" thickBot="1" x14ac:dyDescent="0.3">
      <c r="A897" s="2"/>
      <c r="B897" s="146"/>
      <c r="C897" s="98"/>
      <c r="D897" s="57" t="s">
        <v>33</v>
      </c>
      <c r="E897" s="102"/>
      <c r="F897" s="102"/>
      <c r="G897" s="102"/>
      <c r="H897" s="136"/>
      <c r="I897" s="102"/>
      <c r="J897" s="102"/>
      <c r="K897" s="102"/>
      <c r="L897" s="102"/>
      <c r="M897" s="102"/>
      <c r="N897" s="102"/>
      <c r="O897" s="128" t="str">
        <f ca="1">IF(D897="цвет",SUM(O898:INDIRECT("N"&amp;R897)),IF(SUM(E897:N897)=0,"",SUM(E897:N897)))</f>
        <v/>
      </c>
      <c r="P897" s="91" t="s">
        <v>129</v>
      </c>
      <c r="Q897" s="73">
        <f t="shared" si="26"/>
        <v>3489</v>
      </c>
      <c r="R897" s="93">
        <f t="shared" ca="1" si="27"/>
        <v>899</v>
      </c>
      <c r="S897" s="92"/>
      <c r="T897" s="99"/>
    </row>
    <row r="898" spans="1:20" ht="135" customHeight="1" x14ac:dyDescent="0.25">
      <c r="A898" s="2"/>
      <c r="B898" s="146"/>
      <c r="C898" s="98"/>
      <c r="D898" s="148" t="s">
        <v>1201</v>
      </c>
      <c r="E898" s="149"/>
      <c r="F898" s="149"/>
      <c r="G898" s="149"/>
      <c r="H898" s="149"/>
      <c r="I898" s="149"/>
      <c r="J898" s="149"/>
      <c r="K898" s="149"/>
      <c r="L898" s="149"/>
      <c r="M898" s="149"/>
      <c r="N898" s="150"/>
      <c r="O898" s="128" t="str">
        <f ca="1">IF(D898="цвет",SUM(O899:INDIRECT("N"&amp;R898)),IF(SUM(E898:N898)=0,"",SUM(E898:N898)))</f>
        <v/>
      </c>
      <c r="P898" s="91" t="s">
        <v>129</v>
      </c>
      <c r="Q898" s="73">
        <f t="shared" si="26"/>
        <v>3489</v>
      </c>
      <c r="R898" s="93">
        <f t="shared" ca="1" si="27"/>
        <v>899</v>
      </c>
      <c r="S898" s="92"/>
      <c r="T898" s="99"/>
    </row>
    <row r="899" spans="1:20" ht="17.45" customHeight="1" thickBot="1" x14ac:dyDescent="0.3">
      <c r="A899" s="2"/>
      <c r="B899" s="154"/>
      <c r="C899" s="100"/>
      <c r="D899" s="151" t="str">
        <f>HYPERLINK("https://miamia.ru/search/index.php?q="&amp;Q899&amp;"&amp;s=Поиск?utm_source=Excel&amp;utm_medium=Nalichie&amp;utm_content="&amp;Q899&amp;"","Посмотреть большую фотографию на сайте")</f>
        <v>Посмотреть большую фотографию на сайте</v>
      </c>
      <c r="E899" s="152"/>
      <c r="F899" s="152"/>
      <c r="G899" s="152"/>
      <c r="H899" s="152"/>
      <c r="I899" s="152"/>
      <c r="J899" s="152"/>
      <c r="K899" s="152"/>
      <c r="L899" s="152"/>
      <c r="M899" s="152"/>
      <c r="N899" s="153"/>
      <c r="O899" s="128" t="str">
        <f ca="1">IF(D899="цвет",SUM(O900:INDIRECT("N"&amp;R899)),IF(SUM(E899:N899)=0,"",SUM(E899:N899)))</f>
        <v/>
      </c>
      <c r="P899" s="91" t="s">
        <v>129</v>
      </c>
      <c r="Q899" s="73">
        <f t="shared" si="26"/>
        <v>3489</v>
      </c>
      <c r="R899" s="93">
        <f t="shared" ca="1" si="27"/>
        <v>899</v>
      </c>
      <c r="S899" s="92"/>
      <c r="T899" s="99"/>
    </row>
    <row r="900" spans="1:20" ht="23.1" customHeight="1" thickBot="1" x14ac:dyDescent="0.3">
      <c r="A900" s="2"/>
      <c r="B900" s="38" t="s">
        <v>1193</v>
      </c>
      <c r="C900" s="39"/>
      <c r="D900" s="40"/>
      <c r="E900" s="41"/>
      <c r="F900" s="41"/>
      <c r="G900" s="41"/>
      <c r="H900" s="41"/>
      <c r="I900" s="41"/>
      <c r="J900" s="41"/>
      <c r="K900" s="41"/>
      <c r="L900" s="41"/>
      <c r="M900" s="41"/>
      <c r="N900" s="42"/>
      <c r="O900" s="128" t="str">
        <f ca="1">IF(D900="цвет",SUM(O901:INDIRECT("N"&amp;R900)),IF(SUM(E900:N900)=0,"",SUM(E900:N900)))</f>
        <v/>
      </c>
      <c r="P900" s="91" t="s">
        <v>129</v>
      </c>
      <c r="Q900" s="73">
        <f t="shared" si="26"/>
        <v>3489</v>
      </c>
      <c r="R900" s="93">
        <f t="shared" ca="1" si="27"/>
        <v>904</v>
      </c>
    </row>
    <row r="901" spans="1:20" ht="17.25" thickBot="1" x14ac:dyDescent="0.3">
      <c r="A901" s="2"/>
      <c r="B901" s="146" t="s">
        <v>1193</v>
      </c>
      <c r="C901" s="98">
        <v>4050</v>
      </c>
      <c r="D901" s="3" t="s">
        <v>9</v>
      </c>
      <c r="E901" s="4" t="s">
        <v>11</v>
      </c>
      <c r="F901" s="5" t="s">
        <v>12</v>
      </c>
      <c r="G901" s="5" t="s">
        <v>13</v>
      </c>
      <c r="H901" s="4" t="s">
        <v>14</v>
      </c>
      <c r="I901" s="4" t="s">
        <v>15</v>
      </c>
      <c r="J901" s="4" t="s">
        <v>16</v>
      </c>
      <c r="K901" s="4" t="s">
        <v>21</v>
      </c>
      <c r="L901" s="4"/>
      <c r="M901" s="4"/>
      <c r="N901" s="4"/>
      <c r="O901" s="81">
        <f ca="1">IF(D901="цвет",SUM(O902:INDIRECT("N"&amp;R901)),IF(SUM(E901:N901)=0,"",SUM(E901:N901)))</f>
        <v>0</v>
      </c>
      <c r="P901" s="91">
        <v>2324</v>
      </c>
      <c r="Q901" s="73">
        <f t="shared" si="26"/>
        <v>4050</v>
      </c>
      <c r="R901" s="93">
        <f t="shared" ca="1" si="27"/>
        <v>904</v>
      </c>
      <c r="S901" s="109">
        <f>IF(U901&gt;0,ROUND((U901),0),ROUND((P901*$P$1),0))</f>
        <v>1798</v>
      </c>
      <c r="T901" s="110">
        <f ca="1">O901*S901</f>
        <v>0</v>
      </c>
    </row>
    <row r="902" spans="1:20" ht="17.25" thickBot="1" x14ac:dyDescent="0.3">
      <c r="A902" s="2"/>
      <c r="B902" s="146"/>
      <c r="C902" s="98"/>
      <c r="D902" s="57" t="s">
        <v>1194</v>
      </c>
      <c r="E902" s="136"/>
      <c r="F902" s="136"/>
      <c r="G902" s="136"/>
      <c r="H902" s="136"/>
      <c r="I902" s="136"/>
      <c r="J902" s="136"/>
      <c r="K902" s="102"/>
      <c r="L902" s="102"/>
      <c r="M902" s="102"/>
      <c r="N902" s="102"/>
      <c r="O902" s="128" t="str">
        <f ca="1">IF(D902="цвет",SUM(O903:INDIRECT("N"&amp;R902)),IF(SUM(E902:N902)=0,"",SUM(E902:N902)))</f>
        <v/>
      </c>
      <c r="P902" s="91" t="s">
        <v>129</v>
      </c>
      <c r="Q902" s="73">
        <f t="shared" si="26"/>
        <v>4050</v>
      </c>
      <c r="R902" s="93">
        <f t="shared" ca="1" si="27"/>
        <v>904</v>
      </c>
      <c r="S902" s="92"/>
      <c r="T902" s="99"/>
    </row>
    <row r="903" spans="1:20" ht="135" customHeight="1" x14ac:dyDescent="0.25">
      <c r="A903" s="2"/>
      <c r="B903" s="146"/>
      <c r="C903" s="98"/>
      <c r="D903" s="148" t="s">
        <v>1195</v>
      </c>
      <c r="E903" s="149"/>
      <c r="F903" s="149"/>
      <c r="G903" s="149"/>
      <c r="H903" s="149"/>
      <c r="I903" s="149"/>
      <c r="J903" s="149"/>
      <c r="K903" s="149"/>
      <c r="L903" s="149"/>
      <c r="M903" s="149"/>
      <c r="N903" s="150"/>
      <c r="O903" s="128" t="str">
        <f ca="1">IF(D903="цвет",SUM(O904:INDIRECT("N"&amp;R903)),IF(SUM(E903:N903)=0,"",SUM(E903:N903)))</f>
        <v/>
      </c>
      <c r="P903" s="91" t="s">
        <v>129</v>
      </c>
      <c r="Q903" s="73">
        <f t="shared" si="26"/>
        <v>4050</v>
      </c>
      <c r="R903" s="93">
        <f t="shared" ca="1" si="27"/>
        <v>904</v>
      </c>
      <c r="S903" s="92"/>
      <c r="T903" s="99"/>
    </row>
    <row r="904" spans="1:20" ht="17.45" customHeight="1" thickBot="1" x14ac:dyDescent="0.3">
      <c r="A904" s="2"/>
      <c r="B904" s="154"/>
      <c r="C904" s="100"/>
      <c r="D904" s="151" t="str">
        <f>HYPERLINK("https://miamia.ru/search/index.php?q="&amp;Q904&amp;"&amp;s=Поиск?utm_source=Excel&amp;utm_medium=Nalichie&amp;utm_content="&amp;Q904&amp;"","Посмотреть большую фотографию на сайте")</f>
        <v>Посмотреть большую фотографию на сайте</v>
      </c>
      <c r="E904" s="152"/>
      <c r="F904" s="152"/>
      <c r="G904" s="152"/>
      <c r="H904" s="152"/>
      <c r="I904" s="152"/>
      <c r="J904" s="152"/>
      <c r="K904" s="152"/>
      <c r="L904" s="152"/>
      <c r="M904" s="152"/>
      <c r="N904" s="153"/>
      <c r="O904" s="128" t="str">
        <f ca="1">IF(D904="цвет",SUM(O905:INDIRECT("N"&amp;R904)),IF(SUM(E904:N904)=0,"",SUM(E904:N904)))</f>
        <v/>
      </c>
      <c r="P904" s="91" t="s">
        <v>129</v>
      </c>
      <c r="Q904" s="73">
        <f t="shared" si="26"/>
        <v>4050</v>
      </c>
      <c r="R904" s="93">
        <f t="shared" ca="1" si="27"/>
        <v>904</v>
      </c>
      <c r="S904" s="92"/>
      <c r="T904" s="99"/>
    </row>
    <row r="905" spans="1:20" ht="17.25" thickBot="1" x14ac:dyDescent="0.3">
      <c r="A905" s="2"/>
      <c r="B905" s="146" t="s">
        <v>1193</v>
      </c>
      <c r="C905" s="98">
        <v>4052</v>
      </c>
      <c r="D905" s="3" t="s">
        <v>9</v>
      </c>
      <c r="E905" s="4" t="s">
        <v>11</v>
      </c>
      <c r="F905" s="5" t="s">
        <v>12</v>
      </c>
      <c r="G905" s="5" t="s">
        <v>13</v>
      </c>
      <c r="H905" s="4" t="s">
        <v>14</v>
      </c>
      <c r="I905" s="4" t="s">
        <v>15</v>
      </c>
      <c r="J905" s="4" t="s">
        <v>16</v>
      </c>
      <c r="K905" s="4" t="s">
        <v>21</v>
      </c>
      <c r="L905" s="4"/>
      <c r="M905" s="4"/>
      <c r="N905" s="4"/>
      <c r="O905" s="81">
        <f ca="1">IF(D905="цвет",SUM(O906:INDIRECT("N"&amp;R905)),IF(SUM(E905:N905)=0,"",SUM(E905:N905)))</f>
        <v>0</v>
      </c>
      <c r="P905" s="91">
        <v>2453</v>
      </c>
      <c r="Q905" s="73">
        <f t="shared" si="26"/>
        <v>4052</v>
      </c>
      <c r="R905" s="93">
        <f t="shared" ca="1" si="27"/>
        <v>908</v>
      </c>
      <c r="S905" s="109">
        <f>IF(U905&gt;0,ROUND((U905),0),ROUND((P905*$P$1),0))</f>
        <v>1898</v>
      </c>
      <c r="T905" s="110">
        <f ca="1">O905*S905</f>
        <v>0</v>
      </c>
    </row>
    <row r="906" spans="1:20" ht="17.25" thickBot="1" x14ac:dyDescent="0.3">
      <c r="A906" s="2"/>
      <c r="B906" s="146"/>
      <c r="C906" s="98"/>
      <c r="D906" s="57" t="s">
        <v>1194</v>
      </c>
      <c r="E906" s="136"/>
      <c r="F906" s="136"/>
      <c r="G906" s="136"/>
      <c r="H906" s="136"/>
      <c r="I906" s="136"/>
      <c r="J906" s="102"/>
      <c r="K906" s="102"/>
      <c r="L906" s="102"/>
      <c r="M906" s="102"/>
      <c r="N906" s="102"/>
      <c r="O906" s="128" t="str">
        <f ca="1">IF(D906="цвет",SUM(O907:INDIRECT("N"&amp;R906)),IF(SUM(E906:N906)=0,"",SUM(E906:N906)))</f>
        <v/>
      </c>
      <c r="P906" s="91" t="s">
        <v>129</v>
      </c>
      <c r="Q906" s="73">
        <f t="shared" si="26"/>
        <v>4052</v>
      </c>
      <c r="R906" s="93">
        <f t="shared" ca="1" si="27"/>
        <v>908</v>
      </c>
      <c r="S906" s="92"/>
      <c r="T906" s="99"/>
    </row>
    <row r="907" spans="1:20" ht="135" customHeight="1" x14ac:dyDescent="0.25">
      <c r="A907" s="2"/>
      <c r="B907" s="146"/>
      <c r="C907" s="98"/>
      <c r="D907" s="148" t="s">
        <v>1196</v>
      </c>
      <c r="E907" s="149"/>
      <c r="F907" s="149"/>
      <c r="G907" s="149"/>
      <c r="H907" s="149"/>
      <c r="I907" s="149"/>
      <c r="J907" s="149"/>
      <c r="K907" s="149"/>
      <c r="L907" s="149"/>
      <c r="M907" s="149"/>
      <c r="N907" s="150"/>
      <c r="O907" s="128" t="str">
        <f ca="1">IF(D907="цвет",SUM(O908:INDIRECT("N"&amp;R907)),IF(SUM(E907:N907)=0,"",SUM(E907:N907)))</f>
        <v/>
      </c>
      <c r="P907" s="91" t="s">
        <v>129</v>
      </c>
      <c r="Q907" s="73">
        <f t="shared" ref="Q907:Q970" si="28">IF(C907&lt;&gt;0,C907,Q906)</f>
        <v>4052</v>
      </c>
      <c r="R907" s="93">
        <f t="shared" ref="R907:R970" ca="1" si="29">IF(D907="Посмотреть большую фотографию на сайте",CELL("строка",O907),R908)</f>
        <v>908</v>
      </c>
      <c r="S907" s="92"/>
      <c r="T907" s="99"/>
    </row>
    <row r="908" spans="1:20" ht="17.45" customHeight="1" thickBot="1" x14ac:dyDescent="0.3">
      <c r="A908" s="2"/>
      <c r="B908" s="154"/>
      <c r="C908" s="100"/>
      <c r="D908" s="151" t="str">
        <f>HYPERLINK("https://miamia.ru/search/index.php?q="&amp;Q908&amp;"&amp;s=Поиск?utm_source=Excel&amp;utm_medium=Nalichie&amp;utm_content="&amp;Q908&amp;"","Посмотреть большую фотографию на сайте")</f>
        <v>Посмотреть большую фотографию на сайте</v>
      </c>
      <c r="E908" s="152"/>
      <c r="F908" s="152"/>
      <c r="G908" s="152"/>
      <c r="H908" s="152"/>
      <c r="I908" s="152"/>
      <c r="J908" s="152"/>
      <c r="K908" s="152"/>
      <c r="L908" s="152"/>
      <c r="M908" s="152"/>
      <c r="N908" s="153"/>
      <c r="O908" s="128" t="str">
        <f ca="1">IF(D908="цвет",SUM(O909:INDIRECT("N"&amp;R908)),IF(SUM(E908:N908)=0,"",SUM(E908:N908)))</f>
        <v/>
      </c>
      <c r="P908" s="91" t="s">
        <v>129</v>
      </c>
      <c r="Q908" s="73">
        <f t="shared" si="28"/>
        <v>4052</v>
      </c>
      <c r="R908" s="93">
        <f t="shared" ca="1" si="29"/>
        <v>908</v>
      </c>
      <c r="S908" s="92"/>
      <c r="T908" s="99"/>
    </row>
    <row r="909" spans="1:20" ht="17.25" thickBot="1" x14ac:dyDescent="0.3">
      <c r="A909" s="2"/>
      <c r="B909" s="146" t="s">
        <v>1193</v>
      </c>
      <c r="C909" s="98">
        <v>4053</v>
      </c>
      <c r="D909" s="3" t="s">
        <v>9</v>
      </c>
      <c r="E909" s="4" t="s">
        <v>17</v>
      </c>
      <c r="F909" s="5" t="s">
        <v>18</v>
      </c>
      <c r="G909" s="5" t="s">
        <v>19</v>
      </c>
      <c r="H909" s="4"/>
      <c r="I909" s="4"/>
      <c r="J909" s="4"/>
      <c r="K909" s="4"/>
      <c r="L909" s="4"/>
      <c r="M909" s="4"/>
      <c r="N909" s="4"/>
      <c r="O909" s="81">
        <f ca="1">IF(D909="цвет",SUM(O910:INDIRECT("N"&amp;R909)),IF(SUM(E909:N909)=0,"",SUM(E909:N909)))</f>
        <v>0</v>
      </c>
      <c r="P909" s="91">
        <v>2970</v>
      </c>
      <c r="Q909" s="73">
        <f t="shared" si="28"/>
        <v>4053</v>
      </c>
      <c r="R909" s="93">
        <f t="shared" ca="1" si="29"/>
        <v>912</v>
      </c>
      <c r="S909" s="109">
        <f>IF(U909&gt;0,ROUND((U909),0),ROUND((P909*$P$1),0))</f>
        <v>2298</v>
      </c>
      <c r="T909" s="110">
        <f ca="1">O909*S909</f>
        <v>0</v>
      </c>
    </row>
    <row r="910" spans="1:20" ht="17.25" thickBot="1" x14ac:dyDescent="0.3">
      <c r="A910" s="2"/>
      <c r="B910" s="146"/>
      <c r="C910" s="98"/>
      <c r="D910" s="57" t="s">
        <v>1194</v>
      </c>
      <c r="E910" s="136"/>
      <c r="F910" s="136"/>
      <c r="G910" s="136"/>
      <c r="H910" s="102"/>
      <c r="I910" s="102"/>
      <c r="J910" s="102"/>
      <c r="K910" s="102"/>
      <c r="L910" s="102"/>
      <c r="M910" s="102"/>
      <c r="N910" s="102"/>
      <c r="O910" s="128" t="str">
        <f ca="1">IF(D910="цвет",SUM(O911:INDIRECT("N"&amp;R910)),IF(SUM(E910:N910)=0,"",SUM(E910:N910)))</f>
        <v/>
      </c>
      <c r="P910" s="91" t="s">
        <v>129</v>
      </c>
      <c r="Q910" s="73">
        <f t="shared" si="28"/>
        <v>4053</v>
      </c>
      <c r="R910" s="93">
        <f t="shared" ca="1" si="29"/>
        <v>912</v>
      </c>
      <c r="S910" s="92"/>
      <c r="T910" s="99"/>
    </row>
    <row r="911" spans="1:20" ht="135" customHeight="1" x14ac:dyDescent="0.25">
      <c r="A911" s="2"/>
      <c r="B911" s="146"/>
      <c r="C911" s="98"/>
      <c r="D911" s="148" t="s">
        <v>1197</v>
      </c>
      <c r="E911" s="149"/>
      <c r="F911" s="149"/>
      <c r="G911" s="149"/>
      <c r="H911" s="149"/>
      <c r="I911" s="149"/>
      <c r="J911" s="149"/>
      <c r="K911" s="149"/>
      <c r="L911" s="149"/>
      <c r="M911" s="149"/>
      <c r="N911" s="150"/>
      <c r="O911" s="128" t="str">
        <f ca="1">IF(D911="цвет",SUM(O912:INDIRECT("N"&amp;R911)),IF(SUM(E911:N911)=0,"",SUM(E911:N911)))</f>
        <v/>
      </c>
      <c r="P911" s="91" t="s">
        <v>129</v>
      </c>
      <c r="Q911" s="73">
        <f t="shared" si="28"/>
        <v>4053</v>
      </c>
      <c r="R911" s="93">
        <f t="shared" ca="1" si="29"/>
        <v>912</v>
      </c>
      <c r="S911" s="92"/>
      <c r="T911" s="99"/>
    </row>
    <row r="912" spans="1:20" ht="17.45" customHeight="1" thickBot="1" x14ac:dyDescent="0.3">
      <c r="A912" s="2"/>
      <c r="B912" s="154"/>
      <c r="C912" s="100"/>
      <c r="D912" s="151" t="str">
        <f>HYPERLINK("https://miamia.ru/search/index.php?q="&amp;Q912&amp;"&amp;s=Поиск?utm_source=Excel&amp;utm_medium=Nalichie&amp;utm_content="&amp;Q912&amp;"","Посмотреть большую фотографию на сайте")</f>
        <v>Посмотреть большую фотографию на сайте</v>
      </c>
      <c r="E912" s="152"/>
      <c r="F912" s="152"/>
      <c r="G912" s="152"/>
      <c r="H912" s="152"/>
      <c r="I912" s="152"/>
      <c r="J912" s="152"/>
      <c r="K912" s="152"/>
      <c r="L912" s="152"/>
      <c r="M912" s="152"/>
      <c r="N912" s="153"/>
      <c r="O912" s="128" t="str">
        <f ca="1">IF(D912="цвет",SUM(O913:INDIRECT("N"&amp;R912)),IF(SUM(E912:N912)=0,"",SUM(E912:N912)))</f>
        <v/>
      </c>
      <c r="P912" s="91" t="s">
        <v>129</v>
      </c>
      <c r="Q912" s="73">
        <f t="shared" si="28"/>
        <v>4053</v>
      </c>
      <c r="R912" s="93">
        <f t="shared" ca="1" si="29"/>
        <v>912</v>
      </c>
      <c r="S912" s="92"/>
      <c r="T912" s="99"/>
    </row>
    <row r="913" spans="1:20" ht="17.25" thickBot="1" x14ac:dyDescent="0.3">
      <c r="A913" s="2"/>
      <c r="B913" s="146" t="s">
        <v>1193</v>
      </c>
      <c r="C913" s="98">
        <v>4056</v>
      </c>
      <c r="D913" s="3" t="s">
        <v>9</v>
      </c>
      <c r="E913" s="4" t="s">
        <v>11</v>
      </c>
      <c r="F913" s="5" t="s">
        <v>12</v>
      </c>
      <c r="G913" s="5" t="s">
        <v>13</v>
      </c>
      <c r="H913" s="4" t="s">
        <v>14</v>
      </c>
      <c r="I913" s="4" t="s">
        <v>15</v>
      </c>
      <c r="J913" s="4" t="s">
        <v>16</v>
      </c>
      <c r="K913" s="4" t="s">
        <v>21</v>
      </c>
      <c r="L913" s="4"/>
      <c r="M913" s="4"/>
      <c r="N913" s="4"/>
      <c r="O913" s="81">
        <f ca="1">IF(D913="цвет",SUM(O914:INDIRECT("N"&amp;R913)),IF(SUM(E913:N913)=0,"",SUM(E913:N913)))</f>
        <v>0</v>
      </c>
      <c r="P913" s="91">
        <v>4521</v>
      </c>
      <c r="Q913" s="73">
        <f t="shared" si="28"/>
        <v>4056</v>
      </c>
      <c r="R913" s="93">
        <f t="shared" ca="1" si="29"/>
        <v>916</v>
      </c>
      <c r="S913" s="109">
        <f>IF(U913&gt;0,ROUND((U913),0),ROUND((P913*$P$1),0))</f>
        <v>3498</v>
      </c>
      <c r="T913" s="110">
        <f ca="1">O913*S913</f>
        <v>0</v>
      </c>
    </row>
    <row r="914" spans="1:20" ht="17.25" thickBot="1" x14ac:dyDescent="0.3">
      <c r="A914" s="2"/>
      <c r="B914" s="146"/>
      <c r="C914" s="98"/>
      <c r="D914" s="57" t="s">
        <v>1194</v>
      </c>
      <c r="E914" s="136"/>
      <c r="F914" s="136"/>
      <c r="G914" s="135"/>
      <c r="H914" s="102"/>
      <c r="I914" s="135"/>
      <c r="J914" s="135"/>
      <c r="K914" s="102"/>
      <c r="L914" s="102"/>
      <c r="M914" s="102"/>
      <c r="N914" s="102"/>
      <c r="O914" s="128" t="str">
        <f ca="1">IF(D914="цвет",SUM(O915:INDIRECT("N"&amp;R914)),IF(SUM(E914:N914)=0,"",SUM(E914:N914)))</f>
        <v/>
      </c>
      <c r="P914" s="91" t="s">
        <v>129</v>
      </c>
      <c r="Q914" s="73">
        <f t="shared" si="28"/>
        <v>4056</v>
      </c>
      <c r="R914" s="93">
        <f t="shared" ca="1" si="29"/>
        <v>916</v>
      </c>
      <c r="S914" s="92"/>
      <c r="T914" s="99"/>
    </row>
    <row r="915" spans="1:20" ht="135" customHeight="1" x14ac:dyDescent="0.25">
      <c r="A915" s="2"/>
      <c r="B915" s="146"/>
      <c r="C915" s="98"/>
      <c r="D915" s="148" t="s">
        <v>1198</v>
      </c>
      <c r="E915" s="149"/>
      <c r="F915" s="149"/>
      <c r="G915" s="149"/>
      <c r="H915" s="149"/>
      <c r="I915" s="149"/>
      <c r="J915" s="149"/>
      <c r="K915" s="149"/>
      <c r="L915" s="149"/>
      <c r="M915" s="149"/>
      <c r="N915" s="150"/>
      <c r="O915" s="128" t="str">
        <f ca="1">IF(D915="цвет",SUM(O916:INDIRECT("N"&amp;R915)),IF(SUM(E915:N915)=0,"",SUM(E915:N915)))</f>
        <v/>
      </c>
      <c r="P915" s="91" t="s">
        <v>129</v>
      </c>
      <c r="Q915" s="73">
        <f t="shared" si="28"/>
        <v>4056</v>
      </c>
      <c r="R915" s="93">
        <f t="shared" ca="1" si="29"/>
        <v>916</v>
      </c>
      <c r="S915" s="92"/>
      <c r="T915" s="99"/>
    </row>
    <row r="916" spans="1:20" ht="17.45" customHeight="1" thickBot="1" x14ac:dyDescent="0.3">
      <c r="A916" s="2"/>
      <c r="B916" s="154"/>
      <c r="C916" s="100"/>
      <c r="D916" s="151" t="str">
        <f>HYPERLINK("https://miamia.ru/search/index.php?q="&amp;Q916&amp;"&amp;s=Поиск?utm_source=Excel&amp;utm_medium=Nalichie&amp;utm_content="&amp;Q916&amp;"","Посмотреть большую фотографию на сайте")</f>
        <v>Посмотреть большую фотографию на сайте</v>
      </c>
      <c r="E916" s="152"/>
      <c r="F916" s="152"/>
      <c r="G916" s="152"/>
      <c r="H916" s="152"/>
      <c r="I916" s="152"/>
      <c r="J916" s="152"/>
      <c r="K916" s="152"/>
      <c r="L916" s="152"/>
      <c r="M916" s="152"/>
      <c r="N916" s="153"/>
      <c r="O916" s="128" t="str">
        <f ca="1">IF(D916="цвет",SUM(O917:INDIRECT("N"&amp;R916)),IF(SUM(E916:N916)=0,"",SUM(E916:N916)))</f>
        <v/>
      </c>
      <c r="P916" s="91" t="s">
        <v>129</v>
      </c>
      <c r="Q916" s="73">
        <f t="shared" si="28"/>
        <v>4056</v>
      </c>
      <c r="R916" s="93">
        <f t="shared" ca="1" si="29"/>
        <v>916</v>
      </c>
      <c r="S916" s="92"/>
      <c r="T916" s="99"/>
    </row>
    <row r="917" spans="1:20" ht="23.1" customHeight="1" thickBot="1" x14ac:dyDescent="0.3">
      <c r="A917" s="103"/>
      <c r="B917" s="38" t="s">
        <v>1180</v>
      </c>
      <c r="C917" s="39"/>
      <c r="D917" s="40"/>
      <c r="E917" s="41"/>
      <c r="F917" s="41"/>
      <c r="G917" s="41"/>
      <c r="H917" s="41"/>
      <c r="I917" s="41"/>
      <c r="J917" s="41"/>
      <c r="K917" s="41"/>
      <c r="L917" s="41"/>
      <c r="M917" s="41"/>
      <c r="N917" s="42"/>
      <c r="O917" s="128" t="str">
        <f ca="1">IF(D917="цвет",SUM(O918:INDIRECT("N"&amp;R917)),IF(SUM(E917:N917)=0,"",SUM(E917:N917)))</f>
        <v/>
      </c>
      <c r="P917" s="91" t="s">
        <v>129</v>
      </c>
      <c r="Q917" s="73">
        <f t="shared" si="28"/>
        <v>4056</v>
      </c>
      <c r="R917" s="93">
        <f t="shared" ca="1" si="29"/>
        <v>921</v>
      </c>
    </row>
    <row r="918" spans="1:20" ht="17.25" thickBot="1" x14ac:dyDescent="0.3">
      <c r="A918" s="2"/>
      <c r="B918" s="145" t="s">
        <v>1140</v>
      </c>
      <c r="C918" s="106">
        <v>3860</v>
      </c>
      <c r="D918" s="107" t="s">
        <v>9</v>
      </c>
      <c r="E918" s="96" t="s">
        <v>11</v>
      </c>
      <c r="F918" s="7" t="s">
        <v>12</v>
      </c>
      <c r="G918" s="7" t="s">
        <v>13</v>
      </c>
      <c r="H918" s="96" t="s">
        <v>14</v>
      </c>
      <c r="I918" s="96" t="s">
        <v>15</v>
      </c>
      <c r="J918" s="96" t="s">
        <v>16</v>
      </c>
      <c r="K918" s="96" t="s">
        <v>21</v>
      </c>
      <c r="L918" s="96"/>
      <c r="M918" s="96"/>
      <c r="N918" s="78"/>
      <c r="O918" s="101">
        <f ca="1">IF(D918="цвет",SUM(O919:INDIRECT("N"&amp;R918)),IF(SUM(E918:N918)=0,"",SUM(E918:N918)))</f>
        <v>0</v>
      </c>
      <c r="P918" s="91">
        <v>2194</v>
      </c>
      <c r="Q918" s="73">
        <f t="shared" si="28"/>
        <v>3860</v>
      </c>
      <c r="R918" s="93">
        <f t="shared" ca="1" si="29"/>
        <v>921</v>
      </c>
      <c r="S918" s="109">
        <f>IF(U918&gt;0,ROUND((U918),0),ROUND((P918*$P$1),0))</f>
        <v>1698</v>
      </c>
      <c r="T918" s="110">
        <f ca="1">O918*S918</f>
        <v>0</v>
      </c>
    </row>
    <row r="919" spans="1:20" ht="17.25" thickBot="1" x14ac:dyDescent="0.3">
      <c r="A919" s="2"/>
      <c r="B919" s="146"/>
      <c r="C919" s="98"/>
      <c r="D919" s="6" t="s">
        <v>29</v>
      </c>
      <c r="E919" s="133"/>
      <c r="F919" s="133"/>
      <c r="G919" s="133"/>
      <c r="H919" s="133"/>
      <c r="I919" s="133"/>
      <c r="J919" s="133"/>
      <c r="K919" s="8"/>
      <c r="L919" s="8"/>
      <c r="M919" s="8"/>
      <c r="N919" s="8"/>
      <c r="O919" s="128" t="str">
        <f ca="1">IF(D919="цвет",SUM(O920:INDIRECT("N"&amp;R919)),IF(SUM(E919:N919)=0,"",SUM(E919:N919)))</f>
        <v/>
      </c>
      <c r="P919" s="91" t="s">
        <v>129</v>
      </c>
      <c r="Q919" s="73">
        <f t="shared" si="28"/>
        <v>3860</v>
      </c>
      <c r="R919" s="93">
        <f t="shared" ca="1" si="29"/>
        <v>921</v>
      </c>
      <c r="S919" s="92"/>
      <c r="T919" s="99"/>
    </row>
    <row r="920" spans="1:20" ht="135" customHeight="1" x14ac:dyDescent="0.25">
      <c r="A920" s="2"/>
      <c r="B920" s="146"/>
      <c r="C920" s="98"/>
      <c r="D920" s="158" t="s">
        <v>1141</v>
      </c>
      <c r="E920" s="159"/>
      <c r="F920" s="159"/>
      <c r="G920" s="159"/>
      <c r="H920" s="159"/>
      <c r="I920" s="159"/>
      <c r="J920" s="159"/>
      <c r="K920" s="159"/>
      <c r="L920" s="159"/>
      <c r="M920" s="159"/>
      <c r="N920" s="160"/>
      <c r="O920" s="128" t="str">
        <f ca="1">IF(D920="цвет",SUM(O921:INDIRECT("N"&amp;R920)),IF(SUM(E920:N920)=0,"",SUM(E920:N920)))</f>
        <v/>
      </c>
      <c r="P920" s="91" t="s">
        <v>129</v>
      </c>
      <c r="Q920" s="73">
        <f t="shared" si="28"/>
        <v>3860</v>
      </c>
      <c r="R920" s="93">
        <f t="shared" ca="1" si="29"/>
        <v>921</v>
      </c>
      <c r="S920" s="92"/>
      <c r="T920" s="99"/>
    </row>
    <row r="921" spans="1:20" ht="17.45" customHeight="1" thickBot="1" x14ac:dyDescent="0.3">
      <c r="A921" s="2"/>
      <c r="B921" s="147"/>
      <c r="C921" s="100"/>
      <c r="D921" s="151" t="str">
        <f>HYPERLINK("https://miamia.ru/search/index.php?q="&amp;Q921&amp;"&amp;s=Поиск?utm_source=Excel&amp;utm_medium=Nalichie&amp;utm_content="&amp;Q921&amp;"","Посмотреть большую фотографию на сайте")</f>
        <v>Посмотреть большую фотографию на сайте</v>
      </c>
      <c r="E921" s="152"/>
      <c r="F921" s="152"/>
      <c r="G921" s="152"/>
      <c r="H921" s="152"/>
      <c r="I921" s="152"/>
      <c r="J921" s="152"/>
      <c r="K921" s="152"/>
      <c r="L921" s="152"/>
      <c r="M921" s="152"/>
      <c r="N921" s="153"/>
      <c r="O921" s="128" t="str">
        <f ca="1">IF(D921="цвет",SUM(O922:INDIRECT("N"&amp;R921)),IF(SUM(E921:N921)=0,"",SUM(E921:N921)))</f>
        <v/>
      </c>
      <c r="P921" s="91" t="s">
        <v>129</v>
      </c>
      <c r="Q921" s="73">
        <f t="shared" si="28"/>
        <v>3860</v>
      </c>
      <c r="R921" s="93">
        <f t="shared" ca="1" si="29"/>
        <v>921</v>
      </c>
      <c r="S921" s="92"/>
      <c r="T921" s="99"/>
    </row>
    <row r="922" spans="1:20" ht="17.25" thickBot="1" x14ac:dyDescent="0.3">
      <c r="A922" s="2"/>
      <c r="B922" s="145" t="s">
        <v>1140</v>
      </c>
      <c r="C922" s="106">
        <v>3862</v>
      </c>
      <c r="D922" s="107" t="s">
        <v>9</v>
      </c>
      <c r="E922" s="96" t="s">
        <v>11</v>
      </c>
      <c r="F922" s="7" t="s">
        <v>12</v>
      </c>
      <c r="G922" s="7" t="s">
        <v>13</v>
      </c>
      <c r="H922" s="96" t="s">
        <v>14</v>
      </c>
      <c r="I922" s="96" t="s">
        <v>15</v>
      </c>
      <c r="J922" s="96" t="s">
        <v>16</v>
      </c>
      <c r="K922" s="96" t="s">
        <v>21</v>
      </c>
      <c r="L922" s="96"/>
      <c r="M922" s="96"/>
      <c r="N922" s="78"/>
      <c r="O922" s="101">
        <f ca="1">IF(D922="цвет",SUM(O923:INDIRECT("N"&amp;R922)),IF(SUM(E922:N922)=0,"",SUM(E922:N922)))</f>
        <v>0</v>
      </c>
      <c r="P922" s="91">
        <v>2324</v>
      </c>
      <c r="Q922" s="73">
        <f t="shared" si="28"/>
        <v>3862</v>
      </c>
      <c r="R922" s="93">
        <f t="shared" ca="1" si="29"/>
        <v>925</v>
      </c>
      <c r="S922" s="109">
        <f>IF(U922&gt;0,ROUND((U922),0),ROUND((P922*$P$1),0))</f>
        <v>1798</v>
      </c>
      <c r="T922" s="110">
        <f ca="1">O922*S922</f>
        <v>0</v>
      </c>
    </row>
    <row r="923" spans="1:20" ht="17.25" thickBot="1" x14ac:dyDescent="0.3">
      <c r="A923" s="2"/>
      <c r="B923" s="146"/>
      <c r="C923" s="98"/>
      <c r="D923" s="6" t="s">
        <v>29</v>
      </c>
      <c r="E923" s="134"/>
      <c r="F923" s="8"/>
      <c r="G923" s="134"/>
      <c r="H923" s="133"/>
      <c r="I923" s="133"/>
      <c r="J923" s="133"/>
      <c r="K923" s="8"/>
      <c r="L923" s="8"/>
      <c r="M923" s="8"/>
      <c r="N923" s="8"/>
      <c r="O923" s="128" t="str">
        <f ca="1">IF(D923="цвет",SUM(O924:INDIRECT("N"&amp;R923)),IF(SUM(E923:N923)=0,"",SUM(E923:N923)))</f>
        <v/>
      </c>
      <c r="P923" s="91" t="s">
        <v>129</v>
      </c>
      <c r="Q923" s="73">
        <f t="shared" si="28"/>
        <v>3862</v>
      </c>
      <c r="R923" s="93">
        <f t="shared" ca="1" si="29"/>
        <v>925</v>
      </c>
      <c r="S923" s="92"/>
      <c r="T923" s="99"/>
    </row>
    <row r="924" spans="1:20" ht="135" customHeight="1" x14ac:dyDescent="0.25">
      <c r="A924" s="2"/>
      <c r="B924" s="146"/>
      <c r="C924" s="98"/>
      <c r="D924" s="158" t="s">
        <v>1142</v>
      </c>
      <c r="E924" s="159"/>
      <c r="F924" s="159"/>
      <c r="G924" s="159"/>
      <c r="H924" s="159"/>
      <c r="I924" s="159"/>
      <c r="J924" s="159"/>
      <c r="K924" s="159"/>
      <c r="L924" s="159"/>
      <c r="M924" s="159"/>
      <c r="N924" s="160"/>
      <c r="O924" s="128" t="str">
        <f ca="1">IF(D924="цвет",SUM(O925:INDIRECT("N"&amp;R924)),IF(SUM(E924:N924)=0,"",SUM(E924:N924)))</f>
        <v/>
      </c>
      <c r="P924" s="91" t="s">
        <v>129</v>
      </c>
      <c r="Q924" s="73">
        <f t="shared" si="28"/>
        <v>3862</v>
      </c>
      <c r="R924" s="93">
        <f t="shared" ca="1" si="29"/>
        <v>925</v>
      </c>
      <c r="S924" s="92"/>
      <c r="T924" s="99"/>
    </row>
    <row r="925" spans="1:20" ht="17.45" customHeight="1" thickBot="1" x14ac:dyDescent="0.3">
      <c r="A925" s="2"/>
      <c r="B925" s="147"/>
      <c r="C925" s="100"/>
      <c r="D925" s="151" t="str">
        <f>HYPERLINK("https://miamia.ru/search/index.php?q="&amp;Q925&amp;"&amp;s=Поиск?utm_source=Excel&amp;utm_medium=Nalichie&amp;utm_content="&amp;Q925&amp;"","Посмотреть большую фотографию на сайте")</f>
        <v>Посмотреть большую фотографию на сайте</v>
      </c>
      <c r="E925" s="152"/>
      <c r="F925" s="152"/>
      <c r="G925" s="152"/>
      <c r="H925" s="152"/>
      <c r="I925" s="152"/>
      <c r="J925" s="152"/>
      <c r="K925" s="152"/>
      <c r="L925" s="152"/>
      <c r="M925" s="152"/>
      <c r="N925" s="153"/>
      <c r="O925" s="128" t="str">
        <f ca="1">IF(D925="цвет",SUM(O926:INDIRECT("N"&amp;R925)),IF(SUM(E925:N925)=0,"",SUM(E925:N925)))</f>
        <v/>
      </c>
      <c r="P925" s="91" t="s">
        <v>129</v>
      </c>
      <c r="Q925" s="73">
        <f t="shared" si="28"/>
        <v>3862</v>
      </c>
      <c r="R925" s="93">
        <f t="shared" ca="1" si="29"/>
        <v>925</v>
      </c>
      <c r="S925" s="92"/>
      <c r="T925" s="99"/>
    </row>
    <row r="926" spans="1:20" ht="17.25" thickBot="1" x14ac:dyDescent="0.3">
      <c r="A926" s="2"/>
      <c r="B926" s="145" t="s">
        <v>1140</v>
      </c>
      <c r="C926" s="106">
        <v>3863</v>
      </c>
      <c r="D926" s="107" t="s">
        <v>9</v>
      </c>
      <c r="E926" s="96" t="s">
        <v>10</v>
      </c>
      <c r="F926" s="7" t="s">
        <v>17</v>
      </c>
      <c r="G926" s="7" t="s">
        <v>18</v>
      </c>
      <c r="H926" s="96" t="s">
        <v>19</v>
      </c>
      <c r="I926" s="96"/>
      <c r="J926" s="96"/>
      <c r="K926" s="96"/>
      <c r="L926" s="96"/>
      <c r="M926" s="96"/>
      <c r="N926" s="78"/>
      <c r="O926" s="101">
        <f ca="1">IF(D926="цвет",SUM(O927:INDIRECT("N"&amp;R926)),IF(SUM(E926:N926)=0,"",SUM(E926:N926)))</f>
        <v>0</v>
      </c>
      <c r="P926" s="91">
        <v>2841</v>
      </c>
      <c r="Q926" s="73">
        <f t="shared" si="28"/>
        <v>3863</v>
      </c>
      <c r="R926" s="93">
        <f t="shared" ca="1" si="29"/>
        <v>929</v>
      </c>
      <c r="S926" s="109">
        <f>IF(U926&gt;0,ROUND((U926),0),ROUND((P926*$P$1),0))</f>
        <v>2198</v>
      </c>
      <c r="T926" s="110">
        <f ca="1">O926*S926</f>
        <v>0</v>
      </c>
    </row>
    <row r="927" spans="1:20" ht="17.25" thickBot="1" x14ac:dyDescent="0.3">
      <c r="A927" s="2"/>
      <c r="B927" s="146"/>
      <c r="C927" s="98"/>
      <c r="D927" s="6" t="s">
        <v>29</v>
      </c>
      <c r="E927" s="8"/>
      <c r="F927" s="8"/>
      <c r="G927" s="133"/>
      <c r="H927" s="133"/>
      <c r="I927" s="8"/>
      <c r="J927" s="8"/>
      <c r="K927" s="8"/>
      <c r="L927" s="8"/>
      <c r="M927" s="8"/>
      <c r="N927" s="8"/>
      <c r="O927" s="128" t="str">
        <f ca="1">IF(D927="цвет",SUM(O928:INDIRECT("N"&amp;R927)),IF(SUM(E927:N927)=0,"",SUM(E927:N927)))</f>
        <v/>
      </c>
      <c r="P927" s="91" t="s">
        <v>129</v>
      </c>
      <c r="Q927" s="73">
        <f t="shared" si="28"/>
        <v>3863</v>
      </c>
      <c r="R927" s="93">
        <f t="shared" ca="1" si="29"/>
        <v>929</v>
      </c>
      <c r="S927" s="92"/>
      <c r="T927" s="99"/>
    </row>
    <row r="928" spans="1:20" ht="135" customHeight="1" x14ac:dyDescent="0.25">
      <c r="A928" s="2"/>
      <c r="B928" s="146"/>
      <c r="C928" s="98"/>
      <c r="D928" s="158" t="s">
        <v>1143</v>
      </c>
      <c r="E928" s="159"/>
      <c r="F928" s="159"/>
      <c r="G928" s="159"/>
      <c r="H928" s="159"/>
      <c r="I928" s="159"/>
      <c r="J928" s="159"/>
      <c r="K928" s="159"/>
      <c r="L928" s="159"/>
      <c r="M928" s="159"/>
      <c r="N928" s="160"/>
      <c r="O928" s="128" t="str">
        <f ca="1">IF(D928="цвет",SUM(O929:INDIRECT("N"&amp;R928)),IF(SUM(E928:N928)=0,"",SUM(E928:N928)))</f>
        <v/>
      </c>
      <c r="P928" s="91" t="s">
        <v>129</v>
      </c>
      <c r="Q928" s="73">
        <f t="shared" si="28"/>
        <v>3863</v>
      </c>
      <c r="R928" s="93">
        <f t="shared" ca="1" si="29"/>
        <v>929</v>
      </c>
      <c r="S928" s="92"/>
      <c r="T928" s="99"/>
    </row>
    <row r="929" spans="1:20" ht="17.45" customHeight="1" thickBot="1" x14ac:dyDescent="0.3">
      <c r="A929" s="2"/>
      <c r="B929" s="147"/>
      <c r="C929" s="100"/>
      <c r="D929" s="151" t="str">
        <f>HYPERLINK("https://miamia.ru/search/index.php?q="&amp;Q929&amp;"&amp;s=Поиск?utm_source=Excel&amp;utm_medium=Nalichie&amp;utm_content="&amp;Q929&amp;"","Посмотреть большую фотографию на сайте")</f>
        <v>Посмотреть большую фотографию на сайте</v>
      </c>
      <c r="E929" s="152"/>
      <c r="F929" s="152"/>
      <c r="G929" s="152"/>
      <c r="H929" s="152"/>
      <c r="I929" s="152"/>
      <c r="J929" s="152"/>
      <c r="K929" s="152"/>
      <c r="L929" s="152"/>
      <c r="M929" s="152"/>
      <c r="N929" s="153"/>
      <c r="O929" s="128" t="str">
        <f ca="1">IF(D929="цвет",SUM(O930:INDIRECT("N"&amp;R929)),IF(SUM(E929:N929)=0,"",SUM(E929:N929)))</f>
        <v/>
      </c>
      <c r="P929" s="91" t="s">
        <v>129</v>
      </c>
      <c r="Q929" s="73">
        <f t="shared" si="28"/>
        <v>3863</v>
      </c>
      <c r="R929" s="93">
        <f t="shared" ca="1" si="29"/>
        <v>929</v>
      </c>
      <c r="S929" s="92"/>
      <c r="T929" s="99"/>
    </row>
    <row r="930" spans="1:20" ht="17.25" thickBot="1" x14ac:dyDescent="0.3">
      <c r="A930" s="2"/>
      <c r="B930" s="145" t="s">
        <v>1140</v>
      </c>
      <c r="C930" s="106">
        <v>3864</v>
      </c>
      <c r="D930" s="107" t="s">
        <v>9</v>
      </c>
      <c r="E930" s="96" t="s">
        <v>10</v>
      </c>
      <c r="F930" s="7" t="s">
        <v>17</v>
      </c>
      <c r="G930" s="7" t="s">
        <v>18</v>
      </c>
      <c r="H930" s="96" t="s">
        <v>19</v>
      </c>
      <c r="I930" s="96" t="s">
        <v>23</v>
      </c>
      <c r="J930" s="96"/>
      <c r="K930" s="96"/>
      <c r="L930" s="96"/>
      <c r="M930" s="96"/>
      <c r="N930" s="78"/>
      <c r="O930" s="101">
        <f ca="1">IF(D930="цвет",SUM(O931:INDIRECT("N"&amp;R930)),IF(SUM(E930:N930)=0,"",SUM(E930:N930)))</f>
        <v>0</v>
      </c>
      <c r="P930" s="91">
        <v>2841</v>
      </c>
      <c r="Q930" s="73">
        <f t="shared" si="28"/>
        <v>3864</v>
      </c>
      <c r="R930" s="93">
        <f t="shared" ca="1" si="29"/>
        <v>933</v>
      </c>
      <c r="S930" s="109">
        <f>IF(U930&gt;0,ROUND((U930),0),ROUND((P930*$P$1),0))</f>
        <v>2198</v>
      </c>
      <c r="T930" s="110">
        <f ca="1">O930*S930</f>
        <v>0</v>
      </c>
    </row>
    <row r="931" spans="1:20" ht="17.25" thickBot="1" x14ac:dyDescent="0.3">
      <c r="A931" s="2"/>
      <c r="B931" s="146"/>
      <c r="C931" s="98"/>
      <c r="D931" s="6" t="s">
        <v>29</v>
      </c>
      <c r="E931" s="8"/>
      <c r="F931" s="133"/>
      <c r="G931" s="133"/>
      <c r="H931" s="133"/>
      <c r="I931" s="133"/>
      <c r="J931" s="8"/>
      <c r="K931" s="8"/>
      <c r="L931" s="8"/>
      <c r="M931" s="8"/>
      <c r="N931" s="8"/>
      <c r="O931" s="128" t="str">
        <f ca="1">IF(D931="цвет",SUM(O932:INDIRECT("N"&amp;R931)),IF(SUM(E931:N931)=0,"",SUM(E931:N931)))</f>
        <v/>
      </c>
      <c r="P931" s="91" t="s">
        <v>129</v>
      </c>
      <c r="Q931" s="73">
        <f t="shared" si="28"/>
        <v>3864</v>
      </c>
      <c r="R931" s="93">
        <f t="shared" ca="1" si="29"/>
        <v>933</v>
      </c>
      <c r="S931" s="92"/>
      <c r="T931" s="99"/>
    </row>
    <row r="932" spans="1:20" ht="135" customHeight="1" x14ac:dyDescent="0.25">
      <c r="A932" s="2"/>
      <c r="B932" s="146"/>
      <c r="C932" s="98"/>
      <c r="D932" s="158" t="s">
        <v>1144</v>
      </c>
      <c r="E932" s="159"/>
      <c r="F932" s="159"/>
      <c r="G932" s="159"/>
      <c r="H932" s="159"/>
      <c r="I932" s="159"/>
      <c r="J932" s="159"/>
      <c r="K932" s="159"/>
      <c r="L932" s="159"/>
      <c r="M932" s="159"/>
      <c r="N932" s="160"/>
      <c r="O932" s="128" t="str">
        <f ca="1">IF(D932="цвет",SUM(O933:INDIRECT("N"&amp;R932)),IF(SUM(E932:N932)=0,"",SUM(E932:N932)))</f>
        <v/>
      </c>
      <c r="P932" s="91" t="s">
        <v>129</v>
      </c>
      <c r="Q932" s="73">
        <f t="shared" si="28"/>
        <v>3864</v>
      </c>
      <c r="R932" s="93">
        <f t="shared" ca="1" si="29"/>
        <v>933</v>
      </c>
      <c r="S932" s="92"/>
      <c r="T932" s="99"/>
    </row>
    <row r="933" spans="1:20" ht="17.45" customHeight="1" thickBot="1" x14ac:dyDescent="0.3">
      <c r="A933" s="2"/>
      <c r="B933" s="147"/>
      <c r="C933" s="100"/>
      <c r="D933" s="151" t="str">
        <f>HYPERLINK("https://miamia.ru/search/index.php?q="&amp;Q933&amp;"&amp;s=Поиск?utm_source=Excel&amp;utm_medium=Nalichie&amp;utm_content="&amp;Q933&amp;"","Посмотреть большую фотографию на сайте")</f>
        <v>Посмотреть большую фотографию на сайте</v>
      </c>
      <c r="E933" s="152"/>
      <c r="F933" s="152"/>
      <c r="G933" s="152"/>
      <c r="H933" s="152"/>
      <c r="I933" s="152"/>
      <c r="J933" s="152"/>
      <c r="K933" s="152"/>
      <c r="L933" s="152"/>
      <c r="M933" s="152"/>
      <c r="N933" s="153"/>
      <c r="O933" s="128" t="str">
        <f ca="1">IF(D933="цвет",SUM(O934:INDIRECT("N"&amp;R933)),IF(SUM(E933:N933)=0,"",SUM(E933:N933)))</f>
        <v/>
      </c>
      <c r="P933" s="91" t="s">
        <v>129</v>
      </c>
      <c r="Q933" s="73">
        <f t="shared" si="28"/>
        <v>3864</v>
      </c>
      <c r="R933" s="93">
        <f t="shared" ca="1" si="29"/>
        <v>933</v>
      </c>
      <c r="S933" s="92"/>
      <c r="T933" s="99"/>
    </row>
    <row r="934" spans="1:20" ht="17.25" thickBot="1" x14ac:dyDescent="0.3">
      <c r="A934" s="2"/>
      <c r="B934" s="145" t="s">
        <v>1140</v>
      </c>
      <c r="C934" s="106">
        <v>3868</v>
      </c>
      <c r="D934" s="107" t="s">
        <v>9</v>
      </c>
      <c r="E934" s="96" t="s">
        <v>11</v>
      </c>
      <c r="F934" s="7" t="s">
        <v>12</v>
      </c>
      <c r="G934" s="7" t="s">
        <v>13</v>
      </c>
      <c r="H934" s="96" t="s">
        <v>14</v>
      </c>
      <c r="I934" s="96" t="s">
        <v>15</v>
      </c>
      <c r="J934" s="96" t="s">
        <v>16</v>
      </c>
      <c r="K934" s="96" t="s">
        <v>21</v>
      </c>
      <c r="L934" s="96" t="s">
        <v>22</v>
      </c>
      <c r="M934" s="96"/>
      <c r="N934" s="78"/>
      <c r="O934" s="101">
        <f ca="1">IF(D934="цвет",SUM(O935:INDIRECT("N"&amp;R934)),IF(SUM(E934:N934)=0,"",SUM(E934:N934)))</f>
        <v>0</v>
      </c>
      <c r="P934" s="91">
        <v>2582</v>
      </c>
      <c r="Q934" s="73">
        <f t="shared" si="28"/>
        <v>3868</v>
      </c>
      <c r="R934" s="93">
        <f t="shared" ca="1" si="29"/>
        <v>937</v>
      </c>
      <c r="S934" s="109">
        <f>IF(U934&gt;0,ROUND((U934),0),ROUND((P934*$P$1),0))</f>
        <v>1998</v>
      </c>
      <c r="T934" s="110">
        <f ca="1">O934*S934</f>
        <v>0</v>
      </c>
    </row>
    <row r="935" spans="1:20" ht="17.25" thickBot="1" x14ac:dyDescent="0.3">
      <c r="A935" s="2"/>
      <c r="B935" s="146"/>
      <c r="C935" s="98"/>
      <c r="D935" s="6" t="s">
        <v>29</v>
      </c>
      <c r="E935" s="8"/>
      <c r="F935" s="8"/>
      <c r="G935" s="133"/>
      <c r="H935" s="133"/>
      <c r="I935" s="133"/>
      <c r="J935" s="134"/>
      <c r="K935" s="133"/>
      <c r="L935" s="133"/>
      <c r="M935" s="8"/>
      <c r="N935" s="8"/>
      <c r="O935" s="128" t="str">
        <f ca="1">IF(D935="цвет",SUM(O936:INDIRECT("N"&amp;R935)),IF(SUM(E935:N935)=0,"",SUM(E935:N935)))</f>
        <v/>
      </c>
      <c r="P935" s="91" t="s">
        <v>129</v>
      </c>
      <c r="Q935" s="73">
        <f t="shared" si="28"/>
        <v>3868</v>
      </c>
      <c r="R935" s="93">
        <f t="shared" ca="1" si="29"/>
        <v>937</v>
      </c>
      <c r="S935" s="92"/>
      <c r="T935" s="99"/>
    </row>
    <row r="936" spans="1:20" ht="135" customHeight="1" x14ac:dyDescent="0.25">
      <c r="A936" s="2"/>
      <c r="B936" s="146"/>
      <c r="C936" s="98"/>
      <c r="D936" s="158" t="s">
        <v>1145</v>
      </c>
      <c r="E936" s="159"/>
      <c r="F936" s="159"/>
      <c r="G936" s="159"/>
      <c r="H936" s="159"/>
      <c r="I936" s="159"/>
      <c r="J936" s="159"/>
      <c r="K936" s="159"/>
      <c r="L936" s="159"/>
      <c r="M936" s="159"/>
      <c r="N936" s="160"/>
      <c r="O936" s="128" t="str">
        <f ca="1">IF(D936="цвет",SUM(O937:INDIRECT("N"&amp;R936)),IF(SUM(E936:N936)=0,"",SUM(E936:N936)))</f>
        <v/>
      </c>
      <c r="P936" s="91" t="s">
        <v>129</v>
      </c>
      <c r="Q936" s="73">
        <f t="shared" si="28"/>
        <v>3868</v>
      </c>
      <c r="R936" s="93">
        <f t="shared" ca="1" si="29"/>
        <v>937</v>
      </c>
      <c r="S936" s="92"/>
      <c r="T936" s="99"/>
    </row>
    <row r="937" spans="1:20" ht="17.45" customHeight="1" thickBot="1" x14ac:dyDescent="0.3">
      <c r="A937" s="2"/>
      <c r="B937" s="147"/>
      <c r="C937" s="100"/>
      <c r="D937" s="151" t="str">
        <f>HYPERLINK("https://miamia.ru/search/index.php?q="&amp;Q937&amp;"&amp;s=Поиск?utm_source=Excel&amp;utm_medium=Nalichie&amp;utm_content="&amp;Q937&amp;"","Посмотреть большую фотографию на сайте")</f>
        <v>Посмотреть большую фотографию на сайте</v>
      </c>
      <c r="E937" s="152"/>
      <c r="F937" s="152"/>
      <c r="G937" s="152"/>
      <c r="H937" s="152"/>
      <c r="I937" s="152"/>
      <c r="J937" s="152"/>
      <c r="K937" s="152"/>
      <c r="L937" s="152"/>
      <c r="M937" s="152"/>
      <c r="N937" s="153"/>
      <c r="O937" s="128" t="str">
        <f ca="1">IF(D937="цвет",SUM(O938:INDIRECT("N"&amp;R937)),IF(SUM(E937:N937)=0,"",SUM(E937:N937)))</f>
        <v/>
      </c>
      <c r="P937" s="91" t="s">
        <v>129</v>
      </c>
      <c r="Q937" s="73">
        <f t="shared" si="28"/>
        <v>3868</v>
      </c>
      <c r="R937" s="93">
        <f t="shared" ca="1" si="29"/>
        <v>937</v>
      </c>
      <c r="S937" s="92"/>
      <c r="T937" s="99"/>
    </row>
    <row r="938" spans="1:20" ht="17.25" thickBot="1" x14ac:dyDescent="0.3">
      <c r="A938" s="2"/>
      <c r="B938" s="145" t="s">
        <v>1140</v>
      </c>
      <c r="C938" s="106">
        <v>3869</v>
      </c>
      <c r="D938" s="107" t="s">
        <v>9</v>
      </c>
      <c r="E938" s="96" t="s">
        <v>10</v>
      </c>
      <c r="F938" s="7" t="s">
        <v>17</v>
      </c>
      <c r="G938" s="7" t="s">
        <v>18</v>
      </c>
      <c r="H938" s="96" t="s">
        <v>19</v>
      </c>
      <c r="I938" s="96" t="s">
        <v>23</v>
      </c>
      <c r="J938" s="96"/>
      <c r="K938" s="96"/>
      <c r="L938" s="96"/>
      <c r="M938" s="96"/>
      <c r="N938" s="78"/>
      <c r="O938" s="101">
        <f ca="1">IF(D938="цвет",SUM(O939:INDIRECT("N"&amp;R938)),IF(SUM(E938:N938)=0,"",SUM(E938:N938)))</f>
        <v>0</v>
      </c>
      <c r="P938" s="91">
        <v>3358</v>
      </c>
      <c r="Q938" s="73">
        <f t="shared" si="28"/>
        <v>3869</v>
      </c>
      <c r="R938" s="93">
        <f t="shared" ca="1" si="29"/>
        <v>941</v>
      </c>
      <c r="S938" s="109">
        <f>IF(U938&gt;0,ROUND((U938),0),ROUND((P938*$P$1),0))</f>
        <v>2598</v>
      </c>
      <c r="T938" s="110">
        <f ca="1">O938*S938</f>
        <v>0</v>
      </c>
    </row>
    <row r="939" spans="1:20" ht="17.25" thickBot="1" x14ac:dyDescent="0.3">
      <c r="A939" s="2"/>
      <c r="B939" s="146"/>
      <c r="C939" s="98"/>
      <c r="D939" s="6" t="s">
        <v>29</v>
      </c>
      <c r="E939" s="8"/>
      <c r="F939" s="8"/>
      <c r="G939" s="134"/>
      <c r="H939" s="134"/>
      <c r="I939" s="134"/>
      <c r="J939" s="8"/>
      <c r="K939" s="8"/>
      <c r="L939" s="8"/>
      <c r="M939" s="8"/>
      <c r="N939" s="8"/>
      <c r="O939" s="128" t="str">
        <f ca="1">IF(D939="цвет",SUM(O940:INDIRECT("N"&amp;R939)),IF(SUM(E939:N939)=0,"",SUM(E939:N939)))</f>
        <v/>
      </c>
      <c r="P939" s="91" t="s">
        <v>129</v>
      </c>
      <c r="Q939" s="73">
        <f t="shared" si="28"/>
        <v>3869</v>
      </c>
      <c r="R939" s="93">
        <f t="shared" ca="1" si="29"/>
        <v>941</v>
      </c>
      <c r="S939" s="92"/>
      <c r="T939" s="99"/>
    </row>
    <row r="940" spans="1:20" ht="135" customHeight="1" x14ac:dyDescent="0.25">
      <c r="A940" s="2"/>
      <c r="B940" s="146"/>
      <c r="C940" s="98"/>
      <c r="D940" s="158" t="s">
        <v>1146</v>
      </c>
      <c r="E940" s="159"/>
      <c r="F940" s="159"/>
      <c r="G940" s="159"/>
      <c r="H940" s="159"/>
      <c r="I940" s="159"/>
      <c r="J940" s="159"/>
      <c r="K940" s="159"/>
      <c r="L940" s="159"/>
      <c r="M940" s="159"/>
      <c r="N940" s="160"/>
      <c r="O940" s="128" t="str">
        <f ca="1">IF(D940="цвет",SUM(O941:INDIRECT("N"&amp;R940)),IF(SUM(E940:N940)=0,"",SUM(E940:N940)))</f>
        <v/>
      </c>
      <c r="P940" s="91" t="s">
        <v>129</v>
      </c>
      <c r="Q940" s="73">
        <f t="shared" si="28"/>
        <v>3869</v>
      </c>
      <c r="R940" s="93">
        <f t="shared" ca="1" si="29"/>
        <v>941</v>
      </c>
      <c r="S940" s="92"/>
      <c r="T940" s="99"/>
    </row>
    <row r="941" spans="1:20" ht="17.45" customHeight="1" thickBot="1" x14ac:dyDescent="0.3">
      <c r="A941" s="2"/>
      <c r="B941" s="147"/>
      <c r="C941" s="100"/>
      <c r="D941" s="151" t="str">
        <f>HYPERLINK("https://miamia.ru/search/index.php?q="&amp;Q941&amp;"&amp;s=Поиск?utm_source=Excel&amp;utm_medium=Nalichie&amp;utm_content="&amp;Q941&amp;"","Посмотреть большую фотографию на сайте")</f>
        <v>Посмотреть большую фотографию на сайте</v>
      </c>
      <c r="E941" s="152"/>
      <c r="F941" s="152"/>
      <c r="G941" s="152"/>
      <c r="H941" s="152"/>
      <c r="I941" s="152"/>
      <c r="J941" s="152"/>
      <c r="K941" s="152"/>
      <c r="L941" s="152"/>
      <c r="M941" s="152"/>
      <c r="N941" s="153"/>
      <c r="O941" s="128" t="str">
        <f ca="1">IF(D941="цвет",SUM(O942:INDIRECT("N"&amp;R941)),IF(SUM(E941:N941)=0,"",SUM(E941:N941)))</f>
        <v/>
      </c>
      <c r="P941" s="91" t="s">
        <v>129</v>
      </c>
      <c r="Q941" s="73">
        <f t="shared" si="28"/>
        <v>3869</v>
      </c>
      <c r="R941" s="93">
        <f t="shared" ca="1" si="29"/>
        <v>941</v>
      </c>
      <c r="S941" s="92"/>
      <c r="T941" s="99"/>
    </row>
    <row r="942" spans="1:20" ht="23.1" customHeight="1" thickBot="1" x14ac:dyDescent="0.3">
      <c r="A942" s="103"/>
      <c r="B942" s="38" t="s">
        <v>91</v>
      </c>
      <c r="C942" s="39"/>
      <c r="D942" s="40"/>
      <c r="E942" s="41"/>
      <c r="F942" s="41"/>
      <c r="G942" s="41"/>
      <c r="H942" s="41"/>
      <c r="I942" s="41"/>
      <c r="J942" s="41"/>
      <c r="K942" s="41"/>
      <c r="L942" s="41"/>
      <c r="M942" s="41"/>
      <c r="N942" s="42"/>
      <c r="O942" s="128" t="str">
        <f ca="1">IF(D942="цвет",SUM(O943:INDIRECT("N"&amp;R942)),IF(SUM(E942:N942)=0,"",SUM(E942:N942)))</f>
        <v/>
      </c>
      <c r="P942" s="91" t="s">
        <v>129</v>
      </c>
      <c r="Q942" s="73">
        <f t="shared" si="28"/>
        <v>3869</v>
      </c>
      <c r="R942" s="93">
        <f t="shared" ca="1" si="29"/>
        <v>946</v>
      </c>
    </row>
    <row r="943" spans="1:20" ht="17.25" thickBot="1" x14ac:dyDescent="0.3">
      <c r="A943" s="2"/>
      <c r="B943" s="145" t="s">
        <v>50</v>
      </c>
      <c r="C943" s="106">
        <v>3426</v>
      </c>
      <c r="D943" s="107" t="s">
        <v>9</v>
      </c>
      <c r="E943" s="96" t="s">
        <v>11</v>
      </c>
      <c r="F943" s="7" t="s">
        <v>12</v>
      </c>
      <c r="G943" s="7" t="s">
        <v>13</v>
      </c>
      <c r="H943" s="96" t="s">
        <v>14</v>
      </c>
      <c r="I943" s="96" t="s">
        <v>15</v>
      </c>
      <c r="J943" s="96" t="s">
        <v>16</v>
      </c>
      <c r="K943" s="96" t="s">
        <v>21</v>
      </c>
      <c r="L943" s="96"/>
      <c r="M943" s="96"/>
      <c r="N943" s="78"/>
      <c r="O943" s="101">
        <f ca="1">IF(D943="цвет",SUM(O944:INDIRECT("N"&amp;R943)),IF(SUM(E943:N943)=0,"",SUM(E943:N943)))</f>
        <v>0</v>
      </c>
      <c r="P943" s="91">
        <v>4133</v>
      </c>
      <c r="Q943" s="73">
        <f t="shared" si="28"/>
        <v>3426</v>
      </c>
      <c r="R943" s="93">
        <f t="shared" ca="1" si="29"/>
        <v>946</v>
      </c>
      <c r="S943" s="109">
        <f>IF(U943&gt;0,ROUND((U943),0),ROUND((P943*$P$1),0))</f>
        <v>3198</v>
      </c>
      <c r="T943" s="110">
        <f ca="1">O943*S943</f>
        <v>0</v>
      </c>
    </row>
    <row r="944" spans="1:20" ht="17.25" thickBot="1" x14ac:dyDescent="0.3">
      <c r="A944" s="2"/>
      <c r="B944" s="146"/>
      <c r="C944" s="98"/>
      <c r="D944" s="6" t="s">
        <v>45</v>
      </c>
      <c r="E944" s="133"/>
      <c r="F944" s="133"/>
      <c r="G944" s="133"/>
      <c r="H944" s="133"/>
      <c r="I944" s="133"/>
      <c r="J944" s="133"/>
      <c r="K944" s="8"/>
      <c r="L944" s="8"/>
      <c r="M944" s="8"/>
      <c r="N944" s="8"/>
      <c r="O944" s="128" t="str">
        <f ca="1">IF(D944="цвет",SUM(O945:INDIRECT("N"&amp;R944)),IF(SUM(E944:N944)=0,"",SUM(E944:N944)))</f>
        <v/>
      </c>
      <c r="P944" s="91" t="s">
        <v>129</v>
      </c>
      <c r="Q944" s="73">
        <f t="shared" si="28"/>
        <v>3426</v>
      </c>
      <c r="R944" s="93">
        <f t="shared" ca="1" si="29"/>
        <v>946</v>
      </c>
      <c r="S944" s="92"/>
      <c r="T944" s="99"/>
    </row>
    <row r="945" spans="1:20" ht="170.45" customHeight="1" x14ac:dyDescent="0.25">
      <c r="A945" s="2"/>
      <c r="B945" s="146"/>
      <c r="C945" s="98"/>
      <c r="D945" s="158" t="s">
        <v>362</v>
      </c>
      <c r="E945" s="159"/>
      <c r="F945" s="159"/>
      <c r="G945" s="159"/>
      <c r="H945" s="159"/>
      <c r="I945" s="159"/>
      <c r="J945" s="159"/>
      <c r="K945" s="159"/>
      <c r="L945" s="159"/>
      <c r="M945" s="159"/>
      <c r="N945" s="160"/>
      <c r="O945" s="128" t="str">
        <f ca="1">IF(D945="цвет",SUM(O946:INDIRECT("N"&amp;R945)),IF(SUM(E945:N945)=0,"",SUM(E945:N945)))</f>
        <v/>
      </c>
      <c r="P945" s="91" t="s">
        <v>129</v>
      </c>
      <c r="Q945" s="73">
        <f t="shared" si="28"/>
        <v>3426</v>
      </c>
      <c r="R945" s="93">
        <f t="shared" ca="1" si="29"/>
        <v>946</v>
      </c>
      <c r="S945" s="92"/>
      <c r="T945" s="99"/>
    </row>
    <row r="946" spans="1:20" ht="17.45" customHeight="1" thickBot="1" x14ac:dyDescent="0.3">
      <c r="A946" s="2"/>
      <c r="B946" s="147"/>
      <c r="C946" s="100"/>
      <c r="D946" s="151" t="str">
        <f>HYPERLINK("https://miamia.ru/search/index.php?q="&amp;Q946&amp;"&amp;s=Поиск?utm_source=Excel&amp;utm_medium=Nalichie&amp;utm_content="&amp;Q946&amp;"","Посмотреть большую фотографию на сайте")</f>
        <v>Посмотреть большую фотографию на сайте</v>
      </c>
      <c r="E946" s="152"/>
      <c r="F946" s="152"/>
      <c r="G946" s="152"/>
      <c r="H946" s="152"/>
      <c r="I946" s="152"/>
      <c r="J946" s="152"/>
      <c r="K946" s="152"/>
      <c r="L946" s="152"/>
      <c r="M946" s="152"/>
      <c r="N946" s="153"/>
      <c r="O946" s="128" t="str">
        <f ca="1">IF(D946="цвет",SUM(O947:INDIRECT("N"&amp;R946)),IF(SUM(E946:N946)=0,"",SUM(E946:N946)))</f>
        <v/>
      </c>
      <c r="P946" s="91" t="s">
        <v>129</v>
      </c>
      <c r="Q946" s="73">
        <f t="shared" si="28"/>
        <v>3426</v>
      </c>
      <c r="R946" s="93">
        <f t="shared" ca="1" si="29"/>
        <v>946</v>
      </c>
      <c r="S946" s="92"/>
      <c r="T946" s="99"/>
    </row>
    <row r="947" spans="1:20" ht="17.25" thickBot="1" x14ac:dyDescent="0.3">
      <c r="A947" s="2"/>
      <c r="B947" s="145" t="s">
        <v>50</v>
      </c>
      <c r="C947" s="106">
        <v>3491</v>
      </c>
      <c r="D947" s="107" t="s">
        <v>9</v>
      </c>
      <c r="E947" s="96" t="s">
        <v>10</v>
      </c>
      <c r="F947" s="96" t="s">
        <v>11</v>
      </c>
      <c r="G947" s="7" t="s">
        <v>12</v>
      </c>
      <c r="H947" s="7" t="s">
        <v>13</v>
      </c>
      <c r="I947" s="96" t="s">
        <v>14</v>
      </c>
      <c r="J947" s="96" t="s">
        <v>15</v>
      </c>
      <c r="K947" s="96" t="s">
        <v>16</v>
      </c>
      <c r="L947" s="96"/>
      <c r="M947" s="96"/>
      <c r="N947" s="78"/>
      <c r="O947" s="81">
        <f ca="1">IF(D947="цвет",SUM(O948:INDIRECT("N"&amp;R947)),IF(SUM(E947:N947)=0,"",SUM(E947:N947)))</f>
        <v>0</v>
      </c>
      <c r="P947" s="91">
        <v>2194</v>
      </c>
      <c r="Q947" s="73">
        <f t="shared" si="28"/>
        <v>3491</v>
      </c>
      <c r="R947" s="93">
        <f t="shared" ca="1" si="29"/>
        <v>950</v>
      </c>
      <c r="S947" s="109">
        <f>IF(U947&gt;0,ROUND((U947),0),ROUND((P947*$P$1),0))</f>
        <v>1698</v>
      </c>
      <c r="T947" s="110">
        <f ca="1">O947*S947</f>
        <v>0</v>
      </c>
    </row>
    <row r="948" spans="1:20" ht="17.25" thickBot="1" x14ac:dyDescent="0.3">
      <c r="A948" s="2"/>
      <c r="B948" s="146"/>
      <c r="C948" s="98"/>
      <c r="D948" s="6" t="s">
        <v>45</v>
      </c>
      <c r="E948" s="134"/>
      <c r="F948" s="133"/>
      <c r="G948" s="133"/>
      <c r="H948" s="134"/>
      <c r="I948" s="134"/>
      <c r="J948" s="134"/>
      <c r="K948" s="8"/>
      <c r="L948" s="8"/>
      <c r="M948" s="8"/>
      <c r="N948" s="8"/>
      <c r="O948" s="128" t="str">
        <f ca="1">IF(D948="цвет",SUM(O949:INDIRECT("N"&amp;R948)),IF(SUM(E948:N948)=0,"",SUM(E948:N948)))</f>
        <v/>
      </c>
      <c r="P948" s="91" t="s">
        <v>129</v>
      </c>
      <c r="Q948" s="73">
        <f t="shared" si="28"/>
        <v>3491</v>
      </c>
      <c r="R948" s="93">
        <f t="shared" ca="1" si="29"/>
        <v>950</v>
      </c>
      <c r="S948" s="92"/>
      <c r="T948" s="99"/>
    </row>
    <row r="949" spans="1:20" ht="135" customHeight="1" x14ac:dyDescent="0.25">
      <c r="A949" s="2"/>
      <c r="B949" s="146"/>
      <c r="C949" s="98"/>
      <c r="D949" s="158" t="s">
        <v>1135</v>
      </c>
      <c r="E949" s="159"/>
      <c r="F949" s="159"/>
      <c r="G949" s="159"/>
      <c r="H949" s="159"/>
      <c r="I949" s="159"/>
      <c r="J949" s="159"/>
      <c r="K949" s="159"/>
      <c r="L949" s="159"/>
      <c r="M949" s="159"/>
      <c r="N949" s="160"/>
      <c r="O949" s="128" t="str">
        <f ca="1">IF(D949="цвет",SUM(O950:INDIRECT("N"&amp;R949)),IF(SUM(E949:N949)=0,"",SUM(E949:N949)))</f>
        <v/>
      </c>
      <c r="P949" s="91" t="s">
        <v>129</v>
      </c>
      <c r="Q949" s="73">
        <f t="shared" si="28"/>
        <v>3491</v>
      </c>
      <c r="R949" s="93">
        <f t="shared" ca="1" si="29"/>
        <v>950</v>
      </c>
      <c r="S949" s="92"/>
      <c r="T949" s="99"/>
    </row>
    <row r="950" spans="1:20" ht="17.45" customHeight="1" thickBot="1" x14ac:dyDescent="0.3">
      <c r="A950" s="2"/>
      <c r="B950" s="147"/>
      <c r="C950" s="100"/>
      <c r="D950" s="151" t="str">
        <f>HYPERLINK("https://miamia.ru/search/index.php?q="&amp;Q950&amp;"&amp;s=Поиск?utm_source=Excel&amp;utm_medium=Nalichie&amp;utm_content="&amp;Q950&amp;"","Посмотреть большую фотографию на сайте")</f>
        <v>Посмотреть большую фотографию на сайте</v>
      </c>
      <c r="E950" s="152"/>
      <c r="F950" s="152"/>
      <c r="G950" s="152"/>
      <c r="H950" s="152"/>
      <c r="I950" s="152"/>
      <c r="J950" s="152"/>
      <c r="K950" s="152"/>
      <c r="L950" s="152"/>
      <c r="M950" s="152"/>
      <c r="N950" s="153"/>
      <c r="O950" s="128" t="str">
        <f ca="1">IF(D950="цвет",SUM(O951:INDIRECT("N"&amp;R950)),IF(SUM(E950:N950)=0,"",SUM(E950:N950)))</f>
        <v/>
      </c>
      <c r="P950" s="91" t="s">
        <v>129</v>
      </c>
      <c r="Q950" s="73">
        <f t="shared" si="28"/>
        <v>3491</v>
      </c>
      <c r="R950" s="93">
        <f t="shared" ca="1" si="29"/>
        <v>950</v>
      </c>
      <c r="S950" s="92"/>
      <c r="T950" s="99"/>
    </row>
    <row r="951" spans="1:20" ht="17.25" thickBot="1" x14ac:dyDescent="0.3">
      <c r="A951" s="2"/>
      <c r="B951" s="145" t="s">
        <v>50</v>
      </c>
      <c r="C951" s="106">
        <v>3492</v>
      </c>
      <c r="D951" s="107" t="s">
        <v>9</v>
      </c>
      <c r="E951" s="96" t="s">
        <v>10</v>
      </c>
      <c r="F951" s="96" t="s">
        <v>11</v>
      </c>
      <c r="G951" s="7" t="s">
        <v>12</v>
      </c>
      <c r="H951" s="7" t="s">
        <v>13</v>
      </c>
      <c r="I951" s="96" t="s">
        <v>14</v>
      </c>
      <c r="J951" s="96" t="s">
        <v>15</v>
      </c>
      <c r="K951" s="96" t="s">
        <v>16</v>
      </c>
      <c r="L951" s="96"/>
      <c r="M951" s="96"/>
      <c r="N951" s="78"/>
      <c r="O951" s="81">
        <f ca="1">IF(D951="цвет",SUM(O952:INDIRECT("N"&amp;R951)),IF(SUM(E951:N951)=0,"",SUM(E951:N951)))</f>
        <v>0</v>
      </c>
      <c r="P951" s="91">
        <v>2324</v>
      </c>
      <c r="Q951" s="73">
        <f t="shared" si="28"/>
        <v>3492</v>
      </c>
      <c r="R951" s="93">
        <f t="shared" ca="1" si="29"/>
        <v>954</v>
      </c>
      <c r="S951" s="109">
        <f>IF(U951&gt;0,ROUND((U951),0),ROUND((P951*$P$1),0))</f>
        <v>1798</v>
      </c>
      <c r="T951" s="110">
        <f ca="1">O951*S951</f>
        <v>0</v>
      </c>
    </row>
    <row r="952" spans="1:20" ht="17.25" thickBot="1" x14ac:dyDescent="0.3">
      <c r="A952" s="2"/>
      <c r="B952" s="146"/>
      <c r="C952" s="98"/>
      <c r="D952" s="6" t="s">
        <v>45</v>
      </c>
      <c r="E952" s="8"/>
      <c r="F952" s="133"/>
      <c r="G952" s="133"/>
      <c r="H952" s="133"/>
      <c r="I952" s="133"/>
      <c r="J952" s="134"/>
      <c r="K952" s="8"/>
      <c r="L952" s="8"/>
      <c r="M952" s="8"/>
      <c r="N952" s="8"/>
      <c r="O952" s="128" t="str">
        <f ca="1">IF(D952="цвет",SUM(O953:INDIRECT("N"&amp;R952)),IF(SUM(E952:N952)=0,"",SUM(E952:N952)))</f>
        <v/>
      </c>
      <c r="P952" s="91" t="s">
        <v>129</v>
      </c>
      <c r="Q952" s="73">
        <f t="shared" si="28"/>
        <v>3492</v>
      </c>
      <c r="R952" s="93">
        <f t="shared" ca="1" si="29"/>
        <v>954</v>
      </c>
      <c r="S952" s="92"/>
      <c r="T952" s="99"/>
    </row>
    <row r="953" spans="1:20" ht="135" customHeight="1" x14ac:dyDescent="0.25">
      <c r="A953" s="2"/>
      <c r="B953" s="146"/>
      <c r="C953" s="98"/>
      <c r="D953" s="158" t="s">
        <v>1137</v>
      </c>
      <c r="E953" s="159"/>
      <c r="F953" s="159"/>
      <c r="G953" s="159"/>
      <c r="H953" s="159"/>
      <c r="I953" s="159"/>
      <c r="J953" s="159"/>
      <c r="K953" s="159"/>
      <c r="L953" s="159"/>
      <c r="M953" s="159"/>
      <c r="N953" s="160"/>
      <c r="O953" s="128" t="str">
        <f ca="1">IF(D953="цвет",SUM(O954:INDIRECT("N"&amp;R953)),IF(SUM(E953:N953)=0,"",SUM(E953:N953)))</f>
        <v/>
      </c>
      <c r="P953" s="91" t="s">
        <v>129</v>
      </c>
      <c r="Q953" s="73">
        <f t="shared" si="28"/>
        <v>3492</v>
      </c>
      <c r="R953" s="93">
        <f t="shared" ca="1" si="29"/>
        <v>954</v>
      </c>
      <c r="S953" s="92"/>
      <c r="T953" s="99"/>
    </row>
    <row r="954" spans="1:20" ht="17.45" customHeight="1" thickBot="1" x14ac:dyDescent="0.3">
      <c r="A954" s="2"/>
      <c r="B954" s="147"/>
      <c r="C954" s="100"/>
      <c r="D954" s="151" t="str">
        <f>HYPERLINK("https://miamia.ru/search/index.php?q="&amp;Q954&amp;"&amp;s=Поиск?utm_source=Excel&amp;utm_medium=Nalichie&amp;utm_content="&amp;Q954&amp;"","Посмотреть большую фотографию на сайте")</f>
        <v>Посмотреть большую фотографию на сайте</v>
      </c>
      <c r="E954" s="152"/>
      <c r="F954" s="152"/>
      <c r="G954" s="152"/>
      <c r="H954" s="152"/>
      <c r="I954" s="152"/>
      <c r="J954" s="152"/>
      <c r="K954" s="152"/>
      <c r="L954" s="152"/>
      <c r="M954" s="152"/>
      <c r="N954" s="153"/>
      <c r="O954" s="128" t="str">
        <f ca="1">IF(D954="цвет",SUM(O955:INDIRECT("N"&amp;R954)),IF(SUM(E954:N954)=0,"",SUM(E954:N954)))</f>
        <v/>
      </c>
      <c r="P954" s="91" t="s">
        <v>129</v>
      </c>
      <c r="Q954" s="73">
        <f t="shared" si="28"/>
        <v>3492</v>
      </c>
      <c r="R954" s="93">
        <f t="shared" ca="1" si="29"/>
        <v>954</v>
      </c>
      <c r="S954" s="92"/>
      <c r="T954" s="99"/>
    </row>
    <row r="955" spans="1:20" ht="17.25" thickBot="1" x14ac:dyDescent="0.3">
      <c r="A955" s="2"/>
      <c r="B955" s="145" t="s">
        <v>50</v>
      </c>
      <c r="C955" s="106">
        <v>3493</v>
      </c>
      <c r="D955" s="107" t="s">
        <v>9</v>
      </c>
      <c r="E955" s="96" t="s">
        <v>10</v>
      </c>
      <c r="F955" s="7" t="s">
        <v>17</v>
      </c>
      <c r="G955" s="7" t="s">
        <v>18</v>
      </c>
      <c r="H955" s="96" t="s">
        <v>19</v>
      </c>
      <c r="I955" s="96"/>
      <c r="J955" s="96"/>
      <c r="K955" s="96"/>
      <c r="L955" s="96"/>
      <c r="M955" s="96"/>
      <c r="N955" s="78"/>
      <c r="O955" s="81">
        <f ca="1">IF(D955="цвет",SUM(O956:INDIRECT("N"&amp;R955)),IF(SUM(E955:N955)=0,"",SUM(E955:N955)))</f>
        <v>0</v>
      </c>
      <c r="P955" s="91">
        <v>2841</v>
      </c>
      <c r="Q955" s="73">
        <f t="shared" si="28"/>
        <v>3493</v>
      </c>
      <c r="R955" s="93">
        <f t="shared" ca="1" si="29"/>
        <v>958</v>
      </c>
      <c r="S955" s="109">
        <f>IF(U955&gt;0,ROUND((U955),0),ROUND((P955*$P$1),0))</f>
        <v>2198</v>
      </c>
      <c r="T955" s="110">
        <f ca="1">O955*S955</f>
        <v>0</v>
      </c>
    </row>
    <row r="956" spans="1:20" ht="17.25" thickBot="1" x14ac:dyDescent="0.3">
      <c r="A956" s="2"/>
      <c r="B956" s="146"/>
      <c r="C956" s="98"/>
      <c r="D956" s="6" t="s">
        <v>45</v>
      </c>
      <c r="E956" s="8"/>
      <c r="F956" s="134"/>
      <c r="G956" s="134"/>
      <c r="H956" s="133"/>
      <c r="I956" s="8"/>
      <c r="J956" s="8"/>
      <c r="K956" s="8"/>
      <c r="L956" s="8"/>
      <c r="M956" s="8"/>
      <c r="N956" s="8"/>
      <c r="O956" s="128" t="str">
        <f ca="1">IF(D956="цвет",SUM(O957:INDIRECT("N"&amp;R956)),IF(SUM(E956:N956)=0,"",SUM(E956:N956)))</f>
        <v/>
      </c>
      <c r="P956" s="91" t="s">
        <v>129</v>
      </c>
      <c r="Q956" s="73">
        <f t="shared" si="28"/>
        <v>3493</v>
      </c>
      <c r="R956" s="93">
        <f t="shared" ca="1" si="29"/>
        <v>958</v>
      </c>
      <c r="S956" s="92"/>
      <c r="T956" s="99"/>
    </row>
    <row r="957" spans="1:20" ht="135" customHeight="1" x14ac:dyDescent="0.25">
      <c r="A957" s="2"/>
      <c r="B957" s="146"/>
      <c r="C957" s="98"/>
      <c r="D957" s="158" t="s">
        <v>1136</v>
      </c>
      <c r="E957" s="159"/>
      <c r="F957" s="159"/>
      <c r="G957" s="159"/>
      <c r="H957" s="159"/>
      <c r="I957" s="159"/>
      <c r="J957" s="159"/>
      <c r="K957" s="159"/>
      <c r="L957" s="159"/>
      <c r="M957" s="159"/>
      <c r="N957" s="160"/>
      <c r="O957" s="128" t="str">
        <f ca="1">IF(D957="цвет",SUM(O958:INDIRECT("N"&amp;R957)),IF(SUM(E957:N957)=0,"",SUM(E957:N957)))</f>
        <v/>
      </c>
      <c r="P957" s="91" t="s">
        <v>129</v>
      </c>
      <c r="Q957" s="73">
        <f t="shared" si="28"/>
        <v>3493</v>
      </c>
      <c r="R957" s="93">
        <f t="shared" ca="1" si="29"/>
        <v>958</v>
      </c>
      <c r="S957" s="92"/>
      <c r="T957" s="99"/>
    </row>
    <row r="958" spans="1:20" ht="17.45" customHeight="1" thickBot="1" x14ac:dyDescent="0.3">
      <c r="A958" s="2"/>
      <c r="B958" s="147"/>
      <c r="C958" s="100"/>
      <c r="D958" s="151" t="str">
        <f>HYPERLINK("https://miamia.ru/search/index.php?q="&amp;Q958&amp;"&amp;s=Поиск?utm_source=Excel&amp;utm_medium=Nalichie&amp;utm_content="&amp;Q958&amp;"","Посмотреть большую фотографию на сайте")</f>
        <v>Посмотреть большую фотографию на сайте</v>
      </c>
      <c r="E958" s="152"/>
      <c r="F958" s="152"/>
      <c r="G958" s="152"/>
      <c r="H958" s="152"/>
      <c r="I958" s="152"/>
      <c r="J958" s="152"/>
      <c r="K958" s="152"/>
      <c r="L958" s="152"/>
      <c r="M958" s="152"/>
      <c r="N958" s="153"/>
      <c r="O958" s="128" t="str">
        <f ca="1">IF(D958="цвет",SUM(O959:INDIRECT("N"&amp;R958)),IF(SUM(E958:N958)=0,"",SUM(E958:N958)))</f>
        <v/>
      </c>
      <c r="P958" s="91" t="s">
        <v>129</v>
      </c>
      <c r="Q958" s="73">
        <f t="shared" si="28"/>
        <v>3493</v>
      </c>
      <c r="R958" s="93">
        <f t="shared" ca="1" si="29"/>
        <v>958</v>
      </c>
      <c r="S958" s="92"/>
      <c r="T958" s="99"/>
    </row>
    <row r="959" spans="1:20" ht="17.25" thickBot="1" x14ac:dyDescent="0.3">
      <c r="A959" s="2"/>
      <c r="B959" s="145" t="s">
        <v>50</v>
      </c>
      <c r="C959" s="106">
        <v>3495</v>
      </c>
      <c r="D959" s="107" t="s">
        <v>9</v>
      </c>
      <c r="E959" s="96" t="s">
        <v>10</v>
      </c>
      <c r="F959" s="7" t="s">
        <v>17</v>
      </c>
      <c r="G959" s="7" t="s">
        <v>18</v>
      </c>
      <c r="H959" s="96" t="s">
        <v>19</v>
      </c>
      <c r="I959" s="96" t="s">
        <v>23</v>
      </c>
      <c r="J959" s="96"/>
      <c r="K959" s="96"/>
      <c r="L959" s="96"/>
      <c r="M959" s="96"/>
      <c r="N959" s="78"/>
      <c r="O959" s="81">
        <f ca="1">IF(D959="цвет",SUM(O960:INDIRECT("N"&amp;R959)),IF(SUM(E959:N959)=0,"",SUM(E959:N959)))</f>
        <v>0</v>
      </c>
      <c r="P959" s="91">
        <v>2711</v>
      </c>
      <c r="Q959" s="73">
        <f t="shared" si="28"/>
        <v>3495</v>
      </c>
      <c r="R959" s="93">
        <f t="shared" ca="1" si="29"/>
        <v>962</v>
      </c>
      <c r="S959" s="109">
        <f>IF(U959&gt;0,ROUND((U959),0),ROUND((P959*$P$1),0))</f>
        <v>2098</v>
      </c>
      <c r="T959" s="110">
        <f ca="1">O959*S959</f>
        <v>0</v>
      </c>
    </row>
    <row r="960" spans="1:20" ht="17.25" thickBot="1" x14ac:dyDescent="0.3">
      <c r="A960" s="2"/>
      <c r="B960" s="146"/>
      <c r="C960" s="98"/>
      <c r="D960" s="6" t="s">
        <v>45</v>
      </c>
      <c r="E960" s="8"/>
      <c r="F960" s="8"/>
      <c r="G960" s="8"/>
      <c r="H960" s="8"/>
      <c r="I960" s="134"/>
      <c r="J960" s="8"/>
      <c r="K960" s="8"/>
      <c r="L960" s="8"/>
      <c r="M960" s="8"/>
      <c r="N960" s="8"/>
      <c r="O960" s="128" t="str">
        <f ca="1">IF(D960="цвет",SUM(O961:INDIRECT("N"&amp;R960)),IF(SUM(E960:N960)=0,"",SUM(E960:N960)))</f>
        <v/>
      </c>
      <c r="P960" s="91" t="s">
        <v>129</v>
      </c>
      <c r="Q960" s="73">
        <f t="shared" si="28"/>
        <v>3495</v>
      </c>
      <c r="R960" s="93">
        <f t="shared" ca="1" si="29"/>
        <v>962</v>
      </c>
      <c r="S960" s="92"/>
      <c r="T960" s="99"/>
    </row>
    <row r="961" spans="1:20" ht="154.5" customHeight="1" x14ac:dyDescent="0.25">
      <c r="A961" s="2"/>
      <c r="B961" s="146"/>
      <c r="C961" s="98"/>
      <c r="D961" s="158" t="s">
        <v>1139</v>
      </c>
      <c r="E961" s="159"/>
      <c r="F961" s="159"/>
      <c r="G961" s="159"/>
      <c r="H961" s="159"/>
      <c r="I961" s="159"/>
      <c r="J961" s="159"/>
      <c r="K961" s="159"/>
      <c r="L961" s="159"/>
      <c r="M961" s="159"/>
      <c r="N961" s="160"/>
      <c r="O961" s="128" t="str">
        <f ca="1">IF(D961="цвет",SUM(O962:INDIRECT("N"&amp;R961)),IF(SUM(E961:N961)=0,"",SUM(E961:N961)))</f>
        <v/>
      </c>
      <c r="P961" s="91" t="s">
        <v>129</v>
      </c>
      <c r="Q961" s="73">
        <f t="shared" si="28"/>
        <v>3495</v>
      </c>
      <c r="R961" s="93">
        <f t="shared" ca="1" si="29"/>
        <v>962</v>
      </c>
      <c r="S961" s="92"/>
      <c r="T961" s="99"/>
    </row>
    <row r="962" spans="1:20" ht="17.45" customHeight="1" thickBot="1" x14ac:dyDescent="0.3">
      <c r="A962" s="2"/>
      <c r="B962" s="147"/>
      <c r="C962" s="100"/>
      <c r="D962" s="151" t="str">
        <f>HYPERLINK("https://miamia.ru/search/index.php?q="&amp;Q962&amp;"&amp;s=Поиск?utm_source=Excel&amp;utm_medium=Nalichie&amp;utm_content="&amp;Q962&amp;"","Посмотреть большую фотографию на сайте")</f>
        <v>Посмотреть большую фотографию на сайте</v>
      </c>
      <c r="E962" s="152"/>
      <c r="F962" s="152"/>
      <c r="G962" s="152"/>
      <c r="H962" s="152"/>
      <c r="I962" s="152"/>
      <c r="J962" s="152"/>
      <c r="K962" s="152"/>
      <c r="L962" s="152"/>
      <c r="M962" s="152"/>
      <c r="N962" s="153"/>
      <c r="O962" s="128" t="str">
        <f ca="1">IF(D962="цвет",SUM(O963:INDIRECT("N"&amp;R962)),IF(SUM(E962:N962)=0,"",SUM(E962:N962)))</f>
        <v/>
      </c>
      <c r="P962" s="91" t="s">
        <v>129</v>
      </c>
      <c r="Q962" s="73">
        <f t="shared" si="28"/>
        <v>3495</v>
      </c>
      <c r="R962" s="93">
        <f t="shared" ca="1" si="29"/>
        <v>962</v>
      </c>
      <c r="S962" s="92"/>
      <c r="T962" s="99"/>
    </row>
    <row r="963" spans="1:20" ht="17.25" thickBot="1" x14ac:dyDescent="0.3">
      <c r="A963" s="2"/>
      <c r="B963" s="180" t="s">
        <v>50</v>
      </c>
      <c r="C963" s="106">
        <v>3496</v>
      </c>
      <c r="D963" s="107" t="s">
        <v>9</v>
      </c>
      <c r="E963" s="96" t="s">
        <v>10</v>
      </c>
      <c r="F963" s="96" t="s">
        <v>11</v>
      </c>
      <c r="G963" s="7" t="s">
        <v>12</v>
      </c>
      <c r="H963" s="7" t="s">
        <v>13</v>
      </c>
      <c r="I963" s="96" t="s">
        <v>14</v>
      </c>
      <c r="J963" s="96" t="s">
        <v>15</v>
      </c>
      <c r="K963" s="96" t="s">
        <v>16</v>
      </c>
      <c r="L963" s="96" t="s">
        <v>21</v>
      </c>
      <c r="M963" s="96"/>
      <c r="N963" s="78"/>
      <c r="O963" s="101">
        <f ca="1">IF(D963="цвет",SUM(O964:INDIRECT("N"&amp;R963)),IF(SUM(E963:N963)=0,"",SUM(E963:N963)))</f>
        <v>0</v>
      </c>
      <c r="P963" s="91">
        <v>4650</v>
      </c>
      <c r="Q963" s="73">
        <f t="shared" si="28"/>
        <v>3496</v>
      </c>
      <c r="R963" s="93">
        <f t="shared" ca="1" si="29"/>
        <v>966</v>
      </c>
      <c r="S963" s="109">
        <f>IF(U963&gt;0,ROUND((U963),0),ROUND((P963*$P$1),0))</f>
        <v>3598</v>
      </c>
      <c r="T963" s="110">
        <f ca="1">O963*S963</f>
        <v>0</v>
      </c>
    </row>
    <row r="964" spans="1:20" ht="17.25" thickBot="1" x14ac:dyDescent="0.3">
      <c r="A964" s="2"/>
      <c r="B964" s="181"/>
      <c r="C964" s="98"/>
      <c r="D964" s="6" t="s">
        <v>45</v>
      </c>
      <c r="E964" s="8"/>
      <c r="F964" s="134"/>
      <c r="G964" s="134"/>
      <c r="H964" s="8"/>
      <c r="I964" s="134"/>
      <c r="J964" s="134"/>
      <c r="K964" s="133"/>
      <c r="L964" s="133"/>
      <c r="M964" s="8"/>
      <c r="N964" s="8"/>
      <c r="O964" s="128" t="str">
        <f ca="1">IF(D964="цвет",SUM(O965:INDIRECT("N"&amp;R964)),IF(SUM(E964:N964)=0,"",SUM(E964:N964)))</f>
        <v/>
      </c>
      <c r="P964" s="91" t="s">
        <v>129</v>
      </c>
      <c r="Q964" s="73">
        <f t="shared" si="28"/>
        <v>3496</v>
      </c>
      <c r="R964" s="93">
        <f t="shared" ca="1" si="29"/>
        <v>966</v>
      </c>
      <c r="S964" s="92"/>
      <c r="T964" s="99"/>
    </row>
    <row r="965" spans="1:20" ht="186" customHeight="1" x14ac:dyDescent="0.25">
      <c r="A965" s="2"/>
      <c r="B965" s="181"/>
      <c r="C965" s="98"/>
      <c r="D965" s="158" t="s">
        <v>1138</v>
      </c>
      <c r="E965" s="159"/>
      <c r="F965" s="159"/>
      <c r="G965" s="159"/>
      <c r="H965" s="159"/>
      <c r="I965" s="159"/>
      <c r="J965" s="159"/>
      <c r="K965" s="159"/>
      <c r="L965" s="159"/>
      <c r="M965" s="159"/>
      <c r="N965" s="160"/>
      <c r="O965" s="128" t="str">
        <f ca="1">IF(D965="цвет",SUM(O966:INDIRECT("N"&amp;R965)),IF(SUM(E965:N965)=0,"",SUM(E965:N965)))</f>
        <v/>
      </c>
      <c r="P965" s="91" t="s">
        <v>129</v>
      </c>
      <c r="Q965" s="73">
        <f t="shared" si="28"/>
        <v>3496</v>
      </c>
      <c r="R965" s="93">
        <f t="shared" ca="1" si="29"/>
        <v>966</v>
      </c>
      <c r="S965" s="92"/>
      <c r="T965" s="99"/>
    </row>
    <row r="966" spans="1:20" ht="17.45" customHeight="1" thickBot="1" x14ac:dyDescent="0.3">
      <c r="A966" s="2"/>
      <c r="B966" s="182"/>
      <c r="C966" s="100"/>
      <c r="D966" s="151" t="str">
        <f>HYPERLINK("https://miamia.ru/search/index.php?q="&amp;Q966&amp;"&amp;s=Поиск?utm_source=Excel&amp;utm_medium=Nalichie&amp;utm_content="&amp;Q966&amp;"","Посмотреть большую фотографию на сайте")</f>
        <v>Посмотреть большую фотографию на сайте</v>
      </c>
      <c r="E966" s="152"/>
      <c r="F966" s="152"/>
      <c r="G966" s="152"/>
      <c r="H966" s="152"/>
      <c r="I966" s="152"/>
      <c r="J966" s="152"/>
      <c r="K966" s="152"/>
      <c r="L966" s="152"/>
      <c r="M966" s="152"/>
      <c r="N966" s="153"/>
      <c r="O966" s="128" t="str">
        <f ca="1">IF(D966="цвет",SUM(O967:INDIRECT("N"&amp;R966)),IF(SUM(E966:N966)=0,"",SUM(E966:N966)))</f>
        <v/>
      </c>
      <c r="P966" s="91" t="s">
        <v>129</v>
      </c>
      <c r="Q966" s="73">
        <f t="shared" si="28"/>
        <v>3496</v>
      </c>
      <c r="R966" s="93">
        <f t="shared" ca="1" si="29"/>
        <v>966</v>
      </c>
      <c r="S966" s="92"/>
      <c r="T966" s="99"/>
    </row>
    <row r="967" spans="1:20" ht="17.25" thickBot="1" x14ac:dyDescent="0.3">
      <c r="A967" s="2"/>
      <c r="B967" s="180" t="s">
        <v>50</v>
      </c>
      <c r="C967" s="106">
        <v>3497</v>
      </c>
      <c r="D967" s="107" t="s">
        <v>9</v>
      </c>
      <c r="E967" s="96" t="s">
        <v>10</v>
      </c>
      <c r="F967" s="96" t="s">
        <v>11</v>
      </c>
      <c r="G967" s="7" t="s">
        <v>12</v>
      </c>
      <c r="H967" s="7" t="s">
        <v>13</v>
      </c>
      <c r="I967" s="96" t="s">
        <v>14</v>
      </c>
      <c r="J967" s="96" t="s">
        <v>15</v>
      </c>
      <c r="K967" s="96" t="s">
        <v>16</v>
      </c>
      <c r="L967" s="96"/>
      <c r="M967" s="96"/>
      <c r="N967" s="78"/>
      <c r="O967" s="101">
        <f ca="1">IF(D967="цвет",SUM(O968:INDIRECT("N"&amp;R967)),IF(SUM(E967:N967)=0,"",SUM(E967:N967)))</f>
        <v>0</v>
      </c>
      <c r="P967" s="91">
        <v>2841</v>
      </c>
      <c r="Q967" s="73">
        <f t="shared" si="28"/>
        <v>3497</v>
      </c>
      <c r="R967" s="93">
        <f t="shared" ca="1" si="29"/>
        <v>970</v>
      </c>
      <c r="S967" s="109">
        <f>IF(U967&gt;0,ROUND((U967),0),ROUND((P967*$P$1),0))</f>
        <v>2198</v>
      </c>
      <c r="T967" s="110">
        <f ca="1">O967*S967</f>
        <v>0</v>
      </c>
    </row>
    <row r="968" spans="1:20" ht="17.25" thickBot="1" x14ac:dyDescent="0.3">
      <c r="A968" s="2"/>
      <c r="B968" s="181"/>
      <c r="C968" s="98"/>
      <c r="D968" s="6" t="s">
        <v>45</v>
      </c>
      <c r="E968" s="8"/>
      <c r="F968" s="134"/>
      <c r="G968" s="133"/>
      <c r="H968" s="134"/>
      <c r="I968" s="133"/>
      <c r="J968" s="134"/>
      <c r="K968" s="133"/>
      <c r="L968" s="8"/>
      <c r="M968" s="8"/>
      <c r="N968" s="8"/>
      <c r="O968" s="128" t="str">
        <f ca="1">IF(D968="цвет",SUM(O969:INDIRECT("N"&amp;R968)),IF(SUM(E968:N968)=0,"",SUM(E968:N968)))</f>
        <v/>
      </c>
      <c r="P968" s="91" t="s">
        <v>129</v>
      </c>
      <c r="Q968" s="73">
        <f t="shared" si="28"/>
        <v>3497</v>
      </c>
      <c r="R968" s="93">
        <f t="shared" ca="1" si="29"/>
        <v>970</v>
      </c>
      <c r="S968" s="92"/>
      <c r="T968" s="99"/>
    </row>
    <row r="969" spans="1:20" ht="135" customHeight="1" x14ac:dyDescent="0.25">
      <c r="A969" s="2"/>
      <c r="B969" s="181"/>
      <c r="C969" s="98"/>
      <c r="D969" s="158" t="s">
        <v>363</v>
      </c>
      <c r="E969" s="159"/>
      <c r="F969" s="159"/>
      <c r="G969" s="159"/>
      <c r="H969" s="159"/>
      <c r="I969" s="159"/>
      <c r="J969" s="159"/>
      <c r="K969" s="159"/>
      <c r="L969" s="159"/>
      <c r="M969" s="159"/>
      <c r="N969" s="160"/>
      <c r="O969" s="128" t="str">
        <f ca="1">IF(D969="цвет",SUM(O970:INDIRECT("N"&amp;R969)),IF(SUM(E969:N969)=0,"",SUM(E969:N969)))</f>
        <v/>
      </c>
      <c r="P969" s="91" t="s">
        <v>129</v>
      </c>
      <c r="Q969" s="73">
        <f t="shared" si="28"/>
        <v>3497</v>
      </c>
      <c r="R969" s="93">
        <f t="shared" ca="1" si="29"/>
        <v>970</v>
      </c>
      <c r="S969" s="92"/>
      <c r="T969" s="99"/>
    </row>
    <row r="970" spans="1:20" ht="17.45" customHeight="1" thickBot="1" x14ac:dyDescent="0.3">
      <c r="A970" s="2"/>
      <c r="B970" s="182"/>
      <c r="C970" s="100"/>
      <c r="D970" s="151" t="str">
        <f>HYPERLINK("https://miamia.ru/search/index.php?q="&amp;Q970&amp;"&amp;s=Поиск?utm_source=Excel&amp;utm_medium=Nalichie&amp;utm_content="&amp;Q970&amp;"","Посмотреть большую фотографию на сайте")</f>
        <v>Посмотреть большую фотографию на сайте</v>
      </c>
      <c r="E970" s="152"/>
      <c r="F970" s="152"/>
      <c r="G970" s="152"/>
      <c r="H970" s="152"/>
      <c r="I970" s="152"/>
      <c r="J970" s="152"/>
      <c r="K970" s="152"/>
      <c r="L970" s="152"/>
      <c r="M970" s="152"/>
      <c r="N970" s="153"/>
      <c r="O970" s="128" t="str">
        <f ca="1">IF(D970="цвет",SUM(O971:INDIRECT("N"&amp;R970)),IF(SUM(E970:N970)=0,"",SUM(E970:N970)))</f>
        <v/>
      </c>
      <c r="P970" s="91" t="s">
        <v>129</v>
      </c>
      <c r="Q970" s="73">
        <f t="shared" si="28"/>
        <v>3497</v>
      </c>
      <c r="R970" s="93">
        <f t="shared" ca="1" si="29"/>
        <v>970</v>
      </c>
      <c r="S970" s="92"/>
      <c r="T970" s="99"/>
    </row>
    <row r="971" spans="1:20" ht="23.1" customHeight="1" thickBot="1" x14ac:dyDescent="0.3">
      <c r="A971" s="2"/>
      <c r="B971" s="38" t="s">
        <v>267</v>
      </c>
      <c r="C971" s="39"/>
      <c r="D971" s="40"/>
      <c r="E971" s="41"/>
      <c r="F971" s="41"/>
      <c r="G971" s="41"/>
      <c r="H971" s="41"/>
      <c r="I971" s="41"/>
      <c r="J971" s="41"/>
      <c r="K971" s="41"/>
      <c r="L971" s="41"/>
      <c r="M971" s="41"/>
      <c r="N971" s="42"/>
      <c r="O971" s="128" t="str">
        <f ca="1">IF(D971="цвет",SUM(O972:INDIRECT("N"&amp;R971)),IF(SUM(E971:N971)=0,"",SUM(E971:N971)))</f>
        <v/>
      </c>
      <c r="P971" s="91" t="s">
        <v>129</v>
      </c>
      <c r="Q971" s="73">
        <f t="shared" ref="Q971:Q1034" si="30">IF(C971&lt;&gt;0,C971,Q970)</f>
        <v>3497</v>
      </c>
      <c r="R971" s="93">
        <f t="shared" ref="R971:R1034" ca="1" si="31">IF(D971="Посмотреть большую фотографию на сайте",CELL("строка",O971),R972)</f>
        <v>976</v>
      </c>
    </row>
    <row r="972" spans="1:20" ht="17.25" thickBot="1" x14ac:dyDescent="0.3">
      <c r="A972" s="2"/>
      <c r="B972" s="145" t="s">
        <v>264</v>
      </c>
      <c r="C972" s="106">
        <v>3942</v>
      </c>
      <c r="D972" s="107" t="s">
        <v>9</v>
      </c>
      <c r="E972" s="7" t="s">
        <v>10</v>
      </c>
      <c r="F972" s="7" t="s">
        <v>11</v>
      </c>
      <c r="G972" s="7" t="s">
        <v>12</v>
      </c>
      <c r="H972" s="96" t="s">
        <v>13</v>
      </c>
      <c r="I972" s="96" t="s">
        <v>14</v>
      </c>
      <c r="J972" s="96" t="s">
        <v>15</v>
      </c>
      <c r="K972" s="96"/>
      <c r="L972" s="96"/>
      <c r="M972" s="96"/>
      <c r="N972" s="96"/>
      <c r="O972" s="81">
        <f ca="1">IF(D972="цвет",SUM(O973:INDIRECT("N"&amp;R972)),IF(SUM(E972:N972)=0,"",SUM(E972:N972)))</f>
        <v>0</v>
      </c>
      <c r="P972" s="91">
        <v>2324</v>
      </c>
      <c r="Q972" s="73">
        <f t="shared" si="30"/>
        <v>3942</v>
      </c>
      <c r="R972" s="93">
        <f t="shared" ca="1" si="31"/>
        <v>976</v>
      </c>
      <c r="S972" s="109">
        <f>IF(U972&gt;0,ROUND((U972),0),ROUND((P972*$P$1),0))</f>
        <v>1798</v>
      </c>
      <c r="T972" s="110">
        <f ca="1">O972*S972</f>
        <v>0</v>
      </c>
    </row>
    <row r="973" spans="1:20" ht="17.45" customHeight="1" thickBot="1" x14ac:dyDescent="0.3">
      <c r="A973" s="2"/>
      <c r="B973" s="146"/>
      <c r="C973" s="98"/>
      <c r="D973" s="6" t="s">
        <v>33</v>
      </c>
      <c r="E973" s="134"/>
      <c r="F973" s="8"/>
      <c r="G973" s="8"/>
      <c r="H973" s="8"/>
      <c r="I973" s="8"/>
      <c r="J973" s="8"/>
      <c r="K973" s="8"/>
      <c r="L973" s="8"/>
      <c r="M973" s="8"/>
      <c r="N973" s="8"/>
      <c r="O973" s="128" t="str">
        <f ca="1">IF(D973="цвет",SUM(O974:INDIRECT("N"&amp;R973)),IF(SUM(E973:N973)=0,"",SUM(E973:N973)))</f>
        <v/>
      </c>
      <c r="P973" s="91" t="s">
        <v>129</v>
      </c>
      <c r="Q973" s="73">
        <f t="shared" si="30"/>
        <v>3942</v>
      </c>
      <c r="R973" s="93">
        <f t="shared" ca="1" si="31"/>
        <v>976</v>
      </c>
      <c r="S973" s="92"/>
      <c r="T973" s="99"/>
    </row>
    <row r="974" spans="1:20" ht="17.45" customHeight="1" thickBot="1" x14ac:dyDescent="0.3">
      <c r="A974" s="2"/>
      <c r="B974" s="146"/>
      <c r="C974" s="98"/>
      <c r="D974" s="6" t="s">
        <v>43</v>
      </c>
      <c r="E974" s="133"/>
      <c r="F974" s="8"/>
      <c r="G974" s="8"/>
      <c r="H974" s="8"/>
      <c r="I974" s="133"/>
      <c r="J974" s="8"/>
      <c r="K974" s="8"/>
      <c r="L974" s="8"/>
      <c r="M974" s="8"/>
      <c r="N974" s="8"/>
      <c r="O974" s="128" t="str">
        <f ca="1">IF(D974="цвет",SUM(O975:INDIRECT("N"&amp;R974)),IF(SUM(E974:N974)=0,"",SUM(E974:N974)))</f>
        <v/>
      </c>
      <c r="P974" s="91" t="s">
        <v>129</v>
      </c>
      <c r="Q974" s="73">
        <f t="shared" si="30"/>
        <v>3942</v>
      </c>
      <c r="R974" s="93">
        <f t="shared" ca="1" si="31"/>
        <v>976</v>
      </c>
      <c r="S974" s="92"/>
      <c r="T974" s="99"/>
    </row>
    <row r="975" spans="1:20" ht="117.75" customHeight="1" x14ac:dyDescent="0.25">
      <c r="A975" s="2"/>
      <c r="B975" s="146"/>
      <c r="C975" s="98"/>
      <c r="D975" s="148" t="s">
        <v>327</v>
      </c>
      <c r="E975" s="149"/>
      <c r="F975" s="149"/>
      <c r="G975" s="149"/>
      <c r="H975" s="149"/>
      <c r="I975" s="149"/>
      <c r="J975" s="149"/>
      <c r="K975" s="149"/>
      <c r="L975" s="149"/>
      <c r="M975" s="149"/>
      <c r="N975" s="150"/>
      <c r="O975" s="128" t="str">
        <f ca="1">IF(D975="цвет",SUM(O976:INDIRECT("N"&amp;R975)),IF(SUM(E975:N975)=0,"",SUM(E975:N975)))</f>
        <v/>
      </c>
      <c r="P975" s="91" t="s">
        <v>129</v>
      </c>
      <c r="Q975" s="73">
        <f t="shared" si="30"/>
        <v>3942</v>
      </c>
      <c r="R975" s="93">
        <f t="shared" ca="1" si="31"/>
        <v>976</v>
      </c>
      <c r="S975" s="92"/>
      <c r="T975" s="99"/>
    </row>
    <row r="976" spans="1:20" ht="17.45" customHeight="1" thickBot="1" x14ac:dyDescent="0.3">
      <c r="A976" s="2"/>
      <c r="B976" s="154"/>
      <c r="C976" s="100"/>
      <c r="D976" s="151" t="str">
        <f>HYPERLINK("https://miamia.ru/search/index.php?q="&amp;Q976&amp;"&amp;s=Поиск?utm_source=Excel&amp;utm_medium=Nalichie&amp;utm_content="&amp;Q976&amp;"","Посмотреть большую фотографию на сайте")</f>
        <v>Посмотреть большую фотографию на сайте</v>
      </c>
      <c r="E976" s="152"/>
      <c r="F976" s="152"/>
      <c r="G976" s="152"/>
      <c r="H976" s="152"/>
      <c r="I976" s="152"/>
      <c r="J976" s="152"/>
      <c r="K976" s="152"/>
      <c r="L976" s="152"/>
      <c r="M976" s="152"/>
      <c r="N976" s="153"/>
      <c r="O976" s="128" t="str">
        <f ca="1">IF(D976="цвет",SUM(O977:INDIRECT("N"&amp;R976)),IF(SUM(E976:N976)=0,"",SUM(E976:N976)))</f>
        <v/>
      </c>
      <c r="P976" s="91" t="s">
        <v>129</v>
      </c>
      <c r="Q976" s="73">
        <f t="shared" si="30"/>
        <v>3942</v>
      </c>
      <c r="R976" s="93">
        <f t="shared" ca="1" si="31"/>
        <v>976</v>
      </c>
      <c r="S976" s="92"/>
      <c r="T976" s="99"/>
    </row>
    <row r="977" spans="1:20" ht="17.25" thickBot="1" x14ac:dyDescent="0.3">
      <c r="A977" s="2"/>
      <c r="B977" s="145" t="s">
        <v>264</v>
      </c>
      <c r="C977" s="106">
        <v>3943</v>
      </c>
      <c r="D977" s="107" t="s">
        <v>9</v>
      </c>
      <c r="E977" s="96" t="s">
        <v>10</v>
      </c>
      <c r="F977" s="7" t="s">
        <v>17</v>
      </c>
      <c r="G977" s="7" t="s">
        <v>18</v>
      </c>
      <c r="H977" s="96" t="s">
        <v>19</v>
      </c>
      <c r="I977" s="96" t="s">
        <v>23</v>
      </c>
      <c r="J977" s="96"/>
      <c r="K977" s="96"/>
      <c r="L977" s="96"/>
      <c r="M977" s="96"/>
      <c r="N977" s="96"/>
      <c r="O977" s="81">
        <f ca="1">IF(D977="цвет",SUM(O978:INDIRECT("N"&amp;R977)),IF(SUM(E977:N977)=0,"",SUM(E977:N977)))</f>
        <v>0</v>
      </c>
      <c r="P977" s="91">
        <v>3099</v>
      </c>
      <c r="Q977" s="73">
        <f t="shared" si="30"/>
        <v>3943</v>
      </c>
      <c r="R977" s="93">
        <f t="shared" ca="1" si="31"/>
        <v>981</v>
      </c>
      <c r="S977" s="109">
        <f>IF(U977&gt;0,ROUND((U977),0),ROUND((P977*$P$1),0))</f>
        <v>2398</v>
      </c>
      <c r="T977" s="110">
        <f ca="1">O977*S977</f>
        <v>0</v>
      </c>
    </row>
    <row r="978" spans="1:20" ht="17.45" customHeight="1" thickBot="1" x14ac:dyDescent="0.3">
      <c r="A978" s="2"/>
      <c r="B978" s="146"/>
      <c r="C978" s="98"/>
      <c r="D978" s="6" t="s">
        <v>33</v>
      </c>
      <c r="E978" s="134"/>
      <c r="F978" s="8"/>
      <c r="G978" s="8"/>
      <c r="H978" s="8"/>
      <c r="I978" s="134"/>
      <c r="J978" s="8"/>
      <c r="K978" s="8"/>
      <c r="L978" s="8"/>
      <c r="M978" s="8"/>
      <c r="N978" s="8"/>
      <c r="O978" s="128" t="str">
        <f ca="1">IF(D978="цвет",SUM(O979:INDIRECT("N"&amp;R978)),IF(SUM(E978:N978)=0,"",SUM(E978:N978)))</f>
        <v/>
      </c>
      <c r="P978" s="91" t="s">
        <v>129</v>
      </c>
      <c r="Q978" s="73">
        <f t="shared" si="30"/>
        <v>3943</v>
      </c>
      <c r="R978" s="93">
        <f t="shared" ca="1" si="31"/>
        <v>981</v>
      </c>
      <c r="S978" s="92"/>
      <c r="T978" s="99"/>
    </row>
    <row r="979" spans="1:20" ht="17.45" customHeight="1" thickBot="1" x14ac:dyDescent="0.3">
      <c r="A979" s="2"/>
      <c r="B979" s="146"/>
      <c r="C979" s="98"/>
      <c r="D979" s="6" t="s">
        <v>43</v>
      </c>
      <c r="E979" s="8"/>
      <c r="F979" s="8"/>
      <c r="G979" s="8"/>
      <c r="H979" s="8"/>
      <c r="I979" s="8"/>
      <c r="J979" s="8"/>
      <c r="K979" s="8"/>
      <c r="L979" s="8"/>
      <c r="M979" s="8"/>
      <c r="N979" s="8"/>
      <c r="O979" s="128" t="str">
        <f ca="1">IF(D979="цвет",SUM(O980:INDIRECT("N"&amp;R979)),IF(SUM(E979:N979)=0,"",SUM(E979:N979)))</f>
        <v/>
      </c>
      <c r="P979" s="91" t="s">
        <v>129</v>
      </c>
      <c r="Q979" s="73">
        <f t="shared" si="30"/>
        <v>3943</v>
      </c>
      <c r="R979" s="93">
        <f t="shared" ca="1" si="31"/>
        <v>981</v>
      </c>
      <c r="S979" s="92"/>
      <c r="T979" s="99"/>
    </row>
    <row r="980" spans="1:20" ht="117.75" customHeight="1" x14ac:dyDescent="0.25">
      <c r="A980" s="2"/>
      <c r="B980" s="146"/>
      <c r="C980" s="98"/>
      <c r="D980" s="148" t="s">
        <v>328</v>
      </c>
      <c r="E980" s="149"/>
      <c r="F980" s="149"/>
      <c r="G980" s="149"/>
      <c r="H980" s="149"/>
      <c r="I980" s="149"/>
      <c r="J980" s="149"/>
      <c r="K980" s="149"/>
      <c r="L980" s="149"/>
      <c r="M980" s="149"/>
      <c r="N980" s="150"/>
      <c r="O980" s="128" t="str">
        <f ca="1">IF(D980="цвет",SUM(O981:INDIRECT("N"&amp;R980)),IF(SUM(E980:N980)=0,"",SUM(E980:N980)))</f>
        <v/>
      </c>
      <c r="P980" s="91" t="s">
        <v>129</v>
      </c>
      <c r="Q980" s="73">
        <f t="shared" si="30"/>
        <v>3943</v>
      </c>
      <c r="R980" s="93">
        <f t="shared" ca="1" si="31"/>
        <v>981</v>
      </c>
      <c r="S980" s="92"/>
      <c r="T980" s="99"/>
    </row>
    <row r="981" spans="1:20" ht="17.45" customHeight="1" thickBot="1" x14ac:dyDescent="0.3">
      <c r="A981" s="2"/>
      <c r="B981" s="154"/>
      <c r="C981" s="100"/>
      <c r="D981" s="151" t="str">
        <f>HYPERLINK("https://miamia.ru/search/index.php?q="&amp;Q981&amp;"&amp;s=Поиск?utm_source=Excel&amp;utm_medium=Nalichie&amp;utm_content="&amp;Q981&amp;"","Посмотреть большую фотографию на сайте")</f>
        <v>Посмотреть большую фотографию на сайте</v>
      </c>
      <c r="E981" s="152"/>
      <c r="F981" s="152"/>
      <c r="G981" s="152"/>
      <c r="H981" s="152"/>
      <c r="I981" s="152"/>
      <c r="J981" s="152"/>
      <c r="K981" s="152"/>
      <c r="L981" s="152"/>
      <c r="M981" s="152"/>
      <c r="N981" s="153"/>
      <c r="O981" s="128" t="str">
        <f ca="1">IF(D981="цвет",SUM(O982:INDIRECT("N"&amp;R981)),IF(SUM(E981:N981)=0,"",SUM(E981:N981)))</f>
        <v/>
      </c>
      <c r="P981" s="91" t="s">
        <v>129</v>
      </c>
      <c r="Q981" s="73">
        <f t="shared" si="30"/>
        <v>3943</v>
      </c>
      <c r="R981" s="93">
        <f t="shared" ca="1" si="31"/>
        <v>981</v>
      </c>
      <c r="S981" s="92"/>
      <c r="T981" s="99"/>
    </row>
    <row r="982" spans="1:20" ht="17.25" thickBot="1" x14ac:dyDescent="0.3">
      <c r="A982" s="2"/>
      <c r="B982" s="145" t="s">
        <v>264</v>
      </c>
      <c r="C982" s="106">
        <v>3944</v>
      </c>
      <c r="D982" s="107" t="s">
        <v>9</v>
      </c>
      <c r="E982" s="7" t="s">
        <v>11</v>
      </c>
      <c r="F982" s="7" t="s">
        <v>12</v>
      </c>
      <c r="G982" s="96" t="s">
        <v>13</v>
      </c>
      <c r="H982" s="96" t="s">
        <v>14</v>
      </c>
      <c r="I982" s="96" t="s">
        <v>15</v>
      </c>
      <c r="J982" s="96" t="s">
        <v>16</v>
      </c>
      <c r="K982" s="96" t="s">
        <v>21</v>
      </c>
      <c r="L982" s="96" t="s">
        <v>22</v>
      </c>
      <c r="M982" s="96"/>
      <c r="N982" s="96"/>
      <c r="O982" s="81">
        <f ca="1">IF(D982="цвет",SUM(O983:INDIRECT("N"&amp;R982)),IF(SUM(E982:N982)=0,"",SUM(E982:N982)))</f>
        <v>0</v>
      </c>
      <c r="P982" s="91">
        <v>2841</v>
      </c>
      <c r="Q982" s="73">
        <f t="shared" si="30"/>
        <v>3944</v>
      </c>
      <c r="R982" s="93">
        <f t="shared" ca="1" si="31"/>
        <v>986</v>
      </c>
      <c r="S982" s="109">
        <f>IF(U982&gt;0,ROUND((U982),0),ROUND((P982*$P$1),0))</f>
        <v>2198</v>
      </c>
      <c r="T982" s="110">
        <f ca="1">O982*S982</f>
        <v>0</v>
      </c>
    </row>
    <row r="983" spans="1:20" ht="17.45" customHeight="1" thickBot="1" x14ac:dyDescent="0.3">
      <c r="A983" s="2"/>
      <c r="B983" s="146"/>
      <c r="C983" s="98"/>
      <c r="D983" s="6" t="s">
        <v>33</v>
      </c>
      <c r="E983" s="134"/>
      <c r="F983" s="8"/>
      <c r="G983" s="8"/>
      <c r="H983" s="8"/>
      <c r="I983" s="8"/>
      <c r="J983" s="134"/>
      <c r="K983" s="8"/>
      <c r="L983" s="134"/>
      <c r="M983" s="8"/>
      <c r="N983" s="8"/>
      <c r="O983" s="128" t="str">
        <f ca="1">IF(D983="цвет",SUM(O984:INDIRECT("N"&amp;R983)),IF(SUM(E983:N983)=0,"",SUM(E983:N983)))</f>
        <v/>
      </c>
      <c r="P983" s="91" t="s">
        <v>129</v>
      </c>
      <c r="Q983" s="73">
        <f t="shared" si="30"/>
        <v>3944</v>
      </c>
      <c r="R983" s="93">
        <f t="shared" ca="1" si="31"/>
        <v>986</v>
      </c>
      <c r="S983" s="92"/>
      <c r="T983" s="99"/>
    </row>
    <row r="984" spans="1:20" ht="17.45" customHeight="1" thickBot="1" x14ac:dyDescent="0.3">
      <c r="A984" s="2"/>
      <c r="B984" s="146"/>
      <c r="C984" s="98"/>
      <c r="D984" s="6" t="s">
        <v>43</v>
      </c>
      <c r="E984" s="8"/>
      <c r="F984" s="8"/>
      <c r="G984" s="8"/>
      <c r="H984" s="8"/>
      <c r="I984" s="8"/>
      <c r="J984" s="8"/>
      <c r="K984" s="8"/>
      <c r="L984" s="8"/>
      <c r="M984" s="8"/>
      <c r="N984" s="8"/>
      <c r="O984" s="128" t="str">
        <f ca="1">IF(D984="цвет",SUM(O985:INDIRECT("N"&amp;R984)),IF(SUM(E984:N984)=0,"",SUM(E984:N984)))</f>
        <v/>
      </c>
      <c r="P984" s="91" t="s">
        <v>129</v>
      </c>
      <c r="Q984" s="73">
        <f t="shared" si="30"/>
        <v>3944</v>
      </c>
      <c r="R984" s="93">
        <f t="shared" ca="1" si="31"/>
        <v>986</v>
      </c>
      <c r="S984" s="92"/>
      <c r="T984" s="99"/>
    </row>
    <row r="985" spans="1:20" ht="126" customHeight="1" x14ac:dyDescent="0.25">
      <c r="A985" s="2"/>
      <c r="B985" s="146"/>
      <c r="C985" s="98"/>
      <c r="D985" s="148" t="s">
        <v>329</v>
      </c>
      <c r="E985" s="149"/>
      <c r="F985" s="149"/>
      <c r="G985" s="149"/>
      <c r="H985" s="149"/>
      <c r="I985" s="149"/>
      <c r="J985" s="149"/>
      <c r="K985" s="149"/>
      <c r="L985" s="149"/>
      <c r="M985" s="149"/>
      <c r="N985" s="150"/>
      <c r="O985" s="128" t="str">
        <f ca="1">IF(D985="цвет",SUM(O986:INDIRECT("N"&amp;R985)),IF(SUM(E985:N985)=0,"",SUM(E985:N985)))</f>
        <v/>
      </c>
      <c r="P985" s="91" t="s">
        <v>129</v>
      </c>
      <c r="Q985" s="73">
        <f t="shared" si="30"/>
        <v>3944</v>
      </c>
      <c r="R985" s="93">
        <f t="shared" ca="1" si="31"/>
        <v>986</v>
      </c>
      <c r="S985" s="92"/>
      <c r="T985" s="99"/>
    </row>
    <row r="986" spans="1:20" ht="17.45" customHeight="1" thickBot="1" x14ac:dyDescent="0.3">
      <c r="A986" s="2"/>
      <c r="B986" s="154"/>
      <c r="C986" s="100"/>
      <c r="D986" s="151" t="str">
        <f>HYPERLINK("https://miamia.ru/search/index.php?q="&amp;Q986&amp;"&amp;s=Поиск?utm_source=Excel&amp;utm_medium=Nalichie&amp;utm_content="&amp;Q986&amp;"","Посмотреть большую фотографию на сайте")</f>
        <v>Посмотреть большую фотографию на сайте</v>
      </c>
      <c r="E986" s="152"/>
      <c r="F986" s="152"/>
      <c r="G986" s="152"/>
      <c r="H986" s="152"/>
      <c r="I986" s="152"/>
      <c r="J986" s="152"/>
      <c r="K986" s="152"/>
      <c r="L986" s="152"/>
      <c r="M986" s="152"/>
      <c r="N986" s="153"/>
      <c r="O986" s="128" t="str">
        <f ca="1">IF(D986="цвет",SUM(O987:INDIRECT("N"&amp;R986)),IF(SUM(E986:N986)=0,"",SUM(E986:N986)))</f>
        <v/>
      </c>
      <c r="P986" s="91" t="s">
        <v>129</v>
      </c>
      <c r="Q986" s="73">
        <f t="shared" si="30"/>
        <v>3944</v>
      </c>
      <c r="R986" s="93">
        <f t="shared" ca="1" si="31"/>
        <v>986</v>
      </c>
      <c r="S986" s="92"/>
      <c r="T986" s="99"/>
    </row>
    <row r="987" spans="1:20" ht="17.25" thickBot="1" x14ac:dyDescent="0.3">
      <c r="A987" s="2"/>
      <c r="B987" s="145" t="s">
        <v>264</v>
      </c>
      <c r="C987" s="106">
        <v>3946</v>
      </c>
      <c r="D987" s="107" t="s">
        <v>9</v>
      </c>
      <c r="E987" s="96" t="s">
        <v>10</v>
      </c>
      <c r="F987" s="7" t="s">
        <v>11</v>
      </c>
      <c r="G987" s="7" t="s">
        <v>12</v>
      </c>
      <c r="H987" s="96" t="s">
        <v>13</v>
      </c>
      <c r="I987" s="96" t="s">
        <v>14</v>
      </c>
      <c r="J987" s="96" t="s">
        <v>15</v>
      </c>
      <c r="K987" s="96" t="s">
        <v>16</v>
      </c>
      <c r="L987" s="96" t="s">
        <v>21</v>
      </c>
      <c r="M987" s="96" t="s">
        <v>22</v>
      </c>
      <c r="N987" s="96"/>
      <c r="O987" s="81">
        <f ca="1">IF(D987="цвет",SUM(O988:INDIRECT("N"&amp;R987)),IF(SUM(E987:N987)=0,"",SUM(E987:N987)))</f>
        <v>0</v>
      </c>
      <c r="P987" s="91">
        <v>4650</v>
      </c>
      <c r="Q987" s="73">
        <f t="shared" si="30"/>
        <v>3946</v>
      </c>
      <c r="R987" s="93">
        <f t="shared" ca="1" si="31"/>
        <v>991</v>
      </c>
      <c r="S987" s="109">
        <f>IF(U987&gt;0,ROUND((U987),0),ROUND((P987*$P$1),0))</f>
        <v>3598</v>
      </c>
      <c r="T987" s="110">
        <f ca="1">O987*S987</f>
        <v>0</v>
      </c>
    </row>
    <row r="988" spans="1:20" ht="17.45" customHeight="1" thickBot="1" x14ac:dyDescent="0.3">
      <c r="A988" s="2"/>
      <c r="B988" s="146"/>
      <c r="C988" s="98"/>
      <c r="D988" s="6" t="s">
        <v>33</v>
      </c>
      <c r="E988" s="133"/>
      <c r="F988" s="8"/>
      <c r="G988" s="8"/>
      <c r="H988" s="8"/>
      <c r="I988" s="8"/>
      <c r="J988" s="8"/>
      <c r="K988" s="8"/>
      <c r="L988" s="8"/>
      <c r="M988" s="8"/>
      <c r="N988" s="8"/>
      <c r="O988" s="128" t="str">
        <f ca="1">IF(D988="цвет",SUM(O989:INDIRECT("N"&amp;R988)),IF(SUM(E988:N988)=0,"",SUM(E988:N988)))</f>
        <v/>
      </c>
      <c r="P988" s="91" t="s">
        <v>129</v>
      </c>
      <c r="Q988" s="73">
        <f t="shared" si="30"/>
        <v>3946</v>
      </c>
      <c r="R988" s="93">
        <f t="shared" ca="1" si="31"/>
        <v>991</v>
      </c>
      <c r="S988" s="92"/>
      <c r="T988" s="99"/>
    </row>
    <row r="989" spans="1:20" ht="17.45" customHeight="1" thickBot="1" x14ac:dyDescent="0.3">
      <c r="A989" s="2"/>
      <c r="B989" s="146"/>
      <c r="C989" s="98"/>
      <c r="D989" s="6" t="s">
        <v>43</v>
      </c>
      <c r="E989" s="8"/>
      <c r="F989" s="8"/>
      <c r="G989" s="8"/>
      <c r="H989" s="134"/>
      <c r="I989" s="133"/>
      <c r="J989" s="8"/>
      <c r="K989" s="8"/>
      <c r="L989" s="8"/>
      <c r="M989" s="8"/>
      <c r="N989" s="8"/>
      <c r="O989" s="128" t="str">
        <f ca="1">IF(D989="цвет",SUM(O990:INDIRECT("N"&amp;R989)),IF(SUM(E989:N989)=0,"",SUM(E989:N989)))</f>
        <v/>
      </c>
      <c r="P989" s="91" t="s">
        <v>129</v>
      </c>
      <c r="Q989" s="73">
        <f t="shared" si="30"/>
        <v>3946</v>
      </c>
      <c r="R989" s="93">
        <f t="shared" ca="1" si="31"/>
        <v>991</v>
      </c>
      <c r="S989" s="92"/>
      <c r="T989" s="99"/>
    </row>
    <row r="990" spans="1:20" ht="126" customHeight="1" x14ac:dyDescent="0.25">
      <c r="A990" s="2"/>
      <c r="B990" s="146"/>
      <c r="C990" s="98"/>
      <c r="D990" s="148" t="s">
        <v>330</v>
      </c>
      <c r="E990" s="149"/>
      <c r="F990" s="149"/>
      <c r="G990" s="149"/>
      <c r="H990" s="149"/>
      <c r="I990" s="149"/>
      <c r="J990" s="149"/>
      <c r="K990" s="149"/>
      <c r="L990" s="149"/>
      <c r="M990" s="149"/>
      <c r="N990" s="150"/>
      <c r="O990" s="128" t="str">
        <f ca="1">IF(D990="цвет",SUM(O991:INDIRECT("N"&amp;R990)),IF(SUM(E990:N990)=0,"",SUM(E990:N990)))</f>
        <v/>
      </c>
      <c r="P990" s="91" t="s">
        <v>129</v>
      </c>
      <c r="Q990" s="73">
        <f t="shared" si="30"/>
        <v>3946</v>
      </c>
      <c r="R990" s="93">
        <f t="shared" ca="1" si="31"/>
        <v>991</v>
      </c>
      <c r="S990" s="92"/>
      <c r="T990" s="99"/>
    </row>
    <row r="991" spans="1:20" ht="17.45" customHeight="1" thickBot="1" x14ac:dyDescent="0.3">
      <c r="A991" s="2"/>
      <c r="B991" s="154"/>
      <c r="C991" s="100"/>
      <c r="D991" s="151" t="str">
        <f>HYPERLINK("https://miamia.ru/search/index.php?q="&amp;Q991&amp;"&amp;s=Поиск?utm_source=Excel&amp;utm_medium=Nalichie&amp;utm_content="&amp;Q991&amp;"","Посмотреть большую фотографию на сайте")</f>
        <v>Посмотреть большую фотографию на сайте</v>
      </c>
      <c r="E991" s="152"/>
      <c r="F991" s="152"/>
      <c r="G991" s="152"/>
      <c r="H991" s="152"/>
      <c r="I991" s="152"/>
      <c r="J991" s="152"/>
      <c r="K991" s="152"/>
      <c r="L991" s="152"/>
      <c r="M991" s="152"/>
      <c r="N991" s="153"/>
      <c r="O991" s="128" t="str">
        <f ca="1">IF(D991="цвет",SUM(O992:INDIRECT("N"&amp;R991)),IF(SUM(E991:N991)=0,"",SUM(E991:N991)))</f>
        <v/>
      </c>
      <c r="P991" s="91" t="s">
        <v>129</v>
      </c>
      <c r="Q991" s="73">
        <f t="shared" si="30"/>
        <v>3946</v>
      </c>
      <c r="R991" s="93">
        <f t="shared" ca="1" si="31"/>
        <v>991</v>
      </c>
      <c r="S991" s="92"/>
      <c r="T991" s="99"/>
    </row>
    <row r="992" spans="1:20" ht="23.1" customHeight="1" thickBot="1" x14ac:dyDescent="0.3">
      <c r="A992" s="2"/>
      <c r="B992" s="38" t="s">
        <v>217</v>
      </c>
      <c r="C992" s="39"/>
      <c r="D992" s="40"/>
      <c r="E992" s="41"/>
      <c r="F992" s="41"/>
      <c r="G992" s="41"/>
      <c r="H992" s="41"/>
      <c r="I992" s="41"/>
      <c r="J992" s="41"/>
      <c r="K992" s="41"/>
      <c r="L992" s="41"/>
      <c r="M992" s="41"/>
      <c r="N992" s="42"/>
      <c r="O992" s="128" t="str">
        <f ca="1">IF(D992="цвет",SUM(O993:INDIRECT("N"&amp;R992)),IF(SUM(E992:N992)=0,"",SUM(E992:N992)))</f>
        <v/>
      </c>
      <c r="P992" s="91" t="s">
        <v>129</v>
      </c>
      <c r="Q992" s="73">
        <f t="shared" si="30"/>
        <v>3946</v>
      </c>
      <c r="R992" s="93">
        <f t="shared" ca="1" si="31"/>
        <v>996</v>
      </c>
    </row>
    <row r="993" spans="1:20" ht="17.25" thickBot="1" x14ac:dyDescent="0.3">
      <c r="A993" s="2"/>
      <c r="B993" s="145" t="s">
        <v>211</v>
      </c>
      <c r="C993" s="106">
        <v>3840</v>
      </c>
      <c r="D993" s="107" t="s">
        <v>9</v>
      </c>
      <c r="E993" s="96" t="s">
        <v>10</v>
      </c>
      <c r="F993" s="7" t="s">
        <v>11</v>
      </c>
      <c r="G993" s="7" t="s">
        <v>12</v>
      </c>
      <c r="H993" s="96" t="s">
        <v>13</v>
      </c>
      <c r="I993" s="96" t="s">
        <v>14</v>
      </c>
      <c r="J993" s="96" t="s">
        <v>15</v>
      </c>
      <c r="K993" s="96" t="s">
        <v>16</v>
      </c>
      <c r="L993" s="96" t="s">
        <v>21</v>
      </c>
      <c r="M993" s="96"/>
      <c r="N993" s="4"/>
      <c r="O993" s="81">
        <f ca="1">IF(D993="цвет",SUM(O994:INDIRECT("N"&amp;R993)),IF(SUM(E993:N993)=0,"",SUM(E993:N993)))</f>
        <v>0</v>
      </c>
      <c r="P993" s="91">
        <v>2194</v>
      </c>
      <c r="Q993" s="73">
        <f t="shared" si="30"/>
        <v>3840</v>
      </c>
      <c r="R993" s="93">
        <f t="shared" ca="1" si="31"/>
        <v>996</v>
      </c>
      <c r="S993" s="109">
        <f>IF(U993&gt;0,ROUND((U993),0),ROUND((P993*$P$1),0))</f>
        <v>1698</v>
      </c>
      <c r="T993" s="110">
        <f ca="1">O993*S993</f>
        <v>0</v>
      </c>
    </row>
    <row r="994" spans="1:20" ht="17.45" customHeight="1" thickBot="1" x14ac:dyDescent="0.3">
      <c r="A994" s="2"/>
      <c r="B994" s="146"/>
      <c r="C994" s="98"/>
      <c r="D994" s="6" t="s">
        <v>251</v>
      </c>
      <c r="E994" s="8"/>
      <c r="F994" s="133"/>
      <c r="G994" s="134"/>
      <c r="H994" s="134"/>
      <c r="I994" s="134"/>
      <c r="J994" s="134"/>
      <c r="K994" s="133"/>
      <c r="L994" s="8"/>
      <c r="M994" s="8"/>
      <c r="N994" s="8"/>
      <c r="O994" s="128" t="str">
        <f ca="1">IF(D994="цвет",SUM(O995:INDIRECT("N"&amp;R994)),IF(SUM(E994:N994)=0,"",SUM(E994:N994)))</f>
        <v/>
      </c>
      <c r="P994" s="91" t="s">
        <v>129</v>
      </c>
      <c r="Q994" s="73">
        <f t="shared" si="30"/>
        <v>3840</v>
      </c>
      <c r="R994" s="93">
        <f t="shared" ca="1" si="31"/>
        <v>996</v>
      </c>
      <c r="S994" s="92"/>
      <c r="T994" s="99"/>
    </row>
    <row r="995" spans="1:20" ht="135" customHeight="1" x14ac:dyDescent="0.25">
      <c r="A995" s="2"/>
      <c r="B995" s="146"/>
      <c r="C995" s="98"/>
      <c r="D995" s="148" t="s">
        <v>1077</v>
      </c>
      <c r="E995" s="149"/>
      <c r="F995" s="149"/>
      <c r="G995" s="149"/>
      <c r="H995" s="149"/>
      <c r="I995" s="149"/>
      <c r="J995" s="149"/>
      <c r="K995" s="149"/>
      <c r="L995" s="149"/>
      <c r="M995" s="149"/>
      <c r="N995" s="150"/>
      <c r="O995" s="128" t="str">
        <f ca="1">IF(D995="цвет",SUM(O996:INDIRECT("N"&amp;R995)),IF(SUM(E995:N995)=0,"",SUM(E995:N995)))</f>
        <v/>
      </c>
      <c r="P995" s="91" t="s">
        <v>129</v>
      </c>
      <c r="Q995" s="73">
        <f t="shared" si="30"/>
        <v>3840</v>
      </c>
      <c r="R995" s="93">
        <f t="shared" ca="1" si="31"/>
        <v>996</v>
      </c>
      <c r="S995" s="92"/>
      <c r="T995" s="99"/>
    </row>
    <row r="996" spans="1:20" ht="17.45" customHeight="1" thickBot="1" x14ac:dyDescent="0.3">
      <c r="A996" s="2"/>
      <c r="B996" s="154"/>
      <c r="C996" s="100"/>
      <c r="D996" s="151" t="str">
        <f>HYPERLINK("https://miamia.ru/search/index.php?q="&amp;Q996&amp;"&amp;s=Поиск?utm_source=Excel&amp;utm_medium=Nalichie&amp;utm_content="&amp;Q996&amp;"","Посмотреть большую фотографию на сайте")</f>
        <v>Посмотреть большую фотографию на сайте</v>
      </c>
      <c r="E996" s="152"/>
      <c r="F996" s="152"/>
      <c r="G996" s="152"/>
      <c r="H996" s="152"/>
      <c r="I996" s="152"/>
      <c r="J996" s="152"/>
      <c r="K996" s="152"/>
      <c r="L996" s="152"/>
      <c r="M996" s="152"/>
      <c r="N996" s="153"/>
      <c r="O996" s="128" t="str">
        <f ca="1">IF(D996="цвет",SUM(O997:INDIRECT("N"&amp;R996)),IF(SUM(E996:N996)=0,"",SUM(E996:N996)))</f>
        <v/>
      </c>
      <c r="P996" s="91" t="s">
        <v>129</v>
      </c>
      <c r="Q996" s="73">
        <f t="shared" si="30"/>
        <v>3840</v>
      </c>
      <c r="R996" s="93">
        <f t="shared" ca="1" si="31"/>
        <v>996</v>
      </c>
      <c r="S996" s="92"/>
      <c r="T996" s="99"/>
    </row>
    <row r="997" spans="1:20" ht="17.25" thickBot="1" x14ac:dyDescent="0.3">
      <c r="A997" s="2"/>
      <c r="B997" s="145" t="s">
        <v>211</v>
      </c>
      <c r="C997" s="106">
        <v>3846</v>
      </c>
      <c r="D997" s="107" t="s">
        <v>9</v>
      </c>
      <c r="E997" s="96" t="s">
        <v>10</v>
      </c>
      <c r="F997" s="7" t="s">
        <v>11</v>
      </c>
      <c r="G997" s="7" t="s">
        <v>12</v>
      </c>
      <c r="H997" s="96" t="s">
        <v>13</v>
      </c>
      <c r="I997" s="96" t="s">
        <v>14</v>
      </c>
      <c r="J997" s="96" t="s">
        <v>15</v>
      </c>
      <c r="K997" s="96" t="s">
        <v>16</v>
      </c>
      <c r="L997" s="96" t="s">
        <v>21</v>
      </c>
      <c r="M997" s="96"/>
      <c r="N997" s="4"/>
      <c r="O997" s="81">
        <f ca="1">IF(D997="цвет",SUM(O998:INDIRECT("N"&amp;R997)),IF(SUM(E997:N997)=0,"",SUM(E997:N997)))</f>
        <v>0</v>
      </c>
      <c r="P997" s="91">
        <v>4650</v>
      </c>
      <c r="Q997" s="73">
        <f t="shared" si="30"/>
        <v>3846</v>
      </c>
      <c r="R997" s="93">
        <f t="shared" ca="1" si="31"/>
        <v>1000</v>
      </c>
      <c r="S997" s="109">
        <f>IF(U997&gt;0,ROUND((U997),0),ROUND((P997*$P$1),0))</f>
        <v>3598</v>
      </c>
      <c r="T997" s="110">
        <f ca="1">O997*S997</f>
        <v>0</v>
      </c>
    </row>
    <row r="998" spans="1:20" ht="17.45" customHeight="1" thickBot="1" x14ac:dyDescent="0.3">
      <c r="A998" s="2"/>
      <c r="B998" s="146"/>
      <c r="C998" s="98"/>
      <c r="D998" s="6" t="s">
        <v>251</v>
      </c>
      <c r="E998" s="8"/>
      <c r="F998" s="134"/>
      <c r="G998" s="8"/>
      <c r="H998" s="8"/>
      <c r="I998" s="8"/>
      <c r="J998" s="8"/>
      <c r="K998" s="8"/>
      <c r="L998" s="8"/>
      <c r="M998" s="8"/>
      <c r="N998" s="8"/>
      <c r="O998" s="128" t="str">
        <f ca="1">IF(D998="цвет",SUM(O999:INDIRECT("N"&amp;R998)),IF(SUM(E998:N998)=0,"",SUM(E998:N998)))</f>
        <v/>
      </c>
      <c r="P998" s="91" t="s">
        <v>129</v>
      </c>
      <c r="Q998" s="73">
        <f t="shared" si="30"/>
        <v>3846</v>
      </c>
      <c r="R998" s="93">
        <f t="shared" ca="1" si="31"/>
        <v>1000</v>
      </c>
      <c r="S998" s="92"/>
      <c r="T998" s="99"/>
    </row>
    <row r="999" spans="1:20" ht="135" customHeight="1" x14ac:dyDescent="0.25">
      <c r="A999" s="2"/>
      <c r="B999" s="146"/>
      <c r="C999" s="98"/>
      <c r="D999" s="148" t="s">
        <v>1079</v>
      </c>
      <c r="E999" s="149"/>
      <c r="F999" s="149"/>
      <c r="G999" s="149"/>
      <c r="H999" s="149"/>
      <c r="I999" s="149"/>
      <c r="J999" s="149"/>
      <c r="K999" s="149"/>
      <c r="L999" s="149"/>
      <c r="M999" s="149"/>
      <c r="N999" s="150"/>
      <c r="O999" s="128" t="str">
        <f ca="1">IF(D999="цвет",SUM(O1000:INDIRECT("N"&amp;R999)),IF(SUM(E999:N999)=0,"",SUM(E999:N999)))</f>
        <v/>
      </c>
      <c r="P999" s="91" t="s">
        <v>129</v>
      </c>
      <c r="Q999" s="73">
        <f t="shared" si="30"/>
        <v>3846</v>
      </c>
      <c r="R999" s="93">
        <f t="shared" ca="1" si="31"/>
        <v>1000</v>
      </c>
      <c r="S999" s="92"/>
      <c r="T999" s="99"/>
    </row>
    <row r="1000" spans="1:20" ht="17.45" customHeight="1" thickBot="1" x14ac:dyDescent="0.3">
      <c r="A1000" s="2"/>
      <c r="B1000" s="154"/>
      <c r="C1000" s="100"/>
      <c r="D1000" s="151" t="str">
        <f>HYPERLINK("https://miamia.ru/search/index.php?q="&amp;Q1000&amp;"&amp;s=Поиск?utm_source=Excel&amp;utm_medium=Nalichie&amp;utm_content="&amp;Q1000&amp;"","Посмотреть большую фотографию на сайте")</f>
        <v>Посмотреть большую фотографию на сайте</v>
      </c>
      <c r="E1000" s="152"/>
      <c r="F1000" s="152"/>
      <c r="G1000" s="152"/>
      <c r="H1000" s="152"/>
      <c r="I1000" s="152"/>
      <c r="J1000" s="152"/>
      <c r="K1000" s="152"/>
      <c r="L1000" s="152"/>
      <c r="M1000" s="152"/>
      <c r="N1000" s="153"/>
      <c r="O1000" s="128" t="str">
        <f ca="1">IF(D1000="цвет",SUM(O1001:INDIRECT("N"&amp;R1000)),IF(SUM(E1000:N1000)=0,"",SUM(E1000:N1000)))</f>
        <v/>
      </c>
      <c r="P1000" s="91" t="s">
        <v>129</v>
      </c>
      <c r="Q1000" s="73">
        <f t="shared" si="30"/>
        <v>3846</v>
      </c>
      <c r="R1000" s="93">
        <f t="shared" ca="1" si="31"/>
        <v>1000</v>
      </c>
      <c r="S1000" s="92"/>
      <c r="T1000" s="99"/>
    </row>
    <row r="1001" spans="1:20" ht="17.25" thickBot="1" x14ac:dyDescent="0.3">
      <c r="A1001" s="2"/>
      <c r="B1001" s="145" t="s">
        <v>211</v>
      </c>
      <c r="C1001" s="106">
        <v>3847</v>
      </c>
      <c r="D1001" s="107" t="s">
        <v>9</v>
      </c>
      <c r="E1001" s="96" t="s">
        <v>10</v>
      </c>
      <c r="F1001" s="7" t="s">
        <v>11</v>
      </c>
      <c r="G1001" s="7" t="s">
        <v>12</v>
      </c>
      <c r="H1001" s="96" t="s">
        <v>13</v>
      </c>
      <c r="I1001" s="96" t="s">
        <v>14</v>
      </c>
      <c r="J1001" s="96" t="s">
        <v>15</v>
      </c>
      <c r="K1001" s="96" t="s">
        <v>16</v>
      </c>
      <c r="L1001" s="96" t="s">
        <v>21</v>
      </c>
      <c r="M1001" s="96"/>
      <c r="N1001" s="4"/>
      <c r="O1001" s="81">
        <f ca="1">IF(D1001="цвет",SUM(O1002:INDIRECT("N"&amp;R1001)),IF(SUM(E1001:N1001)=0,"",SUM(E1001:N1001)))</f>
        <v>0</v>
      </c>
      <c r="P1001" s="91">
        <v>2970</v>
      </c>
      <c r="Q1001" s="73">
        <f t="shared" si="30"/>
        <v>3847</v>
      </c>
      <c r="R1001" s="93">
        <f t="shared" ca="1" si="31"/>
        <v>1004</v>
      </c>
      <c r="S1001" s="109">
        <f>IF(U1001&gt;0,ROUND((U1001),0),ROUND((P1001*$P$1),0))</f>
        <v>2298</v>
      </c>
      <c r="T1001" s="110">
        <f ca="1">O1001*S1001</f>
        <v>0</v>
      </c>
    </row>
    <row r="1002" spans="1:20" ht="17.45" customHeight="1" thickBot="1" x14ac:dyDescent="0.3">
      <c r="A1002" s="2"/>
      <c r="B1002" s="146"/>
      <c r="C1002" s="98"/>
      <c r="D1002" s="6" t="s">
        <v>251</v>
      </c>
      <c r="E1002" s="8"/>
      <c r="F1002" s="134"/>
      <c r="G1002" s="8"/>
      <c r="H1002" s="134"/>
      <c r="I1002" s="8"/>
      <c r="J1002" s="8"/>
      <c r="K1002" s="134"/>
      <c r="L1002" s="8"/>
      <c r="M1002" s="8"/>
      <c r="N1002" s="8"/>
      <c r="O1002" s="128" t="str">
        <f ca="1">IF(D1002="цвет",SUM(O1003:INDIRECT("N"&amp;R1002)),IF(SUM(E1002:N1002)=0,"",SUM(E1002:N1002)))</f>
        <v/>
      </c>
      <c r="P1002" s="91" t="s">
        <v>129</v>
      </c>
      <c r="Q1002" s="73">
        <f t="shared" si="30"/>
        <v>3847</v>
      </c>
      <c r="R1002" s="93">
        <f t="shared" ca="1" si="31"/>
        <v>1004</v>
      </c>
      <c r="S1002" s="92"/>
      <c r="T1002" s="99"/>
    </row>
    <row r="1003" spans="1:20" ht="135" customHeight="1" x14ac:dyDescent="0.25">
      <c r="A1003" s="2"/>
      <c r="B1003" s="146"/>
      <c r="C1003" s="98"/>
      <c r="D1003" s="148" t="s">
        <v>1080</v>
      </c>
      <c r="E1003" s="149"/>
      <c r="F1003" s="149"/>
      <c r="G1003" s="149"/>
      <c r="H1003" s="149"/>
      <c r="I1003" s="149"/>
      <c r="J1003" s="149"/>
      <c r="K1003" s="149"/>
      <c r="L1003" s="149"/>
      <c r="M1003" s="149"/>
      <c r="N1003" s="150"/>
      <c r="O1003" s="128" t="str">
        <f ca="1">IF(D1003="цвет",SUM(O1004:INDIRECT("N"&amp;R1003)),IF(SUM(E1003:N1003)=0,"",SUM(E1003:N1003)))</f>
        <v/>
      </c>
      <c r="P1003" s="91" t="s">
        <v>129</v>
      </c>
      <c r="Q1003" s="73">
        <f t="shared" si="30"/>
        <v>3847</v>
      </c>
      <c r="R1003" s="93">
        <f t="shared" ca="1" si="31"/>
        <v>1004</v>
      </c>
      <c r="S1003" s="92"/>
      <c r="T1003" s="99"/>
    </row>
    <row r="1004" spans="1:20" ht="17.45" customHeight="1" thickBot="1" x14ac:dyDescent="0.3">
      <c r="A1004" s="2"/>
      <c r="B1004" s="154"/>
      <c r="C1004" s="100"/>
      <c r="D1004" s="151" t="str">
        <f>HYPERLINK("https://miamia.ru/search/index.php?q="&amp;Q1004&amp;"&amp;s=Поиск?utm_source=Excel&amp;utm_medium=Nalichie&amp;utm_content="&amp;Q1004&amp;"","Посмотреть большую фотографию на сайте")</f>
        <v>Посмотреть большую фотографию на сайте</v>
      </c>
      <c r="E1004" s="152"/>
      <c r="F1004" s="152"/>
      <c r="G1004" s="152"/>
      <c r="H1004" s="152"/>
      <c r="I1004" s="152"/>
      <c r="J1004" s="152"/>
      <c r="K1004" s="152"/>
      <c r="L1004" s="152"/>
      <c r="M1004" s="152"/>
      <c r="N1004" s="153"/>
      <c r="O1004" s="128" t="str">
        <f ca="1">IF(D1004="цвет",SUM(O1005:INDIRECT("N"&amp;R1004)),IF(SUM(E1004:N1004)=0,"",SUM(E1004:N1004)))</f>
        <v/>
      </c>
      <c r="P1004" s="91" t="s">
        <v>129</v>
      </c>
      <c r="Q1004" s="73">
        <f t="shared" si="30"/>
        <v>3847</v>
      </c>
      <c r="R1004" s="93">
        <f t="shared" ca="1" si="31"/>
        <v>1004</v>
      </c>
      <c r="S1004" s="92"/>
      <c r="T1004" s="99"/>
    </row>
    <row r="1005" spans="1:20" ht="17.25" thickBot="1" x14ac:dyDescent="0.3">
      <c r="A1005" s="2"/>
      <c r="B1005" s="145" t="s">
        <v>211</v>
      </c>
      <c r="C1005" s="106">
        <v>3848</v>
      </c>
      <c r="D1005" s="107" t="s">
        <v>9</v>
      </c>
      <c r="E1005" s="4" t="s">
        <v>12</v>
      </c>
      <c r="F1005" s="4" t="s">
        <v>13</v>
      </c>
      <c r="G1005" s="14" t="s">
        <v>14</v>
      </c>
      <c r="H1005" s="4" t="s">
        <v>15</v>
      </c>
      <c r="I1005" s="4" t="s">
        <v>16</v>
      </c>
      <c r="J1005" s="4" t="s">
        <v>21</v>
      </c>
      <c r="K1005" s="96"/>
      <c r="L1005" s="96"/>
      <c r="M1005" s="96"/>
      <c r="N1005" s="4"/>
      <c r="O1005" s="81">
        <f ca="1">IF(D1005="цвет",SUM(O1006:INDIRECT("N"&amp;R1005)),IF(SUM(E1005:N1005)=0,"",SUM(E1005:N1005)))</f>
        <v>0</v>
      </c>
      <c r="P1005" s="91">
        <v>2582</v>
      </c>
      <c r="Q1005" s="73">
        <f t="shared" si="30"/>
        <v>3848</v>
      </c>
      <c r="R1005" s="93">
        <f t="shared" ca="1" si="31"/>
        <v>1008</v>
      </c>
      <c r="S1005" s="109">
        <f>IF(U1005&gt;0,ROUND((U1005),0),ROUND((P1005*$P$1),0))</f>
        <v>1998</v>
      </c>
      <c r="T1005" s="110">
        <f ca="1">O1005*S1005</f>
        <v>0</v>
      </c>
    </row>
    <row r="1006" spans="1:20" ht="17.45" customHeight="1" thickBot="1" x14ac:dyDescent="0.3">
      <c r="A1006" s="2"/>
      <c r="B1006" s="146"/>
      <c r="C1006" s="98"/>
      <c r="D1006" s="6" t="s">
        <v>251</v>
      </c>
      <c r="E1006" s="134"/>
      <c r="F1006" s="134"/>
      <c r="G1006" s="133"/>
      <c r="H1006" s="134"/>
      <c r="I1006" s="134"/>
      <c r="J1006" s="134"/>
      <c r="K1006" s="8"/>
      <c r="L1006" s="8"/>
      <c r="M1006" s="8"/>
      <c r="N1006" s="8"/>
      <c r="O1006" s="128" t="str">
        <f ca="1">IF(D1006="цвет",SUM(O1007:INDIRECT("N"&amp;R1006)),IF(SUM(E1006:N1006)=0,"",SUM(E1006:N1006)))</f>
        <v/>
      </c>
      <c r="P1006" s="91" t="s">
        <v>129</v>
      </c>
      <c r="Q1006" s="73">
        <f t="shared" si="30"/>
        <v>3848</v>
      </c>
      <c r="R1006" s="93">
        <f t="shared" ca="1" si="31"/>
        <v>1008</v>
      </c>
      <c r="S1006" s="92"/>
      <c r="T1006" s="99"/>
    </row>
    <row r="1007" spans="1:20" ht="135" customHeight="1" x14ac:dyDescent="0.25">
      <c r="A1007" s="2"/>
      <c r="B1007" s="146"/>
      <c r="C1007" s="98"/>
      <c r="D1007" s="148" t="s">
        <v>1078</v>
      </c>
      <c r="E1007" s="149"/>
      <c r="F1007" s="149"/>
      <c r="G1007" s="149"/>
      <c r="H1007" s="149"/>
      <c r="I1007" s="149"/>
      <c r="J1007" s="149"/>
      <c r="K1007" s="149"/>
      <c r="L1007" s="149"/>
      <c r="M1007" s="149"/>
      <c r="N1007" s="150"/>
      <c r="O1007" s="128" t="str">
        <f ca="1">IF(D1007="цвет",SUM(O1008:INDIRECT("N"&amp;R1007)),IF(SUM(E1007:N1007)=0,"",SUM(E1007:N1007)))</f>
        <v/>
      </c>
      <c r="P1007" s="91" t="s">
        <v>129</v>
      </c>
      <c r="Q1007" s="73">
        <f t="shared" si="30"/>
        <v>3848</v>
      </c>
      <c r="R1007" s="93">
        <f t="shared" ca="1" si="31"/>
        <v>1008</v>
      </c>
      <c r="S1007" s="92"/>
      <c r="T1007" s="99"/>
    </row>
    <row r="1008" spans="1:20" ht="17.45" customHeight="1" thickBot="1" x14ac:dyDescent="0.3">
      <c r="A1008" s="2"/>
      <c r="B1008" s="154"/>
      <c r="C1008" s="100"/>
      <c r="D1008" s="151" t="str">
        <f>HYPERLINK("https://miamia.ru/search/index.php?q="&amp;Q1008&amp;"&amp;s=Поиск?utm_source=Excel&amp;utm_medium=Nalichie&amp;utm_content="&amp;Q1008&amp;"","Посмотреть большую фотографию на сайте")</f>
        <v>Посмотреть большую фотографию на сайте</v>
      </c>
      <c r="E1008" s="152"/>
      <c r="F1008" s="152"/>
      <c r="G1008" s="152"/>
      <c r="H1008" s="152"/>
      <c r="I1008" s="152"/>
      <c r="J1008" s="152"/>
      <c r="K1008" s="152"/>
      <c r="L1008" s="152"/>
      <c r="M1008" s="152"/>
      <c r="N1008" s="153"/>
      <c r="O1008" s="128" t="str">
        <f ca="1">IF(D1008="цвет",SUM(O1009:INDIRECT("N"&amp;R1008)),IF(SUM(E1008:N1008)=0,"",SUM(E1008:N1008)))</f>
        <v/>
      </c>
      <c r="P1008" s="91" t="s">
        <v>129</v>
      </c>
      <c r="Q1008" s="73">
        <f t="shared" si="30"/>
        <v>3848</v>
      </c>
      <c r="R1008" s="93">
        <f t="shared" ca="1" si="31"/>
        <v>1008</v>
      </c>
      <c r="S1008" s="92"/>
      <c r="T1008" s="99"/>
    </row>
    <row r="1009" spans="1:20" ht="17.25" thickBot="1" x14ac:dyDescent="0.3">
      <c r="A1009" s="2"/>
      <c r="B1009" s="145" t="s">
        <v>211</v>
      </c>
      <c r="C1009" s="106">
        <v>3849</v>
      </c>
      <c r="D1009" s="107" t="s">
        <v>9</v>
      </c>
      <c r="E1009" s="4" t="s">
        <v>12</v>
      </c>
      <c r="F1009" s="4" t="s">
        <v>13</v>
      </c>
      <c r="G1009" s="14" t="s">
        <v>14</v>
      </c>
      <c r="H1009" s="4" t="s">
        <v>15</v>
      </c>
      <c r="I1009" s="4" t="s">
        <v>16</v>
      </c>
      <c r="J1009" s="4" t="s">
        <v>21</v>
      </c>
      <c r="K1009" s="96"/>
      <c r="L1009" s="96"/>
      <c r="M1009" s="96"/>
      <c r="N1009" s="4"/>
      <c r="O1009" s="81">
        <f ca="1">IF(D1009="цвет",SUM(O1010:INDIRECT("N"&amp;R1009)),IF(SUM(E1009:N1009)=0,"",SUM(E1009:N1009)))</f>
        <v>0</v>
      </c>
      <c r="P1009" s="91">
        <v>0</v>
      </c>
      <c r="Q1009" s="73">
        <f t="shared" si="30"/>
        <v>3849</v>
      </c>
      <c r="R1009" s="93">
        <f t="shared" ca="1" si="31"/>
        <v>1012</v>
      </c>
      <c r="S1009" s="109">
        <f>IF(U1009&gt;0,ROUND((U1009),0),ROUND((P1009*$P$1),0))</f>
        <v>0</v>
      </c>
      <c r="T1009" s="110">
        <f ca="1">O1009*S1009</f>
        <v>0</v>
      </c>
    </row>
    <row r="1010" spans="1:20" ht="17.45" customHeight="1" thickBot="1" x14ac:dyDescent="0.3">
      <c r="A1010" s="2"/>
      <c r="B1010" s="146"/>
      <c r="C1010" s="98"/>
      <c r="D1010" s="6" t="s">
        <v>251</v>
      </c>
      <c r="E1010" s="8"/>
      <c r="F1010" s="8"/>
      <c r="G1010" s="8"/>
      <c r="H1010" s="8"/>
      <c r="I1010" s="8"/>
      <c r="J1010" s="8"/>
      <c r="K1010" s="8"/>
      <c r="L1010" s="8"/>
      <c r="M1010" s="8"/>
      <c r="N1010" s="8"/>
      <c r="O1010" s="128" t="str">
        <f ca="1">IF(D1010="цвет",SUM(O1011:INDIRECT("N"&amp;R1010)),IF(SUM(E1010:N1010)=0,"",SUM(E1010:N1010)))</f>
        <v/>
      </c>
      <c r="P1010" s="91" t="s">
        <v>129</v>
      </c>
      <c r="Q1010" s="73">
        <f t="shared" si="30"/>
        <v>3849</v>
      </c>
      <c r="R1010" s="93">
        <f t="shared" ca="1" si="31"/>
        <v>1012</v>
      </c>
      <c r="S1010" s="92"/>
      <c r="T1010" s="99"/>
    </row>
    <row r="1011" spans="1:20" ht="135" customHeight="1" x14ac:dyDescent="0.25">
      <c r="A1011" s="2"/>
      <c r="B1011" s="146"/>
      <c r="C1011" s="98"/>
      <c r="D1011" s="148" t="s">
        <v>1076</v>
      </c>
      <c r="E1011" s="149"/>
      <c r="F1011" s="149"/>
      <c r="G1011" s="149"/>
      <c r="H1011" s="149"/>
      <c r="I1011" s="149"/>
      <c r="J1011" s="149"/>
      <c r="K1011" s="149"/>
      <c r="L1011" s="149"/>
      <c r="M1011" s="149"/>
      <c r="N1011" s="150"/>
      <c r="O1011" s="128" t="str">
        <f ca="1">IF(D1011="цвет",SUM(O1012:INDIRECT("N"&amp;R1011)),IF(SUM(E1011:N1011)=0,"",SUM(E1011:N1011)))</f>
        <v/>
      </c>
      <c r="P1011" s="91" t="s">
        <v>129</v>
      </c>
      <c r="Q1011" s="73">
        <f t="shared" si="30"/>
        <v>3849</v>
      </c>
      <c r="R1011" s="93">
        <f t="shared" ca="1" si="31"/>
        <v>1012</v>
      </c>
      <c r="S1011" s="92"/>
      <c r="T1011" s="99"/>
    </row>
    <row r="1012" spans="1:20" ht="17.45" customHeight="1" thickBot="1" x14ac:dyDescent="0.3">
      <c r="A1012" s="2"/>
      <c r="B1012" s="154"/>
      <c r="C1012" s="100"/>
      <c r="D1012" s="151" t="str">
        <f>HYPERLINK("https://miamia.ru/search/index.php?q="&amp;Q1012&amp;"&amp;s=Поиск?utm_source=Excel&amp;utm_medium=Nalichie&amp;utm_content="&amp;Q1012&amp;"","Посмотреть большую фотографию на сайте")</f>
        <v>Посмотреть большую фотографию на сайте</v>
      </c>
      <c r="E1012" s="152"/>
      <c r="F1012" s="152"/>
      <c r="G1012" s="152"/>
      <c r="H1012" s="152"/>
      <c r="I1012" s="152"/>
      <c r="J1012" s="152"/>
      <c r="K1012" s="152"/>
      <c r="L1012" s="152"/>
      <c r="M1012" s="152"/>
      <c r="N1012" s="153"/>
      <c r="O1012" s="128" t="str">
        <f ca="1">IF(D1012="цвет",SUM(O1013:INDIRECT("N"&amp;R1012)),IF(SUM(E1012:N1012)=0,"",SUM(E1012:N1012)))</f>
        <v/>
      </c>
      <c r="P1012" s="91" t="s">
        <v>129</v>
      </c>
      <c r="Q1012" s="73">
        <f t="shared" si="30"/>
        <v>3849</v>
      </c>
      <c r="R1012" s="93">
        <f t="shared" ca="1" si="31"/>
        <v>1012</v>
      </c>
      <c r="S1012" s="92"/>
      <c r="T1012" s="99"/>
    </row>
    <row r="1013" spans="1:20" ht="23.1" customHeight="1" thickBot="1" x14ac:dyDescent="0.3">
      <c r="A1013" s="2"/>
      <c r="B1013" s="38" t="s">
        <v>255</v>
      </c>
      <c r="C1013" s="39"/>
      <c r="D1013" s="40"/>
      <c r="E1013" s="41"/>
      <c r="F1013" s="41"/>
      <c r="G1013" s="41"/>
      <c r="H1013" s="41"/>
      <c r="I1013" s="41"/>
      <c r="J1013" s="41"/>
      <c r="K1013" s="41"/>
      <c r="L1013" s="41"/>
      <c r="M1013" s="41"/>
      <c r="N1013" s="42"/>
      <c r="O1013" s="128" t="str">
        <f ca="1">IF(D1013="цвет",SUM(O1014:INDIRECT("N"&amp;R1013)),IF(SUM(E1013:N1013)=0,"",SUM(E1013:N1013)))</f>
        <v/>
      </c>
      <c r="P1013" s="91" t="s">
        <v>129</v>
      </c>
      <c r="Q1013" s="73">
        <f t="shared" si="30"/>
        <v>3849</v>
      </c>
      <c r="R1013" s="93">
        <f t="shared" ca="1" si="31"/>
        <v>1018</v>
      </c>
    </row>
    <row r="1014" spans="1:20" ht="17.25" thickBot="1" x14ac:dyDescent="0.3">
      <c r="A1014" s="2"/>
      <c r="B1014" s="145" t="s">
        <v>256</v>
      </c>
      <c r="C1014" s="106">
        <v>3190</v>
      </c>
      <c r="D1014" s="107" t="s">
        <v>9</v>
      </c>
      <c r="E1014" s="96" t="s">
        <v>10</v>
      </c>
      <c r="F1014" s="4" t="s">
        <v>11</v>
      </c>
      <c r="G1014" s="4" t="s">
        <v>12</v>
      </c>
      <c r="H1014" s="4" t="s">
        <v>13</v>
      </c>
      <c r="I1014" s="14" t="s">
        <v>14</v>
      </c>
      <c r="J1014" s="4" t="s">
        <v>15</v>
      </c>
      <c r="K1014" s="4" t="s">
        <v>16</v>
      </c>
      <c r="L1014" s="96"/>
      <c r="M1014" s="96"/>
      <c r="N1014" s="4"/>
      <c r="O1014" s="81">
        <f ca="1">IF(D1014="цвет",SUM(O1015:INDIRECT("N"&amp;R1014)),IF(SUM(E1014:N1014)=0,"",SUM(E1014:N1014)))</f>
        <v>0</v>
      </c>
      <c r="P1014" s="91">
        <v>2453</v>
      </c>
      <c r="Q1014" s="73">
        <f t="shared" si="30"/>
        <v>3190</v>
      </c>
      <c r="R1014" s="93">
        <f t="shared" ca="1" si="31"/>
        <v>1018</v>
      </c>
      <c r="S1014" s="109">
        <f>IF(U1014&gt;0,ROUND((U1014),0),ROUND((P1014*$P$1),0))</f>
        <v>1898</v>
      </c>
      <c r="T1014" s="110">
        <f ca="1">O1014*S1014</f>
        <v>0</v>
      </c>
    </row>
    <row r="1015" spans="1:20" ht="17.25" thickBot="1" x14ac:dyDescent="0.3">
      <c r="A1015" s="2"/>
      <c r="B1015" s="146"/>
      <c r="C1015" s="98"/>
      <c r="D1015" s="6" t="s">
        <v>40</v>
      </c>
      <c r="E1015" s="133"/>
      <c r="F1015" s="133"/>
      <c r="G1015" s="133"/>
      <c r="H1015" s="133"/>
      <c r="I1015" s="133"/>
      <c r="J1015" s="133"/>
      <c r="K1015" s="8"/>
      <c r="L1015" s="8"/>
      <c r="M1015" s="8"/>
      <c r="N1015" s="8"/>
      <c r="O1015" s="128" t="str">
        <f ca="1">IF(D1015="цвет",SUM(O1016:INDIRECT("N"&amp;R1015)),IF(SUM(E1015:N1015)=0,"",SUM(E1015:N1015)))</f>
        <v/>
      </c>
      <c r="P1015" s="91" t="s">
        <v>129</v>
      </c>
      <c r="Q1015" s="73">
        <f t="shared" si="30"/>
        <v>3190</v>
      </c>
      <c r="R1015" s="93">
        <f t="shared" ca="1" si="31"/>
        <v>1018</v>
      </c>
      <c r="S1015" s="92"/>
      <c r="T1015" s="99"/>
    </row>
    <row r="1016" spans="1:20" ht="17.25" thickBot="1" x14ac:dyDescent="0.3">
      <c r="A1016" s="2"/>
      <c r="B1016" s="146"/>
      <c r="C1016" s="98"/>
      <c r="D1016" s="6" t="s">
        <v>54</v>
      </c>
      <c r="E1016" s="133"/>
      <c r="F1016" s="133"/>
      <c r="G1016" s="133"/>
      <c r="H1016" s="133"/>
      <c r="I1016" s="134"/>
      <c r="J1016" s="8"/>
      <c r="K1016" s="8"/>
      <c r="L1016" s="8"/>
      <c r="M1016" s="8"/>
      <c r="N1016" s="8"/>
      <c r="O1016" s="128" t="str">
        <f ca="1">IF(D1016="цвет",SUM(O1017:INDIRECT("N"&amp;R1016)),IF(SUM(E1016:N1016)=0,"",SUM(E1016:N1016)))</f>
        <v/>
      </c>
      <c r="P1016" s="91" t="s">
        <v>129</v>
      </c>
      <c r="Q1016" s="73">
        <f t="shared" si="30"/>
        <v>3190</v>
      </c>
      <c r="R1016" s="93">
        <f t="shared" ca="1" si="31"/>
        <v>1018</v>
      </c>
      <c r="S1016" s="92"/>
      <c r="T1016" s="99"/>
    </row>
    <row r="1017" spans="1:20" ht="141.75" customHeight="1" x14ac:dyDescent="0.25">
      <c r="A1017" s="2"/>
      <c r="B1017" s="146"/>
      <c r="C1017" s="98"/>
      <c r="D1017" s="148" t="s">
        <v>1097</v>
      </c>
      <c r="E1017" s="149"/>
      <c r="F1017" s="149"/>
      <c r="G1017" s="149"/>
      <c r="H1017" s="149"/>
      <c r="I1017" s="149"/>
      <c r="J1017" s="149"/>
      <c r="K1017" s="149"/>
      <c r="L1017" s="149"/>
      <c r="M1017" s="149"/>
      <c r="N1017" s="150"/>
      <c r="O1017" s="128" t="str">
        <f ca="1">IF(D1017="цвет",SUM(O1018:INDIRECT("N"&amp;R1017)),IF(SUM(E1017:N1017)=0,"",SUM(E1017:N1017)))</f>
        <v/>
      </c>
      <c r="P1017" s="91" t="s">
        <v>129</v>
      </c>
      <c r="Q1017" s="73">
        <f t="shared" si="30"/>
        <v>3190</v>
      </c>
      <c r="R1017" s="93">
        <f t="shared" ca="1" si="31"/>
        <v>1018</v>
      </c>
      <c r="S1017" s="92"/>
      <c r="T1017" s="99"/>
    </row>
    <row r="1018" spans="1:20" ht="17.45" customHeight="1" thickBot="1" x14ac:dyDescent="0.3">
      <c r="A1018" s="2"/>
      <c r="B1018" s="147"/>
      <c r="C1018" s="100"/>
      <c r="D1018" s="151" t="str">
        <f>HYPERLINK("https://miamia.ru/search/index.php?q="&amp;Q1018&amp;"&amp;s=Поиск?utm_source=Excel&amp;utm_medium=Nalichie&amp;utm_content="&amp;Q1018&amp;"","Посмотреть большую фотографию на сайте")</f>
        <v>Посмотреть большую фотографию на сайте</v>
      </c>
      <c r="E1018" s="152"/>
      <c r="F1018" s="152"/>
      <c r="G1018" s="152"/>
      <c r="H1018" s="152"/>
      <c r="I1018" s="152"/>
      <c r="J1018" s="152"/>
      <c r="K1018" s="152"/>
      <c r="L1018" s="152"/>
      <c r="M1018" s="152"/>
      <c r="N1018" s="153"/>
      <c r="O1018" s="128" t="str">
        <f ca="1">IF(D1018="цвет",SUM(O1019:INDIRECT("N"&amp;R1018)),IF(SUM(E1018:N1018)=0,"",SUM(E1018:N1018)))</f>
        <v/>
      </c>
      <c r="P1018" s="91" t="s">
        <v>129</v>
      </c>
      <c r="Q1018" s="73">
        <f t="shared" si="30"/>
        <v>3190</v>
      </c>
      <c r="R1018" s="93">
        <f t="shared" ca="1" si="31"/>
        <v>1018</v>
      </c>
      <c r="S1018" s="92"/>
      <c r="T1018" s="99"/>
    </row>
    <row r="1019" spans="1:20" ht="17.25" thickBot="1" x14ac:dyDescent="0.3">
      <c r="A1019" s="2"/>
      <c r="B1019" s="145" t="s">
        <v>256</v>
      </c>
      <c r="C1019" s="106">
        <v>3191</v>
      </c>
      <c r="D1019" s="107" t="s">
        <v>9</v>
      </c>
      <c r="E1019" s="96" t="s">
        <v>10</v>
      </c>
      <c r="F1019" s="4" t="s">
        <v>11</v>
      </c>
      <c r="G1019" s="4" t="s">
        <v>12</v>
      </c>
      <c r="H1019" s="4" t="s">
        <v>13</v>
      </c>
      <c r="I1019" s="14" t="s">
        <v>14</v>
      </c>
      <c r="J1019" s="4" t="s">
        <v>15</v>
      </c>
      <c r="K1019" s="4" t="s">
        <v>16</v>
      </c>
      <c r="L1019" s="96"/>
      <c r="M1019" s="96"/>
      <c r="N1019" s="4"/>
      <c r="O1019" s="81">
        <f ca="1">IF(D1019="цвет",SUM(O1020:INDIRECT("N"&amp;R1019)),IF(SUM(E1019:N1019)=0,"",SUM(E1019:N1019)))</f>
        <v>0</v>
      </c>
      <c r="P1019" s="91">
        <v>3099</v>
      </c>
      <c r="Q1019" s="73">
        <f t="shared" si="30"/>
        <v>3191</v>
      </c>
      <c r="R1019" s="93">
        <f t="shared" ca="1" si="31"/>
        <v>1023</v>
      </c>
      <c r="S1019" s="109">
        <f>IF(U1019&gt;0,ROUND((U1019),0),ROUND((P1019*$P$1),0))</f>
        <v>2398</v>
      </c>
      <c r="T1019" s="110">
        <f ca="1">O1019*S1019</f>
        <v>0</v>
      </c>
    </row>
    <row r="1020" spans="1:20" ht="17.25" thickBot="1" x14ac:dyDescent="0.3">
      <c r="A1020" s="2"/>
      <c r="B1020" s="146"/>
      <c r="C1020" s="98"/>
      <c r="D1020" s="6" t="s">
        <v>40</v>
      </c>
      <c r="E1020" s="133"/>
      <c r="F1020" s="133"/>
      <c r="G1020" s="133"/>
      <c r="H1020" s="133"/>
      <c r="I1020" s="133"/>
      <c r="J1020" s="8"/>
      <c r="K1020" s="8"/>
      <c r="L1020" s="8"/>
      <c r="M1020" s="8"/>
      <c r="N1020" s="8"/>
      <c r="O1020" s="128" t="str">
        <f ca="1">IF(D1020="цвет",SUM(O1021:INDIRECT("N"&amp;R1020)),IF(SUM(E1020:N1020)=0,"",SUM(E1020:N1020)))</f>
        <v/>
      </c>
      <c r="P1020" s="91" t="s">
        <v>129</v>
      </c>
      <c r="Q1020" s="73">
        <f t="shared" si="30"/>
        <v>3191</v>
      </c>
      <c r="R1020" s="93">
        <f t="shared" ca="1" si="31"/>
        <v>1023</v>
      </c>
      <c r="S1020" s="92"/>
      <c r="T1020" s="99"/>
    </row>
    <row r="1021" spans="1:20" ht="17.25" thickBot="1" x14ac:dyDescent="0.3">
      <c r="A1021" s="2"/>
      <c r="B1021" s="146"/>
      <c r="C1021" s="98"/>
      <c r="D1021" s="6" t="s">
        <v>54</v>
      </c>
      <c r="E1021" s="133"/>
      <c r="F1021" s="8"/>
      <c r="G1021" s="8"/>
      <c r="H1021" s="8"/>
      <c r="I1021" s="8"/>
      <c r="J1021" s="8"/>
      <c r="K1021" s="8"/>
      <c r="L1021" s="8"/>
      <c r="M1021" s="8"/>
      <c r="N1021" s="8"/>
      <c r="O1021" s="128" t="str">
        <f ca="1">IF(D1021="цвет",SUM(O1022:INDIRECT("N"&amp;R1021)),IF(SUM(E1021:N1021)=0,"",SUM(E1021:N1021)))</f>
        <v/>
      </c>
      <c r="P1021" s="91" t="s">
        <v>129</v>
      </c>
      <c r="Q1021" s="73">
        <f t="shared" si="30"/>
        <v>3191</v>
      </c>
      <c r="R1021" s="93">
        <f t="shared" ca="1" si="31"/>
        <v>1023</v>
      </c>
      <c r="S1021" s="92"/>
      <c r="T1021" s="99"/>
    </row>
    <row r="1022" spans="1:20" ht="148.69999999999999" customHeight="1" x14ac:dyDescent="0.25">
      <c r="A1022" s="2"/>
      <c r="B1022" s="146"/>
      <c r="C1022" s="98"/>
      <c r="D1022" s="148" t="s">
        <v>1098</v>
      </c>
      <c r="E1022" s="149"/>
      <c r="F1022" s="149"/>
      <c r="G1022" s="149"/>
      <c r="H1022" s="149"/>
      <c r="I1022" s="149"/>
      <c r="J1022" s="149"/>
      <c r="K1022" s="149"/>
      <c r="L1022" s="149"/>
      <c r="M1022" s="149"/>
      <c r="N1022" s="150"/>
      <c r="O1022" s="128" t="str">
        <f ca="1">IF(D1022="цвет",SUM(O1023:INDIRECT("N"&amp;R1022)),IF(SUM(E1022:N1022)=0,"",SUM(E1022:N1022)))</f>
        <v/>
      </c>
      <c r="P1022" s="91" t="s">
        <v>129</v>
      </c>
      <c r="Q1022" s="73">
        <f t="shared" si="30"/>
        <v>3191</v>
      </c>
      <c r="R1022" s="93">
        <f t="shared" ca="1" si="31"/>
        <v>1023</v>
      </c>
      <c r="S1022" s="92"/>
      <c r="T1022" s="99"/>
    </row>
    <row r="1023" spans="1:20" ht="17.45" customHeight="1" thickBot="1" x14ac:dyDescent="0.3">
      <c r="A1023" s="2"/>
      <c r="B1023" s="147"/>
      <c r="C1023" s="100"/>
      <c r="D1023" s="151" t="str">
        <f>HYPERLINK("https://miamia.ru/search/index.php?q="&amp;Q1023&amp;"&amp;s=Поиск?utm_source=Excel&amp;utm_medium=Nalichie&amp;utm_content="&amp;Q1023&amp;"","Посмотреть большую фотографию на сайте")</f>
        <v>Посмотреть большую фотографию на сайте</v>
      </c>
      <c r="E1023" s="152"/>
      <c r="F1023" s="152"/>
      <c r="G1023" s="152"/>
      <c r="H1023" s="152"/>
      <c r="I1023" s="152"/>
      <c r="J1023" s="152"/>
      <c r="K1023" s="152"/>
      <c r="L1023" s="152"/>
      <c r="M1023" s="152"/>
      <c r="N1023" s="153"/>
      <c r="O1023" s="128" t="str">
        <f ca="1">IF(D1023="цвет",SUM(O1024:INDIRECT("N"&amp;R1023)),IF(SUM(E1023:N1023)=0,"",SUM(E1023:N1023)))</f>
        <v/>
      </c>
      <c r="P1023" s="91" t="s">
        <v>129</v>
      </c>
      <c r="Q1023" s="73">
        <f t="shared" si="30"/>
        <v>3191</v>
      </c>
      <c r="R1023" s="93">
        <f t="shared" ca="1" si="31"/>
        <v>1023</v>
      </c>
      <c r="S1023" s="92"/>
      <c r="T1023" s="99"/>
    </row>
    <row r="1024" spans="1:20" ht="17.25" thickBot="1" x14ac:dyDescent="0.3">
      <c r="A1024" s="2"/>
      <c r="B1024" s="145" t="s">
        <v>256</v>
      </c>
      <c r="C1024" s="106">
        <v>3192</v>
      </c>
      <c r="D1024" s="107" t="s">
        <v>9</v>
      </c>
      <c r="E1024" s="96" t="s">
        <v>10</v>
      </c>
      <c r="F1024" s="4" t="s">
        <v>11</v>
      </c>
      <c r="G1024" s="4" t="s">
        <v>12</v>
      </c>
      <c r="H1024" s="4" t="s">
        <v>13</v>
      </c>
      <c r="I1024" s="14" t="s">
        <v>14</v>
      </c>
      <c r="J1024" s="4" t="s">
        <v>15</v>
      </c>
      <c r="K1024" s="4" t="s">
        <v>16</v>
      </c>
      <c r="L1024" s="96"/>
      <c r="M1024" s="96"/>
      <c r="N1024" s="4"/>
      <c r="O1024" s="81">
        <f ca="1">IF(D1024="цвет",SUM(O1025:INDIRECT("N"&amp;R1024)),IF(SUM(E1024:N1024)=0,"",SUM(E1024:N1024)))</f>
        <v>0</v>
      </c>
      <c r="P1024" s="91">
        <v>3099</v>
      </c>
      <c r="Q1024" s="73">
        <f t="shared" si="30"/>
        <v>3192</v>
      </c>
      <c r="R1024" s="93">
        <f t="shared" ca="1" si="31"/>
        <v>1028</v>
      </c>
      <c r="S1024" s="109">
        <f>IF(U1024&gt;0,ROUND((U1024),0),ROUND((P1024*$P$1),0))</f>
        <v>2398</v>
      </c>
      <c r="T1024" s="110">
        <f ca="1">O1024*S1024</f>
        <v>0</v>
      </c>
    </row>
    <row r="1025" spans="1:20" ht="17.25" thickBot="1" x14ac:dyDescent="0.3">
      <c r="A1025" s="2"/>
      <c r="B1025" s="146"/>
      <c r="C1025" s="98"/>
      <c r="D1025" s="6" t="s">
        <v>40</v>
      </c>
      <c r="E1025" s="133"/>
      <c r="F1025" s="133"/>
      <c r="G1025" s="133"/>
      <c r="H1025" s="133"/>
      <c r="I1025" s="8"/>
      <c r="J1025" s="8"/>
      <c r="K1025" s="8"/>
      <c r="L1025" s="8"/>
      <c r="M1025" s="8"/>
      <c r="N1025" s="8"/>
      <c r="O1025" s="128" t="str">
        <f ca="1">IF(D1025="цвет",SUM(O1026:INDIRECT("N"&amp;R1025)),IF(SUM(E1025:N1025)=0,"",SUM(E1025:N1025)))</f>
        <v/>
      </c>
      <c r="P1025" s="91" t="s">
        <v>129</v>
      </c>
      <c r="Q1025" s="73">
        <f t="shared" si="30"/>
        <v>3192</v>
      </c>
      <c r="R1025" s="93">
        <f t="shared" ca="1" si="31"/>
        <v>1028</v>
      </c>
      <c r="S1025" s="92"/>
      <c r="T1025" s="99"/>
    </row>
    <row r="1026" spans="1:20" ht="17.25" thickBot="1" x14ac:dyDescent="0.3">
      <c r="A1026" s="2"/>
      <c r="B1026" s="146"/>
      <c r="C1026" s="98"/>
      <c r="D1026" s="6" t="s">
        <v>54</v>
      </c>
      <c r="E1026" s="8"/>
      <c r="F1026" s="8"/>
      <c r="G1026" s="8"/>
      <c r="H1026" s="8"/>
      <c r="I1026" s="8"/>
      <c r="J1026" s="8"/>
      <c r="K1026" s="8"/>
      <c r="L1026" s="8"/>
      <c r="M1026" s="8"/>
      <c r="N1026" s="8"/>
      <c r="O1026" s="128" t="str">
        <f ca="1">IF(D1026="цвет",SUM(O1027:INDIRECT("N"&amp;R1026)),IF(SUM(E1026:N1026)=0,"",SUM(E1026:N1026)))</f>
        <v/>
      </c>
      <c r="P1026" s="91" t="s">
        <v>129</v>
      </c>
      <c r="Q1026" s="73">
        <f t="shared" si="30"/>
        <v>3192</v>
      </c>
      <c r="R1026" s="93">
        <f t="shared" ca="1" si="31"/>
        <v>1028</v>
      </c>
      <c r="S1026" s="92"/>
      <c r="T1026" s="99"/>
    </row>
    <row r="1027" spans="1:20" ht="148.69999999999999" customHeight="1" x14ac:dyDescent="0.25">
      <c r="A1027" s="2"/>
      <c r="B1027" s="146"/>
      <c r="C1027" s="98"/>
      <c r="D1027" s="148" t="s">
        <v>1099</v>
      </c>
      <c r="E1027" s="149"/>
      <c r="F1027" s="149"/>
      <c r="G1027" s="149"/>
      <c r="H1027" s="149"/>
      <c r="I1027" s="149"/>
      <c r="J1027" s="149"/>
      <c r="K1027" s="149"/>
      <c r="L1027" s="149"/>
      <c r="M1027" s="149"/>
      <c r="N1027" s="150"/>
      <c r="O1027" s="128" t="str">
        <f ca="1">IF(D1027="цвет",SUM(O1028:INDIRECT("N"&amp;R1027)),IF(SUM(E1027:N1027)=0,"",SUM(E1027:N1027)))</f>
        <v/>
      </c>
      <c r="P1027" s="91" t="s">
        <v>129</v>
      </c>
      <c r="Q1027" s="73">
        <f t="shared" si="30"/>
        <v>3192</v>
      </c>
      <c r="R1027" s="93">
        <f t="shared" ca="1" si="31"/>
        <v>1028</v>
      </c>
      <c r="S1027" s="92"/>
      <c r="T1027" s="99"/>
    </row>
    <row r="1028" spans="1:20" ht="17.45" customHeight="1" thickBot="1" x14ac:dyDescent="0.3">
      <c r="A1028" s="2"/>
      <c r="B1028" s="147"/>
      <c r="C1028" s="100"/>
      <c r="D1028" s="151" t="str">
        <f>HYPERLINK("https://miamia.ru/search/index.php?q="&amp;Q1028&amp;"&amp;s=Поиск?utm_source=Excel&amp;utm_medium=Nalichie&amp;utm_content="&amp;Q1028&amp;"","Посмотреть большую фотографию на сайте")</f>
        <v>Посмотреть большую фотографию на сайте</v>
      </c>
      <c r="E1028" s="152"/>
      <c r="F1028" s="152"/>
      <c r="G1028" s="152"/>
      <c r="H1028" s="152"/>
      <c r="I1028" s="152"/>
      <c r="J1028" s="152"/>
      <c r="K1028" s="152"/>
      <c r="L1028" s="152"/>
      <c r="M1028" s="152"/>
      <c r="N1028" s="153"/>
      <c r="O1028" s="128" t="str">
        <f ca="1">IF(D1028="цвет",SUM(O1029:INDIRECT("N"&amp;R1028)),IF(SUM(E1028:N1028)=0,"",SUM(E1028:N1028)))</f>
        <v/>
      </c>
      <c r="P1028" s="91" t="s">
        <v>129</v>
      </c>
      <c r="Q1028" s="73">
        <f t="shared" si="30"/>
        <v>3192</v>
      </c>
      <c r="R1028" s="93">
        <f t="shared" ca="1" si="31"/>
        <v>1028</v>
      </c>
      <c r="S1028" s="92"/>
      <c r="T1028" s="99"/>
    </row>
    <row r="1029" spans="1:20" ht="17.25" thickBot="1" x14ac:dyDescent="0.3">
      <c r="A1029" s="2"/>
      <c r="B1029" s="145" t="s">
        <v>256</v>
      </c>
      <c r="C1029" s="106">
        <v>3193</v>
      </c>
      <c r="D1029" s="107" t="s">
        <v>9</v>
      </c>
      <c r="E1029" s="96" t="s">
        <v>10</v>
      </c>
      <c r="F1029" s="124" t="s">
        <v>17</v>
      </c>
      <c r="G1029" s="124" t="s">
        <v>18</v>
      </c>
      <c r="H1029" s="124" t="s">
        <v>19</v>
      </c>
      <c r="I1029" s="124" t="s">
        <v>23</v>
      </c>
      <c r="J1029" s="96"/>
      <c r="K1029" s="96"/>
      <c r="L1029" s="96"/>
      <c r="M1029" s="96"/>
      <c r="N1029" s="4"/>
      <c r="O1029" s="81">
        <f ca="1">IF(D1029="цвет",SUM(O1030:INDIRECT("N"&amp;R1029)),IF(SUM(E1029:N1029)=0,"",SUM(E1029:N1029)))</f>
        <v>0</v>
      </c>
      <c r="P1029" s="91">
        <v>3228</v>
      </c>
      <c r="Q1029" s="73">
        <f t="shared" si="30"/>
        <v>3193</v>
      </c>
      <c r="R1029" s="93">
        <f t="shared" ca="1" si="31"/>
        <v>1033</v>
      </c>
      <c r="S1029" s="109">
        <f>IF(U1029&gt;0,ROUND((U1029),0),ROUND((P1029*$P$1),0))</f>
        <v>2498</v>
      </c>
      <c r="T1029" s="110">
        <f ca="1">O1029*S1029</f>
        <v>0</v>
      </c>
    </row>
    <row r="1030" spans="1:20" ht="17.25" thickBot="1" x14ac:dyDescent="0.3">
      <c r="A1030" s="2"/>
      <c r="B1030" s="146"/>
      <c r="C1030" s="98"/>
      <c r="D1030" s="6" t="s">
        <v>40</v>
      </c>
      <c r="E1030" s="133"/>
      <c r="F1030" s="133"/>
      <c r="G1030" s="133"/>
      <c r="H1030" s="8"/>
      <c r="I1030" s="8"/>
      <c r="J1030" s="8"/>
      <c r="K1030" s="8"/>
      <c r="L1030" s="8"/>
      <c r="M1030" s="8"/>
      <c r="N1030" s="8"/>
      <c r="O1030" s="128" t="str">
        <f ca="1">IF(D1030="цвет",SUM(O1031:INDIRECT("N"&amp;R1030)),IF(SUM(E1030:N1030)=0,"",SUM(E1030:N1030)))</f>
        <v/>
      </c>
      <c r="P1030" s="91" t="s">
        <v>129</v>
      </c>
      <c r="Q1030" s="73">
        <f t="shared" si="30"/>
        <v>3193</v>
      </c>
      <c r="R1030" s="93">
        <f t="shared" ca="1" si="31"/>
        <v>1033</v>
      </c>
      <c r="S1030" s="92"/>
      <c r="T1030" s="99"/>
    </row>
    <row r="1031" spans="1:20" ht="17.25" thickBot="1" x14ac:dyDescent="0.3">
      <c r="A1031" s="2"/>
      <c r="B1031" s="146"/>
      <c r="C1031" s="98"/>
      <c r="D1031" s="6" t="s">
        <v>54</v>
      </c>
      <c r="E1031" s="133"/>
      <c r="F1031" s="134"/>
      <c r="G1031" s="133"/>
      <c r="H1031" s="8"/>
      <c r="I1031" s="8"/>
      <c r="J1031" s="8"/>
      <c r="K1031" s="8"/>
      <c r="L1031" s="8"/>
      <c r="M1031" s="8"/>
      <c r="N1031" s="8"/>
      <c r="O1031" s="128" t="str">
        <f ca="1">IF(D1031="цвет",SUM(O1032:INDIRECT("N"&amp;R1031)),IF(SUM(E1031:N1031)=0,"",SUM(E1031:N1031)))</f>
        <v/>
      </c>
      <c r="P1031" s="91" t="s">
        <v>129</v>
      </c>
      <c r="Q1031" s="73">
        <f t="shared" si="30"/>
        <v>3193</v>
      </c>
      <c r="R1031" s="93">
        <f t="shared" ca="1" si="31"/>
        <v>1033</v>
      </c>
      <c r="S1031" s="92"/>
      <c r="T1031" s="99"/>
    </row>
    <row r="1032" spans="1:20" ht="141.75" customHeight="1" x14ac:dyDescent="0.25">
      <c r="A1032" s="2"/>
      <c r="B1032" s="146"/>
      <c r="C1032" s="98"/>
      <c r="D1032" s="148" t="s">
        <v>1100</v>
      </c>
      <c r="E1032" s="149"/>
      <c r="F1032" s="149"/>
      <c r="G1032" s="149"/>
      <c r="H1032" s="149"/>
      <c r="I1032" s="149"/>
      <c r="J1032" s="149"/>
      <c r="K1032" s="149"/>
      <c r="L1032" s="149"/>
      <c r="M1032" s="149"/>
      <c r="N1032" s="150"/>
      <c r="O1032" s="128" t="str">
        <f ca="1">IF(D1032="цвет",SUM(O1033:INDIRECT("N"&amp;R1032)),IF(SUM(E1032:N1032)=0,"",SUM(E1032:N1032)))</f>
        <v/>
      </c>
      <c r="P1032" s="91" t="s">
        <v>129</v>
      </c>
      <c r="Q1032" s="73">
        <f t="shared" si="30"/>
        <v>3193</v>
      </c>
      <c r="R1032" s="93">
        <f t="shared" ca="1" si="31"/>
        <v>1033</v>
      </c>
      <c r="S1032" s="92"/>
      <c r="T1032" s="99"/>
    </row>
    <row r="1033" spans="1:20" ht="17.45" customHeight="1" thickBot="1" x14ac:dyDescent="0.3">
      <c r="A1033" s="2"/>
      <c r="B1033" s="147"/>
      <c r="C1033" s="100"/>
      <c r="D1033" s="151" t="str">
        <f>HYPERLINK("https://miamia.ru/search/index.php?q="&amp;Q1033&amp;"&amp;s=Поиск?utm_source=Excel&amp;utm_medium=Nalichie&amp;utm_content="&amp;Q1033&amp;"","Посмотреть большую фотографию на сайте")</f>
        <v>Посмотреть большую фотографию на сайте</v>
      </c>
      <c r="E1033" s="152"/>
      <c r="F1033" s="152"/>
      <c r="G1033" s="152"/>
      <c r="H1033" s="152"/>
      <c r="I1033" s="152"/>
      <c r="J1033" s="152"/>
      <c r="K1033" s="152"/>
      <c r="L1033" s="152"/>
      <c r="M1033" s="152"/>
      <c r="N1033" s="153"/>
      <c r="O1033" s="128" t="str">
        <f ca="1">IF(D1033="цвет",SUM(O1034:INDIRECT("N"&amp;R1033)),IF(SUM(E1033:N1033)=0,"",SUM(E1033:N1033)))</f>
        <v/>
      </c>
      <c r="P1033" s="91" t="s">
        <v>129</v>
      </c>
      <c r="Q1033" s="73">
        <f t="shared" si="30"/>
        <v>3193</v>
      </c>
      <c r="R1033" s="93">
        <f t="shared" ca="1" si="31"/>
        <v>1033</v>
      </c>
      <c r="S1033" s="92"/>
      <c r="T1033" s="99"/>
    </row>
    <row r="1034" spans="1:20" ht="17.25" thickBot="1" x14ac:dyDescent="0.3">
      <c r="A1034" s="2"/>
      <c r="B1034" s="145" t="s">
        <v>256</v>
      </c>
      <c r="C1034" s="106">
        <v>3194</v>
      </c>
      <c r="D1034" s="107" t="s">
        <v>9</v>
      </c>
      <c r="E1034" s="96" t="s">
        <v>10</v>
      </c>
      <c r="F1034" s="4" t="s">
        <v>11</v>
      </c>
      <c r="G1034" s="4" t="s">
        <v>12</v>
      </c>
      <c r="H1034" s="4" t="s">
        <v>13</v>
      </c>
      <c r="I1034" s="14" t="s">
        <v>14</v>
      </c>
      <c r="J1034" s="4" t="s">
        <v>15</v>
      </c>
      <c r="K1034" s="4" t="s">
        <v>16</v>
      </c>
      <c r="L1034" s="96"/>
      <c r="M1034" s="96"/>
      <c r="N1034" s="4"/>
      <c r="O1034" s="81">
        <f ca="1">IF(D1034="цвет",SUM(O1035:INDIRECT("N"&amp;R1034)),IF(SUM(E1034:N1034)=0,"",SUM(E1034:N1034)))</f>
        <v>0</v>
      </c>
      <c r="P1034" s="91">
        <v>2970</v>
      </c>
      <c r="Q1034" s="73">
        <f t="shared" si="30"/>
        <v>3194</v>
      </c>
      <c r="R1034" s="93">
        <f t="shared" ca="1" si="31"/>
        <v>1038</v>
      </c>
      <c r="S1034" s="109">
        <f>IF(U1034&gt;0,ROUND((U1034),0),ROUND((P1034*$P$1),0))</f>
        <v>2298</v>
      </c>
      <c r="T1034" s="110">
        <f ca="1">O1034*S1034</f>
        <v>0</v>
      </c>
    </row>
    <row r="1035" spans="1:20" ht="17.25" thickBot="1" x14ac:dyDescent="0.3">
      <c r="A1035" s="2"/>
      <c r="B1035" s="146"/>
      <c r="C1035" s="98"/>
      <c r="D1035" s="6" t="s">
        <v>40</v>
      </c>
      <c r="E1035" s="133"/>
      <c r="F1035" s="133"/>
      <c r="G1035" s="133"/>
      <c r="H1035" s="133"/>
      <c r="I1035" s="133"/>
      <c r="J1035" s="8"/>
      <c r="K1035" s="8"/>
      <c r="L1035" s="8"/>
      <c r="M1035" s="8"/>
      <c r="N1035" s="8"/>
      <c r="O1035" s="128" t="str">
        <f ca="1">IF(D1035="цвет",SUM(O1036:INDIRECT("N"&amp;R1035)),IF(SUM(E1035:N1035)=0,"",SUM(E1035:N1035)))</f>
        <v/>
      </c>
      <c r="P1035" s="91" t="s">
        <v>129</v>
      </c>
      <c r="Q1035" s="73">
        <f t="shared" ref="Q1035:Q1098" si="32">IF(C1035&lt;&gt;0,C1035,Q1034)</f>
        <v>3194</v>
      </c>
      <c r="R1035" s="93">
        <f t="shared" ref="R1035:R1098" ca="1" si="33">IF(D1035="Посмотреть большую фотографию на сайте",CELL("строка",O1035),R1036)</f>
        <v>1038</v>
      </c>
      <c r="S1035" s="92"/>
      <c r="T1035" s="99"/>
    </row>
    <row r="1036" spans="1:20" ht="17.25" thickBot="1" x14ac:dyDescent="0.3">
      <c r="A1036" s="2"/>
      <c r="B1036" s="146"/>
      <c r="C1036" s="98"/>
      <c r="D1036" s="6" t="s">
        <v>54</v>
      </c>
      <c r="E1036" s="133"/>
      <c r="F1036" s="133"/>
      <c r="G1036" s="134"/>
      <c r="H1036" s="133"/>
      <c r="I1036" s="8"/>
      <c r="J1036" s="8"/>
      <c r="K1036" s="8"/>
      <c r="L1036" s="8"/>
      <c r="M1036" s="8"/>
      <c r="N1036" s="8"/>
      <c r="O1036" s="128" t="str">
        <f ca="1">IF(D1036="цвет",SUM(O1037:INDIRECT("N"&amp;R1036)),IF(SUM(E1036:N1036)=0,"",SUM(E1036:N1036)))</f>
        <v/>
      </c>
      <c r="P1036" s="91" t="s">
        <v>129</v>
      </c>
      <c r="Q1036" s="73">
        <f t="shared" si="32"/>
        <v>3194</v>
      </c>
      <c r="R1036" s="93">
        <f t="shared" ca="1" si="33"/>
        <v>1038</v>
      </c>
      <c r="S1036" s="92"/>
      <c r="T1036" s="99"/>
    </row>
    <row r="1037" spans="1:20" ht="148.69999999999999" customHeight="1" x14ac:dyDescent="0.25">
      <c r="A1037" s="2"/>
      <c r="B1037" s="146"/>
      <c r="C1037" s="98"/>
      <c r="D1037" s="148" t="s">
        <v>1101</v>
      </c>
      <c r="E1037" s="149"/>
      <c r="F1037" s="149"/>
      <c r="G1037" s="149"/>
      <c r="H1037" s="149"/>
      <c r="I1037" s="149"/>
      <c r="J1037" s="149"/>
      <c r="K1037" s="149"/>
      <c r="L1037" s="149"/>
      <c r="M1037" s="149"/>
      <c r="N1037" s="150"/>
      <c r="O1037" s="128" t="str">
        <f ca="1">IF(D1037="цвет",SUM(O1038:INDIRECT("N"&amp;R1037)),IF(SUM(E1037:N1037)=0,"",SUM(E1037:N1037)))</f>
        <v/>
      </c>
      <c r="P1037" s="91" t="s">
        <v>129</v>
      </c>
      <c r="Q1037" s="73">
        <f t="shared" si="32"/>
        <v>3194</v>
      </c>
      <c r="R1037" s="93">
        <f t="shared" ca="1" si="33"/>
        <v>1038</v>
      </c>
      <c r="S1037" s="92"/>
      <c r="T1037" s="99"/>
    </row>
    <row r="1038" spans="1:20" ht="17.45" customHeight="1" thickBot="1" x14ac:dyDescent="0.3">
      <c r="A1038" s="2"/>
      <c r="B1038" s="147"/>
      <c r="C1038" s="100"/>
      <c r="D1038" s="151" t="str">
        <f>HYPERLINK("https://miamia.ru/search/index.php?q="&amp;Q1038&amp;"&amp;s=Поиск?utm_source=Excel&amp;utm_medium=Nalichie&amp;utm_content="&amp;Q1038&amp;"","Посмотреть большую фотографию на сайте")</f>
        <v>Посмотреть большую фотографию на сайте</v>
      </c>
      <c r="E1038" s="152"/>
      <c r="F1038" s="152"/>
      <c r="G1038" s="152"/>
      <c r="H1038" s="152"/>
      <c r="I1038" s="152"/>
      <c r="J1038" s="152"/>
      <c r="K1038" s="152"/>
      <c r="L1038" s="152"/>
      <c r="M1038" s="152"/>
      <c r="N1038" s="153"/>
      <c r="O1038" s="128" t="str">
        <f ca="1">IF(D1038="цвет",SUM(O1039:INDIRECT("N"&amp;R1038)),IF(SUM(E1038:N1038)=0,"",SUM(E1038:N1038)))</f>
        <v/>
      </c>
      <c r="P1038" s="91" t="s">
        <v>129</v>
      </c>
      <c r="Q1038" s="73">
        <f t="shared" si="32"/>
        <v>3194</v>
      </c>
      <c r="R1038" s="93">
        <f t="shared" ca="1" si="33"/>
        <v>1038</v>
      </c>
      <c r="S1038" s="92"/>
      <c r="T1038" s="99"/>
    </row>
    <row r="1039" spans="1:20" ht="17.25" thickBot="1" x14ac:dyDescent="0.3">
      <c r="A1039" s="2"/>
      <c r="B1039" s="145" t="s">
        <v>256</v>
      </c>
      <c r="C1039" s="106">
        <v>3195</v>
      </c>
      <c r="D1039" s="107" t="s">
        <v>9</v>
      </c>
      <c r="E1039" s="96" t="s">
        <v>10</v>
      </c>
      <c r="F1039" s="4" t="s">
        <v>11</v>
      </c>
      <c r="G1039" s="4" t="s">
        <v>12</v>
      </c>
      <c r="H1039" s="4" t="s">
        <v>13</v>
      </c>
      <c r="I1039" s="14" t="s">
        <v>14</v>
      </c>
      <c r="J1039" s="4" t="s">
        <v>15</v>
      </c>
      <c r="K1039" s="4" t="s">
        <v>16</v>
      </c>
      <c r="L1039" s="96"/>
      <c r="M1039" s="96"/>
      <c r="N1039" s="4"/>
      <c r="O1039" s="81">
        <f ca="1">IF(D1039="цвет",SUM(O1040:INDIRECT("N"&amp;R1039)),IF(SUM(E1039:N1039)=0,"",SUM(E1039:N1039)))</f>
        <v>0</v>
      </c>
      <c r="P1039" s="91">
        <v>3099</v>
      </c>
      <c r="Q1039" s="73">
        <f t="shared" si="32"/>
        <v>3195</v>
      </c>
      <c r="R1039" s="93">
        <f t="shared" ca="1" si="33"/>
        <v>1043</v>
      </c>
      <c r="S1039" s="109">
        <f>IF(U1039&gt;0,ROUND((U1039),0),ROUND((P1039*$P$1),0))</f>
        <v>2398</v>
      </c>
      <c r="T1039" s="110">
        <f ca="1">O1039*S1039</f>
        <v>0</v>
      </c>
    </row>
    <row r="1040" spans="1:20" ht="17.25" thickBot="1" x14ac:dyDescent="0.3">
      <c r="A1040" s="2"/>
      <c r="B1040" s="146"/>
      <c r="C1040" s="98"/>
      <c r="D1040" s="6" t="s">
        <v>40</v>
      </c>
      <c r="E1040" s="8"/>
      <c r="F1040" s="8"/>
      <c r="G1040" s="8"/>
      <c r="H1040" s="8"/>
      <c r="I1040" s="8"/>
      <c r="J1040" s="8"/>
      <c r="K1040" s="8"/>
      <c r="L1040" s="8"/>
      <c r="M1040" s="8"/>
      <c r="N1040" s="8"/>
      <c r="O1040" s="128" t="str">
        <f ca="1">IF(D1040="цвет",SUM(O1041:INDIRECT("N"&amp;R1040)),IF(SUM(E1040:N1040)=0,"",SUM(E1040:N1040)))</f>
        <v/>
      </c>
      <c r="P1040" s="91" t="s">
        <v>129</v>
      </c>
      <c r="Q1040" s="73">
        <f t="shared" si="32"/>
        <v>3195</v>
      </c>
      <c r="R1040" s="93">
        <f t="shared" ca="1" si="33"/>
        <v>1043</v>
      </c>
      <c r="S1040" s="92"/>
      <c r="T1040" s="99"/>
    </row>
    <row r="1041" spans="1:20" ht="17.25" thickBot="1" x14ac:dyDescent="0.3">
      <c r="A1041" s="2"/>
      <c r="B1041" s="146"/>
      <c r="C1041" s="98"/>
      <c r="D1041" s="6" t="s">
        <v>54</v>
      </c>
      <c r="E1041" s="133"/>
      <c r="F1041" s="133"/>
      <c r="G1041" s="133"/>
      <c r="H1041" s="133"/>
      <c r="I1041" s="8"/>
      <c r="J1041" s="8"/>
      <c r="K1041" s="8"/>
      <c r="L1041" s="8"/>
      <c r="M1041" s="8"/>
      <c r="N1041" s="8"/>
      <c r="O1041" s="128" t="str">
        <f ca="1">IF(D1041="цвет",SUM(O1042:INDIRECT("N"&amp;R1041)),IF(SUM(E1041:N1041)=0,"",SUM(E1041:N1041)))</f>
        <v/>
      </c>
      <c r="P1041" s="91" t="s">
        <v>129</v>
      </c>
      <c r="Q1041" s="73">
        <f t="shared" si="32"/>
        <v>3195</v>
      </c>
      <c r="R1041" s="93">
        <f t="shared" ca="1" si="33"/>
        <v>1043</v>
      </c>
      <c r="S1041" s="92"/>
      <c r="T1041" s="99"/>
    </row>
    <row r="1042" spans="1:20" ht="148.69999999999999" customHeight="1" x14ac:dyDescent="0.25">
      <c r="A1042" s="2"/>
      <c r="B1042" s="146"/>
      <c r="C1042" s="98"/>
      <c r="D1042" s="148" t="s">
        <v>1102</v>
      </c>
      <c r="E1042" s="149"/>
      <c r="F1042" s="149"/>
      <c r="G1042" s="149"/>
      <c r="H1042" s="149"/>
      <c r="I1042" s="149"/>
      <c r="J1042" s="149"/>
      <c r="K1042" s="149"/>
      <c r="L1042" s="149"/>
      <c r="M1042" s="149"/>
      <c r="N1042" s="150"/>
      <c r="O1042" s="128" t="str">
        <f ca="1">IF(D1042="цвет",SUM(O1043:INDIRECT("N"&amp;R1042)),IF(SUM(E1042:N1042)=0,"",SUM(E1042:N1042)))</f>
        <v/>
      </c>
      <c r="P1042" s="91" t="s">
        <v>129</v>
      </c>
      <c r="Q1042" s="73">
        <f t="shared" si="32"/>
        <v>3195</v>
      </c>
      <c r="R1042" s="93">
        <f t="shared" ca="1" si="33"/>
        <v>1043</v>
      </c>
      <c r="S1042" s="92"/>
      <c r="T1042" s="99"/>
    </row>
    <row r="1043" spans="1:20" ht="17.45" customHeight="1" thickBot="1" x14ac:dyDescent="0.3">
      <c r="A1043" s="2"/>
      <c r="B1043" s="147"/>
      <c r="C1043" s="100"/>
      <c r="D1043" s="151" t="str">
        <f>HYPERLINK("https://miamia.ru/search/index.php?q="&amp;Q1043&amp;"&amp;s=Поиск?utm_source=Excel&amp;utm_medium=Nalichie&amp;utm_content="&amp;Q1043&amp;"","Посмотреть большую фотографию на сайте")</f>
        <v>Посмотреть большую фотографию на сайте</v>
      </c>
      <c r="E1043" s="152"/>
      <c r="F1043" s="152"/>
      <c r="G1043" s="152"/>
      <c r="H1043" s="152"/>
      <c r="I1043" s="152"/>
      <c r="J1043" s="152"/>
      <c r="K1043" s="152"/>
      <c r="L1043" s="152"/>
      <c r="M1043" s="152"/>
      <c r="N1043" s="153"/>
      <c r="O1043" s="128" t="str">
        <f ca="1">IF(D1043="цвет",SUM(O1044:INDIRECT("N"&amp;R1043)),IF(SUM(E1043:N1043)=0,"",SUM(E1043:N1043)))</f>
        <v/>
      </c>
      <c r="P1043" s="91" t="s">
        <v>129</v>
      </c>
      <c r="Q1043" s="73">
        <f t="shared" si="32"/>
        <v>3195</v>
      </c>
      <c r="R1043" s="93">
        <f t="shared" ca="1" si="33"/>
        <v>1043</v>
      </c>
      <c r="S1043" s="92"/>
      <c r="T1043" s="99"/>
    </row>
    <row r="1044" spans="1:20" ht="17.25" thickBot="1" x14ac:dyDescent="0.3">
      <c r="A1044" s="2"/>
      <c r="B1044" s="145" t="s">
        <v>256</v>
      </c>
      <c r="C1044" s="106">
        <v>3196</v>
      </c>
      <c r="D1044" s="107" t="s">
        <v>9</v>
      </c>
      <c r="E1044" s="96" t="s">
        <v>10</v>
      </c>
      <c r="F1044" s="4" t="s">
        <v>11</v>
      </c>
      <c r="G1044" s="4" t="s">
        <v>12</v>
      </c>
      <c r="H1044" s="4" t="s">
        <v>13</v>
      </c>
      <c r="I1044" s="14" t="s">
        <v>14</v>
      </c>
      <c r="J1044" s="4" t="s">
        <v>15</v>
      </c>
      <c r="K1044" s="4" t="s">
        <v>16</v>
      </c>
      <c r="L1044" s="96"/>
      <c r="M1044" s="96"/>
      <c r="N1044" s="4"/>
      <c r="O1044" s="81">
        <f ca="1">IF(D1044="цвет",SUM(O1045:INDIRECT("N"&amp;R1044)),IF(SUM(E1044:N1044)=0,"",SUM(E1044:N1044)))</f>
        <v>0</v>
      </c>
      <c r="P1044" s="91">
        <v>4650</v>
      </c>
      <c r="Q1044" s="73">
        <f t="shared" si="32"/>
        <v>3196</v>
      </c>
      <c r="R1044" s="93">
        <f t="shared" ca="1" si="33"/>
        <v>1048</v>
      </c>
      <c r="S1044" s="109">
        <f>IF(U1044&gt;0,ROUND((U1044),0),ROUND((P1044*$P$1),0))</f>
        <v>3598</v>
      </c>
      <c r="T1044" s="110">
        <f ca="1">O1044*S1044</f>
        <v>0</v>
      </c>
    </row>
    <row r="1045" spans="1:20" ht="17.25" thickBot="1" x14ac:dyDescent="0.3">
      <c r="A1045" s="2"/>
      <c r="B1045" s="146"/>
      <c r="C1045" s="98"/>
      <c r="D1045" s="6" t="s">
        <v>40</v>
      </c>
      <c r="E1045" s="133"/>
      <c r="F1045" s="133"/>
      <c r="G1045" s="133"/>
      <c r="H1045" s="133"/>
      <c r="I1045" s="133"/>
      <c r="J1045" s="8"/>
      <c r="K1045" s="8"/>
      <c r="L1045" s="8"/>
      <c r="M1045" s="8"/>
      <c r="N1045" s="8"/>
      <c r="O1045" s="128" t="str">
        <f ca="1">IF(D1045="цвет",SUM(O1046:INDIRECT("N"&amp;R1045)),IF(SUM(E1045:N1045)=0,"",SUM(E1045:N1045)))</f>
        <v/>
      </c>
      <c r="P1045" s="91" t="s">
        <v>129</v>
      </c>
      <c r="Q1045" s="73">
        <f t="shared" si="32"/>
        <v>3196</v>
      </c>
      <c r="R1045" s="93">
        <f t="shared" ca="1" si="33"/>
        <v>1048</v>
      </c>
      <c r="S1045" s="92"/>
      <c r="T1045" s="99"/>
    </row>
    <row r="1046" spans="1:20" ht="17.25" thickBot="1" x14ac:dyDescent="0.3">
      <c r="A1046" s="2"/>
      <c r="B1046" s="146"/>
      <c r="C1046" s="98"/>
      <c r="D1046" s="6" t="s">
        <v>54</v>
      </c>
      <c r="E1046" s="133"/>
      <c r="F1046" s="133"/>
      <c r="G1046" s="133"/>
      <c r="H1046" s="133"/>
      <c r="I1046" s="133"/>
      <c r="J1046" s="8"/>
      <c r="K1046" s="8"/>
      <c r="L1046" s="8"/>
      <c r="M1046" s="8"/>
      <c r="N1046" s="8"/>
      <c r="O1046" s="128" t="str">
        <f ca="1">IF(D1046="цвет",SUM(O1047:INDIRECT("N"&amp;R1046)),IF(SUM(E1046:N1046)=0,"",SUM(E1046:N1046)))</f>
        <v/>
      </c>
      <c r="P1046" s="91" t="s">
        <v>129</v>
      </c>
      <c r="Q1046" s="73">
        <f t="shared" si="32"/>
        <v>3196</v>
      </c>
      <c r="R1046" s="93">
        <f t="shared" ca="1" si="33"/>
        <v>1048</v>
      </c>
      <c r="S1046" s="92"/>
      <c r="T1046" s="99"/>
    </row>
    <row r="1047" spans="1:20" ht="148.69999999999999" customHeight="1" x14ac:dyDescent="0.25">
      <c r="A1047" s="2"/>
      <c r="B1047" s="146"/>
      <c r="C1047" s="98"/>
      <c r="D1047" s="148" t="s">
        <v>1103</v>
      </c>
      <c r="E1047" s="149"/>
      <c r="F1047" s="149"/>
      <c r="G1047" s="149"/>
      <c r="H1047" s="149"/>
      <c r="I1047" s="149"/>
      <c r="J1047" s="149"/>
      <c r="K1047" s="149"/>
      <c r="L1047" s="149"/>
      <c r="M1047" s="149"/>
      <c r="N1047" s="150"/>
      <c r="O1047" s="128" t="str">
        <f ca="1">IF(D1047="цвет",SUM(O1048:INDIRECT("N"&amp;R1047)),IF(SUM(E1047:N1047)=0,"",SUM(E1047:N1047)))</f>
        <v/>
      </c>
      <c r="P1047" s="91" t="s">
        <v>129</v>
      </c>
      <c r="Q1047" s="73">
        <f t="shared" si="32"/>
        <v>3196</v>
      </c>
      <c r="R1047" s="93">
        <f t="shared" ca="1" si="33"/>
        <v>1048</v>
      </c>
      <c r="S1047" s="92"/>
      <c r="T1047" s="99"/>
    </row>
    <row r="1048" spans="1:20" ht="17.45" customHeight="1" thickBot="1" x14ac:dyDescent="0.3">
      <c r="A1048" s="2"/>
      <c r="B1048" s="147"/>
      <c r="C1048" s="100"/>
      <c r="D1048" s="151" t="str">
        <f>HYPERLINK("https://miamia.ru/search/index.php?q="&amp;Q1048&amp;"&amp;s=Поиск?utm_source=Excel&amp;utm_medium=Nalichie&amp;utm_content="&amp;Q1048&amp;"","Посмотреть большую фотографию на сайте")</f>
        <v>Посмотреть большую фотографию на сайте</v>
      </c>
      <c r="E1048" s="152"/>
      <c r="F1048" s="152"/>
      <c r="G1048" s="152"/>
      <c r="H1048" s="152"/>
      <c r="I1048" s="152"/>
      <c r="J1048" s="152"/>
      <c r="K1048" s="152"/>
      <c r="L1048" s="152"/>
      <c r="M1048" s="152"/>
      <c r="N1048" s="153"/>
      <c r="O1048" s="128" t="str">
        <f ca="1">IF(D1048="цвет",SUM(O1049:INDIRECT("N"&amp;R1048)),IF(SUM(E1048:N1048)=0,"",SUM(E1048:N1048)))</f>
        <v/>
      </c>
      <c r="P1048" s="91" t="s">
        <v>129</v>
      </c>
      <c r="Q1048" s="73">
        <f t="shared" si="32"/>
        <v>3196</v>
      </c>
      <c r="R1048" s="93">
        <f t="shared" ca="1" si="33"/>
        <v>1048</v>
      </c>
      <c r="S1048" s="92"/>
      <c r="T1048" s="99"/>
    </row>
    <row r="1049" spans="1:20" ht="17.25" thickBot="1" x14ac:dyDescent="0.3">
      <c r="A1049" s="2"/>
      <c r="B1049" s="145" t="s">
        <v>256</v>
      </c>
      <c r="C1049" s="106">
        <v>3198</v>
      </c>
      <c r="D1049" s="107" t="s">
        <v>9</v>
      </c>
      <c r="E1049" s="96" t="s">
        <v>10</v>
      </c>
      <c r="F1049" s="4" t="s">
        <v>11</v>
      </c>
      <c r="G1049" s="4" t="s">
        <v>12</v>
      </c>
      <c r="H1049" s="4" t="s">
        <v>13</v>
      </c>
      <c r="I1049" s="14" t="s">
        <v>14</v>
      </c>
      <c r="J1049" s="4" t="s">
        <v>15</v>
      </c>
      <c r="K1049" s="4" t="s">
        <v>16</v>
      </c>
      <c r="L1049" s="96"/>
      <c r="M1049" s="96"/>
      <c r="N1049" s="4"/>
      <c r="O1049" s="81">
        <f ca="1">IF(D1049="цвет",SUM(O1050:INDIRECT("N"&amp;R1049)),IF(SUM(E1049:N1049)=0,"",SUM(E1049:N1049)))</f>
        <v>0</v>
      </c>
      <c r="P1049" s="91">
        <v>3358</v>
      </c>
      <c r="Q1049" s="73">
        <f t="shared" si="32"/>
        <v>3198</v>
      </c>
      <c r="R1049" s="93">
        <f t="shared" ca="1" si="33"/>
        <v>1053</v>
      </c>
      <c r="S1049" s="109">
        <f>IF(U1049&gt;0,ROUND((U1049),0),ROUND((P1049*$P$1),0))</f>
        <v>2598</v>
      </c>
      <c r="T1049" s="110">
        <f ca="1">O1049*S1049</f>
        <v>0</v>
      </c>
    </row>
    <row r="1050" spans="1:20" ht="17.25" thickBot="1" x14ac:dyDescent="0.3">
      <c r="A1050" s="2"/>
      <c r="B1050" s="146"/>
      <c r="C1050" s="98"/>
      <c r="D1050" s="6" t="s">
        <v>40</v>
      </c>
      <c r="E1050" s="8"/>
      <c r="F1050" s="133"/>
      <c r="G1050" s="133"/>
      <c r="H1050" s="133"/>
      <c r="I1050" s="133"/>
      <c r="J1050" s="8"/>
      <c r="K1050" s="8"/>
      <c r="L1050" s="8"/>
      <c r="M1050" s="8"/>
      <c r="N1050" s="8"/>
      <c r="O1050" s="128" t="str">
        <f ca="1">IF(D1050="цвет",SUM(O1051:INDIRECT("N"&amp;R1050)),IF(SUM(E1050:N1050)=0,"",SUM(E1050:N1050)))</f>
        <v/>
      </c>
      <c r="P1050" s="91" t="s">
        <v>129</v>
      </c>
      <c r="Q1050" s="73">
        <f t="shared" si="32"/>
        <v>3198</v>
      </c>
      <c r="R1050" s="93">
        <f t="shared" ca="1" si="33"/>
        <v>1053</v>
      </c>
      <c r="S1050" s="92"/>
      <c r="T1050" s="99"/>
    </row>
    <row r="1051" spans="1:20" ht="17.25" thickBot="1" x14ac:dyDescent="0.3">
      <c r="A1051" s="2"/>
      <c r="B1051" s="146"/>
      <c r="C1051" s="98"/>
      <c r="D1051" s="6" t="s">
        <v>54</v>
      </c>
      <c r="E1051" s="8"/>
      <c r="F1051" s="8"/>
      <c r="G1051" s="8"/>
      <c r="H1051" s="8"/>
      <c r="I1051" s="8"/>
      <c r="J1051" s="8"/>
      <c r="K1051" s="8"/>
      <c r="L1051" s="8"/>
      <c r="M1051" s="8"/>
      <c r="N1051" s="8"/>
      <c r="O1051" s="128" t="str">
        <f ca="1">IF(D1051="цвет",SUM(O1052:INDIRECT("N"&amp;R1051)),IF(SUM(E1051:N1051)=0,"",SUM(E1051:N1051)))</f>
        <v/>
      </c>
      <c r="P1051" s="91" t="s">
        <v>129</v>
      </c>
      <c r="Q1051" s="73">
        <f t="shared" si="32"/>
        <v>3198</v>
      </c>
      <c r="R1051" s="93">
        <f t="shared" ca="1" si="33"/>
        <v>1053</v>
      </c>
      <c r="S1051" s="92"/>
      <c r="T1051" s="99"/>
    </row>
    <row r="1052" spans="1:20" ht="154.5" customHeight="1" x14ac:dyDescent="0.25">
      <c r="A1052" s="2"/>
      <c r="B1052" s="146"/>
      <c r="C1052" s="98"/>
      <c r="D1052" s="148" t="s">
        <v>1104</v>
      </c>
      <c r="E1052" s="149"/>
      <c r="F1052" s="149"/>
      <c r="G1052" s="149"/>
      <c r="H1052" s="149"/>
      <c r="I1052" s="149"/>
      <c r="J1052" s="149"/>
      <c r="K1052" s="149"/>
      <c r="L1052" s="149"/>
      <c r="M1052" s="149"/>
      <c r="N1052" s="150"/>
      <c r="O1052" s="128" t="str">
        <f ca="1">IF(D1052="цвет",SUM(O1053:INDIRECT("N"&amp;R1052)),IF(SUM(E1052:N1052)=0,"",SUM(E1052:N1052)))</f>
        <v/>
      </c>
      <c r="P1052" s="91" t="s">
        <v>129</v>
      </c>
      <c r="Q1052" s="73">
        <f t="shared" si="32"/>
        <v>3198</v>
      </c>
      <c r="R1052" s="93">
        <f t="shared" ca="1" si="33"/>
        <v>1053</v>
      </c>
      <c r="S1052" s="92"/>
      <c r="T1052" s="99"/>
    </row>
    <row r="1053" spans="1:20" ht="17.45" customHeight="1" thickBot="1" x14ac:dyDescent="0.3">
      <c r="A1053" s="2"/>
      <c r="B1053" s="147"/>
      <c r="C1053" s="100"/>
      <c r="D1053" s="151" t="str">
        <f>HYPERLINK("https://miamia.ru/search/index.php?q="&amp;Q1053&amp;"&amp;s=Поиск?utm_source=Excel&amp;utm_medium=Nalichie&amp;utm_content="&amp;Q1053&amp;"","Посмотреть большую фотографию на сайте")</f>
        <v>Посмотреть большую фотографию на сайте</v>
      </c>
      <c r="E1053" s="152"/>
      <c r="F1053" s="152"/>
      <c r="G1053" s="152"/>
      <c r="H1053" s="152"/>
      <c r="I1053" s="152"/>
      <c r="J1053" s="152"/>
      <c r="K1053" s="152"/>
      <c r="L1053" s="152"/>
      <c r="M1053" s="152"/>
      <c r="N1053" s="153"/>
      <c r="O1053" s="128" t="str">
        <f ca="1">IF(D1053="цвет",SUM(O1054:INDIRECT("N"&amp;R1053)),IF(SUM(E1053:N1053)=0,"",SUM(E1053:N1053)))</f>
        <v/>
      </c>
      <c r="P1053" s="91" t="s">
        <v>129</v>
      </c>
      <c r="Q1053" s="73">
        <f t="shared" si="32"/>
        <v>3198</v>
      </c>
      <c r="R1053" s="93">
        <f t="shared" ca="1" si="33"/>
        <v>1053</v>
      </c>
      <c r="S1053" s="92"/>
      <c r="T1053" s="99"/>
    </row>
    <row r="1054" spans="1:20" ht="17.25" thickBot="1" x14ac:dyDescent="0.3">
      <c r="A1054" s="2"/>
      <c r="B1054" s="145" t="s">
        <v>256</v>
      </c>
      <c r="C1054" s="106">
        <v>3199</v>
      </c>
      <c r="D1054" s="107" t="s">
        <v>9</v>
      </c>
      <c r="E1054" s="96" t="s">
        <v>10</v>
      </c>
      <c r="F1054" s="124" t="s">
        <v>17</v>
      </c>
      <c r="G1054" s="124" t="s">
        <v>18</v>
      </c>
      <c r="H1054" s="124" t="s">
        <v>19</v>
      </c>
      <c r="I1054" s="124" t="s">
        <v>23</v>
      </c>
      <c r="J1054" s="96"/>
      <c r="K1054" s="96"/>
      <c r="L1054" s="96"/>
      <c r="M1054" s="96"/>
      <c r="N1054" s="4"/>
      <c r="O1054" s="81">
        <f ca="1">IF(D1054="цвет",SUM(O1055:INDIRECT("N"&amp;R1054)),IF(SUM(E1054:N1054)=0,"",SUM(E1054:N1054)))</f>
        <v>0</v>
      </c>
      <c r="P1054" s="91">
        <v>3745</v>
      </c>
      <c r="Q1054" s="73">
        <f t="shared" si="32"/>
        <v>3199</v>
      </c>
      <c r="R1054" s="93">
        <f t="shared" ca="1" si="33"/>
        <v>1058</v>
      </c>
      <c r="S1054" s="109">
        <f>IF(U1054&gt;0,ROUND((U1054),0),ROUND((P1054*$P$1),0))</f>
        <v>2898</v>
      </c>
      <c r="T1054" s="110">
        <f ca="1">O1054*S1054</f>
        <v>0</v>
      </c>
    </row>
    <row r="1055" spans="1:20" ht="17.25" thickBot="1" x14ac:dyDescent="0.3">
      <c r="A1055" s="2"/>
      <c r="B1055" s="146"/>
      <c r="C1055" s="98"/>
      <c r="D1055" s="6" t="s">
        <v>40</v>
      </c>
      <c r="E1055" s="134"/>
      <c r="F1055" s="134"/>
      <c r="G1055" s="133"/>
      <c r="H1055" s="8"/>
      <c r="I1055" s="8"/>
      <c r="J1055" s="8"/>
      <c r="K1055" s="8"/>
      <c r="L1055" s="8"/>
      <c r="M1055" s="8"/>
      <c r="N1055" s="8"/>
      <c r="O1055" s="128" t="str">
        <f ca="1">IF(D1055="цвет",SUM(O1056:INDIRECT("N"&amp;R1055)),IF(SUM(E1055:N1055)=0,"",SUM(E1055:N1055)))</f>
        <v/>
      </c>
      <c r="P1055" s="91" t="s">
        <v>129</v>
      </c>
      <c r="Q1055" s="73">
        <f t="shared" si="32"/>
        <v>3199</v>
      </c>
      <c r="R1055" s="93">
        <f t="shared" ca="1" si="33"/>
        <v>1058</v>
      </c>
      <c r="S1055" s="92"/>
      <c r="T1055" s="99"/>
    </row>
    <row r="1056" spans="1:20" ht="17.25" thickBot="1" x14ac:dyDescent="0.3">
      <c r="A1056" s="2"/>
      <c r="B1056" s="146"/>
      <c r="C1056" s="98"/>
      <c r="D1056" s="6" t="s">
        <v>54</v>
      </c>
      <c r="E1056" s="8"/>
      <c r="F1056" s="8"/>
      <c r="G1056" s="8"/>
      <c r="H1056" s="8"/>
      <c r="I1056" s="8"/>
      <c r="J1056" s="8"/>
      <c r="K1056" s="8"/>
      <c r="L1056" s="8"/>
      <c r="M1056" s="8"/>
      <c r="N1056" s="8"/>
      <c r="O1056" s="128" t="str">
        <f ca="1">IF(D1056="цвет",SUM(O1057:INDIRECT("N"&amp;R1056)),IF(SUM(E1056:N1056)=0,"",SUM(E1056:N1056)))</f>
        <v/>
      </c>
      <c r="P1056" s="91" t="s">
        <v>129</v>
      </c>
      <c r="Q1056" s="73">
        <f t="shared" si="32"/>
        <v>3199</v>
      </c>
      <c r="R1056" s="93">
        <f t="shared" ca="1" si="33"/>
        <v>1058</v>
      </c>
      <c r="S1056" s="92"/>
      <c r="T1056" s="99"/>
    </row>
    <row r="1057" spans="1:20" ht="148.69999999999999" customHeight="1" x14ac:dyDescent="0.25">
      <c r="A1057" s="2"/>
      <c r="B1057" s="146"/>
      <c r="C1057" s="98"/>
      <c r="D1057" s="148" t="s">
        <v>1105</v>
      </c>
      <c r="E1057" s="149"/>
      <c r="F1057" s="149"/>
      <c r="G1057" s="149"/>
      <c r="H1057" s="149"/>
      <c r="I1057" s="149"/>
      <c r="J1057" s="149"/>
      <c r="K1057" s="149"/>
      <c r="L1057" s="149"/>
      <c r="M1057" s="149"/>
      <c r="N1057" s="150"/>
      <c r="O1057" s="128" t="str">
        <f ca="1">IF(D1057="цвет",SUM(O1058:INDIRECT("N"&amp;R1057)),IF(SUM(E1057:N1057)=0,"",SUM(E1057:N1057)))</f>
        <v/>
      </c>
      <c r="P1057" s="91" t="s">
        <v>129</v>
      </c>
      <c r="Q1057" s="73">
        <f t="shared" si="32"/>
        <v>3199</v>
      </c>
      <c r="R1057" s="93">
        <f t="shared" ca="1" si="33"/>
        <v>1058</v>
      </c>
      <c r="S1057" s="92"/>
      <c r="T1057" s="99"/>
    </row>
    <row r="1058" spans="1:20" ht="17.45" customHeight="1" thickBot="1" x14ac:dyDescent="0.3">
      <c r="A1058" s="2"/>
      <c r="B1058" s="147"/>
      <c r="C1058" s="100"/>
      <c r="D1058" s="151" t="str">
        <f>HYPERLINK("https://miamia.ru/search/index.php?q="&amp;Q1058&amp;"&amp;s=Поиск?utm_source=Excel&amp;utm_medium=Nalichie&amp;utm_content="&amp;Q1058&amp;"","Посмотреть большую фотографию на сайте")</f>
        <v>Посмотреть большую фотографию на сайте</v>
      </c>
      <c r="E1058" s="152"/>
      <c r="F1058" s="152"/>
      <c r="G1058" s="152"/>
      <c r="H1058" s="152"/>
      <c r="I1058" s="152"/>
      <c r="J1058" s="152"/>
      <c r="K1058" s="152"/>
      <c r="L1058" s="152"/>
      <c r="M1058" s="152"/>
      <c r="N1058" s="153"/>
      <c r="O1058" s="128" t="str">
        <f ca="1">IF(D1058="цвет",SUM(O1059:INDIRECT("N"&amp;R1058)),IF(SUM(E1058:N1058)=0,"",SUM(E1058:N1058)))</f>
        <v/>
      </c>
      <c r="P1058" s="91" t="s">
        <v>129</v>
      </c>
      <c r="Q1058" s="73">
        <f t="shared" si="32"/>
        <v>3199</v>
      </c>
      <c r="R1058" s="93">
        <f t="shared" ca="1" si="33"/>
        <v>1058</v>
      </c>
      <c r="S1058" s="92"/>
      <c r="T1058" s="99"/>
    </row>
    <row r="1059" spans="1:20" ht="22.7" customHeight="1" thickBot="1" x14ac:dyDescent="0.3">
      <c r="A1059" s="2"/>
      <c r="B1059" s="38" t="s">
        <v>85</v>
      </c>
      <c r="C1059" s="39"/>
      <c r="D1059" s="40"/>
      <c r="E1059" s="41"/>
      <c r="F1059" s="41"/>
      <c r="G1059" s="41"/>
      <c r="H1059" s="41"/>
      <c r="I1059" s="41"/>
      <c r="J1059" s="41"/>
      <c r="K1059" s="41"/>
      <c r="L1059" s="41"/>
      <c r="M1059" s="41"/>
      <c r="N1059" s="42"/>
      <c r="O1059" s="128" t="str">
        <f ca="1">IF(D1059="цвет",SUM(O1060:INDIRECT("N"&amp;R1059)),IF(SUM(E1059:N1059)=0,"",SUM(E1059:N1059)))</f>
        <v/>
      </c>
      <c r="P1059" s="91" t="s">
        <v>129</v>
      </c>
      <c r="Q1059" s="73">
        <f t="shared" si="32"/>
        <v>3199</v>
      </c>
      <c r="R1059" s="93">
        <f t="shared" ca="1" si="33"/>
        <v>1063</v>
      </c>
    </row>
    <row r="1060" spans="1:20" ht="17.25" thickBot="1" x14ac:dyDescent="0.3">
      <c r="A1060" s="2"/>
      <c r="B1060" s="145" t="s">
        <v>36</v>
      </c>
      <c r="C1060" s="106">
        <v>3580</v>
      </c>
      <c r="D1060" s="3" t="s">
        <v>9</v>
      </c>
      <c r="E1060" s="4" t="s">
        <v>10</v>
      </c>
      <c r="F1060" s="4" t="s">
        <v>11</v>
      </c>
      <c r="G1060" s="4" t="s">
        <v>12</v>
      </c>
      <c r="H1060" s="4" t="s">
        <v>13</v>
      </c>
      <c r="I1060" s="14" t="s">
        <v>14</v>
      </c>
      <c r="J1060" s="4" t="s">
        <v>15</v>
      </c>
      <c r="K1060" s="4" t="s">
        <v>16</v>
      </c>
      <c r="L1060" s="4"/>
      <c r="M1060" s="4"/>
      <c r="N1060" s="96"/>
      <c r="O1060" s="81">
        <f ca="1">IF(D1060="цвет",SUM(O1061:INDIRECT("N"&amp;R1060)),IF(SUM(E1060:N1060)=0,"",SUM(E1060:N1060)))</f>
        <v>0</v>
      </c>
      <c r="P1060" s="91">
        <v>2324</v>
      </c>
      <c r="Q1060" s="73">
        <f t="shared" si="32"/>
        <v>3580</v>
      </c>
      <c r="R1060" s="93">
        <f t="shared" ca="1" si="33"/>
        <v>1063</v>
      </c>
      <c r="S1060" s="109">
        <f>IF(U1060&gt;0,ROUND((U1060),0),ROUND((P1060*$P$1),0))</f>
        <v>1798</v>
      </c>
      <c r="T1060" s="110">
        <f ca="1">O1060*S1060</f>
        <v>0</v>
      </c>
    </row>
    <row r="1061" spans="1:20" ht="17.25" thickBot="1" x14ac:dyDescent="0.3">
      <c r="A1061" s="2"/>
      <c r="B1061" s="146"/>
      <c r="C1061" s="98"/>
      <c r="D1061" s="6" t="s">
        <v>37</v>
      </c>
      <c r="E1061" s="8"/>
      <c r="F1061" s="133"/>
      <c r="G1061" s="134"/>
      <c r="H1061" s="134"/>
      <c r="I1061" s="134"/>
      <c r="J1061" s="8"/>
      <c r="K1061" s="134"/>
      <c r="L1061" s="8"/>
      <c r="M1061" s="8"/>
      <c r="N1061" s="8"/>
      <c r="O1061" s="128" t="str">
        <f ca="1">IF(D1061="цвет",SUM(O1062:INDIRECT("N"&amp;R1061)),IF(SUM(E1061:N1061)=0,"",SUM(E1061:N1061)))</f>
        <v/>
      </c>
      <c r="P1061" s="91" t="s">
        <v>129</v>
      </c>
      <c r="Q1061" s="73">
        <f t="shared" si="32"/>
        <v>3580</v>
      </c>
      <c r="R1061" s="93">
        <f t="shared" ca="1" si="33"/>
        <v>1063</v>
      </c>
      <c r="S1061" s="92"/>
      <c r="T1061" s="99"/>
    </row>
    <row r="1062" spans="1:20" ht="135" customHeight="1" x14ac:dyDescent="0.25">
      <c r="A1062" s="2"/>
      <c r="B1062" s="164"/>
      <c r="C1062" s="12"/>
      <c r="D1062" s="165" t="s">
        <v>1047</v>
      </c>
      <c r="E1062" s="166"/>
      <c r="F1062" s="166"/>
      <c r="G1062" s="166"/>
      <c r="H1062" s="166"/>
      <c r="I1062" s="166"/>
      <c r="J1062" s="166"/>
      <c r="K1062" s="166"/>
      <c r="L1062" s="166"/>
      <c r="M1062" s="166"/>
      <c r="N1062" s="167"/>
      <c r="O1062" s="128" t="str">
        <f ca="1">IF(D1062="цвет",SUM(O1063:INDIRECT("N"&amp;R1062)),IF(SUM(E1062:N1062)=0,"",SUM(E1062:N1062)))</f>
        <v/>
      </c>
      <c r="P1062" s="91" t="s">
        <v>129</v>
      </c>
      <c r="Q1062" s="73">
        <f t="shared" si="32"/>
        <v>3580</v>
      </c>
      <c r="R1062" s="93">
        <f t="shared" ca="1" si="33"/>
        <v>1063</v>
      </c>
      <c r="S1062" s="92"/>
      <c r="T1062" s="99"/>
    </row>
    <row r="1063" spans="1:20" ht="17.45" customHeight="1" thickBot="1" x14ac:dyDescent="0.3">
      <c r="A1063" s="2"/>
      <c r="B1063" s="154"/>
      <c r="C1063" s="9"/>
      <c r="D1063" s="151" t="str">
        <f>HYPERLINK("https://miamia.ru/search/index.php?q="&amp;Q1063&amp;"&amp;s=Поиск?utm_source=Excel&amp;utm_medium=Nalichie&amp;utm_content="&amp;Q1063&amp;"","Посмотреть большую фотографию на сайте")</f>
        <v>Посмотреть большую фотографию на сайте</v>
      </c>
      <c r="E1063" s="152"/>
      <c r="F1063" s="152"/>
      <c r="G1063" s="152"/>
      <c r="H1063" s="152"/>
      <c r="I1063" s="152"/>
      <c r="J1063" s="152"/>
      <c r="K1063" s="152"/>
      <c r="L1063" s="152"/>
      <c r="M1063" s="152"/>
      <c r="N1063" s="153"/>
      <c r="O1063" s="128" t="str">
        <f ca="1">IF(D1063="цвет",SUM(O1064:INDIRECT("N"&amp;R1063)),IF(SUM(E1063:N1063)=0,"",SUM(E1063:N1063)))</f>
        <v/>
      </c>
      <c r="P1063" s="91" t="s">
        <v>129</v>
      </c>
      <c r="Q1063" s="73">
        <f t="shared" si="32"/>
        <v>3580</v>
      </c>
      <c r="R1063" s="93">
        <f t="shared" ca="1" si="33"/>
        <v>1063</v>
      </c>
    </row>
    <row r="1064" spans="1:20" ht="17.25" thickBot="1" x14ac:dyDescent="0.3">
      <c r="A1064" s="2"/>
      <c r="B1064" s="145" t="s">
        <v>36</v>
      </c>
      <c r="C1064" s="106">
        <v>3581</v>
      </c>
      <c r="D1064" s="3" t="s">
        <v>9</v>
      </c>
      <c r="E1064" s="4" t="s">
        <v>10</v>
      </c>
      <c r="F1064" s="4" t="s">
        <v>11</v>
      </c>
      <c r="G1064" s="4" t="s">
        <v>12</v>
      </c>
      <c r="H1064" s="4" t="s">
        <v>13</v>
      </c>
      <c r="I1064" s="14" t="s">
        <v>14</v>
      </c>
      <c r="J1064" s="4" t="s">
        <v>15</v>
      </c>
      <c r="K1064" s="4" t="s">
        <v>16</v>
      </c>
      <c r="L1064" s="4"/>
      <c r="M1064" s="4"/>
      <c r="N1064" s="96"/>
      <c r="O1064" s="81">
        <f ca="1">IF(D1064="цвет",SUM(O1065:INDIRECT("N"&amp;R1064)),IF(SUM(E1064:N1064)=0,"",SUM(E1064:N1064)))</f>
        <v>0</v>
      </c>
      <c r="P1064" s="91">
        <v>2324</v>
      </c>
      <c r="Q1064" s="73">
        <f t="shared" si="32"/>
        <v>3581</v>
      </c>
      <c r="R1064" s="93">
        <f t="shared" ca="1" si="33"/>
        <v>1067</v>
      </c>
      <c r="S1064" s="109">
        <f>IF(U1064&gt;0,ROUND((U1064),0),ROUND((P1064*$P$1),0))</f>
        <v>1798</v>
      </c>
      <c r="T1064" s="110">
        <f ca="1">O1064*S1064</f>
        <v>0</v>
      </c>
    </row>
    <row r="1065" spans="1:20" ht="17.25" thickBot="1" x14ac:dyDescent="0.3">
      <c r="A1065" s="2"/>
      <c r="B1065" s="146"/>
      <c r="C1065" s="98"/>
      <c r="D1065" s="6" t="s">
        <v>37</v>
      </c>
      <c r="E1065" s="8"/>
      <c r="F1065" s="133"/>
      <c r="G1065" s="8"/>
      <c r="H1065" s="134"/>
      <c r="I1065" s="133"/>
      <c r="J1065" s="134"/>
      <c r="K1065" s="8"/>
      <c r="L1065" s="8"/>
      <c r="M1065" s="8"/>
      <c r="N1065" s="8"/>
      <c r="O1065" s="128" t="str">
        <f ca="1">IF(D1065="цвет",SUM(O1066:INDIRECT("N"&amp;R1065)),IF(SUM(E1065:N1065)=0,"",SUM(E1065:N1065)))</f>
        <v/>
      </c>
      <c r="P1065" s="91" t="s">
        <v>129</v>
      </c>
      <c r="Q1065" s="73">
        <f t="shared" si="32"/>
        <v>3581</v>
      </c>
      <c r="R1065" s="93">
        <f t="shared" ca="1" si="33"/>
        <v>1067</v>
      </c>
      <c r="S1065" s="92"/>
      <c r="T1065" s="99"/>
    </row>
    <row r="1066" spans="1:20" ht="135" customHeight="1" x14ac:dyDescent="0.25">
      <c r="A1066" s="2"/>
      <c r="B1066" s="164"/>
      <c r="C1066" s="12"/>
      <c r="D1066" s="165" t="s">
        <v>1048</v>
      </c>
      <c r="E1066" s="166"/>
      <c r="F1066" s="166"/>
      <c r="G1066" s="166"/>
      <c r="H1066" s="166"/>
      <c r="I1066" s="166"/>
      <c r="J1066" s="166"/>
      <c r="K1066" s="166"/>
      <c r="L1066" s="166"/>
      <c r="M1066" s="166"/>
      <c r="N1066" s="167"/>
      <c r="O1066" s="128" t="str">
        <f ca="1">IF(D1066="цвет",SUM(O1067:INDIRECT("N"&amp;R1066)),IF(SUM(E1066:N1066)=0,"",SUM(E1066:N1066)))</f>
        <v/>
      </c>
      <c r="P1066" s="91" t="s">
        <v>129</v>
      </c>
      <c r="Q1066" s="73">
        <f t="shared" si="32"/>
        <v>3581</v>
      </c>
      <c r="R1066" s="93">
        <f t="shared" ca="1" si="33"/>
        <v>1067</v>
      </c>
      <c r="S1066" s="92"/>
      <c r="T1066" s="99"/>
    </row>
    <row r="1067" spans="1:20" ht="17.45" customHeight="1" thickBot="1" x14ac:dyDescent="0.3">
      <c r="A1067" s="2"/>
      <c r="B1067" s="154"/>
      <c r="C1067" s="9"/>
      <c r="D1067" s="151" t="str">
        <f>HYPERLINK("https://miamia.ru/search/index.php?q="&amp;Q1067&amp;"&amp;s=Поиск?utm_source=Excel&amp;utm_medium=Nalichie&amp;utm_content="&amp;Q1067&amp;"","Посмотреть большую фотографию на сайте")</f>
        <v>Посмотреть большую фотографию на сайте</v>
      </c>
      <c r="E1067" s="152"/>
      <c r="F1067" s="152"/>
      <c r="G1067" s="152"/>
      <c r="H1067" s="152"/>
      <c r="I1067" s="152"/>
      <c r="J1067" s="152"/>
      <c r="K1067" s="152"/>
      <c r="L1067" s="152"/>
      <c r="M1067" s="152"/>
      <c r="N1067" s="153"/>
      <c r="O1067" s="128" t="str">
        <f ca="1">IF(D1067="цвет",SUM(O1068:INDIRECT("N"&amp;R1067)),IF(SUM(E1067:N1067)=0,"",SUM(E1067:N1067)))</f>
        <v/>
      </c>
      <c r="P1067" s="91" t="s">
        <v>129</v>
      </c>
      <c r="Q1067" s="73">
        <f t="shared" si="32"/>
        <v>3581</v>
      </c>
      <c r="R1067" s="93">
        <f t="shared" ca="1" si="33"/>
        <v>1067</v>
      </c>
    </row>
    <row r="1068" spans="1:20" ht="17.25" thickBot="1" x14ac:dyDescent="0.3">
      <c r="A1068" s="2"/>
      <c r="B1068" s="145" t="s">
        <v>36</v>
      </c>
      <c r="C1068" s="106">
        <v>3582</v>
      </c>
      <c r="D1068" s="3" t="s">
        <v>9</v>
      </c>
      <c r="E1068" s="4" t="s">
        <v>10</v>
      </c>
      <c r="F1068" s="4" t="s">
        <v>11</v>
      </c>
      <c r="G1068" s="4" t="s">
        <v>12</v>
      </c>
      <c r="H1068" s="4" t="s">
        <v>13</v>
      </c>
      <c r="I1068" s="14" t="s">
        <v>14</v>
      </c>
      <c r="J1068" s="4" t="s">
        <v>15</v>
      </c>
      <c r="K1068" s="4" t="s">
        <v>16</v>
      </c>
      <c r="L1068" s="4"/>
      <c r="M1068" s="4"/>
      <c r="N1068" s="96"/>
      <c r="O1068" s="81">
        <f ca="1">IF(D1068="цвет",SUM(O1069:INDIRECT("N"&amp;R1068)),IF(SUM(E1068:N1068)=0,"",SUM(E1068:N1068)))</f>
        <v>0</v>
      </c>
      <c r="P1068" s="91">
        <v>2324</v>
      </c>
      <c r="Q1068" s="73">
        <f t="shared" si="32"/>
        <v>3582</v>
      </c>
      <c r="R1068" s="93">
        <f t="shared" ca="1" si="33"/>
        <v>1071</v>
      </c>
      <c r="S1068" s="109">
        <f>IF(U1068&gt;0,ROUND((U1068),0),ROUND((P1068*$P$1),0))</f>
        <v>1798</v>
      </c>
      <c r="T1068" s="110">
        <f ca="1">O1068*S1068</f>
        <v>0</v>
      </c>
    </row>
    <row r="1069" spans="1:20" ht="17.25" thickBot="1" x14ac:dyDescent="0.3">
      <c r="A1069" s="2"/>
      <c r="B1069" s="146"/>
      <c r="C1069" s="98"/>
      <c r="D1069" s="6" t="s">
        <v>37</v>
      </c>
      <c r="E1069" s="8"/>
      <c r="F1069" s="134"/>
      <c r="G1069" s="134"/>
      <c r="H1069" s="8"/>
      <c r="I1069" s="134"/>
      <c r="J1069" s="8"/>
      <c r="K1069" s="8"/>
      <c r="L1069" s="8"/>
      <c r="M1069" s="8"/>
      <c r="N1069" s="8"/>
      <c r="O1069" s="128" t="str">
        <f ca="1">IF(D1069="цвет",SUM(O1070:INDIRECT("N"&amp;R1069)),IF(SUM(E1069:N1069)=0,"",SUM(E1069:N1069)))</f>
        <v/>
      </c>
      <c r="P1069" s="91" t="s">
        <v>129</v>
      </c>
      <c r="Q1069" s="73">
        <f t="shared" si="32"/>
        <v>3582</v>
      </c>
      <c r="R1069" s="93">
        <f t="shared" ca="1" si="33"/>
        <v>1071</v>
      </c>
      <c r="S1069" s="92"/>
      <c r="T1069" s="99"/>
    </row>
    <row r="1070" spans="1:20" ht="135" customHeight="1" x14ac:dyDescent="0.25">
      <c r="A1070" s="2"/>
      <c r="B1070" s="164"/>
      <c r="C1070" s="12"/>
      <c r="D1070" s="165" t="s">
        <v>1051</v>
      </c>
      <c r="E1070" s="166"/>
      <c r="F1070" s="166"/>
      <c r="G1070" s="166"/>
      <c r="H1070" s="166"/>
      <c r="I1070" s="166"/>
      <c r="J1070" s="166"/>
      <c r="K1070" s="166"/>
      <c r="L1070" s="166"/>
      <c r="M1070" s="166"/>
      <c r="N1070" s="167"/>
      <c r="O1070" s="128" t="str">
        <f ca="1">IF(D1070="цвет",SUM(O1071:INDIRECT("N"&amp;R1070)),IF(SUM(E1070:N1070)=0,"",SUM(E1070:N1070)))</f>
        <v/>
      </c>
      <c r="P1070" s="91" t="s">
        <v>129</v>
      </c>
      <c r="Q1070" s="73">
        <f t="shared" si="32"/>
        <v>3582</v>
      </c>
      <c r="R1070" s="93">
        <f t="shared" ca="1" si="33"/>
        <v>1071</v>
      </c>
      <c r="S1070" s="92"/>
      <c r="T1070" s="99"/>
    </row>
    <row r="1071" spans="1:20" ht="17.45" customHeight="1" thickBot="1" x14ac:dyDescent="0.3">
      <c r="A1071" s="2"/>
      <c r="B1071" s="154"/>
      <c r="C1071" s="9"/>
      <c r="D1071" s="151" t="str">
        <f>HYPERLINK("https://miamia.ru/search/index.php?q="&amp;Q1071&amp;"&amp;s=Поиск?utm_source=Excel&amp;utm_medium=Nalichie&amp;utm_content="&amp;Q1071&amp;"","Посмотреть большую фотографию на сайте")</f>
        <v>Посмотреть большую фотографию на сайте</v>
      </c>
      <c r="E1071" s="152"/>
      <c r="F1071" s="152"/>
      <c r="G1071" s="152"/>
      <c r="H1071" s="152"/>
      <c r="I1071" s="152"/>
      <c r="J1071" s="152"/>
      <c r="K1071" s="152"/>
      <c r="L1071" s="152"/>
      <c r="M1071" s="152"/>
      <c r="N1071" s="153"/>
      <c r="O1071" s="128" t="str">
        <f ca="1">IF(D1071="цвет",SUM(O1072:INDIRECT("N"&amp;R1071)),IF(SUM(E1071:N1071)=0,"",SUM(E1071:N1071)))</f>
        <v/>
      </c>
      <c r="P1071" s="91" t="s">
        <v>129</v>
      </c>
      <c r="Q1071" s="73">
        <f t="shared" si="32"/>
        <v>3582</v>
      </c>
      <c r="R1071" s="93">
        <f t="shared" ca="1" si="33"/>
        <v>1071</v>
      </c>
    </row>
    <row r="1072" spans="1:20" ht="17.25" thickBot="1" x14ac:dyDescent="0.3">
      <c r="A1072" s="2"/>
      <c r="B1072" s="145" t="s">
        <v>36</v>
      </c>
      <c r="C1072" s="106">
        <v>3583</v>
      </c>
      <c r="D1072" s="3" t="s">
        <v>9</v>
      </c>
      <c r="E1072" s="124" t="s">
        <v>10</v>
      </c>
      <c r="F1072" s="124" t="s">
        <v>17</v>
      </c>
      <c r="G1072" s="124" t="s">
        <v>18</v>
      </c>
      <c r="H1072" s="124" t="s">
        <v>19</v>
      </c>
      <c r="I1072" s="124" t="s">
        <v>23</v>
      </c>
      <c r="J1072" s="4"/>
      <c r="K1072" s="4"/>
      <c r="L1072" s="4"/>
      <c r="M1072" s="4"/>
      <c r="N1072" s="96"/>
      <c r="O1072" s="81">
        <f ca="1">IF(D1072="цвет",SUM(O1073:INDIRECT("N"&amp;R1072)),IF(SUM(E1072:N1072)=0,"",SUM(E1072:N1072)))</f>
        <v>0</v>
      </c>
      <c r="P1072" s="91">
        <v>2841</v>
      </c>
      <c r="Q1072" s="73">
        <f t="shared" si="32"/>
        <v>3583</v>
      </c>
      <c r="R1072" s="93">
        <f t="shared" ca="1" si="33"/>
        <v>1075</v>
      </c>
      <c r="S1072" s="109">
        <f>IF(U1072&gt;0,ROUND((U1072),0),ROUND((P1072*$P$1),0))</f>
        <v>2198</v>
      </c>
      <c r="T1072" s="110">
        <f ca="1">O1072*S1072</f>
        <v>0</v>
      </c>
    </row>
    <row r="1073" spans="1:20" ht="17.25" thickBot="1" x14ac:dyDescent="0.3">
      <c r="A1073" s="2"/>
      <c r="B1073" s="146"/>
      <c r="C1073" s="98"/>
      <c r="D1073" s="6" t="s">
        <v>37</v>
      </c>
      <c r="E1073" s="8"/>
      <c r="F1073" s="134"/>
      <c r="G1073" s="133"/>
      <c r="H1073" s="133"/>
      <c r="I1073" s="8"/>
      <c r="J1073" s="8"/>
      <c r="K1073" s="8"/>
      <c r="L1073" s="8"/>
      <c r="M1073" s="8"/>
      <c r="N1073" s="8"/>
      <c r="O1073" s="128" t="str">
        <f ca="1">IF(D1073="цвет",SUM(O1074:INDIRECT("N"&amp;R1073)),IF(SUM(E1073:N1073)=0,"",SUM(E1073:N1073)))</f>
        <v/>
      </c>
      <c r="P1073" s="91" t="s">
        <v>129</v>
      </c>
      <c r="Q1073" s="73">
        <f t="shared" si="32"/>
        <v>3583</v>
      </c>
      <c r="R1073" s="93">
        <f t="shared" ca="1" si="33"/>
        <v>1075</v>
      </c>
      <c r="S1073" s="92"/>
      <c r="T1073" s="99"/>
    </row>
    <row r="1074" spans="1:20" ht="135" customHeight="1" x14ac:dyDescent="0.25">
      <c r="A1074" s="2"/>
      <c r="B1074" s="164"/>
      <c r="C1074" s="12"/>
      <c r="D1074" s="165" t="s">
        <v>1045</v>
      </c>
      <c r="E1074" s="166"/>
      <c r="F1074" s="166"/>
      <c r="G1074" s="166"/>
      <c r="H1074" s="166"/>
      <c r="I1074" s="166"/>
      <c r="J1074" s="166"/>
      <c r="K1074" s="166"/>
      <c r="L1074" s="166"/>
      <c r="M1074" s="166"/>
      <c r="N1074" s="167"/>
      <c r="O1074" s="128" t="str">
        <f ca="1">IF(D1074="цвет",SUM(O1075:INDIRECT("N"&amp;R1074)),IF(SUM(E1074:N1074)=0,"",SUM(E1074:N1074)))</f>
        <v/>
      </c>
      <c r="P1074" s="91" t="s">
        <v>129</v>
      </c>
      <c r="Q1074" s="73">
        <f t="shared" si="32"/>
        <v>3583</v>
      </c>
      <c r="R1074" s="93">
        <f t="shared" ca="1" si="33"/>
        <v>1075</v>
      </c>
      <c r="S1074" s="92"/>
      <c r="T1074" s="99"/>
    </row>
    <row r="1075" spans="1:20" ht="17.45" customHeight="1" thickBot="1" x14ac:dyDescent="0.3">
      <c r="A1075" s="2"/>
      <c r="B1075" s="154"/>
      <c r="C1075" s="9"/>
      <c r="D1075" s="151" t="str">
        <f>HYPERLINK("https://miamia.ru/search/index.php?q="&amp;Q1075&amp;"&amp;s=Поиск?utm_source=Excel&amp;utm_medium=Nalichie&amp;utm_content="&amp;Q1075&amp;"","Посмотреть большую фотографию на сайте")</f>
        <v>Посмотреть большую фотографию на сайте</v>
      </c>
      <c r="E1075" s="152"/>
      <c r="F1075" s="152"/>
      <c r="G1075" s="152"/>
      <c r="H1075" s="152"/>
      <c r="I1075" s="152"/>
      <c r="J1075" s="152"/>
      <c r="K1075" s="152"/>
      <c r="L1075" s="152"/>
      <c r="M1075" s="152"/>
      <c r="N1075" s="153"/>
      <c r="O1075" s="128" t="str">
        <f ca="1">IF(D1075="цвет",SUM(O1076:INDIRECT("N"&amp;R1075)),IF(SUM(E1075:N1075)=0,"",SUM(E1075:N1075)))</f>
        <v/>
      </c>
      <c r="P1075" s="91" t="s">
        <v>129</v>
      </c>
      <c r="Q1075" s="73">
        <f t="shared" si="32"/>
        <v>3583</v>
      </c>
      <c r="R1075" s="93">
        <f t="shared" ca="1" si="33"/>
        <v>1075</v>
      </c>
    </row>
    <row r="1076" spans="1:20" ht="17.25" thickBot="1" x14ac:dyDescent="0.3">
      <c r="A1076" s="2"/>
      <c r="B1076" s="145" t="s">
        <v>36</v>
      </c>
      <c r="C1076" s="106">
        <v>3587</v>
      </c>
      <c r="D1076" s="3" t="s">
        <v>9</v>
      </c>
      <c r="E1076" s="4" t="s">
        <v>10</v>
      </c>
      <c r="F1076" s="4" t="s">
        <v>11</v>
      </c>
      <c r="G1076" s="4" t="s">
        <v>12</v>
      </c>
      <c r="H1076" s="4" t="s">
        <v>13</v>
      </c>
      <c r="I1076" s="14" t="s">
        <v>14</v>
      </c>
      <c r="J1076" s="4" t="s">
        <v>15</v>
      </c>
      <c r="K1076" s="4" t="s">
        <v>16</v>
      </c>
      <c r="L1076" s="4"/>
      <c r="M1076" s="4"/>
      <c r="N1076" s="96"/>
      <c r="O1076" s="81">
        <f ca="1">IF(D1076="цвет",SUM(O1077:INDIRECT("N"&amp;R1076)),IF(SUM(E1076:N1076)=0,"",SUM(E1076:N1076)))</f>
        <v>0</v>
      </c>
      <c r="P1076" s="91">
        <v>2841</v>
      </c>
      <c r="Q1076" s="73">
        <f t="shared" si="32"/>
        <v>3587</v>
      </c>
      <c r="R1076" s="93">
        <f t="shared" ca="1" si="33"/>
        <v>1079</v>
      </c>
      <c r="S1076" s="109">
        <f>IF(U1076&gt;0,ROUND((U1076),0),ROUND((P1076*$P$1),0))</f>
        <v>2198</v>
      </c>
      <c r="T1076" s="110">
        <f ca="1">O1076*S1076</f>
        <v>0</v>
      </c>
    </row>
    <row r="1077" spans="1:20" ht="17.25" thickBot="1" x14ac:dyDescent="0.3">
      <c r="A1077" s="2"/>
      <c r="B1077" s="146"/>
      <c r="C1077" s="98"/>
      <c r="D1077" s="6" t="s">
        <v>37</v>
      </c>
      <c r="E1077" s="8"/>
      <c r="F1077" s="8"/>
      <c r="G1077" s="8"/>
      <c r="H1077" s="8"/>
      <c r="I1077" s="8"/>
      <c r="J1077" s="134"/>
      <c r="K1077" s="134"/>
      <c r="L1077" s="8"/>
      <c r="M1077" s="8"/>
      <c r="N1077" s="8"/>
      <c r="O1077" s="128" t="str">
        <f ca="1">IF(D1077="цвет",SUM(O1078:INDIRECT("N"&amp;R1077)),IF(SUM(E1077:N1077)=0,"",SUM(E1077:N1077)))</f>
        <v/>
      </c>
      <c r="P1077" s="91" t="s">
        <v>129</v>
      </c>
      <c r="Q1077" s="73">
        <f t="shared" si="32"/>
        <v>3587</v>
      </c>
      <c r="R1077" s="93">
        <f t="shared" ca="1" si="33"/>
        <v>1079</v>
      </c>
      <c r="S1077" s="92"/>
      <c r="T1077" s="99"/>
    </row>
    <row r="1078" spans="1:20" ht="135" customHeight="1" x14ac:dyDescent="0.25">
      <c r="A1078" s="2"/>
      <c r="B1078" s="164"/>
      <c r="C1078" s="12"/>
      <c r="D1078" s="165" t="s">
        <v>1044</v>
      </c>
      <c r="E1078" s="166"/>
      <c r="F1078" s="166"/>
      <c r="G1078" s="166"/>
      <c r="H1078" s="166"/>
      <c r="I1078" s="166"/>
      <c r="J1078" s="166"/>
      <c r="K1078" s="166"/>
      <c r="L1078" s="166"/>
      <c r="M1078" s="166"/>
      <c r="N1078" s="167"/>
      <c r="O1078" s="128" t="str">
        <f ca="1">IF(D1078="цвет",SUM(O1079:INDIRECT("N"&amp;R1078)),IF(SUM(E1078:N1078)=0,"",SUM(E1078:N1078)))</f>
        <v/>
      </c>
      <c r="P1078" s="91" t="s">
        <v>129</v>
      </c>
      <c r="Q1078" s="73">
        <f t="shared" si="32"/>
        <v>3587</v>
      </c>
      <c r="R1078" s="93">
        <f t="shared" ca="1" si="33"/>
        <v>1079</v>
      </c>
      <c r="S1078" s="92"/>
      <c r="T1078" s="99"/>
    </row>
    <row r="1079" spans="1:20" ht="17.45" customHeight="1" thickBot="1" x14ac:dyDescent="0.3">
      <c r="A1079" s="2"/>
      <c r="B1079" s="154"/>
      <c r="C1079" s="9"/>
      <c r="D1079" s="151" t="str">
        <f>HYPERLINK("https://miamia.ru/search/index.php?q="&amp;Q1079&amp;"&amp;s=Поиск?utm_source=Excel&amp;utm_medium=Nalichie&amp;utm_content="&amp;Q1079&amp;"","Посмотреть большую фотографию на сайте")</f>
        <v>Посмотреть большую фотографию на сайте</v>
      </c>
      <c r="E1079" s="152"/>
      <c r="F1079" s="152"/>
      <c r="G1079" s="152"/>
      <c r="H1079" s="152"/>
      <c r="I1079" s="152"/>
      <c r="J1079" s="152"/>
      <c r="K1079" s="152"/>
      <c r="L1079" s="152"/>
      <c r="M1079" s="152"/>
      <c r="N1079" s="153"/>
      <c r="O1079" s="128" t="str">
        <f ca="1">IF(D1079="цвет",SUM(O1080:INDIRECT("N"&amp;R1079)),IF(SUM(E1079:N1079)=0,"",SUM(E1079:N1079)))</f>
        <v/>
      </c>
      <c r="P1079" s="91" t="s">
        <v>129</v>
      </c>
      <c r="Q1079" s="73">
        <f t="shared" si="32"/>
        <v>3587</v>
      </c>
      <c r="R1079" s="93">
        <f t="shared" ca="1" si="33"/>
        <v>1079</v>
      </c>
    </row>
    <row r="1080" spans="1:20" ht="17.25" thickBot="1" x14ac:dyDescent="0.3">
      <c r="A1080" s="2"/>
      <c r="B1080" s="145" t="s">
        <v>36</v>
      </c>
      <c r="C1080" s="106">
        <v>3588</v>
      </c>
      <c r="D1080" s="3" t="s">
        <v>9</v>
      </c>
      <c r="E1080" s="4" t="s">
        <v>13</v>
      </c>
      <c r="F1080" s="14" t="s">
        <v>14</v>
      </c>
      <c r="G1080" s="4" t="s">
        <v>15</v>
      </c>
      <c r="H1080" s="4" t="s">
        <v>16</v>
      </c>
      <c r="I1080" s="14" t="s">
        <v>21</v>
      </c>
      <c r="J1080" s="4" t="s">
        <v>22</v>
      </c>
      <c r="K1080" s="4"/>
      <c r="L1080" s="4"/>
      <c r="M1080" s="4"/>
      <c r="N1080" s="96"/>
      <c r="O1080" s="81">
        <f ca="1">IF(D1080="цвет",SUM(O1081:INDIRECT("N"&amp;R1080)),IF(SUM(E1080:N1080)=0,"",SUM(E1080:N1080)))</f>
        <v>0</v>
      </c>
      <c r="P1080" s="91">
        <v>2582</v>
      </c>
      <c r="Q1080" s="73">
        <f t="shared" si="32"/>
        <v>3588</v>
      </c>
      <c r="R1080" s="93">
        <f t="shared" ca="1" si="33"/>
        <v>1083</v>
      </c>
      <c r="S1080" s="109">
        <f>IF(U1080&gt;0,ROUND((U1080),0),ROUND((P1080*$P$1),0))</f>
        <v>1998</v>
      </c>
      <c r="T1080" s="110">
        <f ca="1">O1080*S1080</f>
        <v>0</v>
      </c>
    </row>
    <row r="1081" spans="1:20" ht="17.25" thickBot="1" x14ac:dyDescent="0.3">
      <c r="A1081" s="2"/>
      <c r="B1081" s="146"/>
      <c r="C1081" s="98"/>
      <c r="D1081" s="6" t="s">
        <v>37</v>
      </c>
      <c r="E1081" s="134"/>
      <c r="F1081" s="134"/>
      <c r="G1081" s="134"/>
      <c r="H1081" s="134"/>
      <c r="I1081" s="133"/>
      <c r="J1081" s="8"/>
      <c r="K1081" s="8"/>
      <c r="L1081" s="8"/>
      <c r="M1081" s="8"/>
      <c r="N1081" s="8"/>
      <c r="O1081" s="128" t="str">
        <f ca="1">IF(D1081="цвет",SUM(O1082:INDIRECT("N"&amp;R1081)),IF(SUM(E1081:N1081)=0,"",SUM(E1081:N1081)))</f>
        <v/>
      </c>
      <c r="P1081" s="91" t="s">
        <v>129</v>
      </c>
      <c r="Q1081" s="73">
        <f t="shared" si="32"/>
        <v>3588</v>
      </c>
      <c r="R1081" s="93">
        <f t="shared" ca="1" si="33"/>
        <v>1083</v>
      </c>
      <c r="S1081" s="92"/>
      <c r="T1081" s="99"/>
    </row>
    <row r="1082" spans="1:20" ht="135" customHeight="1" x14ac:dyDescent="0.25">
      <c r="A1082" s="2"/>
      <c r="B1082" s="164"/>
      <c r="C1082" s="12"/>
      <c r="D1082" s="165" t="s">
        <v>1049</v>
      </c>
      <c r="E1082" s="166"/>
      <c r="F1082" s="166"/>
      <c r="G1082" s="166"/>
      <c r="H1082" s="166"/>
      <c r="I1082" s="166"/>
      <c r="J1082" s="166"/>
      <c r="K1082" s="166"/>
      <c r="L1082" s="166"/>
      <c r="M1082" s="166"/>
      <c r="N1082" s="167"/>
      <c r="O1082" s="128" t="str">
        <f ca="1">IF(D1082="цвет",SUM(O1083:INDIRECT("N"&amp;R1082)),IF(SUM(E1082:N1082)=0,"",SUM(E1082:N1082)))</f>
        <v/>
      </c>
      <c r="P1082" s="91" t="s">
        <v>129</v>
      </c>
      <c r="Q1082" s="73">
        <f t="shared" si="32"/>
        <v>3588</v>
      </c>
      <c r="R1082" s="93">
        <f t="shared" ca="1" si="33"/>
        <v>1083</v>
      </c>
      <c r="S1082" s="92"/>
      <c r="T1082" s="99"/>
    </row>
    <row r="1083" spans="1:20" ht="17.45" customHeight="1" thickBot="1" x14ac:dyDescent="0.3">
      <c r="A1083" s="2"/>
      <c r="B1083" s="154"/>
      <c r="C1083" s="9"/>
      <c r="D1083" s="151" t="str">
        <f>HYPERLINK("https://miamia.ru/search/index.php?q="&amp;Q1083&amp;"&amp;s=Поиск?utm_source=Excel&amp;utm_medium=Nalichie&amp;utm_content="&amp;Q1083&amp;"","Посмотреть большую фотографию на сайте")</f>
        <v>Посмотреть большую фотографию на сайте</v>
      </c>
      <c r="E1083" s="152"/>
      <c r="F1083" s="152"/>
      <c r="G1083" s="152"/>
      <c r="H1083" s="152"/>
      <c r="I1083" s="152"/>
      <c r="J1083" s="152"/>
      <c r="K1083" s="152"/>
      <c r="L1083" s="152"/>
      <c r="M1083" s="152"/>
      <c r="N1083" s="153"/>
      <c r="O1083" s="128" t="str">
        <f ca="1">IF(D1083="цвет",SUM(O1084:INDIRECT("N"&amp;R1083)),IF(SUM(E1083:N1083)=0,"",SUM(E1083:N1083)))</f>
        <v/>
      </c>
      <c r="P1083" s="91" t="s">
        <v>129</v>
      </c>
      <c r="Q1083" s="73">
        <f t="shared" si="32"/>
        <v>3588</v>
      </c>
      <c r="R1083" s="93">
        <f t="shared" ca="1" si="33"/>
        <v>1083</v>
      </c>
    </row>
    <row r="1084" spans="1:20" ht="17.25" thickBot="1" x14ac:dyDescent="0.3">
      <c r="A1084" s="2"/>
      <c r="B1084" s="145" t="s">
        <v>36</v>
      </c>
      <c r="C1084" s="106">
        <v>3589</v>
      </c>
      <c r="D1084" s="3" t="s">
        <v>9</v>
      </c>
      <c r="E1084" s="4" t="s">
        <v>10</v>
      </c>
      <c r="F1084" s="4" t="s">
        <v>11</v>
      </c>
      <c r="G1084" s="4" t="s">
        <v>12</v>
      </c>
      <c r="H1084" s="4" t="s">
        <v>13</v>
      </c>
      <c r="I1084" s="14" t="s">
        <v>14</v>
      </c>
      <c r="J1084" s="4" t="s">
        <v>15</v>
      </c>
      <c r="K1084" s="4" t="s">
        <v>16</v>
      </c>
      <c r="L1084" s="4"/>
      <c r="M1084" s="4"/>
      <c r="N1084" s="96"/>
      <c r="O1084" s="81">
        <f ca="1">IF(D1084="цвет",SUM(O1085:INDIRECT("N"&amp;R1084)),IF(SUM(E1084:N1084)=0,"",SUM(E1084:N1084)))</f>
        <v>0</v>
      </c>
      <c r="P1084" s="91">
        <v>3487</v>
      </c>
      <c r="Q1084" s="73">
        <f t="shared" si="32"/>
        <v>3589</v>
      </c>
      <c r="R1084" s="93">
        <f t="shared" ca="1" si="33"/>
        <v>1087</v>
      </c>
      <c r="S1084" s="109">
        <f>IF(U1084&gt;0,ROUND((U1084),0),ROUND((P1084*$P$1),0))</f>
        <v>2698</v>
      </c>
      <c r="T1084" s="110">
        <f ca="1">O1084*S1084</f>
        <v>0</v>
      </c>
    </row>
    <row r="1085" spans="1:20" ht="17.25" thickBot="1" x14ac:dyDescent="0.3">
      <c r="A1085" s="2"/>
      <c r="B1085" s="146"/>
      <c r="C1085" s="98"/>
      <c r="D1085" s="6" t="s">
        <v>37</v>
      </c>
      <c r="E1085" s="8"/>
      <c r="F1085" s="8"/>
      <c r="G1085" s="8"/>
      <c r="H1085" s="8"/>
      <c r="I1085" s="8"/>
      <c r="J1085" s="134"/>
      <c r="K1085" s="134"/>
      <c r="L1085" s="8"/>
      <c r="M1085" s="8"/>
      <c r="N1085" s="8"/>
      <c r="O1085" s="128" t="str">
        <f ca="1">IF(D1085="цвет",SUM(O1086:INDIRECT("N"&amp;R1085)),IF(SUM(E1085:N1085)=0,"",SUM(E1085:N1085)))</f>
        <v/>
      </c>
      <c r="P1085" s="91" t="s">
        <v>129</v>
      </c>
      <c r="Q1085" s="73">
        <f t="shared" si="32"/>
        <v>3589</v>
      </c>
      <c r="R1085" s="93">
        <f t="shared" ca="1" si="33"/>
        <v>1087</v>
      </c>
      <c r="S1085" s="92"/>
      <c r="T1085" s="99"/>
    </row>
    <row r="1086" spans="1:20" ht="135" customHeight="1" x14ac:dyDescent="0.25">
      <c r="A1086" s="2"/>
      <c r="B1086" s="164"/>
      <c r="C1086" s="12"/>
      <c r="D1086" s="165" t="s">
        <v>1046</v>
      </c>
      <c r="E1086" s="166"/>
      <c r="F1086" s="166"/>
      <c r="G1086" s="166"/>
      <c r="H1086" s="166"/>
      <c r="I1086" s="166"/>
      <c r="J1086" s="166"/>
      <c r="K1086" s="166"/>
      <c r="L1086" s="166"/>
      <c r="M1086" s="166"/>
      <c r="N1086" s="167"/>
      <c r="O1086" s="128" t="str">
        <f ca="1">IF(D1086="цвет",SUM(O1087:INDIRECT("N"&amp;R1086)),IF(SUM(E1086:N1086)=0,"",SUM(E1086:N1086)))</f>
        <v/>
      </c>
      <c r="P1086" s="91" t="s">
        <v>129</v>
      </c>
      <c r="Q1086" s="73">
        <f t="shared" si="32"/>
        <v>3589</v>
      </c>
      <c r="R1086" s="93">
        <f t="shared" ca="1" si="33"/>
        <v>1087</v>
      </c>
      <c r="S1086" s="92"/>
      <c r="T1086" s="99"/>
    </row>
    <row r="1087" spans="1:20" ht="17.45" customHeight="1" thickBot="1" x14ac:dyDescent="0.3">
      <c r="A1087" s="2"/>
      <c r="B1087" s="154"/>
      <c r="C1087" s="9"/>
      <c r="D1087" s="151" t="str">
        <f>HYPERLINK("https://miamia.ru/search/index.php?q="&amp;Q1087&amp;"&amp;s=Поиск?utm_source=Excel&amp;utm_medium=Nalichie&amp;utm_content="&amp;Q1087&amp;"","Посмотреть большую фотографию на сайте")</f>
        <v>Посмотреть большую фотографию на сайте</v>
      </c>
      <c r="E1087" s="152"/>
      <c r="F1087" s="152"/>
      <c r="G1087" s="152"/>
      <c r="H1087" s="152"/>
      <c r="I1087" s="152"/>
      <c r="J1087" s="152"/>
      <c r="K1087" s="152"/>
      <c r="L1087" s="152"/>
      <c r="M1087" s="152"/>
      <c r="N1087" s="153"/>
      <c r="O1087" s="128" t="str">
        <f ca="1">IF(D1087="цвет",SUM(O1088:INDIRECT("N"&amp;R1087)),IF(SUM(E1087:N1087)=0,"",SUM(E1087:N1087)))</f>
        <v/>
      </c>
      <c r="P1087" s="91" t="s">
        <v>129</v>
      </c>
      <c r="Q1087" s="73">
        <f t="shared" si="32"/>
        <v>3589</v>
      </c>
      <c r="R1087" s="93">
        <f t="shared" ca="1" si="33"/>
        <v>1087</v>
      </c>
    </row>
    <row r="1088" spans="1:20" ht="17.25" thickBot="1" x14ac:dyDescent="0.3">
      <c r="A1088" s="2"/>
      <c r="B1088" s="145" t="s">
        <v>36</v>
      </c>
      <c r="C1088" s="106">
        <v>3206</v>
      </c>
      <c r="D1088" s="3" t="s">
        <v>9</v>
      </c>
      <c r="E1088" s="4" t="s">
        <v>10</v>
      </c>
      <c r="F1088" s="4" t="s">
        <v>11</v>
      </c>
      <c r="G1088" s="4" t="s">
        <v>12</v>
      </c>
      <c r="H1088" s="4" t="s">
        <v>13</v>
      </c>
      <c r="I1088" s="14" t="s">
        <v>14</v>
      </c>
      <c r="J1088" s="4" t="s">
        <v>15</v>
      </c>
      <c r="K1088" s="4" t="s">
        <v>16</v>
      </c>
      <c r="L1088" s="4"/>
      <c r="M1088" s="4"/>
      <c r="N1088" s="96"/>
      <c r="O1088" s="81">
        <f ca="1">IF(D1088="цвет",SUM(O1089:INDIRECT("N"&amp;R1088)),IF(SUM(E1088:N1088)=0,"",SUM(E1088:N1088)))</f>
        <v>0</v>
      </c>
      <c r="P1088" s="91">
        <v>4004</v>
      </c>
      <c r="Q1088" s="73">
        <f t="shared" si="32"/>
        <v>3206</v>
      </c>
      <c r="R1088" s="93">
        <f t="shared" ca="1" si="33"/>
        <v>1091</v>
      </c>
      <c r="S1088" s="109">
        <f>IF(U1088&gt;0,ROUND((U1088),0),ROUND((P1088*$P$1),0))</f>
        <v>3098</v>
      </c>
      <c r="T1088" s="110">
        <f ca="1">O1088*S1088</f>
        <v>0</v>
      </c>
    </row>
    <row r="1089" spans="1:20" ht="17.25" thickBot="1" x14ac:dyDescent="0.3">
      <c r="A1089" s="2"/>
      <c r="B1089" s="146"/>
      <c r="C1089" s="98"/>
      <c r="D1089" s="6" t="s">
        <v>37</v>
      </c>
      <c r="E1089" s="8"/>
      <c r="F1089" s="134"/>
      <c r="G1089" s="8"/>
      <c r="H1089" s="8"/>
      <c r="I1089" s="8"/>
      <c r="J1089" s="134"/>
      <c r="K1089" s="8"/>
      <c r="L1089" s="8"/>
      <c r="M1089" s="8"/>
      <c r="N1089" s="8"/>
      <c r="O1089" s="128" t="str">
        <f ca="1">IF(D1089="цвет",SUM(O1090:INDIRECT("N"&amp;R1089)),IF(SUM(E1089:N1089)=0,"",SUM(E1089:N1089)))</f>
        <v/>
      </c>
      <c r="P1089" s="91" t="s">
        <v>129</v>
      </c>
      <c r="Q1089" s="73">
        <f t="shared" si="32"/>
        <v>3206</v>
      </c>
      <c r="R1089" s="93">
        <f t="shared" ca="1" si="33"/>
        <v>1091</v>
      </c>
      <c r="S1089" s="92"/>
      <c r="T1089" s="99"/>
    </row>
    <row r="1090" spans="1:20" ht="135" customHeight="1" x14ac:dyDescent="0.25">
      <c r="A1090" s="2"/>
      <c r="B1090" s="164"/>
      <c r="C1090" s="12"/>
      <c r="D1090" s="165" t="s">
        <v>1050</v>
      </c>
      <c r="E1090" s="166"/>
      <c r="F1090" s="166"/>
      <c r="G1090" s="166"/>
      <c r="H1090" s="166"/>
      <c r="I1090" s="166"/>
      <c r="J1090" s="166"/>
      <c r="K1090" s="166"/>
      <c r="L1090" s="166"/>
      <c r="M1090" s="166"/>
      <c r="N1090" s="167"/>
      <c r="O1090" s="128" t="str">
        <f ca="1">IF(D1090="цвет",SUM(O1091:INDIRECT("N"&amp;R1090)),IF(SUM(E1090:N1090)=0,"",SUM(E1090:N1090)))</f>
        <v/>
      </c>
      <c r="P1090" s="91" t="s">
        <v>129</v>
      </c>
      <c r="Q1090" s="73">
        <f t="shared" si="32"/>
        <v>3206</v>
      </c>
      <c r="R1090" s="93">
        <f t="shared" ca="1" si="33"/>
        <v>1091</v>
      </c>
      <c r="S1090" s="92"/>
      <c r="T1090" s="99"/>
    </row>
    <row r="1091" spans="1:20" ht="17.45" customHeight="1" thickBot="1" x14ac:dyDescent="0.3">
      <c r="A1091" s="2"/>
      <c r="B1091" s="154"/>
      <c r="C1091" s="9"/>
      <c r="D1091" s="151" t="str">
        <f>HYPERLINK("https://miamia.ru/search/index.php?q="&amp;Q1091&amp;"&amp;s=Поиск?utm_source=Excel&amp;utm_medium=Nalichie&amp;utm_content="&amp;Q1091&amp;"","Посмотреть большую фотографию на сайте")</f>
        <v>Посмотреть большую фотографию на сайте</v>
      </c>
      <c r="E1091" s="152"/>
      <c r="F1091" s="152"/>
      <c r="G1091" s="152"/>
      <c r="H1091" s="152"/>
      <c r="I1091" s="152"/>
      <c r="J1091" s="152"/>
      <c r="K1091" s="152"/>
      <c r="L1091" s="152"/>
      <c r="M1091" s="152"/>
      <c r="N1091" s="153"/>
      <c r="O1091" s="128" t="str">
        <f ca="1">IF(D1091="цвет",SUM(O1092:INDIRECT("N"&amp;R1091)),IF(SUM(E1091:N1091)=0,"",SUM(E1091:N1091)))</f>
        <v/>
      </c>
      <c r="P1091" s="91" t="s">
        <v>129</v>
      </c>
      <c r="Q1091" s="73">
        <f t="shared" si="32"/>
        <v>3206</v>
      </c>
      <c r="R1091" s="93">
        <f t="shared" ca="1" si="33"/>
        <v>1091</v>
      </c>
    </row>
    <row r="1092" spans="1:20" ht="23.1" customHeight="1" thickBot="1" x14ac:dyDescent="0.3">
      <c r="A1092" s="2"/>
      <c r="B1092" s="38" t="s">
        <v>1106</v>
      </c>
      <c r="C1092" s="39"/>
      <c r="D1092" s="40"/>
      <c r="E1092" s="41"/>
      <c r="F1092" s="41"/>
      <c r="G1092" s="41"/>
      <c r="H1092" s="41"/>
      <c r="I1092" s="41"/>
      <c r="J1092" s="41"/>
      <c r="K1092" s="41"/>
      <c r="L1092" s="41"/>
      <c r="M1092" s="41"/>
      <c r="N1092" s="42"/>
      <c r="O1092" s="128" t="str">
        <f ca="1">IF(D1092="цвет",SUM(O1093:INDIRECT("N"&amp;R1092)),IF(SUM(E1092:N1092)=0,"",SUM(E1092:N1092)))</f>
        <v/>
      </c>
      <c r="P1092" s="91" t="s">
        <v>129</v>
      </c>
      <c r="Q1092" s="73">
        <f t="shared" si="32"/>
        <v>3206</v>
      </c>
      <c r="R1092" s="93">
        <f t="shared" ca="1" si="33"/>
        <v>1096</v>
      </c>
    </row>
    <row r="1093" spans="1:20" ht="17.25" thickBot="1" x14ac:dyDescent="0.3">
      <c r="A1093" s="2"/>
      <c r="B1093" s="146" t="s">
        <v>1025</v>
      </c>
      <c r="C1093" s="98">
        <v>3332</v>
      </c>
      <c r="D1093" s="3" t="s">
        <v>9</v>
      </c>
      <c r="E1093" s="4" t="s">
        <v>11</v>
      </c>
      <c r="F1093" s="5" t="s">
        <v>12</v>
      </c>
      <c r="G1093" s="5" t="s">
        <v>13</v>
      </c>
      <c r="H1093" s="4" t="s">
        <v>14</v>
      </c>
      <c r="I1093" s="96" t="s">
        <v>15</v>
      </c>
      <c r="J1093" s="96" t="s">
        <v>16</v>
      </c>
      <c r="K1093" s="96"/>
      <c r="L1093" s="96"/>
      <c r="M1093" s="96"/>
      <c r="N1093" s="96"/>
      <c r="O1093" s="81">
        <f ca="1">IF(D1093="цвет",SUM(O1094:INDIRECT("N"&amp;R1093)),IF(SUM(E1093:N1093)=0,"",SUM(E1093:N1093)))</f>
        <v>0</v>
      </c>
      <c r="P1093" s="91">
        <v>2324</v>
      </c>
      <c r="Q1093" s="73">
        <f t="shared" si="32"/>
        <v>3332</v>
      </c>
      <c r="R1093" s="93">
        <f t="shared" ca="1" si="33"/>
        <v>1096</v>
      </c>
      <c r="S1093" s="109">
        <f>IF(U1093&gt;0,ROUND((U1093),0),ROUND((P1093*$P$1),0))</f>
        <v>1798</v>
      </c>
      <c r="T1093" s="110">
        <f ca="1">O1093*S1093</f>
        <v>0</v>
      </c>
    </row>
    <row r="1094" spans="1:20" ht="17.25" thickBot="1" x14ac:dyDescent="0.3">
      <c r="A1094" s="2"/>
      <c r="B1094" s="146"/>
      <c r="C1094" s="98"/>
      <c r="D1094" s="29" t="s">
        <v>33</v>
      </c>
      <c r="E1094" s="133"/>
      <c r="F1094" s="8"/>
      <c r="G1094" s="133"/>
      <c r="H1094" s="134"/>
      <c r="I1094" s="8"/>
      <c r="J1094" s="8"/>
      <c r="K1094" s="8"/>
      <c r="L1094" s="8"/>
      <c r="M1094" s="8"/>
      <c r="N1094" s="8"/>
      <c r="O1094" s="128" t="str">
        <f ca="1">IF(D1094="цвет",SUM(O1095:INDIRECT("N"&amp;R1094)),IF(SUM(E1094:N1094)=0,"",SUM(E1094:N1094)))</f>
        <v/>
      </c>
      <c r="P1094" s="91" t="s">
        <v>129</v>
      </c>
      <c r="Q1094" s="73">
        <f t="shared" si="32"/>
        <v>3332</v>
      </c>
      <c r="R1094" s="93">
        <f t="shared" ca="1" si="33"/>
        <v>1096</v>
      </c>
      <c r="S1094" s="92"/>
      <c r="T1094" s="99"/>
    </row>
    <row r="1095" spans="1:20" ht="135" customHeight="1" x14ac:dyDescent="0.25">
      <c r="A1095" s="2"/>
      <c r="B1095" s="146"/>
      <c r="C1095" s="98"/>
      <c r="D1095" s="148" t="s">
        <v>1026</v>
      </c>
      <c r="E1095" s="149"/>
      <c r="F1095" s="149"/>
      <c r="G1095" s="149"/>
      <c r="H1095" s="149"/>
      <c r="I1095" s="149"/>
      <c r="J1095" s="149"/>
      <c r="K1095" s="149"/>
      <c r="L1095" s="149"/>
      <c r="M1095" s="149"/>
      <c r="N1095" s="150"/>
      <c r="O1095" s="128" t="str">
        <f ca="1">IF(D1095="цвет",SUM(O1096:INDIRECT("N"&amp;R1095)),IF(SUM(E1095:N1095)=0,"",SUM(E1095:N1095)))</f>
        <v/>
      </c>
      <c r="P1095" s="91" t="s">
        <v>129</v>
      </c>
      <c r="Q1095" s="73">
        <f t="shared" si="32"/>
        <v>3332</v>
      </c>
      <c r="R1095" s="93">
        <f t="shared" ca="1" si="33"/>
        <v>1096</v>
      </c>
      <c r="S1095" s="92"/>
      <c r="T1095" s="99"/>
    </row>
    <row r="1096" spans="1:20" ht="17.25" thickBot="1" x14ac:dyDescent="0.3">
      <c r="A1096" s="2"/>
      <c r="B1096" s="154"/>
      <c r="C1096" s="100"/>
      <c r="D1096" s="151" t="str">
        <f>HYPERLINK("https://miamia.ru/search/index.php?q="&amp;Q1096&amp;"&amp;s=Поиск?utm_source=Excel&amp;utm_medium=Nalichie&amp;utm_content="&amp;Q1096&amp;"","Посмотреть большую фотографию на сайте")</f>
        <v>Посмотреть большую фотографию на сайте</v>
      </c>
      <c r="E1096" s="152"/>
      <c r="F1096" s="152"/>
      <c r="G1096" s="152"/>
      <c r="H1096" s="152"/>
      <c r="I1096" s="152"/>
      <c r="J1096" s="152"/>
      <c r="K1096" s="152"/>
      <c r="L1096" s="152"/>
      <c r="M1096" s="152"/>
      <c r="N1096" s="153"/>
      <c r="O1096" s="128" t="str">
        <f ca="1">IF(D1096="цвет",SUM(O1097:INDIRECT("N"&amp;R1096)),IF(SUM(E1096:N1096)=0,"",SUM(E1096:N1096)))</f>
        <v/>
      </c>
      <c r="P1096" s="91" t="s">
        <v>129</v>
      </c>
      <c r="Q1096" s="73">
        <f t="shared" si="32"/>
        <v>3332</v>
      </c>
      <c r="R1096" s="93">
        <f t="shared" ca="1" si="33"/>
        <v>1096</v>
      </c>
      <c r="S1096" s="92"/>
      <c r="T1096" s="99"/>
    </row>
    <row r="1097" spans="1:20" ht="17.25" thickBot="1" x14ac:dyDescent="0.3">
      <c r="A1097" s="2"/>
      <c r="B1097" s="146" t="s">
        <v>1025</v>
      </c>
      <c r="C1097" s="98">
        <v>3333</v>
      </c>
      <c r="D1097" s="3" t="s">
        <v>9</v>
      </c>
      <c r="E1097" s="124" t="s">
        <v>10</v>
      </c>
      <c r="F1097" s="124" t="s">
        <v>17</v>
      </c>
      <c r="G1097" s="124" t="s">
        <v>18</v>
      </c>
      <c r="H1097" s="124" t="s">
        <v>19</v>
      </c>
      <c r="I1097" s="124" t="s">
        <v>23</v>
      </c>
      <c r="J1097" s="96"/>
      <c r="K1097" s="96"/>
      <c r="L1097" s="96"/>
      <c r="M1097" s="96"/>
      <c r="N1097" s="96"/>
      <c r="O1097" s="81">
        <f ca="1">IF(D1097="цвет",SUM(O1098:INDIRECT("N"&amp;R1097)),IF(SUM(E1097:N1097)=0,"",SUM(E1097:N1097)))</f>
        <v>0</v>
      </c>
      <c r="P1097" s="91">
        <v>2841</v>
      </c>
      <c r="Q1097" s="73">
        <f t="shared" si="32"/>
        <v>3333</v>
      </c>
      <c r="R1097" s="93">
        <f t="shared" ca="1" si="33"/>
        <v>1100</v>
      </c>
      <c r="S1097" s="109">
        <f>IF(U1097&gt;0,ROUND((U1097),0),ROUND((P1097*$P$1),0))</f>
        <v>2198</v>
      </c>
      <c r="T1097" s="110">
        <f ca="1">O1097*S1097</f>
        <v>0</v>
      </c>
    </row>
    <row r="1098" spans="1:20" ht="17.25" thickBot="1" x14ac:dyDescent="0.3">
      <c r="A1098" s="2"/>
      <c r="B1098" s="146"/>
      <c r="C1098" s="98"/>
      <c r="D1098" s="29" t="s">
        <v>33</v>
      </c>
      <c r="E1098" s="8"/>
      <c r="F1098" s="133"/>
      <c r="G1098" s="133"/>
      <c r="H1098" s="8"/>
      <c r="I1098" s="8"/>
      <c r="J1098" s="8"/>
      <c r="K1098" s="8"/>
      <c r="L1098" s="8"/>
      <c r="M1098" s="8"/>
      <c r="N1098" s="8"/>
      <c r="O1098" s="128" t="str">
        <f ca="1">IF(D1098="цвет",SUM(O1099:INDIRECT("N"&amp;R1098)),IF(SUM(E1098:N1098)=0,"",SUM(E1098:N1098)))</f>
        <v/>
      </c>
      <c r="P1098" s="91" t="s">
        <v>129</v>
      </c>
      <c r="Q1098" s="73">
        <f t="shared" si="32"/>
        <v>3333</v>
      </c>
      <c r="R1098" s="93">
        <f t="shared" ca="1" si="33"/>
        <v>1100</v>
      </c>
      <c r="S1098" s="92"/>
      <c r="T1098" s="99"/>
    </row>
    <row r="1099" spans="1:20" ht="135" customHeight="1" x14ac:dyDescent="0.25">
      <c r="A1099" s="2"/>
      <c r="B1099" s="146"/>
      <c r="C1099" s="98"/>
      <c r="D1099" s="148" t="s">
        <v>1027</v>
      </c>
      <c r="E1099" s="149"/>
      <c r="F1099" s="149"/>
      <c r="G1099" s="149"/>
      <c r="H1099" s="149"/>
      <c r="I1099" s="149"/>
      <c r="J1099" s="149"/>
      <c r="K1099" s="149"/>
      <c r="L1099" s="149"/>
      <c r="M1099" s="149"/>
      <c r="N1099" s="150"/>
      <c r="O1099" s="128" t="str">
        <f ca="1">IF(D1099="цвет",SUM(O1100:INDIRECT("N"&amp;R1099)),IF(SUM(E1099:N1099)=0,"",SUM(E1099:N1099)))</f>
        <v/>
      </c>
      <c r="P1099" s="91" t="s">
        <v>129</v>
      </c>
      <c r="Q1099" s="73">
        <f t="shared" ref="Q1099:Q1162" si="34">IF(C1099&lt;&gt;0,C1099,Q1098)</f>
        <v>3333</v>
      </c>
      <c r="R1099" s="93">
        <f t="shared" ref="R1099:R1162" ca="1" si="35">IF(D1099="Посмотреть большую фотографию на сайте",CELL("строка",O1099),R1100)</f>
        <v>1100</v>
      </c>
      <c r="S1099" s="92"/>
      <c r="T1099" s="99"/>
    </row>
    <row r="1100" spans="1:20" ht="17.25" thickBot="1" x14ac:dyDescent="0.3">
      <c r="A1100" s="2"/>
      <c r="B1100" s="154"/>
      <c r="C1100" s="100"/>
      <c r="D1100" s="151" t="str">
        <f>HYPERLINK("https://miamia.ru/search/index.php?q="&amp;Q1100&amp;"&amp;s=Поиск?utm_source=Excel&amp;utm_medium=Nalichie&amp;utm_content="&amp;Q1100&amp;"","Посмотреть большую фотографию на сайте")</f>
        <v>Посмотреть большую фотографию на сайте</v>
      </c>
      <c r="E1100" s="152"/>
      <c r="F1100" s="152"/>
      <c r="G1100" s="152"/>
      <c r="H1100" s="152"/>
      <c r="I1100" s="152"/>
      <c r="J1100" s="152"/>
      <c r="K1100" s="152"/>
      <c r="L1100" s="152"/>
      <c r="M1100" s="152"/>
      <c r="N1100" s="153"/>
      <c r="O1100" s="128" t="str">
        <f ca="1">IF(D1100="цвет",SUM(O1101:INDIRECT("N"&amp;R1100)),IF(SUM(E1100:N1100)=0,"",SUM(E1100:N1100)))</f>
        <v/>
      </c>
      <c r="P1100" s="91" t="s">
        <v>129</v>
      </c>
      <c r="Q1100" s="73">
        <f t="shared" si="34"/>
        <v>3333</v>
      </c>
      <c r="R1100" s="93">
        <f t="shared" ca="1" si="35"/>
        <v>1100</v>
      </c>
      <c r="S1100" s="92"/>
      <c r="T1100" s="99"/>
    </row>
    <row r="1101" spans="1:20" ht="17.25" thickBot="1" x14ac:dyDescent="0.3">
      <c r="A1101" s="2"/>
      <c r="B1101" s="146" t="s">
        <v>1025</v>
      </c>
      <c r="C1101" s="98">
        <v>3334</v>
      </c>
      <c r="D1101" s="3" t="s">
        <v>9</v>
      </c>
      <c r="E1101" s="124" t="s">
        <v>10</v>
      </c>
      <c r="F1101" s="124" t="s">
        <v>17</v>
      </c>
      <c r="G1101" s="124" t="s">
        <v>18</v>
      </c>
      <c r="H1101" s="124" t="s">
        <v>19</v>
      </c>
      <c r="I1101" s="124" t="s">
        <v>23</v>
      </c>
      <c r="J1101" s="96"/>
      <c r="K1101" s="96"/>
      <c r="L1101" s="96"/>
      <c r="M1101" s="96"/>
      <c r="N1101" s="96"/>
      <c r="O1101" s="81">
        <f ca="1">IF(D1101="цвет",SUM(O1102:INDIRECT("N"&amp;R1101)),IF(SUM(E1101:N1101)=0,"",SUM(E1101:N1101)))</f>
        <v>0</v>
      </c>
      <c r="P1101" s="91">
        <v>2841</v>
      </c>
      <c r="Q1101" s="73">
        <f t="shared" si="34"/>
        <v>3334</v>
      </c>
      <c r="R1101" s="93">
        <f t="shared" ca="1" si="35"/>
        <v>1104</v>
      </c>
      <c r="S1101" s="109">
        <f>IF(U1101&gt;0,ROUND((U1101),0),ROUND((P1101*$P$1),0))</f>
        <v>2198</v>
      </c>
      <c r="T1101" s="110">
        <f ca="1">O1101*S1101</f>
        <v>0</v>
      </c>
    </row>
    <row r="1102" spans="1:20" ht="17.25" thickBot="1" x14ac:dyDescent="0.3">
      <c r="A1102" s="2"/>
      <c r="B1102" s="146"/>
      <c r="C1102" s="98"/>
      <c r="D1102" s="29" t="s">
        <v>33</v>
      </c>
      <c r="E1102" s="8"/>
      <c r="F1102" s="133"/>
      <c r="G1102" s="133"/>
      <c r="H1102" s="8"/>
      <c r="I1102" s="8"/>
      <c r="J1102" s="8"/>
      <c r="K1102" s="8"/>
      <c r="L1102" s="8"/>
      <c r="M1102" s="8"/>
      <c r="N1102" s="8"/>
      <c r="O1102" s="128" t="str">
        <f ca="1">IF(D1102="цвет",SUM(O1103:INDIRECT("N"&amp;R1102)),IF(SUM(E1102:N1102)=0,"",SUM(E1102:N1102)))</f>
        <v/>
      </c>
      <c r="P1102" s="91" t="s">
        <v>129</v>
      </c>
      <c r="Q1102" s="73">
        <f t="shared" si="34"/>
        <v>3334</v>
      </c>
      <c r="R1102" s="93">
        <f t="shared" ca="1" si="35"/>
        <v>1104</v>
      </c>
      <c r="S1102" s="92"/>
      <c r="T1102" s="99"/>
    </row>
    <row r="1103" spans="1:20" ht="135" customHeight="1" x14ac:dyDescent="0.25">
      <c r="A1103" s="2"/>
      <c r="B1103" s="146"/>
      <c r="C1103" s="98"/>
      <c r="D1103" s="148" t="s">
        <v>1028</v>
      </c>
      <c r="E1103" s="149"/>
      <c r="F1103" s="149"/>
      <c r="G1103" s="149"/>
      <c r="H1103" s="149"/>
      <c r="I1103" s="149"/>
      <c r="J1103" s="149"/>
      <c r="K1103" s="149"/>
      <c r="L1103" s="149"/>
      <c r="M1103" s="149"/>
      <c r="N1103" s="150"/>
      <c r="O1103" s="128" t="str">
        <f ca="1">IF(D1103="цвет",SUM(O1104:INDIRECT("N"&amp;R1103)),IF(SUM(E1103:N1103)=0,"",SUM(E1103:N1103)))</f>
        <v/>
      </c>
      <c r="P1103" s="91" t="s">
        <v>129</v>
      </c>
      <c r="Q1103" s="73">
        <f t="shared" si="34"/>
        <v>3334</v>
      </c>
      <c r="R1103" s="93">
        <f t="shared" ca="1" si="35"/>
        <v>1104</v>
      </c>
      <c r="S1103" s="92"/>
      <c r="T1103" s="99"/>
    </row>
    <row r="1104" spans="1:20" ht="17.25" thickBot="1" x14ac:dyDescent="0.3">
      <c r="A1104" s="2"/>
      <c r="B1104" s="154"/>
      <c r="C1104" s="100"/>
      <c r="D1104" s="151" t="str">
        <f>HYPERLINK("https://miamia.ru/search/index.php?q="&amp;Q1104&amp;"&amp;s=Поиск?utm_source=Excel&amp;utm_medium=Nalichie&amp;utm_content="&amp;Q1104&amp;"","Посмотреть большую фотографию на сайте")</f>
        <v>Посмотреть большую фотографию на сайте</v>
      </c>
      <c r="E1104" s="152"/>
      <c r="F1104" s="152"/>
      <c r="G1104" s="152"/>
      <c r="H1104" s="152"/>
      <c r="I1104" s="152"/>
      <c r="J1104" s="152"/>
      <c r="K1104" s="152"/>
      <c r="L1104" s="152"/>
      <c r="M1104" s="152"/>
      <c r="N1104" s="153"/>
      <c r="O1104" s="128" t="str">
        <f ca="1">IF(D1104="цвет",SUM(O1105:INDIRECT("N"&amp;R1104)),IF(SUM(E1104:N1104)=0,"",SUM(E1104:N1104)))</f>
        <v/>
      </c>
      <c r="P1104" s="91" t="s">
        <v>129</v>
      </c>
      <c r="Q1104" s="73">
        <f t="shared" si="34"/>
        <v>3334</v>
      </c>
      <c r="R1104" s="93">
        <f t="shared" ca="1" si="35"/>
        <v>1104</v>
      </c>
      <c r="S1104" s="92"/>
      <c r="T1104" s="99"/>
    </row>
    <row r="1105" spans="1:20" ht="17.25" thickBot="1" x14ac:dyDescent="0.3">
      <c r="A1105" s="2"/>
      <c r="B1105" s="146" t="s">
        <v>1025</v>
      </c>
      <c r="C1105" s="98">
        <v>3337</v>
      </c>
      <c r="D1105" s="3" t="s">
        <v>9</v>
      </c>
      <c r="E1105" s="4" t="s">
        <v>11</v>
      </c>
      <c r="F1105" s="5" t="s">
        <v>12</v>
      </c>
      <c r="G1105" s="5" t="s">
        <v>13</v>
      </c>
      <c r="H1105" s="4" t="s">
        <v>14</v>
      </c>
      <c r="I1105" s="96" t="s">
        <v>15</v>
      </c>
      <c r="J1105" s="96" t="s">
        <v>16</v>
      </c>
      <c r="K1105" s="96" t="s">
        <v>21</v>
      </c>
      <c r="L1105" s="96" t="s">
        <v>22</v>
      </c>
      <c r="M1105" s="96"/>
      <c r="N1105" s="96"/>
      <c r="O1105" s="81">
        <f ca="1">IF(D1105="цвет",SUM(O1106:INDIRECT("N"&amp;R1105)),IF(SUM(E1105:N1105)=0,"",SUM(E1105:N1105)))</f>
        <v>0</v>
      </c>
      <c r="P1105" s="91">
        <v>2841</v>
      </c>
      <c r="Q1105" s="73">
        <f t="shared" si="34"/>
        <v>3337</v>
      </c>
      <c r="R1105" s="93">
        <f t="shared" ca="1" si="35"/>
        <v>1108</v>
      </c>
      <c r="S1105" s="109">
        <f>IF(U1105&gt;0,ROUND((U1105),0),ROUND((P1105*$P$1),0))</f>
        <v>2198</v>
      </c>
      <c r="T1105" s="110">
        <f ca="1">O1105*S1105</f>
        <v>0</v>
      </c>
    </row>
    <row r="1106" spans="1:20" ht="17.25" thickBot="1" x14ac:dyDescent="0.3">
      <c r="A1106" s="2"/>
      <c r="B1106" s="146"/>
      <c r="C1106" s="98"/>
      <c r="D1106" s="29" t="s">
        <v>33</v>
      </c>
      <c r="E1106" s="133"/>
      <c r="F1106" s="133"/>
      <c r="G1106" s="134"/>
      <c r="H1106" s="134"/>
      <c r="I1106" s="133"/>
      <c r="J1106" s="133"/>
      <c r="K1106" s="8"/>
      <c r="L1106" s="8"/>
      <c r="M1106" s="8"/>
      <c r="N1106" s="8"/>
      <c r="O1106" s="128" t="str">
        <f ca="1">IF(D1106="цвет",SUM(O1107:INDIRECT("N"&amp;R1106)),IF(SUM(E1106:N1106)=0,"",SUM(E1106:N1106)))</f>
        <v/>
      </c>
      <c r="P1106" s="91" t="s">
        <v>129</v>
      </c>
      <c r="Q1106" s="73">
        <f t="shared" si="34"/>
        <v>3337</v>
      </c>
      <c r="R1106" s="93">
        <f t="shared" ca="1" si="35"/>
        <v>1108</v>
      </c>
      <c r="S1106" s="92"/>
      <c r="T1106" s="99"/>
    </row>
    <row r="1107" spans="1:20" ht="135" customHeight="1" x14ac:dyDescent="0.25">
      <c r="A1107" s="2"/>
      <c r="B1107" s="146"/>
      <c r="C1107" s="98"/>
      <c r="D1107" s="148" t="s">
        <v>1029</v>
      </c>
      <c r="E1107" s="149"/>
      <c r="F1107" s="149"/>
      <c r="G1107" s="149"/>
      <c r="H1107" s="149"/>
      <c r="I1107" s="149"/>
      <c r="J1107" s="149"/>
      <c r="K1107" s="149"/>
      <c r="L1107" s="149"/>
      <c r="M1107" s="149"/>
      <c r="N1107" s="150"/>
      <c r="O1107" s="128" t="str">
        <f ca="1">IF(D1107="цвет",SUM(O1108:INDIRECT("N"&amp;R1107)),IF(SUM(E1107:N1107)=0,"",SUM(E1107:N1107)))</f>
        <v/>
      </c>
      <c r="P1107" s="91" t="s">
        <v>129</v>
      </c>
      <c r="Q1107" s="73">
        <f t="shared" si="34"/>
        <v>3337</v>
      </c>
      <c r="R1107" s="93">
        <f t="shared" ca="1" si="35"/>
        <v>1108</v>
      </c>
      <c r="S1107" s="92"/>
      <c r="T1107" s="99"/>
    </row>
    <row r="1108" spans="1:20" ht="17.25" thickBot="1" x14ac:dyDescent="0.3">
      <c r="A1108" s="2"/>
      <c r="B1108" s="154"/>
      <c r="C1108" s="100"/>
      <c r="D1108" s="151" t="str">
        <f>HYPERLINK("https://miamia.ru/search/index.php?q="&amp;Q1108&amp;"&amp;s=Поиск?utm_source=Excel&amp;utm_medium=Nalichie&amp;utm_content="&amp;Q1108&amp;"","Посмотреть большую фотографию на сайте")</f>
        <v>Посмотреть большую фотографию на сайте</v>
      </c>
      <c r="E1108" s="152"/>
      <c r="F1108" s="152"/>
      <c r="G1108" s="152"/>
      <c r="H1108" s="152"/>
      <c r="I1108" s="152"/>
      <c r="J1108" s="152"/>
      <c r="K1108" s="152"/>
      <c r="L1108" s="152"/>
      <c r="M1108" s="152"/>
      <c r="N1108" s="153"/>
      <c r="O1108" s="128" t="str">
        <f ca="1">IF(D1108="цвет",SUM(O1109:INDIRECT("N"&amp;R1108)),IF(SUM(E1108:N1108)=0,"",SUM(E1108:N1108)))</f>
        <v/>
      </c>
      <c r="P1108" s="91" t="s">
        <v>129</v>
      </c>
      <c r="Q1108" s="73">
        <f t="shared" si="34"/>
        <v>3337</v>
      </c>
      <c r="R1108" s="93">
        <f t="shared" ca="1" si="35"/>
        <v>1108</v>
      </c>
      <c r="S1108" s="92"/>
      <c r="T1108" s="99"/>
    </row>
    <row r="1109" spans="1:20" ht="17.25" thickBot="1" x14ac:dyDescent="0.3">
      <c r="A1109" s="2"/>
      <c r="B1109" s="146" t="s">
        <v>1025</v>
      </c>
      <c r="C1109" s="98">
        <v>3345</v>
      </c>
      <c r="D1109" s="3" t="s">
        <v>9</v>
      </c>
      <c r="E1109" s="4" t="s">
        <v>11</v>
      </c>
      <c r="F1109" s="5" t="s">
        <v>12</v>
      </c>
      <c r="G1109" s="5" t="s">
        <v>13</v>
      </c>
      <c r="H1109" s="4" t="s">
        <v>14</v>
      </c>
      <c r="I1109" s="96" t="s">
        <v>15</v>
      </c>
      <c r="J1109" s="96" t="s">
        <v>16</v>
      </c>
      <c r="K1109" s="96" t="s">
        <v>21</v>
      </c>
      <c r="L1109" s="96" t="s">
        <v>22</v>
      </c>
      <c r="M1109" s="96"/>
      <c r="N1109" s="96"/>
      <c r="O1109" s="81">
        <f ca="1">IF(D1109="цвет",SUM(O1110:INDIRECT("N"&amp;R1109)),IF(SUM(E1109:N1109)=0,"",SUM(E1109:N1109)))</f>
        <v>0</v>
      </c>
      <c r="P1109" s="91">
        <v>2711</v>
      </c>
      <c r="Q1109" s="73">
        <f t="shared" si="34"/>
        <v>3345</v>
      </c>
      <c r="R1109" s="93">
        <f t="shared" ca="1" si="35"/>
        <v>1112</v>
      </c>
      <c r="S1109" s="109">
        <f>IF(U1109&gt;0,ROUND((U1109),0),ROUND((P1109*$P$1),0))</f>
        <v>2098</v>
      </c>
      <c r="T1109" s="110">
        <f ca="1">O1109*S1109</f>
        <v>0</v>
      </c>
    </row>
    <row r="1110" spans="1:20" ht="17.25" thickBot="1" x14ac:dyDescent="0.3">
      <c r="A1110" s="2"/>
      <c r="B1110" s="146"/>
      <c r="C1110" s="98"/>
      <c r="D1110" s="29" t="s">
        <v>33</v>
      </c>
      <c r="E1110" s="8"/>
      <c r="F1110" s="8"/>
      <c r="G1110" s="133"/>
      <c r="H1110" s="8"/>
      <c r="I1110" s="134"/>
      <c r="J1110" s="8"/>
      <c r="K1110" s="8"/>
      <c r="L1110" s="8"/>
      <c r="M1110" s="8"/>
      <c r="N1110" s="8"/>
      <c r="O1110" s="128" t="str">
        <f ca="1">IF(D1110="цвет",SUM(O1111:INDIRECT("N"&amp;R1110)),IF(SUM(E1110:N1110)=0,"",SUM(E1110:N1110)))</f>
        <v/>
      </c>
      <c r="P1110" s="91" t="s">
        <v>129</v>
      </c>
      <c r="Q1110" s="73">
        <f t="shared" si="34"/>
        <v>3345</v>
      </c>
      <c r="R1110" s="93">
        <f t="shared" ca="1" si="35"/>
        <v>1112</v>
      </c>
      <c r="S1110" s="92"/>
      <c r="T1110" s="99"/>
    </row>
    <row r="1111" spans="1:20" ht="135" customHeight="1" x14ac:dyDescent="0.25">
      <c r="A1111" s="2"/>
      <c r="B1111" s="146"/>
      <c r="C1111" s="98"/>
      <c r="D1111" s="148" t="s">
        <v>1031</v>
      </c>
      <c r="E1111" s="149"/>
      <c r="F1111" s="149"/>
      <c r="G1111" s="149"/>
      <c r="H1111" s="149"/>
      <c r="I1111" s="149"/>
      <c r="J1111" s="149"/>
      <c r="K1111" s="149"/>
      <c r="L1111" s="149"/>
      <c r="M1111" s="149"/>
      <c r="N1111" s="150"/>
      <c r="O1111" s="128" t="str">
        <f ca="1">IF(D1111="цвет",SUM(O1112:INDIRECT("N"&amp;R1111)),IF(SUM(E1111:N1111)=0,"",SUM(E1111:N1111)))</f>
        <v/>
      </c>
      <c r="P1111" s="91" t="s">
        <v>129</v>
      </c>
      <c r="Q1111" s="73">
        <f t="shared" si="34"/>
        <v>3345</v>
      </c>
      <c r="R1111" s="93">
        <f t="shared" ca="1" si="35"/>
        <v>1112</v>
      </c>
      <c r="S1111" s="92"/>
      <c r="T1111" s="99"/>
    </row>
    <row r="1112" spans="1:20" ht="17.25" thickBot="1" x14ac:dyDescent="0.3">
      <c r="A1112" s="2"/>
      <c r="B1112" s="154"/>
      <c r="C1112" s="100"/>
      <c r="D1112" s="151" t="str">
        <f>HYPERLINK("https://miamia.ru/search/index.php?q="&amp;Q1112&amp;"&amp;s=Поиск?utm_source=Excel&amp;utm_medium=Nalichie&amp;utm_content="&amp;Q1112&amp;"","Посмотреть большую фотографию на сайте")</f>
        <v>Посмотреть большую фотографию на сайте</v>
      </c>
      <c r="E1112" s="152"/>
      <c r="F1112" s="152"/>
      <c r="G1112" s="152"/>
      <c r="H1112" s="152"/>
      <c r="I1112" s="152"/>
      <c r="J1112" s="152"/>
      <c r="K1112" s="152"/>
      <c r="L1112" s="152"/>
      <c r="M1112" s="152"/>
      <c r="N1112" s="153"/>
      <c r="O1112" s="128" t="str">
        <f ca="1">IF(D1112="цвет",SUM(O1113:INDIRECT("N"&amp;R1112)),IF(SUM(E1112:N1112)=0,"",SUM(E1112:N1112)))</f>
        <v/>
      </c>
      <c r="P1112" s="91" t="s">
        <v>129</v>
      </c>
      <c r="Q1112" s="73">
        <f t="shared" si="34"/>
        <v>3345</v>
      </c>
      <c r="R1112" s="93">
        <f t="shared" ca="1" si="35"/>
        <v>1112</v>
      </c>
      <c r="S1112" s="92"/>
      <c r="T1112" s="99"/>
    </row>
    <row r="1113" spans="1:20" ht="17.25" thickBot="1" x14ac:dyDescent="0.3">
      <c r="A1113" s="2"/>
      <c r="B1113" s="146" t="s">
        <v>1025</v>
      </c>
      <c r="C1113" s="98">
        <v>3348</v>
      </c>
      <c r="D1113" s="3" t="s">
        <v>9</v>
      </c>
      <c r="E1113" s="4" t="s">
        <v>11</v>
      </c>
      <c r="F1113" s="5" t="s">
        <v>12</v>
      </c>
      <c r="G1113" s="5" t="s">
        <v>13</v>
      </c>
      <c r="H1113" s="4" t="s">
        <v>14</v>
      </c>
      <c r="I1113" s="96" t="s">
        <v>15</v>
      </c>
      <c r="J1113" s="96" t="s">
        <v>16</v>
      </c>
      <c r="K1113" s="96" t="s">
        <v>21</v>
      </c>
      <c r="L1113" s="96" t="s">
        <v>22</v>
      </c>
      <c r="M1113" s="96"/>
      <c r="N1113" s="96"/>
      <c r="O1113" s="81">
        <f ca="1">IF(D1113="цвет",SUM(O1114:INDIRECT("N"&amp;R1113)),IF(SUM(E1113:N1113)=0,"",SUM(E1113:N1113)))</f>
        <v>0</v>
      </c>
      <c r="P1113" s="91">
        <v>2711</v>
      </c>
      <c r="Q1113" s="73">
        <f t="shared" si="34"/>
        <v>3348</v>
      </c>
      <c r="R1113" s="93">
        <f t="shared" ca="1" si="35"/>
        <v>1116</v>
      </c>
      <c r="S1113" s="109">
        <f>IF(U1113&gt;0,ROUND((U1113),0),ROUND((P1113*$P$1),0))</f>
        <v>2098</v>
      </c>
      <c r="T1113" s="110">
        <f ca="1">O1113*S1113</f>
        <v>0</v>
      </c>
    </row>
    <row r="1114" spans="1:20" ht="17.25" thickBot="1" x14ac:dyDescent="0.3">
      <c r="A1114" s="2"/>
      <c r="B1114" s="146"/>
      <c r="C1114" s="98"/>
      <c r="D1114" s="29" t="s">
        <v>33</v>
      </c>
      <c r="E1114" s="133"/>
      <c r="F1114" s="133"/>
      <c r="G1114" s="133"/>
      <c r="H1114" s="134"/>
      <c r="I1114" s="8"/>
      <c r="J1114" s="8"/>
      <c r="K1114" s="8"/>
      <c r="L1114" s="8"/>
      <c r="M1114" s="8"/>
      <c r="N1114" s="8"/>
      <c r="O1114" s="128" t="str">
        <f ca="1">IF(D1114="цвет",SUM(O1115:INDIRECT("N"&amp;R1114)),IF(SUM(E1114:N1114)=0,"",SUM(E1114:N1114)))</f>
        <v/>
      </c>
      <c r="P1114" s="91" t="s">
        <v>129</v>
      </c>
      <c r="Q1114" s="73">
        <f t="shared" si="34"/>
        <v>3348</v>
      </c>
      <c r="R1114" s="93">
        <f t="shared" ca="1" si="35"/>
        <v>1116</v>
      </c>
      <c r="S1114" s="92"/>
      <c r="T1114" s="99"/>
    </row>
    <row r="1115" spans="1:20" ht="135" customHeight="1" x14ac:dyDescent="0.25">
      <c r="A1115" s="2"/>
      <c r="B1115" s="146"/>
      <c r="C1115" s="98"/>
      <c r="D1115" s="148" t="s">
        <v>1030</v>
      </c>
      <c r="E1115" s="149"/>
      <c r="F1115" s="149"/>
      <c r="G1115" s="149"/>
      <c r="H1115" s="149"/>
      <c r="I1115" s="149"/>
      <c r="J1115" s="149"/>
      <c r="K1115" s="149"/>
      <c r="L1115" s="149"/>
      <c r="M1115" s="149"/>
      <c r="N1115" s="150"/>
      <c r="O1115" s="128" t="str">
        <f ca="1">IF(D1115="цвет",SUM(O1116:INDIRECT("N"&amp;R1115)),IF(SUM(E1115:N1115)=0,"",SUM(E1115:N1115)))</f>
        <v/>
      </c>
      <c r="P1115" s="91" t="s">
        <v>129</v>
      </c>
      <c r="Q1115" s="73">
        <f t="shared" si="34"/>
        <v>3348</v>
      </c>
      <c r="R1115" s="93">
        <f t="shared" ca="1" si="35"/>
        <v>1116</v>
      </c>
      <c r="S1115" s="92"/>
      <c r="T1115" s="99"/>
    </row>
    <row r="1116" spans="1:20" ht="17.25" thickBot="1" x14ac:dyDescent="0.3">
      <c r="A1116" s="2"/>
      <c r="B1116" s="154"/>
      <c r="C1116" s="100"/>
      <c r="D1116" s="151" t="str">
        <f>HYPERLINK("https://miamia.ru/search/index.php?q="&amp;Q1116&amp;"&amp;s=Поиск?utm_source=Excel&amp;utm_medium=Nalichie&amp;utm_content="&amp;Q1116&amp;"","Посмотреть большую фотографию на сайте")</f>
        <v>Посмотреть большую фотографию на сайте</v>
      </c>
      <c r="E1116" s="152"/>
      <c r="F1116" s="152"/>
      <c r="G1116" s="152"/>
      <c r="H1116" s="152"/>
      <c r="I1116" s="152"/>
      <c r="J1116" s="152"/>
      <c r="K1116" s="152"/>
      <c r="L1116" s="152"/>
      <c r="M1116" s="152"/>
      <c r="N1116" s="153"/>
      <c r="O1116" s="128" t="str">
        <f ca="1">IF(D1116="цвет",SUM(O1117:INDIRECT("N"&amp;R1116)),IF(SUM(E1116:N1116)=0,"",SUM(E1116:N1116)))</f>
        <v/>
      </c>
      <c r="P1116" s="91" t="s">
        <v>129</v>
      </c>
      <c r="Q1116" s="73">
        <f t="shared" si="34"/>
        <v>3348</v>
      </c>
      <c r="R1116" s="93">
        <f t="shared" ca="1" si="35"/>
        <v>1116</v>
      </c>
      <c r="S1116" s="92"/>
      <c r="T1116" s="99"/>
    </row>
    <row r="1117" spans="1:20" ht="23.1" customHeight="1" thickBot="1" x14ac:dyDescent="0.3">
      <c r="A1117" s="2" t="s">
        <v>811</v>
      </c>
      <c r="B1117" s="38" t="s">
        <v>1107</v>
      </c>
      <c r="C1117" s="39"/>
      <c r="D1117" s="40"/>
      <c r="E1117" s="41"/>
      <c r="F1117" s="41"/>
      <c r="G1117" s="41"/>
      <c r="H1117" s="41"/>
      <c r="I1117" s="41"/>
      <c r="J1117" s="41"/>
      <c r="K1117" s="41"/>
      <c r="L1117" s="41"/>
      <c r="M1117" s="41"/>
      <c r="N1117" s="42"/>
      <c r="O1117" s="128" t="str">
        <f ca="1">IF(D1117="цвет",SUM(O1118:INDIRECT("N"&amp;R1117)),IF(SUM(E1117:N1117)=0,"",SUM(E1117:N1117)))</f>
        <v/>
      </c>
      <c r="P1117" s="91" t="s">
        <v>129</v>
      </c>
      <c r="Q1117" s="73">
        <f t="shared" si="34"/>
        <v>3348</v>
      </c>
      <c r="R1117" s="93">
        <f t="shared" ca="1" si="35"/>
        <v>1121</v>
      </c>
    </row>
    <row r="1118" spans="1:20" ht="17.25" thickBot="1" x14ac:dyDescent="0.3">
      <c r="A1118" s="2"/>
      <c r="B1118" s="146" t="s">
        <v>1020</v>
      </c>
      <c r="C1118" s="98">
        <v>3770</v>
      </c>
      <c r="D1118" s="3" t="s">
        <v>9</v>
      </c>
      <c r="E1118" s="4" t="s">
        <v>11</v>
      </c>
      <c r="F1118" s="5" t="s">
        <v>12</v>
      </c>
      <c r="G1118" s="5" t="s">
        <v>13</v>
      </c>
      <c r="H1118" s="4" t="s">
        <v>14</v>
      </c>
      <c r="I1118" s="96" t="s">
        <v>15</v>
      </c>
      <c r="J1118" s="96" t="s">
        <v>16</v>
      </c>
      <c r="K1118" s="96" t="s">
        <v>21</v>
      </c>
      <c r="L1118" s="96" t="s">
        <v>22</v>
      </c>
      <c r="M1118" s="96"/>
      <c r="N1118" s="96"/>
      <c r="O1118" s="81">
        <f ca="1">IF(D1118="цвет",SUM(O1119:INDIRECT("N"&amp;R1118)),IF(SUM(E1118:N1118)=0,"",SUM(E1118:N1118)))</f>
        <v>0</v>
      </c>
      <c r="P1118" s="91">
        <v>2324</v>
      </c>
      <c r="Q1118" s="73">
        <f t="shared" si="34"/>
        <v>3770</v>
      </c>
      <c r="R1118" s="93">
        <f t="shared" ca="1" si="35"/>
        <v>1121</v>
      </c>
      <c r="S1118" s="109">
        <f>IF(U1118&gt;0,ROUND((U1118),0),ROUND((P1118*$P$1),0))</f>
        <v>1798</v>
      </c>
      <c r="T1118" s="110">
        <f ca="1">O1118*S1118</f>
        <v>0</v>
      </c>
    </row>
    <row r="1119" spans="1:20" ht="17.25" thickBot="1" x14ac:dyDescent="0.3">
      <c r="A1119" s="2"/>
      <c r="B1119" s="146"/>
      <c r="C1119" s="98"/>
      <c r="D1119" s="29" t="s">
        <v>45</v>
      </c>
      <c r="E1119" s="8"/>
      <c r="F1119" s="8"/>
      <c r="G1119" s="8"/>
      <c r="H1119" s="8"/>
      <c r="I1119" s="8"/>
      <c r="J1119" s="134"/>
      <c r="K1119" s="8"/>
      <c r="L1119" s="8"/>
      <c r="M1119" s="8"/>
      <c r="N1119" s="8"/>
      <c r="O1119" s="128" t="str">
        <f ca="1">IF(D1119="цвет",SUM(O1120:INDIRECT("N"&amp;R1119)),IF(SUM(E1119:N1119)=0,"",SUM(E1119:N1119)))</f>
        <v/>
      </c>
      <c r="P1119" s="91" t="s">
        <v>129</v>
      </c>
      <c r="Q1119" s="73">
        <f t="shared" si="34"/>
        <v>3770</v>
      </c>
      <c r="R1119" s="93">
        <f t="shared" ca="1" si="35"/>
        <v>1121</v>
      </c>
      <c r="S1119" s="92"/>
      <c r="T1119" s="99"/>
    </row>
    <row r="1120" spans="1:20" ht="135" customHeight="1" x14ac:dyDescent="0.25">
      <c r="A1120" s="2"/>
      <c r="B1120" s="146"/>
      <c r="C1120" s="98"/>
      <c r="D1120" s="148" t="s">
        <v>1021</v>
      </c>
      <c r="E1120" s="149"/>
      <c r="F1120" s="149"/>
      <c r="G1120" s="149"/>
      <c r="H1120" s="149"/>
      <c r="I1120" s="149"/>
      <c r="J1120" s="149"/>
      <c r="K1120" s="149"/>
      <c r="L1120" s="149"/>
      <c r="M1120" s="149"/>
      <c r="N1120" s="150"/>
      <c r="O1120" s="128" t="str">
        <f ca="1">IF(D1120="цвет",SUM(O1121:INDIRECT("N"&amp;R1120)),IF(SUM(E1120:N1120)=0,"",SUM(E1120:N1120)))</f>
        <v/>
      </c>
      <c r="P1120" s="91" t="s">
        <v>129</v>
      </c>
      <c r="Q1120" s="73">
        <f t="shared" si="34"/>
        <v>3770</v>
      </c>
      <c r="R1120" s="93">
        <f t="shared" ca="1" si="35"/>
        <v>1121</v>
      </c>
      <c r="S1120" s="92"/>
      <c r="T1120" s="99"/>
    </row>
    <row r="1121" spans="1:20" ht="17.25" thickBot="1" x14ac:dyDescent="0.3">
      <c r="A1121" s="2"/>
      <c r="B1121" s="154"/>
      <c r="C1121" s="100"/>
      <c r="D1121" s="151" t="str">
        <f>HYPERLINK("https://miamia.ru/search/index.php?q="&amp;Q1121&amp;"&amp;s=Поиск?utm_source=Excel&amp;utm_medium=Nalichie&amp;utm_content="&amp;Q1121&amp;"","Посмотреть большую фотографию на сайте")</f>
        <v>Посмотреть большую фотографию на сайте</v>
      </c>
      <c r="E1121" s="152"/>
      <c r="F1121" s="152"/>
      <c r="G1121" s="152"/>
      <c r="H1121" s="152"/>
      <c r="I1121" s="152"/>
      <c r="J1121" s="152"/>
      <c r="K1121" s="152"/>
      <c r="L1121" s="152"/>
      <c r="M1121" s="152"/>
      <c r="N1121" s="153"/>
      <c r="O1121" s="128" t="str">
        <f ca="1">IF(D1121="цвет",SUM(O1122:INDIRECT("N"&amp;R1121)),IF(SUM(E1121:N1121)=0,"",SUM(E1121:N1121)))</f>
        <v/>
      </c>
      <c r="P1121" s="91" t="s">
        <v>129</v>
      </c>
      <c r="Q1121" s="73">
        <f t="shared" si="34"/>
        <v>3770</v>
      </c>
      <c r="R1121" s="93">
        <f t="shared" ca="1" si="35"/>
        <v>1121</v>
      </c>
      <c r="S1121" s="92"/>
      <c r="T1121" s="99"/>
    </row>
    <row r="1122" spans="1:20" ht="17.25" thickBot="1" x14ac:dyDescent="0.3">
      <c r="A1122" s="2"/>
      <c r="B1122" s="146" t="s">
        <v>1020</v>
      </c>
      <c r="C1122" s="98">
        <v>3773</v>
      </c>
      <c r="D1122" s="3" t="s">
        <v>9</v>
      </c>
      <c r="E1122" s="124" t="s">
        <v>10</v>
      </c>
      <c r="F1122" s="124" t="s">
        <v>17</v>
      </c>
      <c r="G1122" s="124" t="s">
        <v>18</v>
      </c>
      <c r="H1122" s="124" t="s">
        <v>19</v>
      </c>
      <c r="I1122" s="124" t="s">
        <v>23</v>
      </c>
      <c r="J1122" s="96"/>
      <c r="K1122" s="96"/>
      <c r="L1122" s="96"/>
      <c r="M1122" s="96"/>
      <c r="N1122" s="96"/>
      <c r="O1122" s="81">
        <f ca="1">IF(D1122="цвет",SUM(O1123:INDIRECT("N"&amp;R1122)),IF(SUM(E1122:N1122)=0,"",SUM(E1122:N1122)))</f>
        <v>0</v>
      </c>
      <c r="P1122" s="91">
        <v>2841</v>
      </c>
      <c r="Q1122" s="73">
        <f t="shared" si="34"/>
        <v>3773</v>
      </c>
      <c r="R1122" s="93">
        <f t="shared" ca="1" si="35"/>
        <v>1125</v>
      </c>
      <c r="S1122" s="109">
        <f>IF(U1122&gt;0,ROUND((U1122),0),ROUND((P1122*$P$1),0))</f>
        <v>2198</v>
      </c>
      <c r="T1122" s="110">
        <f ca="1">O1122*S1122</f>
        <v>0</v>
      </c>
    </row>
    <row r="1123" spans="1:20" ht="17.25" thickBot="1" x14ac:dyDescent="0.3">
      <c r="A1123" s="2"/>
      <c r="B1123" s="146"/>
      <c r="C1123" s="98"/>
      <c r="D1123" s="29" t="s">
        <v>45</v>
      </c>
      <c r="E1123" s="8"/>
      <c r="F1123" s="8"/>
      <c r="G1123" s="8"/>
      <c r="H1123" s="8"/>
      <c r="I1123" s="133"/>
      <c r="J1123" s="8"/>
      <c r="K1123" s="8"/>
      <c r="L1123" s="8"/>
      <c r="M1123" s="8"/>
      <c r="N1123" s="8"/>
      <c r="O1123" s="128" t="str">
        <f ca="1">IF(D1123="цвет",SUM(O1124:INDIRECT("N"&amp;R1123)),IF(SUM(E1123:N1123)=0,"",SUM(E1123:N1123)))</f>
        <v/>
      </c>
      <c r="P1123" s="91" t="s">
        <v>129</v>
      </c>
      <c r="Q1123" s="73">
        <f t="shared" si="34"/>
        <v>3773</v>
      </c>
      <c r="R1123" s="93">
        <f t="shared" ca="1" si="35"/>
        <v>1125</v>
      </c>
      <c r="S1123" s="92"/>
      <c r="T1123" s="99"/>
    </row>
    <row r="1124" spans="1:20" ht="135" customHeight="1" x14ac:dyDescent="0.25">
      <c r="A1124" s="2"/>
      <c r="B1124" s="146"/>
      <c r="C1124" s="98"/>
      <c r="D1124" s="148" t="s">
        <v>1022</v>
      </c>
      <c r="E1124" s="149"/>
      <c r="F1124" s="149"/>
      <c r="G1124" s="149"/>
      <c r="H1124" s="149"/>
      <c r="I1124" s="149"/>
      <c r="J1124" s="149"/>
      <c r="K1124" s="149"/>
      <c r="L1124" s="149"/>
      <c r="M1124" s="149"/>
      <c r="N1124" s="150"/>
      <c r="O1124" s="128" t="str">
        <f ca="1">IF(D1124="цвет",SUM(O1125:INDIRECT("N"&amp;R1124)),IF(SUM(E1124:N1124)=0,"",SUM(E1124:N1124)))</f>
        <v/>
      </c>
      <c r="P1124" s="91" t="s">
        <v>129</v>
      </c>
      <c r="Q1124" s="73">
        <f t="shared" si="34"/>
        <v>3773</v>
      </c>
      <c r="R1124" s="93">
        <f t="shared" ca="1" si="35"/>
        <v>1125</v>
      </c>
      <c r="S1124" s="92"/>
      <c r="T1124" s="99"/>
    </row>
    <row r="1125" spans="1:20" ht="17.25" thickBot="1" x14ac:dyDescent="0.3">
      <c r="A1125" s="2"/>
      <c r="B1125" s="154"/>
      <c r="C1125" s="100"/>
      <c r="D1125" s="151" t="str">
        <f>HYPERLINK("https://miamia.ru/search/index.php?q="&amp;Q1125&amp;"&amp;s=Поиск?utm_source=Excel&amp;utm_medium=Nalichie&amp;utm_content="&amp;Q1125&amp;"","Посмотреть большую фотографию на сайте")</f>
        <v>Посмотреть большую фотографию на сайте</v>
      </c>
      <c r="E1125" s="152"/>
      <c r="F1125" s="152"/>
      <c r="G1125" s="152"/>
      <c r="H1125" s="152"/>
      <c r="I1125" s="152"/>
      <c r="J1125" s="152"/>
      <c r="K1125" s="152"/>
      <c r="L1125" s="152"/>
      <c r="M1125" s="152"/>
      <c r="N1125" s="153"/>
      <c r="O1125" s="128" t="str">
        <f ca="1">IF(D1125="цвет",SUM(O1126:INDIRECT("N"&amp;R1125)),IF(SUM(E1125:N1125)=0,"",SUM(E1125:N1125)))</f>
        <v/>
      </c>
      <c r="P1125" s="91" t="s">
        <v>129</v>
      </c>
      <c r="Q1125" s="73">
        <f t="shared" si="34"/>
        <v>3773</v>
      </c>
      <c r="R1125" s="93">
        <f t="shared" ca="1" si="35"/>
        <v>1125</v>
      </c>
      <c r="S1125" s="92"/>
      <c r="T1125" s="99"/>
    </row>
    <row r="1126" spans="1:20" ht="17.25" thickBot="1" x14ac:dyDescent="0.3">
      <c r="A1126" s="2"/>
      <c r="B1126" s="146" t="s">
        <v>1020</v>
      </c>
      <c r="C1126" s="98">
        <v>3775</v>
      </c>
      <c r="D1126" s="3" t="s">
        <v>9</v>
      </c>
      <c r="E1126" s="4" t="s">
        <v>11</v>
      </c>
      <c r="F1126" s="5" t="s">
        <v>12</v>
      </c>
      <c r="G1126" s="5" t="s">
        <v>13</v>
      </c>
      <c r="H1126" s="4" t="s">
        <v>14</v>
      </c>
      <c r="I1126" s="96" t="s">
        <v>15</v>
      </c>
      <c r="J1126" s="96" t="s">
        <v>16</v>
      </c>
      <c r="K1126" s="96" t="s">
        <v>21</v>
      </c>
      <c r="L1126" s="96" t="s">
        <v>22</v>
      </c>
      <c r="M1126" s="96"/>
      <c r="N1126" s="96"/>
      <c r="O1126" s="81">
        <f ca="1">IF(D1126="цвет",SUM(O1127:INDIRECT("N"&amp;R1126)),IF(SUM(E1126:N1126)=0,"",SUM(E1126:N1126)))</f>
        <v>0</v>
      </c>
      <c r="P1126" s="91">
        <v>2582</v>
      </c>
      <c r="Q1126" s="73">
        <f t="shared" si="34"/>
        <v>3775</v>
      </c>
      <c r="R1126" s="93">
        <f t="shared" ca="1" si="35"/>
        <v>1129</v>
      </c>
      <c r="S1126" s="109">
        <f>IF(U1126&gt;0,ROUND((U1126),0),ROUND((P1126*$P$1),0))</f>
        <v>1998</v>
      </c>
      <c r="T1126" s="110">
        <f ca="1">O1126*S1126</f>
        <v>0</v>
      </c>
    </row>
    <row r="1127" spans="1:20" ht="17.25" thickBot="1" x14ac:dyDescent="0.3">
      <c r="A1127" s="2"/>
      <c r="B1127" s="146"/>
      <c r="C1127" s="98"/>
      <c r="D1127" s="29" t="s">
        <v>45</v>
      </c>
      <c r="E1127" s="8"/>
      <c r="F1127" s="8"/>
      <c r="G1127" s="8"/>
      <c r="H1127" s="8"/>
      <c r="I1127" s="8"/>
      <c r="J1127" s="134"/>
      <c r="K1127" s="8"/>
      <c r="L1127" s="8"/>
      <c r="M1127" s="8"/>
      <c r="N1127" s="8"/>
      <c r="O1127" s="128" t="str">
        <f ca="1">IF(D1127="цвет",SUM(O1128:INDIRECT("N"&amp;R1127)),IF(SUM(E1127:N1127)=0,"",SUM(E1127:N1127)))</f>
        <v/>
      </c>
      <c r="P1127" s="91" t="s">
        <v>129</v>
      </c>
      <c r="Q1127" s="73">
        <f t="shared" si="34"/>
        <v>3775</v>
      </c>
      <c r="R1127" s="93">
        <f t="shared" ca="1" si="35"/>
        <v>1129</v>
      </c>
      <c r="S1127" s="92"/>
      <c r="T1127" s="99"/>
    </row>
    <row r="1128" spans="1:20" ht="135" customHeight="1" x14ac:dyDescent="0.25">
      <c r="A1128" s="2"/>
      <c r="B1128" s="146"/>
      <c r="C1128" s="98"/>
      <c r="D1128" s="148" t="s">
        <v>1023</v>
      </c>
      <c r="E1128" s="149"/>
      <c r="F1128" s="149"/>
      <c r="G1128" s="149"/>
      <c r="H1128" s="149"/>
      <c r="I1128" s="149"/>
      <c r="J1128" s="149"/>
      <c r="K1128" s="149"/>
      <c r="L1128" s="149"/>
      <c r="M1128" s="149"/>
      <c r="N1128" s="150"/>
      <c r="O1128" s="128" t="str">
        <f ca="1">IF(D1128="цвет",SUM(O1129:INDIRECT("N"&amp;R1128)),IF(SUM(E1128:N1128)=0,"",SUM(E1128:N1128)))</f>
        <v/>
      </c>
      <c r="P1128" s="91" t="s">
        <v>129</v>
      </c>
      <c r="Q1128" s="73">
        <f t="shared" si="34"/>
        <v>3775</v>
      </c>
      <c r="R1128" s="93">
        <f t="shared" ca="1" si="35"/>
        <v>1129</v>
      </c>
      <c r="S1128" s="92"/>
      <c r="T1128" s="99"/>
    </row>
    <row r="1129" spans="1:20" ht="17.25" thickBot="1" x14ac:dyDescent="0.3">
      <c r="A1129" s="2"/>
      <c r="B1129" s="154"/>
      <c r="C1129" s="100"/>
      <c r="D1129" s="151" t="str">
        <f>HYPERLINK("https://miamia.ru/search/index.php?q="&amp;Q1129&amp;"&amp;s=Поиск?utm_source=Excel&amp;utm_medium=Nalichie&amp;utm_content="&amp;Q1129&amp;"","Посмотреть большую фотографию на сайте")</f>
        <v>Посмотреть большую фотографию на сайте</v>
      </c>
      <c r="E1129" s="152"/>
      <c r="F1129" s="152"/>
      <c r="G1129" s="152"/>
      <c r="H1129" s="152"/>
      <c r="I1129" s="152"/>
      <c r="J1129" s="152"/>
      <c r="K1129" s="152"/>
      <c r="L1129" s="152"/>
      <c r="M1129" s="152"/>
      <c r="N1129" s="153"/>
      <c r="O1129" s="128" t="str">
        <f ca="1">IF(D1129="цвет",SUM(O1130:INDIRECT("N"&amp;R1129)),IF(SUM(E1129:N1129)=0,"",SUM(E1129:N1129)))</f>
        <v/>
      </c>
      <c r="P1129" s="91" t="s">
        <v>129</v>
      </c>
      <c r="Q1129" s="73">
        <f t="shared" si="34"/>
        <v>3775</v>
      </c>
      <c r="R1129" s="93">
        <f t="shared" ca="1" si="35"/>
        <v>1129</v>
      </c>
      <c r="S1129" s="92"/>
      <c r="T1129" s="99"/>
    </row>
    <row r="1130" spans="1:20" ht="17.25" thickBot="1" x14ac:dyDescent="0.3">
      <c r="A1130" s="2"/>
      <c r="B1130" s="146" t="s">
        <v>1020</v>
      </c>
      <c r="C1130" s="98">
        <v>3779</v>
      </c>
      <c r="D1130" s="3" t="s">
        <v>9</v>
      </c>
      <c r="E1130" s="4" t="s">
        <v>11</v>
      </c>
      <c r="F1130" s="5" t="s">
        <v>12</v>
      </c>
      <c r="G1130" s="5" t="s">
        <v>13</v>
      </c>
      <c r="H1130" s="4" t="s">
        <v>14</v>
      </c>
      <c r="I1130" s="96" t="s">
        <v>15</v>
      </c>
      <c r="J1130" s="96" t="s">
        <v>16</v>
      </c>
      <c r="K1130" s="96" t="s">
        <v>21</v>
      </c>
      <c r="L1130" s="96" t="s">
        <v>22</v>
      </c>
      <c r="M1130" s="96"/>
      <c r="N1130" s="96"/>
      <c r="O1130" s="81">
        <f ca="1">IF(D1130="цвет",SUM(O1131:INDIRECT("N"&amp;R1130)),IF(SUM(E1130:N1130)=0,"",SUM(E1130:N1130)))</f>
        <v>0</v>
      </c>
      <c r="P1130" s="91">
        <v>3487</v>
      </c>
      <c r="Q1130" s="73">
        <f t="shared" si="34"/>
        <v>3779</v>
      </c>
      <c r="R1130" s="93">
        <f t="shared" ca="1" si="35"/>
        <v>1133</v>
      </c>
      <c r="S1130" s="109">
        <f>IF(U1130&gt;0,ROUND((U1130),0),ROUND((P1130*$P$1),0))</f>
        <v>2698</v>
      </c>
      <c r="T1130" s="110">
        <f ca="1">O1130*S1130</f>
        <v>0</v>
      </c>
    </row>
    <row r="1131" spans="1:20" ht="17.25" thickBot="1" x14ac:dyDescent="0.3">
      <c r="A1131" s="2"/>
      <c r="B1131" s="146"/>
      <c r="C1131" s="98"/>
      <c r="D1131" s="29" t="s">
        <v>45</v>
      </c>
      <c r="E1131" s="8"/>
      <c r="F1131" s="8"/>
      <c r="G1131" s="8"/>
      <c r="H1131" s="134"/>
      <c r="I1131" s="8"/>
      <c r="J1131" s="8"/>
      <c r="K1131" s="8"/>
      <c r="L1131" s="8"/>
      <c r="M1131" s="8"/>
      <c r="N1131" s="8"/>
      <c r="O1131" s="128" t="str">
        <f ca="1">IF(D1131="цвет",SUM(O1132:INDIRECT("N"&amp;R1131)),IF(SUM(E1131:N1131)=0,"",SUM(E1131:N1131)))</f>
        <v/>
      </c>
      <c r="P1131" s="91" t="s">
        <v>129</v>
      </c>
      <c r="Q1131" s="73">
        <f t="shared" si="34"/>
        <v>3779</v>
      </c>
      <c r="R1131" s="93">
        <f t="shared" ca="1" si="35"/>
        <v>1133</v>
      </c>
      <c r="S1131" s="92"/>
      <c r="T1131" s="99"/>
    </row>
    <row r="1132" spans="1:20" ht="135" customHeight="1" x14ac:dyDescent="0.25">
      <c r="A1132" s="2"/>
      <c r="B1132" s="146"/>
      <c r="C1132" s="98"/>
      <c r="D1132" s="148" t="s">
        <v>1024</v>
      </c>
      <c r="E1132" s="149"/>
      <c r="F1132" s="149"/>
      <c r="G1132" s="149"/>
      <c r="H1132" s="149"/>
      <c r="I1132" s="149"/>
      <c r="J1132" s="149"/>
      <c r="K1132" s="149"/>
      <c r="L1132" s="149"/>
      <c r="M1132" s="149"/>
      <c r="N1132" s="150"/>
      <c r="O1132" s="128" t="str">
        <f ca="1">IF(D1132="цвет",SUM(O1133:INDIRECT("N"&amp;R1132)),IF(SUM(E1132:N1132)=0,"",SUM(E1132:N1132)))</f>
        <v/>
      </c>
      <c r="P1132" s="91" t="s">
        <v>129</v>
      </c>
      <c r="Q1132" s="73">
        <f t="shared" si="34"/>
        <v>3779</v>
      </c>
      <c r="R1132" s="93">
        <f t="shared" ca="1" si="35"/>
        <v>1133</v>
      </c>
      <c r="S1132" s="92"/>
      <c r="T1132" s="99"/>
    </row>
    <row r="1133" spans="1:20" ht="17.25" thickBot="1" x14ac:dyDescent="0.3">
      <c r="A1133" s="2"/>
      <c r="B1133" s="154"/>
      <c r="C1133" s="100"/>
      <c r="D1133" s="151" t="str">
        <f>HYPERLINK("https://miamia.ru/search/index.php?q="&amp;Q1133&amp;"&amp;s=Поиск?utm_source=Excel&amp;utm_medium=Nalichie&amp;utm_content="&amp;Q1133&amp;"","Посмотреть большую фотографию на сайте")</f>
        <v>Посмотреть большую фотографию на сайте</v>
      </c>
      <c r="E1133" s="152"/>
      <c r="F1133" s="152"/>
      <c r="G1133" s="152"/>
      <c r="H1133" s="152"/>
      <c r="I1133" s="152"/>
      <c r="J1133" s="152"/>
      <c r="K1133" s="152"/>
      <c r="L1133" s="152"/>
      <c r="M1133" s="152"/>
      <c r="N1133" s="153"/>
      <c r="O1133" s="128" t="str">
        <f ca="1">IF(D1133="цвет",SUM(O1134:INDIRECT("N"&amp;R1133)),IF(SUM(E1133:N1133)=0,"",SUM(E1133:N1133)))</f>
        <v/>
      </c>
      <c r="P1133" s="91" t="s">
        <v>129</v>
      </c>
      <c r="Q1133" s="73">
        <f t="shared" si="34"/>
        <v>3779</v>
      </c>
      <c r="R1133" s="93">
        <f t="shared" ca="1" si="35"/>
        <v>1133</v>
      </c>
      <c r="S1133" s="92"/>
      <c r="T1133" s="99"/>
    </row>
    <row r="1134" spans="1:20" ht="23.1" customHeight="1" thickBot="1" x14ac:dyDescent="0.3">
      <c r="A1134" s="2"/>
      <c r="B1134" s="38" t="s">
        <v>1108</v>
      </c>
      <c r="C1134" s="39"/>
      <c r="D1134" s="40"/>
      <c r="E1134" s="41"/>
      <c r="F1134" s="41"/>
      <c r="G1134" s="41"/>
      <c r="H1134" s="41"/>
      <c r="I1134" s="41"/>
      <c r="J1134" s="41"/>
      <c r="K1134" s="41"/>
      <c r="L1134" s="41"/>
      <c r="M1134" s="41"/>
      <c r="N1134" s="42"/>
      <c r="O1134" s="128" t="str">
        <f ca="1">IF(D1134="цвет",SUM(O1135:INDIRECT("N"&amp;R1134)),IF(SUM(E1134:N1134)=0,"",SUM(E1134:N1134)))</f>
        <v/>
      </c>
      <c r="P1134" s="91" t="s">
        <v>129</v>
      </c>
      <c r="Q1134" s="73">
        <f t="shared" si="34"/>
        <v>3779</v>
      </c>
      <c r="R1134" s="93">
        <f t="shared" ca="1" si="35"/>
        <v>1138</v>
      </c>
    </row>
    <row r="1135" spans="1:20" ht="17.25" thickBot="1" x14ac:dyDescent="0.3">
      <c r="A1135" s="2"/>
      <c r="B1135" s="146" t="s">
        <v>1001</v>
      </c>
      <c r="C1135" s="98">
        <v>4000</v>
      </c>
      <c r="D1135" s="3" t="s">
        <v>9</v>
      </c>
      <c r="E1135" s="4" t="s">
        <v>11</v>
      </c>
      <c r="F1135" s="5" t="s">
        <v>12</v>
      </c>
      <c r="G1135" s="5" t="s">
        <v>13</v>
      </c>
      <c r="H1135" s="4" t="s">
        <v>14</v>
      </c>
      <c r="I1135" s="96" t="s">
        <v>15</v>
      </c>
      <c r="J1135" s="96" t="s">
        <v>16</v>
      </c>
      <c r="K1135" s="96" t="s">
        <v>21</v>
      </c>
      <c r="L1135" s="96" t="s">
        <v>22</v>
      </c>
      <c r="M1135" s="96"/>
      <c r="N1135" s="96"/>
      <c r="O1135" s="81">
        <f ca="1">IF(D1135="цвет",SUM(O1136:INDIRECT("N"&amp;R1135)),IF(SUM(E1135:N1135)=0,"",SUM(E1135:N1135)))</f>
        <v>0</v>
      </c>
      <c r="P1135" s="91">
        <v>2324</v>
      </c>
      <c r="Q1135" s="73">
        <f t="shared" si="34"/>
        <v>4000</v>
      </c>
      <c r="R1135" s="93">
        <f t="shared" ca="1" si="35"/>
        <v>1138</v>
      </c>
      <c r="S1135" s="109">
        <f>IF(U1135&gt;0,ROUND((U1135),0),ROUND((P1135*$P$1),0))</f>
        <v>1798</v>
      </c>
      <c r="T1135" s="110">
        <f ca="1">O1135*S1135</f>
        <v>0</v>
      </c>
    </row>
    <row r="1136" spans="1:20" ht="17.25" thickBot="1" x14ac:dyDescent="0.3">
      <c r="A1136" s="2"/>
      <c r="B1136" s="146"/>
      <c r="C1136" s="98"/>
      <c r="D1136" s="29" t="s">
        <v>44</v>
      </c>
      <c r="E1136" s="8"/>
      <c r="F1136" s="133"/>
      <c r="G1136" s="133"/>
      <c r="H1136" s="134"/>
      <c r="I1136" s="133"/>
      <c r="J1136" s="133"/>
      <c r="K1136" s="133"/>
      <c r="L1136" s="133"/>
      <c r="M1136" s="8"/>
      <c r="N1136" s="8"/>
      <c r="O1136" s="128" t="str">
        <f ca="1">IF(D1136="цвет",SUM(O1137:INDIRECT("N"&amp;R1136)),IF(SUM(E1136:N1136)=0,"",SUM(E1136:N1136)))</f>
        <v/>
      </c>
      <c r="P1136" s="91" t="s">
        <v>129</v>
      </c>
      <c r="Q1136" s="73">
        <f t="shared" si="34"/>
        <v>4000</v>
      </c>
      <c r="R1136" s="93">
        <f t="shared" ca="1" si="35"/>
        <v>1138</v>
      </c>
      <c r="S1136" s="92"/>
      <c r="T1136" s="99"/>
    </row>
    <row r="1137" spans="1:20" ht="135" customHeight="1" x14ac:dyDescent="0.25">
      <c r="A1137" s="2"/>
      <c r="B1137" s="146"/>
      <c r="C1137" s="98"/>
      <c r="D1137" s="148" t="s">
        <v>1002</v>
      </c>
      <c r="E1137" s="149"/>
      <c r="F1137" s="149"/>
      <c r="G1137" s="149"/>
      <c r="H1137" s="149"/>
      <c r="I1137" s="149"/>
      <c r="J1137" s="149"/>
      <c r="K1137" s="149"/>
      <c r="L1137" s="149"/>
      <c r="M1137" s="149"/>
      <c r="N1137" s="150"/>
      <c r="O1137" s="128" t="str">
        <f ca="1">IF(D1137="цвет",SUM(O1138:INDIRECT("N"&amp;R1137)),IF(SUM(E1137:N1137)=0,"",SUM(E1137:N1137)))</f>
        <v/>
      </c>
      <c r="P1137" s="91" t="s">
        <v>129</v>
      </c>
      <c r="Q1137" s="73">
        <f t="shared" si="34"/>
        <v>4000</v>
      </c>
      <c r="R1137" s="93">
        <f t="shared" ca="1" si="35"/>
        <v>1138</v>
      </c>
      <c r="S1137" s="92"/>
      <c r="T1137" s="99"/>
    </row>
    <row r="1138" spans="1:20" ht="17.25" thickBot="1" x14ac:dyDescent="0.3">
      <c r="A1138" s="2"/>
      <c r="B1138" s="154"/>
      <c r="C1138" s="100"/>
      <c r="D1138" s="151" t="str">
        <f>HYPERLINK("https://miamia.ru/search/index.php?q="&amp;Q1138&amp;"&amp;s=Поиск?utm_source=Excel&amp;utm_medium=Nalichie&amp;utm_content="&amp;Q1138&amp;"","Посмотреть большую фотографию на сайте")</f>
        <v>Посмотреть большую фотографию на сайте</v>
      </c>
      <c r="E1138" s="152"/>
      <c r="F1138" s="152"/>
      <c r="G1138" s="152"/>
      <c r="H1138" s="152"/>
      <c r="I1138" s="152"/>
      <c r="J1138" s="152"/>
      <c r="K1138" s="152"/>
      <c r="L1138" s="152"/>
      <c r="M1138" s="152"/>
      <c r="N1138" s="153"/>
      <c r="O1138" s="128" t="str">
        <f ca="1">IF(D1138="цвет",SUM(O1139:INDIRECT("N"&amp;R1138)),IF(SUM(E1138:N1138)=0,"",SUM(E1138:N1138)))</f>
        <v/>
      </c>
      <c r="P1138" s="91" t="s">
        <v>129</v>
      </c>
      <c r="Q1138" s="73">
        <f t="shared" si="34"/>
        <v>4000</v>
      </c>
      <c r="R1138" s="93">
        <f t="shared" ca="1" si="35"/>
        <v>1138</v>
      </c>
      <c r="S1138" s="92"/>
      <c r="T1138" s="99"/>
    </row>
    <row r="1139" spans="1:20" ht="17.25" thickBot="1" x14ac:dyDescent="0.3">
      <c r="A1139" s="2"/>
      <c r="B1139" s="146" t="s">
        <v>1001</v>
      </c>
      <c r="C1139" s="98">
        <v>4001</v>
      </c>
      <c r="D1139" s="3" t="s">
        <v>9</v>
      </c>
      <c r="E1139" s="4" t="s">
        <v>11</v>
      </c>
      <c r="F1139" s="5" t="s">
        <v>12</v>
      </c>
      <c r="G1139" s="5" t="s">
        <v>13</v>
      </c>
      <c r="H1139" s="4" t="s">
        <v>14</v>
      </c>
      <c r="I1139" s="96" t="s">
        <v>15</v>
      </c>
      <c r="J1139" s="96" t="s">
        <v>16</v>
      </c>
      <c r="K1139" s="96" t="s">
        <v>21</v>
      </c>
      <c r="L1139" s="96" t="s">
        <v>22</v>
      </c>
      <c r="M1139" s="96"/>
      <c r="N1139" s="96"/>
      <c r="O1139" s="81">
        <f ca="1">IF(D1139="цвет",SUM(O1140:INDIRECT("N"&amp;R1139)),IF(SUM(E1139:N1139)=0,"",SUM(E1139:N1139)))</f>
        <v>0</v>
      </c>
      <c r="P1139" s="91">
        <v>2324</v>
      </c>
      <c r="Q1139" s="73">
        <f t="shared" si="34"/>
        <v>4001</v>
      </c>
      <c r="R1139" s="93">
        <f t="shared" ca="1" si="35"/>
        <v>1142</v>
      </c>
      <c r="S1139" s="109">
        <f>IF(U1139&gt;0,ROUND((U1139),0),ROUND((P1139*$P$1),0))</f>
        <v>1798</v>
      </c>
      <c r="T1139" s="110">
        <f ca="1">O1139*S1139</f>
        <v>0</v>
      </c>
    </row>
    <row r="1140" spans="1:20" ht="17.25" thickBot="1" x14ac:dyDescent="0.3">
      <c r="A1140" s="2"/>
      <c r="B1140" s="146"/>
      <c r="C1140" s="98"/>
      <c r="D1140" s="29" t="s">
        <v>44</v>
      </c>
      <c r="E1140" s="8"/>
      <c r="F1140" s="8"/>
      <c r="G1140" s="8"/>
      <c r="H1140" s="133"/>
      <c r="I1140" s="133"/>
      <c r="J1140" s="133"/>
      <c r="K1140" s="8"/>
      <c r="L1140" s="8"/>
      <c r="M1140" s="8"/>
      <c r="N1140" s="8"/>
      <c r="O1140" s="128" t="str">
        <f ca="1">IF(D1140="цвет",SUM(O1141:INDIRECT("N"&amp;R1140)),IF(SUM(E1140:N1140)=0,"",SUM(E1140:N1140)))</f>
        <v/>
      </c>
      <c r="P1140" s="91" t="s">
        <v>129</v>
      </c>
      <c r="Q1140" s="73">
        <f t="shared" si="34"/>
        <v>4001</v>
      </c>
      <c r="R1140" s="93">
        <f t="shared" ca="1" si="35"/>
        <v>1142</v>
      </c>
      <c r="S1140" s="92"/>
      <c r="T1140" s="99"/>
    </row>
    <row r="1141" spans="1:20" ht="135" customHeight="1" x14ac:dyDescent="0.25">
      <c r="A1141" s="2"/>
      <c r="B1141" s="146"/>
      <c r="C1141" s="98"/>
      <c r="D1141" s="148" t="s">
        <v>1003</v>
      </c>
      <c r="E1141" s="149"/>
      <c r="F1141" s="149"/>
      <c r="G1141" s="149"/>
      <c r="H1141" s="149"/>
      <c r="I1141" s="149"/>
      <c r="J1141" s="149"/>
      <c r="K1141" s="149"/>
      <c r="L1141" s="149"/>
      <c r="M1141" s="149"/>
      <c r="N1141" s="150"/>
      <c r="O1141" s="128" t="str">
        <f ca="1">IF(D1141="цвет",SUM(O1142:INDIRECT("N"&amp;R1141)),IF(SUM(E1141:N1141)=0,"",SUM(E1141:N1141)))</f>
        <v/>
      </c>
      <c r="P1141" s="91" t="s">
        <v>129</v>
      </c>
      <c r="Q1141" s="73">
        <f t="shared" si="34"/>
        <v>4001</v>
      </c>
      <c r="R1141" s="93">
        <f t="shared" ca="1" si="35"/>
        <v>1142</v>
      </c>
      <c r="S1141" s="92"/>
      <c r="T1141" s="99"/>
    </row>
    <row r="1142" spans="1:20" ht="17.25" thickBot="1" x14ac:dyDescent="0.3">
      <c r="A1142" s="2"/>
      <c r="B1142" s="154"/>
      <c r="C1142" s="100"/>
      <c r="D1142" s="151" t="str">
        <f>HYPERLINK("https://miamia.ru/search/index.php?q="&amp;Q1142&amp;"&amp;s=Поиск?utm_source=Excel&amp;utm_medium=Nalichie&amp;utm_content="&amp;Q1142&amp;"","Посмотреть большую фотографию на сайте")</f>
        <v>Посмотреть большую фотографию на сайте</v>
      </c>
      <c r="E1142" s="152"/>
      <c r="F1142" s="152"/>
      <c r="G1142" s="152"/>
      <c r="H1142" s="152"/>
      <c r="I1142" s="152"/>
      <c r="J1142" s="152"/>
      <c r="K1142" s="152"/>
      <c r="L1142" s="152"/>
      <c r="M1142" s="152"/>
      <c r="N1142" s="153"/>
      <c r="O1142" s="128" t="str">
        <f ca="1">IF(D1142="цвет",SUM(O1143:INDIRECT("N"&amp;R1142)),IF(SUM(E1142:N1142)=0,"",SUM(E1142:N1142)))</f>
        <v/>
      </c>
      <c r="P1142" s="91" t="s">
        <v>129</v>
      </c>
      <c r="Q1142" s="73">
        <f t="shared" si="34"/>
        <v>4001</v>
      </c>
      <c r="R1142" s="93">
        <f t="shared" ca="1" si="35"/>
        <v>1142</v>
      </c>
      <c r="S1142" s="92"/>
      <c r="T1142" s="99"/>
    </row>
    <row r="1143" spans="1:20" ht="17.25" thickBot="1" x14ac:dyDescent="0.3">
      <c r="A1143" s="2"/>
      <c r="B1143" s="146" t="s">
        <v>1001</v>
      </c>
      <c r="C1143" s="98">
        <v>4002</v>
      </c>
      <c r="D1143" s="3" t="s">
        <v>9</v>
      </c>
      <c r="E1143" s="4" t="s">
        <v>11</v>
      </c>
      <c r="F1143" s="5" t="s">
        <v>12</v>
      </c>
      <c r="G1143" s="5" t="s">
        <v>13</v>
      </c>
      <c r="H1143" s="4" t="s">
        <v>14</v>
      </c>
      <c r="I1143" s="96" t="s">
        <v>15</v>
      </c>
      <c r="J1143" s="96" t="s">
        <v>16</v>
      </c>
      <c r="K1143" s="96" t="s">
        <v>21</v>
      </c>
      <c r="L1143" s="96" t="s">
        <v>22</v>
      </c>
      <c r="M1143" s="96"/>
      <c r="N1143" s="96"/>
      <c r="O1143" s="81">
        <f ca="1">IF(D1143="цвет",SUM(O1144:INDIRECT("N"&amp;R1143)),IF(SUM(E1143:N1143)=0,"",SUM(E1143:N1143)))</f>
        <v>0</v>
      </c>
      <c r="P1143" s="91">
        <v>2324</v>
      </c>
      <c r="Q1143" s="73">
        <f t="shared" si="34"/>
        <v>4002</v>
      </c>
      <c r="R1143" s="93">
        <f t="shared" ca="1" si="35"/>
        <v>1146</v>
      </c>
      <c r="S1143" s="109">
        <f>IF(U1143&gt;0,ROUND((U1143),0),ROUND((P1143*$P$1),0))</f>
        <v>1798</v>
      </c>
      <c r="T1143" s="110">
        <f ca="1">O1143*S1143</f>
        <v>0</v>
      </c>
    </row>
    <row r="1144" spans="1:20" ht="17.25" thickBot="1" x14ac:dyDescent="0.3">
      <c r="A1144" s="2"/>
      <c r="B1144" s="146"/>
      <c r="C1144" s="98"/>
      <c r="D1144" s="29" t="s">
        <v>44</v>
      </c>
      <c r="E1144" s="133"/>
      <c r="F1144" s="133"/>
      <c r="G1144" s="133"/>
      <c r="H1144" s="133"/>
      <c r="I1144" s="133"/>
      <c r="J1144" s="133"/>
      <c r="K1144" s="134"/>
      <c r="L1144" s="8"/>
      <c r="M1144" s="8"/>
      <c r="N1144" s="8"/>
      <c r="O1144" s="128" t="str">
        <f ca="1">IF(D1144="цвет",SUM(O1145:INDIRECT("N"&amp;R1144)),IF(SUM(E1144:N1144)=0,"",SUM(E1144:N1144)))</f>
        <v/>
      </c>
      <c r="P1144" s="91" t="s">
        <v>129</v>
      </c>
      <c r="Q1144" s="73">
        <f t="shared" si="34"/>
        <v>4002</v>
      </c>
      <c r="R1144" s="93">
        <f t="shared" ca="1" si="35"/>
        <v>1146</v>
      </c>
      <c r="S1144" s="92"/>
      <c r="T1144" s="99"/>
    </row>
    <row r="1145" spans="1:20" ht="135" customHeight="1" x14ac:dyDescent="0.25">
      <c r="A1145" s="2"/>
      <c r="B1145" s="146"/>
      <c r="C1145" s="98"/>
      <c r="D1145" s="148" t="s">
        <v>1004</v>
      </c>
      <c r="E1145" s="149"/>
      <c r="F1145" s="149"/>
      <c r="G1145" s="149"/>
      <c r="H1145" s="149"/>
      <c r="I1145" s="149"/>
      <c r="J1145" s="149"/>
      <c r="K1145" s="149"/>
      <c r="L1145" s="149"/>
      <c r="M1145" s="149"/>
      <c r="N1145" s="150"/>
      <c r="O1145" s="128" t="str">
        <f ca="1">IF(D1145="цвет",SUM(O1146:INDIRECT("N"&amp;R1145)),IF(SUM(E1145:N1145)=0,"",SUM(E1145:N1145)))</f>
        <v/>
      </c>
      <c r="P1145" s="91" t="s">
        <v>129</v>
      </c>
      <c r="Q1145" s="73">
        <f t="shared" si="34"/>
        <v>4002</v>
      </c>
      <c r="R1145" s="93">
        <f t="shared" ca="1" si="35"/>
        <v>1146</v>
      </c>
      <c r="S1145" s="92"/>
      <c r="T1145" s="99"/>
    </row>
    <row r="1146" spans="1:20" ht="17.25" thickBot="1" x14ac:dyDescent="0.3">
      <c r="A1146" s="2"/>
      <c r="B1146" s="154"/>
      <c r="C1146" s="100"/>
      <c r="D1146" s="151" t="str">
        <f>HYPERLINK("https://miamia.ru/search/index.php?q="&amp;Q1146&amp;"&amp;s=Поиск?utm_source=Excel&amp;utm_medium=Nalichie&amp;utm_content="&amp;Q1146&amp;"","Посмотреть большую фотографию на сайте")</f>
        <v>Посмотреть большую фотографию на сайте</v>
      </c>
      <c r="E1146" s="152"/>
      <c r="F1146" s="152"/>
      <c r="G1146" s="152"/>
      <c r="H1146" s="152"/>
      <c r="I1146" s="152"/>
      <c r="J1146" s="152"/>
      <c r="K1146" s="152"/>
      <c r="L1146" s="152"/>
      <c r="M1146" s="152"/>
      <c r="N1146" s="153"/>
      <c r="O1146" s="128" t="str">
        <f ca="1">IF(D1146="цвет",SUM(O1147:INDIRECT("N"&amp;R1146)),IF(SUM(E1146:N1146)=0,"",SUM(E1146:N1146)))</f>
        <v/>
      </c>
      <c r="P1146" s="91" t="s">
        <v>129</v>
      </c>
      <c r="Q1146" s="73">
        <f t="shared" si="34"/>
        <v>4002</v>
      </c>
      <c r="R1146" s="93">
        <f t="shared" ca="1" si="35"/>
        <v>1146</v>
      </c>
      <c r="S1146" s="92"/>
      <c r="T1146" s="99"/>
    </row>
    <row r="1147" spans="1:20" ht="17.25" thickBot="1" x14ac:dyDescent="0.3">
      <c r="A1147" s="2"/>
      <c r="B1147" s="146" t="s">
        <v>1001</v>
      </c>
      <c r="C1147" s="98">
        <v>4003</v>
      </c>
      <c r="D1147" s="3" t="s">
        <v>9</v>
      </c>
      <c r="E1147" s="124" t="s">
        <v>10</v>
      </c>
      <c r="F1147" s="124" t="s">
        <v>17</v>
      </c>
      <c r="G1147" s="124" t="s">
        <v>18</v>
      </c>
      <c r="H1147" s="124" t="s">
        <v>19</v>
      </c>
      <c r="I1147" s="124" t="s">
        <v>23</v>
      </c>
      <c r="J1147" s="96"/>
      <c r="K1147" s="96"/>
      <c r="L1147" s="96"/>
      <c r="M1147" s="96"/>
      <c r="N1147" s="96"/>
      <c r="O1147" s="81">
        <f ca="1">IF(D1147="цвет",SUM(O1148:INDIRECT("N"&amp;R1147)),IF(SUM(E1147:N1147)=0,"",SUM(E1147:N1147)))</f>
        <v>0</v>
      </c>
      <c r="P1147" s="91">
        <v>2841</v>
      </c>
      <c r="Q1147" s="73">
        <f t="shared" si="34"/>
        <v>4003</v>
      </c>
      <c r="R1147" s="93">
        <f t="shared" ca="1" si="35"/>
        <v>1150</v>
      </c>
      <c r="S1147" s="109">
        <f>IF(U1147&gt;0,ROUND((U1147),0),ROUND((P1147*$P$1),0))</f>
        <v>2198</v>
      </c>
      <c r="T1147" s="110">
        <f ca="1">O1147*S1147</f>
        <v>0</v>
      </c>
    </row>
    <row r="1148" spans="1:20" ht="17.25" thickBot="1" x14ac:dyDescent="0.3">
      <c r="A1148" s="2"/>
      <c r="B1148" s="146"/>
      <c r="C1148" s="98"/>
      <c r="D1148" s="29" t="s">
        <v>44</v>
      </c>
      <c r="E1148" s="8"/>
      <c r="F1148" s="133"/>
      <c r="G1148" s="133"/>
      <c r="H1148" s="133"/>
      <c r="I1148" s="133"/>
      <c r="J1148" s="8"/>
      <c r="K1148" s="8"/>
      <c r="L1148" s="8"/>
      <c r="M1148" s="8"/>
      <c r="N1148" s="8"/>
      <c r="O1148" s="128" t="str">
        <f ca="1">IF(D1148="цвет",SUM(O1149:INDIRECT("N"&amp;R1148)),IF(SUM(E1148:N1148)=0,"",SUM(E1148:N1148)))</f>
        <v/>
      </c>
      <c r="P1148" s="91" t="s">
        <v>129</v>
      </c>
      <c r="Q1148" s="73">
        <f t="shared" si="34"/>
        <v>4003</v>
      </c>
      <c r="R1148" s="93">
        <f t="shared" ca="1" si="35"/>
        <v>1150</v>
      </c>
      <c r="S1148" s="92"/>
      <c r="T1148" s="99"/>
    </row>
    <row r="1149" spans="1:20" ht="135" customHeight="1" x14ac:dyDescent="0.25">
      <c r="A1149" s="2"/>
      <c r="B1149" s="146"/>
      <c r="C1149" s="98"/>
      <c r="D1149" s="148" t="s">
        <v>1005</v>
      </c>
      <c r="E1149" s="149"/>
      <c r="F1149" s="149"/>
      <c r="G1149" s="149"/>
      <c r="H1149" s="149"/>
      <c r="I1149" s="149"/>
      <c r="J1149" s="149"/>
      <c r="K1149" s="149"/>
      <c r="L1149" s="149"/>
      <c r="M1149" s="149"/>
      <c r="N1149" s="150"/>
      <c r="O1149" s="128" t="str">
        <f ca="1">IF(D1149="цвет",SUM(O1150:INDIRECT("N"&amp;R1149)),IF(SUM(E1149:N1149)=0,"",SUM(E1149:N1149)))</f>
        <v/>
      </c>
      <c r="P1149" s="91" t="s">
        <v>129</v>
      </c>
      <c r="Q1149" s="73">
        <f t="shared" si="34"/>
        <v>4003</v>
      </c>
      <c r="R1149" s="93">
        <f t="shared" ca="1" si="35"/>
        <v>1150</v>
      </c>
      <c r="S1149" s="92"/>
      <c r="T1149" s="99"/>
    </row>
    <row r="1150" spans="1:20" ht="17.25" thickBot="1" x14ac:dyDescent="0.3">
      <c r="A1150" s="2"/>
      <c r="B1150" s="154"/>
      <c r="C1150" s="100"/>
      <c r="D1150" s="151" t="str">
        <f>HYPERLINK("https://miamia.ru/search/index.php?q="&amp;Q1150&amp;"&amp;s=Поиск?utm_source=Excel&amp;utm_medium=Nalichie&amp;utm_content="&amp;Q1150&amp;"","Посмотреть большую фотографию на сайте")</f>
        <v>Посмотреть большую фотографию на сайте</v>
      </c>
      <c r="E1150" s="152"/>
      <c r="F1150" s="152"/>
      <c r="G1150" s="152"/>
      <c r="H1150" s="152"/>
      <c r="I1150" s="152"/>
      <c r="J1150" s="152"/>
      <c r="K1150" s="152"/>
      <c r="L1150" s="152"/>
      <c r="M1150" s="152"/>
      <c r="N1150" s="153"/>
      <c r="O1150" s="128" t="str">
        <f ca="1">IF(D1150="цвет",SUM(O1151:INDIRECT("N"&amp;R1150)),IF(SUM(E1150:N1150)=0,"",SUM(E1150:N1150)))</f>
        <v/>
      </c>
      <c r="P1150" s="91" t="s">
        <v>129</v>
      </c>
      <c r="Q1150" s="73">
        <f t="shared" si="34"/>
        <v>4003</v>
      </c>
      <c r="R1150" s="93">
        <f t="shared" ca="1" si="35"/>
        <v>1150</v>
      </c>
      <c r="S1150" s="92"/>
      <c r="T1150" s="99"/>
    </row>
    <row r="1151" spans="1:20" ht="17.25" thickBot="1" x14ac:dyDescent="0.3">
      <c r="A1151" s="2"/>
      <c r="B1151" s="146" t="s">
        <v>1001</v>
      </c>
      <c r="C1151" s="98">
        <v>4004</v>
      </c>
      <c r="D1151" s="3" t="s">
        <v>9</v>
      </c>
      <c r="E1151" s="124" t="s">
        <v>10</v>
      </c>
      <c r="F1151" s="124" t="s">
        <v>17</v>
      </c>
      <c r="G1151" s="124" t="s">
        <v>18</v>
      </c>
      <c r="H1151" s="124" t="s">
        <v>19</v>
      </c>
      <c r="I1151" s="124" t="s">
        <v>23</v>
      </c>
      <c r="J1151" s="96"/>
      <c r="K1151" s="96"/>
      <c r="L1151" s="96"/>
      <c r="M1151" s="96"/>
      <c r="N1151" s="96"/>
      <c r="O1151" s="81">
        <f ca="1">IF(D1151="цвет",SUM(O1152:INDIRECT("N"&amp;R1151)),IF(SUM(E1151:N1151)=0,"",SUM(E1151:N1151)))</f>
        <v>0</v>
      </c>
      <c r="P1151" s="91">
        <v>2841</v>
      </c>
      <c r="Q1151" s="73">
        <f t="shared" si="34"/>
        <v>4004</v>
      </c>
      <c r="R1151" s="93">
        <f t="shared" ca="1" si="35"/>
        <v>1154</v>
      </c>
      <c r="S1151" s="109">
        <f>IF(U1151&gt;0,ROUND((U1151),0),ROUND((P1151*$P$1),0))</f>
        <v>2198</v>
      </c>
      <c r="T1151" s="110">
        <f ca="1">O1151*S1151</f>
        <v>0</v>
      </c>
    </row>
    <row r="1152" spans="1:20" ht="17.25" thickBot="1" x14ac:dyDescent="0.3">
      <c r="A1152" s="2"/>
      <c r="B1152" s="146"/>
      <c r="C1152" s="98"/>
      <c r="D1152" s="29" t="s">
        <v>44</v>
      </c>
      <c r="E1152" s="8"/>
      <c r="F1152" s="8"/>
      <c r="G1152" s="133"/>
      <c r="H1152" s="133"/>
      <c r="I1152" s="133"/>
      <c r="J1152" s="8"/>
      <c r="K1152" s="8"/>
      <c r="L1152" s="8"/>
      <c r="M1152" s="8"/>
      <c r="N1152" s="8"/>
      <c r="O1152" s="128" t="str">
        <f ca="1">IF(D1152="цвет",SUM(O1153:INDIRECT("N"&amp;R1152)),IF(SUM(E1152:N1152)=0,"",SUM(E1152:N1152)))</f>
        <v/>
      </c>
      <c r="P1152" s="91" t="s">
        <v>129</v>
      </c>
      <c r="Q1152" s="73">
        <f t="shared" si="34"/>
        <v>4004</v>
      </c>
      <c r="R1152" s="93">
        <f t="shared" ca="1" si="35"/>
        <v>1154</v>
      </c>
      <c r="S1152" s="92"/>
      <c r="T1152" s="99"/>
    </row>
    <row r="1153" spans="1:20" ht="135" customHeight="1" x14ac:dyDescent="0.25">
      <c r="A1153" s="2"/>
      <c r="B1153" s="146"/>
      <c r="C1153" s="98"/>
      <c r="D1153" s="148" t="s">
        <v>1006</v>
      </c>
      <c r="E1153" s="149"/>
      <c r="F1153" s="149"/>
      <c r="G1153" s="149"/>
      <c r="H1153" s="149"/>
      <c r="I1153" s="149"/>
      <c r="J1153" s="149"/>
      <c r="K1153" s="149"/>
      <c r="L1153" s="149"/>
      <c r="M1153" s="149"/>
      <c r="N1153" s="150"/>
      <c r="O1153" s="128" t="str">
        <f ca="1">IF(D1153="цвет",SUM(O1154:INDIRECT("N"&amp;R1153)),IF(SUM(E1153:N1153)=0,"",SUM(E1153:N1153)))</f>
        <v/>
      </c>
      <c r="P1153" s="91" t="s">
        <v>129</v>
      </c>
      <c r="Q1153" s="73">
        <f t="shared" si="34"/>
        <v>4004</v>
      </c>
      <c r="R1153" s="93">
        <f t="shared" ca="1" si="35"/>
        <v>1154</v>
      </c>
      <c r="S1153" s="92"/>
      <c r="T1153" s="99"/>
    </row>
    <row r="1154" spans="1:20" ht="17.25" thickBot="1" x14ac:dyDescent="0.3">
      <c r="A1154" s="2"/>
      <c r="B1154" s="154"/>
      <c r="C1154" s="100"/>
      <c r="D1154" s="151" t="str">
        <f>HYPERLINK("https://miamia.ru/search/index.php?q="&amp;Q1154&amp;"&amp;s=Поиск?utm_source=Excel&amp;utm_medium=Nalichie&amp;utm_content="&amp;Q1154&amp;"","Посмотреть большую фотографию на сайте")</f>
        <v>Посмотреть большую фотографию на сайте</v>
      </c>
      <c r="E1154" s="152"/>
      <c r="F1154" s="152"/>
      <c r="G1154" s="152"/>
      <c r="H1154" s="152"/>
      <c r="I1154" s="152"/>
      <c r="J1154" s="152"/>
      <c r="K1154" s="152"/>
      <c r="L1154" s="152"/>
      <c r="M1154" s="152"/>
      <c r="N1154" s="153"/>
      <c r="O1154" s="128" t="str">
        <f ca="1">IF(D1154="цвет",SUM(O1155:INDIRECT("N"&amp;R1154)),IF(SUM(E1154:N1154)=0,"",SUM(E1154:N1154)))</f>
        <v/>
      </c>
      <c r="P1154" s="91" t="s">
        <v>129</v>
      </c>
      <c r="Q1154" s="73">
        <f t="shared" si="34"/>
        <v>4004</v>
      </c>
      <c r="R1154" s="93">
        <f t="shared" ca="1" si="35"/>
        <v>1154</v>
      </c>
      <c r="S1154" s="92"/>
      <c r="T1154" s="99"/>
    </row>
    <row r="1155" spans="1:20" ht="17.25" thickBot="1" x14ac:dyDescent="0.3">
      <c r="A1155" s="2"/>
      <c r="B1155" s="146" t="s">
        <v>1001</v>
      </c>
      <c r="C1155" s="98">
        <v>4007</v>
      </c>
      <c r="D1155" s="3" t="s">
        <v>9</v>
      </c>
      <c r="E1155" s="4" t="s">
        <v>11</v>
      </c>
      <c r="F1155" s="5" t="s">
        <v>12</v>
      </c>
      <c r="G1155" s="5" t="s">
        <v>13</v>
      </c>
      <c r="H1155" s="4" t="s">
        <v>14</v>
      </c>
      <c r="I1155" s="96" t="s">
        <v>15</v>
      </c>
      <c r="J1155" s="96" t="s">
        <v>16</v>
      </c>
      <c r="K1155" s="96" t="s">
        <v>21</v>
      </c>
      <c r="L1155" s="96" t="s">
        <v>22</v>
      </c>
      <c r="M1155" s="96"/>
      <c r="N1155" s="96"/>
      <c r="O1155" s="81">
        <f ca="1">IF(D1155="цвет",SUM(O1156:INDIRECT("N"&amp;R1155)),IF(SUM(E1155:N1155)=0,"",SUM(E1155:N1155)))</f>
        <v>0</v>
      </c>
      <c r="P1155" s="91">
        <v>2841</v>
      </c>
      <c r="Q1155" s="73">
        <f t="shared" si="34"/>
        <v>4007</v>
      </c>
      <c r="R1155" s="93">
        <f t="shared" ca="1" si="35"/>
        <v>1158</v>
      </c>
      <c r="S1155" s="109">
        <f>IF(U1155&gt;0,ROUND((U1155),0),ROUND((P1155*$P$1),0))</f>
        <v>2198</v>
      </c>
      <c r="T1155" s="110">
        <f ca="1">O1155*S1155</f>
        <v>0</v>
      </c>
    </row>
    <row r="1156" spans="1:20" ht="17.25" thickBot="1" x14ac:dyDescent="0.3">
      <c r="A1156" s="2"/>
      <c r="B1156" s="146"/>
      <c r="C1156" s="98"/>
      <c r="D1156" s="29" t="s">
        <v>44</v>
      </c>
      <c r="E1156" s="8"/>
      <c r="F1156" s="133"/>
      <c r="G1156" s="133"/>
      <c r="H1156" s="134"/>
      <c r="I1156" s="133"/>
      <c r="J1156" s="133"/>
      <c r="K1156" s="133"/>
      <c r="L1156" s="133"/>
      <c r="M1156" s="8"/>
      <c r="N1156" s="8"/>
      <c r="O1156" s="128" t="str">
        <f ca="1">IF(D1156="цвет",SUM(O1157:INDIRECT("N"&amp;R1156)),IF(SUM(E1156:N1156)=0,"",SUM(E1156:N1156)))</f>
        <v/>
      </c>
      <c r="P1156" s="91" t="s">
        <v>129</v>
      </c>
      <c r="Q1156" s="73">
        <f t="shared" si="34"/>
        <v>4007</v>
      </c>
      <c r="R1156" s="93">
        <f t="shared" ca="1" si="35"/>
        <v>1158</v>
      </c>
      <c r="S1156" s="92"/>
      <c r="T1156" s="99"/>
    </row>
    <row r="1157" spans="1:20" ht="135" customHeight="1" x14ac:dyDescent="0.25">
      <c r="A1157" s="2"/>
      <c r="B1157" s="146"/>
      <c r="C1157" s="98"/>
      <c r="D1157" s="148" t="s">
        <v>1007</v>
      </c>
      <c r="E1157" s="149"/>
      <c r="F1157" s="149"/>
      <c r="G1157" s="149"/>
      <c r="H1157" s="149"/>
      <c r="I1157" s="149"/>
      <c r="J1157" s="149"/>
      <c r="K1157" s="149"/>
      <c r="L1157" s="149"/>
      <c r="M1157" s="149"/>
      <c r="N1157" s="150"/>
      <c r="O1157" s="128" t="str">
        <f ca="1">IF(D1157="цвет",SUM(O1158:INDIRECT("N"&amp;R1157)),IF(SUM(E1157:N1157)=0,"",SUM(E1157:N1157)))</f>
        <v/>
      </c>
      <c r="P1157" s="91" t="s">
        <v>129</v>
      </c>
      <c r="Q1157" s="73">
        <f t="shared" si="34"/>
        <v>4007</v>
      </c>
      <c r="R1157" s="93">
        <f t="shared" ca="1" si="35"/>
        <v>1158</v>
      </c>
      <c r="S1157" s="92"/>
      <c r="T1157" s="99"/>
    </row>
    <row r="1158" spans="1:20" ht="17.25" thickBot="1" x14ac:dyDescent="0.3">
      <c r="A1158" s="2"/>
      <c r="B1158" s="154"/>
      <c r="C1158" s="100"/>
      <c r="D1158" s="151" t="str">
        <f>HYPERLINK("https://miamia.ru/search/index.php?q="&amp;Q1158&amp;"&amp;s=Поиск?utm_source=Excel&amp;utm_medium=Nalichie&amp;utm_content="&amp;Q1158&amp;"","Посмотреть большую фотографию на сайте")</f>
        <v>Посмотреть большую фотографию на сайте</v>
      </c>
      <c r="E1158" s="152"/>
      <c r="F1158" s="152"/>
      <c r="G1158" s="152"/>
      <c r="H1158" s="152"/>
      <c r="I1158" s="152"/>
      <c r="J1158" s="152"/>
      <c r="K1158" s="152"/>
      <c r="L1158" s="152"/>
      <c r="M1158" s="152"/>
      <c r="N1158" s="153"/>
      <c r="O1158" s="128" t="str">
        <f ca="1">IF(D1158="цвет",SUM(O1159:INDIRECT("N"&amp;R1158)),IF(SUM(E1158:N1158)=0,"",SUM(E1158:N1158)))</f>
        <v/>
      </c>
      <c r="P1158" s="91" t="s">
        <v>129</v>
      </c>
      <c r="Q1158" s="73">
        <f t="shared" si="34"/>
        <v>4007</v>
      </c>
      <c r="R1158" s="93">
        <f t="shared" ca="1" si="35"/>
        <v>1158</v>
      </c>
      <c r="S1158" s="92"/>
      <c r="T1158" s="99"/>
    </row>
    <row r="1159" spans="1:20" ht="17.25" thickBot="1" x14ac:dyDescent="0.3">
      <c r="A1159" s="2"/>
      <c r="B1159" s="146" t="s">
        <v>1001</v>
      </c>
      <c r="C1159" s="98">
        <v>4008</v>
      </c>
      <c r="D1159" s="3" t="s">
        <v>9</v>
      </c>
      <c r="E1159" s="4" t="s">
        <v>11</v>
      </c>
      <c r="F1159" s="5" t="s">
        <v>12</v>
      </c>
      <c r="G1159" s="5" t="s">
        <v>13</v>
      </c>
      <c r="H1159" s="4" t="s">
        <v>14</v>
      </c>
      <c r="I1159" s="96" t="s">
        <v>15</v>
      </c>
      <c r="J1159" s="96" t="s">
        <v>16</v>
      </c>
      <c r="K1159" s="96" t="s">
        <v>21</v>
      </c>
      <c r="L1159" s="96" t="s">
        <v>22</v>
      </c>
      <c r="M1159" s="96"/>
      <c r="N1159" s="96"/>
      <c r="O1159" s="81">
        <f ca="1">IF(D1159="цвет",SUM(O1160:INDIRECT("N"&amp;R1159)),IF(SUM(E1159:N1159)=0,"",SUM(E1159:N1159)))</f>
        <v>0</v>
      </c>
      <c r="P1159" s="91">
        <v>2582</v>
      </c>
      <c r="Q1159" s="73">
        <f t="shared" si="34"/>
        <v>4008</v>
      </c>
      <c r="R1159" s="93">
        <f t="shared" ca="1" si="35"/>
        <v>1162</v>
      </c>
      <c r="S1159" s="109">
        <f>IF(U1159&gt;0,ROUND((U1159),0),ROUND((P1159*$P$1),0))</f>
        <v>1998</v>
      </c>
      <c r="T1159" s="110">
        <f ca="1">O1159*S1159</f>
        <v>0</v>
      </c>
    </row>
    <row r="1160" spans="1:20" ht="17.25" thickBot="1" x14ac:dyDescent="0.3">
      <c r="A1160" s="2"/>
      <c r="B1160" s="146"/>
      <c r="C1160" s="98"/>
      <c r="D1160" s="29" t="s">
        <v>44</v>
      </c>
      <c r="E1160" s="8"/>
      <c r="F1160" s="8"/>
      <c r="G1160" s="8"/>
      <c r="H1160" s="133"/>
      <c r="I1160" s="133"/>
      <c r="J1160" s="133"/>
      <c r="K1160" s="133"/>
      <c r="L1160" s="134"/>
      <c r="M1160" s="8"/>
      <c r="N1160" s="8"/>
      <c r="O1160" s="128" t="str">
        <f ca="1">IF(D1160="цвет",SUM(O1161:INDIRECT("N"&amp;R1160)),IF(SUM(E1160:N1160)=0,"",SUM(E1160:N1160)))</f>
        <v/>
      </c>
      <c r="P1160" s="91" t="s">
        <v>129</v>
      </c>
      <c r="Q1160" s="73">
        <f t="shared" si="34"/>
        <v>4008</v>
      </c>
      <c r="R1160" s="93">
        <f t="shared" ca="1" si="35"/>
        <v>1162</v>
      </c>
      <c r="S1160" s="92"/>
      <c r="T1160" s="99"/>
    </row>
    <row r="1161" spans="1:20" ht="135" customHeight="1" x14ac:dyDescent="0.25">
      <c r="A1161" s="2"/>
      <c r="B1161" s="146"/>
      <c r="C1161" s="98"/>
      <c r="D1161" s="148" t="s">
        <v>1008</v>
      </c>
      <c r="E1161" s="149"/>
      <c r="F1161" s="149"/>
      <c r="G1161" s="149"/>
      <c r="H1161" s="149"/>
      <c r="I1161" s="149"/>
      <c r="J1161" s="149"/>
      <c r="K1161" s="149"/>
      <c r="L1161" s="149"/>
      <c r="M1161" s="149"/>
      <c r="N1161" s="150"/>
      <c r="O1161" s="128" t="str">
        <f ca="1">IF(D1161="цвет",SUM(O1162:INDIRECT("N"&amp;R1161)),IF(SUM(E1161:N1161)=0,"",SUM(E1161:N1161)))</f>
        <v/>
      </c>
      <c r="P1161" s="91" t="s">
        <v>129</v>
      </c>
      <c r="Q1161" s="73">
        <f t="shared" si="34"/>
        <v>4008</v>
      </c>
      <c r="R1161" s="93">
        <f t="shared" ca="1" si="35"/>
        <v>1162</v>
      </c>
      <c r="S1161" s="92"/>
      <c r="T1161" s="99"/>
    </row>
    <row r="1162" spans="1:20" ht="17.25" thickBot="1" x14ac:dyDescent="0.3">
      <c r="A1162" s="2"/>
      <c r="B1162" s="154"/>
      <c r="C1162" s="100"/>
      <c r="D1162" s="151" t="str">
        <f>HYPERLINK("https://miamia.ru/search/index.php?q="&amp;Q1162&amp;"&amp;s=Поиск?utm_source=Excel&amp;utm_medium=Nalichie&amp;utm_content="&amp;Q1162&amp;"","Посмотреть большую фотографию на сайте")</f>
        <v>Посмотреть большую фотографию на сайте</v>
      </c>
      <c r="E1162" s="152"/>
      <c r="F1162" s="152"/>
      <c r="G1162" s="152"/>
      <c r="H1162" s="152"/>
      <c r="I1162" s="152"/>
      <c r="J1162" s="152"/>
      <c r="K1162" s="152"/>
      <c r="L1162" s="152"/>
      <c r="M1162" s="152"/>
      <c r="N1162" s="153"/>
      <c r="O1162" s="128" t="str">
        <f ca="1">IF(D1162="цвет",SUM(O1163:INDIRECT("N"&amp;R1162)),IF(SUM(E1162:N1162)=0,"",SUM(E1162:N1162)))</f>
        <v/>
      </c>
      <c r="P1162" s="91" t="s">
        <v>129</v>
      </c>
      <c r="Q1162" s="73">
        <f t="shared" si="34"/>
        <v>4008</v>
      </c>
      <c r="R1162" s="93">
        <f t="shared" ca="1" si="35"/>
        <v>1162</v>
      </c>
      <c r="S1162" s="92"/>
      <c r="T1162" s="99"/>
    </row>
    <row r="1163" spans="1:20" ht="17.25" thickBot="1" x14ac:dyDescent="0.3">
      <c r="A1163" s="2"/>
      <c r="B1163" s="146" t="s">
        <v>1001</v>
      </c>
      <c r="C1163" s="98">
        <v>4009</v>
      </c>
      <c r="D1163" s="3" t="s">
        <v>9</v>
      </c>
      <c r="E1163" s="124" t="s">
        <v>10</v>
      </c>
      <c r="F1163" s="124" t="s">
        <v>17</v>
      </c>
      <c r="G1163" s="124" t="s">
        <v>18</v>
      </c>
      <c r="H1163" s="124" t="s">
        <v>19</v>
      </c>
      <c r="I1163" s="124" t="s">
        <v>23</v>
      </c>
      <c r="J1163" s="96"/>
      <c r="K1163" s="96"/>
      <c r="L1163" s="96"/>
      <c r="M1163" s="96"/>
      <c r="N1163" s="96"/>
      <c r="O1163" s="81">
        <f ca="1">IF(D1163="цвет",SUM(O1164:INDIRECT("N"&amp;R1163)),IF(SUM(E1163:N1163)=0,"",SUM(E1163:N1163)))</f>
        <v>0</v>
      </c>
      <c r="P1163" s="91">
        <v>3616</v>
      </c>
      <c r="Q1163" s="73">
        <f t="shared" ref="Q1163:Q1226" si="36">IF(C1163&lt;&gt;0,C1163,Q1162)</f>
        <v>4009</v>
      </c>
      <c r="R1163" s="93">
        <f t="shared" ref="R1163:R1226" ca="1" si="37">IF(D1163="Посмотреть большую фотографию на сайте",CELL("строка",O1163),R1164)</f>
        <v>1166</v>
      </c>
      <c r="S1163" s="109">
        <f>IF(U1163&gt;0,ROUND((U1163),0),ROUND((P1163*$P$1),0))</f>
        <v>2798</v>
      </c>
      <c r="T1163" s="110">
        <f ca="1">O1163*S1163</f>
        <v>0</v>
      </c>
    </row>
    <row r="1164" spans="1:20" ht="17.25" thickBot="1" x14ac:dyDescent="0.3">
      <c r="A1164" s="2"/>
      <c r="B1164" s="146"/>
      <c r="C1164" s="98"/>
      <c r="D1164" s="29" t="s">
        <v>44</v>
      </c>
      <c r="E1164" s="8"/>
      <c r="F1164" s="8"/>
      <c r="G1164" s="133"/>
      <c r="H1164" s="133"/>
      <c r="I1164" s="133"/>
      <c r="J1164" s="8"/>
      <c r="K1164" s="8"/>
      <c r="L1164" s="8"/>
      <c r="M1164" s="8"/>
      <c r="N1164" s="8"/>
      <c r="O1164" s="128" t="str">
        <f ca="1">IF(D1164="цвет",SUM(O1165:INDIRECT("N"&amp;R1164)),IF(SUM(E1164:N1164)=0,"",SUM(E1164:N1164)))</f>
        <v/>
      </c>
      <c r="P1164" s="91" t="s">
        <v>129</v>
      </c>
      <c r="Q1164" s="73">
        <f t="shared" si="36"/>
        <v>4009</v>
      </c>
      <c r="R1164" s="93">
        <f t="shared" ca="1" si="37"/>
        <v>1166</v>
      </c>
      <c r="S1164" s="92"/>
      <c r="T1164" s="99"/>
    </row>
    <row r="1165" spans="1:20" ht="135" customHeight="1" x14ac:dyDescent="0.25">
      <c r="A1165" s="2"/>
      <c r="B1165" s="146"/>
      <c r="C1165" s="98"/>
      <c r="D1165" s="148" t="s">
        <v>1009</v>
      </c>
      <c r="E1165" s="149"/>
      <c r="F1165" s="149"/>
      <c r="G1165" s="149"/>
      <c r="H1165" s="149"/>
      <c r="I1165" s="149"/>
      <c r="J1165" s="149"/>
      <c r="K1165" s="149"/>
      <c r="L1165" s="149"/>
      <c r="M1165" s="149"/>
      <c r="N1165" s="150"/>
      <c r="O1165" s="128" t="str">
        <f ca="1">IF(D1165="цвет",SUM(O1166:INDIRECT("N"&amp;R1165)),IF(SUM(E1165:N1165)=0,"",SUM(E1165:N1165)))</f>
        <v/>
      </c>
      <c r="P1165" s="91" t="s">
        <v>129</v>
      </c>
      <c r="Q1165" s="73">
        <f t="shared" si="36"/>
        <v>4009</v>
      </c>
      <c r="R1165" s="93">
        <f t="shared" ca="1" si="37"/>
        <v>1166</v>
      </c>
      <c r="S1165" s="92"/>
      <c r="T1165" s="99"/>
    </row>
    <row r="1166" spans="1:20" ht="17.25" thickBot="1" x14ac:dyDescent="0.3">
      <c r="A1166" s="2"/>
      <c r="B1166" s="154"/>
      <c r="C1166" s="100"/>
      <c r="D1166" s="151" t="str">
        <f>HYPERLINK("https://miamia.ru/search/index.php?q="&amp;Q1166&amp;"&amp;s=Поиск?utm_source=Excel&amp;utm_medium=Nalichie&amp;utm_content="&amp;Q1166&amp;"","Посмотреть большую фотографию на сайте")</f>
        <v>Посмотреть большую фотографию на сайте</v>
      </c>
      <c r="E1166" s="152"/>
      <c r="F1166" s="152"/>
      <c r="G1166" s="152"/>
      <c r="H1166" s="152"/>
      <c r="I1166" s="152"/>
      <c r="J1166" s="152"/>
      <c r="K1166" s="152"/>
      <c r="L1166" s="152"/>
      <c r="M1166" s="152"/>
      <c r="N1166" s="153"/>
      <c r="O1166" s="128" t="str">
        <f ca="1">IF(D1166="цвет",SUM(O1167:INDIRECT("N"&amp;R1166)),IF(SUM(E1166:N1166)=0,"",SUM(E1166:N1166)))</f>
        <v/>
      </c>
      <c r="P1166" s="91" t="s">
        <v>129</v>
      </c>
      <c r="Q1166" s="73">
        <f t="shared" si="36"/>
        <v>4009</v>
      </c>
      <c r="R1166" s="93">
        <f t="shared" ca="1" si="37"/>
        <v>1166</v>
      </c>
      <c r="S1166" s="92"/>
      <c r="T1166" s="99"/>
    </row>
    <row r="1167" spans="1:20" ht="23.1" customHeight="1" thickBot="1" x14ac:dyDescent="0.3">
      <c r="A1167" s="2"/>
      <c r="B1167" s="38" t="s">
        <v>117</v>
      </c>
      <c r="C1167" s="39"/>
      <c r="D1167" s="40"/>
      <c r="E1167" s="41"/>
      <c r="F1167" s="41"/>
      <c r="G1167" s="41"/>
      <c r="H1167" s="41"/>
      <c r="I1167" s="41"/>
      <c r="J1167" s="41"/>
      <c r="K1167" s="41"/>
      <c r="L1167" s="41"/>
      <c r="M1167" s="41"/>
      <c r="N1167" s="42"/>
      <c r="O1167" s="128" t="str">
        <f ca="1">IF(D1167="цвет",SUM(O1168:INDIRECT("N"&amp;R1167)),IF(SUM(E1167:N1167)=0,"",SUM(E1167:N1167)))</f>
        <v/>
      </c>
      <c r="P1167" s="91" t="s">
        <v>129</v>
      </c>
      <c r="Q1167" s="73">
        <f t="shared" si="36"/>
        <v>4009</v>
      </c>
      <c r="R1167" s="93">
        <f t="shared" ca="1" si="37"/>
        <v>1171</v>
      </c>
    </row>
    <row r="1168" spans="1:20" ht="17.25" thickBot="1" x14ac:dyDescent="0.3">
      <c r="A1168" s="2"/>
      <c r="B1168" s="146" t="s">
        <v>108</v>
      </c>
      <c r="C1168" s="98" t="s">
        <v>995</v>
      </c>
      <c r="D1168" s="3" t="s">
        <v>9</v>
      </c>
      <c r="E1168" s="4" t="s">
        <v>10</v>
      </c>
      <c r="F1168" s="4" t="s">
        <v>11</v>
      </c>
      <c r="G1168" s="5" t="s">
        <v>12</v>
      </c>
      <c r="H1168" s="5" t="s">
        <v>13</v>
      </c>
      <c r="I1168" s="4" t="s">
        <v>14</v>
      </c>
      <c r="J1168" s="96" t="s">
        <v>15</v>
      </c>
      <c r="K1168" s="96" t="s">
        <v>16</v>
      </c>
      <c r="L1168" s="96"/>
      <c r="M1168" s="96"/>
      <c r="N1168" s="96"/>
      <c r="O1168" s="81">
        <f ca="1">IF(D1168="цвет",SUM(O1169:INDIRECT("N"&amp;R1168)),IF(SUM(E1168:N1168)=0,"",SUM(E1168:N1168)))</f>
        <v>0</v>
      </c>
      <c r="P1168" s="91">
        <v>2324</v>
      </c>
      <c r="Q1168" s="73" t="str">
        <f t="shared" si="36"/>
        <v>3570t</v>
      </c>
      <c r="R1168" s="93">
        <f t="shared" ca="1" si="37"/>
        <v>1171</v>
      </c>
      <c r="S1168" s="109">
        <f>IF(U1168&gt;0,ROUND((U1168),0),ROUND((P1168*$P$1),0))</f>
        <v>1798</v>
      </c>
      <c r="T1168" s="110">
        <f ca="1">O1168*S1168</f>
        <v>0</v>
      </c>
    </row>
    <row r="1169" spans="1:20" ht="17.25" thickBot="1" x14ac:dyDescent="0.3">
      <c r="A1169" s="2"/>
      <c r="B1169" s="146"/>
      <c r="C1169" s="98"/>
      <c r="D1169" s="29" t="s">
        <v>45</v>
      </c>
      <c r="E1169" s="134"/>
      <c r="F1169" s="133"/>
      <c r="G1169" s="8"/>
      <c r="H1169" s="8"/>
      <c r="I1169" s="134"/>
      <c r="J1169" s="134"/>
      <c r="K1169" s="8"/>
      <c r="L1169" s="8"/>
      <c r="M1169" s="8"/>
      <c r="N1169" s="8"/>
      <c r="O1169" s="128" t="str">
        <f ca="1">IF(D1169="цвет",SUM(O1170:INDIRECT("N"&amp;R1169)),IF(SUM(E1169:N1169)=0,"",SUM(E1169:N1169)))</f>
        <v/>
      </c>
      <c r="P1169" s="91" t="s">
        <v>129</v>
      </c>
      <c r="Q1169" s="73" t="str">
        <f t="shared" si="36"/>
        <v>3570t</v>
      </c>
      <c r="R1169" s="93">
        <f t="shared" ca="1" si="37"/>
        <v>1171</v>
      </c>
      <c r="S1169" s="92"/>
      <c r="T1169" s="99"/>
    </row>
    <row r="1170" spans="1:20" ht="135" customHeight="1" x14ac:dyDescent="0.25">
      <c r="A1170" s="2"/>
      <c r="B1170" s="146"/>
      <c r="C1170" s="98"/>
      <c r="D1170" s="148" t="s">
        <v>996</v>
      </c>
      <c r="E1170" s="149"/>
      <c r="F1170" s="149"/>
      <c r="G1170" s="149"/>
      <c r="H1170" s="149"/>
      <c r="I1170" s="149"/>
      <c r="J1170" s="149"/>
      <c r="K1170" s="149"/>
      <c r="L1170" s="149"/>
      <c r="M1170" s="149"/>
      <c r="N1170" s="150"/>
      <c r="O1170" s="128" t="str">
        <f ca="1">IF(D1170="цвет",SUM(O1171:INDIRECT("N"&amp;R1170)),IF(SUM(E1170:N1170)=0,"",SUM(E1170:N1170)))</f>
        <v/>
      </c>
      <c r="P1170" s="91" t="s">
        <v>129</v>
      </c>
      <c r="Q1170" s="73" t="str">
        <f t="shared" si="36"/>
        <v>3570t</v>
      </c>
      <c r="R1170" s="93">
        <f t="shared" ca="1" si="37"/>
        <v>1171</v>
      </c>
      <c r="S1170" s="92"/>
      <c r="T1170" s="99"/>
    </row>
    <row r="1171" spans="1:20" ht="17.25" thickBot="1" x14ac:dyDescent="0.3">
      <c r="A1171" s="2"/>
      <c r="B1171" s="154"/>
      <c r="C1171" s="100"/>
      <c r="D1171" s="151" t="str">
        <f>HYPERLINK("https://miamia.ru/search/index.php?q="&amp;Q1171&amp;"&amp;s=Поиск?utm_source=Excel&amp;utm_medium=Nalichie&amp;utm_content="&amp;Q1171&amp;"","Посмотреть большую фотографию на сайте")</f>
        <v>Посмотреть большую фотографию на сайте</v>
      </c>
      <c r="E1171" s="152"/>
      <c r="F1171" s="152"/>
      <c r="G1171" s="152"/>
      <c r="H1171" s="152"/>
      <c r="I1171" s="152"/>
      <c r="J1171" s="152"/>
      <c r="K1171" s="152"/>
      <c r="L1171" s="152"/>
      <c r="M1171" s="152"/>
      <c r="N1171" s="153"/>
      <c r="O1171" s="128" t="str">
        <f ca="1">IF(D1171="цвет",SUM(O1172:INDIRECT("N"&amp;R1171)),IF(SUM(E1171:N1171)=0,"",SUM(E1171:N1171)))</f>
        <v/>
      </c>
      <c r="P1171" s="91" t="s">
        <v>129</v>
      </c>
      <c r="Q1171" s="73" t="str">
        <f t="shared" si="36"/>
        <v>3570t</v>
      </c>
      <c r="R1171" s="93">
        <f t="shared" ca="1" si="37"/>
        <v>1171</v>
      </c>
      <c r="S1171" s="92"/>
      <c r="T1171" s="99"/>
    </row>
    <row r="1172" spans="1:20" ht="17.25" thickBot="1" x14ac:dyDescent="0.3">
      <c r="A1172" s="2"/>
      <c r="B1172" s="146" t="s">
        <v>108</v>
      </c>
      <c r="C1172" s="98" t="s">
        <v>220</v>
      </c>
      <c r="D1172" s="3" t="s">
        <v>9</v>
      </c>
      <c r="E1172" s="4" t="s">
        <v>10</v>
      </c>
      <c r="F1172" s="4" t="s">
        <v>11</v>
      </c>
      <c r="G1172" s="5" t="s">
        <v>12</v>
      </c>
      <c r="H1172" s="5" t="s">
        <v>13</v>
      </c>
      <c r="I1172" s="4" t="s">
        <v>14</v>
      </c>
      <c r="J1172" s="96" t="s">
        <v>15</v>
      </c>
      <c r="K1172" s="96" t="s">
        <v>16</v>
      </c>
      <c r="L1172" s="96"/>
      <c r="M1172" s="96"/>
      <c r="N1172" s="96"/>
      <c r="O1172" s="81">
        <f ca="1">IF(D1172="цвет",SUM(O1173:INDIRECT("N"&amp;R1172)),IF(SUM(E1172:N1172)=0,"",SUM(E1172:N1172)))</f>
        <v>0</v>
      </c>
      <c r="P1172" s="91">
        <v>2324</v>
      </c>
      <c r="Q1172" s="73" t="str">
        <f t="shared" si="36"/>
        <v>3572t</v>
      </c>
      <c r="R1172" s="93">
        <f t="shared" ca="1" si="37"/>
        <v>1175</v>
      </c>
      <c r="S1172" s="109">
        <f>IF(U1172&gt;0,ROUND((U1172),0),ROUND((P1172*$P$1),0))</f>
        <v>1798</v>
      </c>
      <c r="T1172" s="110">
        <f ca="1">O1172*S1172</f>
        <v>0</v>
      </c>
    </row>
    <row r="1173" spans="1:20" ht="17.25" thickBot="1" x14ac:dyDescent="0.3">
      <c r="A1173" s="2"/>
      <c r="B1173" s="146"/>
      <c r="C1173" s="98"/>
      <c r="D1173" s="29" t="s">
        <v>45</v>
      </c>
      <c r="E1173" s="8"/>
      <c r="F1173" s="133"/>
      <c r="G1173" s="134"/>
      <c r="H1173" s="133"/>
      <c r="I1173" s="133"/>
      <c r="J1173" s="8"/>
      <c r="K1173" s="8"/>
      <c r="L1173" s="8"/>
      <c r="M1173" s="8"/>
      <c r="N1173" s="8"/>
      <c r="O1173" s="128" t="str">
        <f ca="1">IF(D1173="цвет",SUM(O1174:INDIRECT("N"&amp;R1173)),IF(SUM(E1173:N1173)=0,"",SUM(E1173:N1173)))</f>
        <v/>
      </c>
      <c r="P1173" s="91" t="s">
        <v>129</v>
      </c>
      <c r="Q1173" s="73" t="str">
        <f t="shared" si="36"/>
        <v>3572t</v>
      </c>
      <c r="R1173" s="93">
        <f t="shared" ca="1" si="37"/>
        <v>1175</v>
      </c>
      <c r="S1173" s="92"/>
      <c r="T1173" s="99"/>
    </row>
    <row r="1174" spans="1:20" ht="135" customHeight="1" x14ac:dyDescent="0.25">
      <c r="A1174" s="2"/>
      <c r="B1174" s="146"/>
      <c r="C1174" s="98"/>
      <c r="D1174" s="148" t="s">
        <v>366</v>
      </c>
      <c r="E1174" s="149"/>
      <c r="F1174" s="149"/>
      <c r="G1174" s="149"/>
      <c r="H1174" s="149"/>
      <c r="I1174" s="149"/>
      <c r="J1174" s="149"/>
      <c r="K1174" s="149"/>
      <c r="L1174" s="149"/>
      <c r="M1174" s="149"/>
      <c r="N1174" s="150"/>
      <c r="O1174" s="128" t="str">
        <f ca="1">IF(D1174="цвет",SUM(O1175:INDIRECT("N"&amp;R1174)),IF(SUM(E1174:N1174)=0,"",SUM(E1174:N1174)))</f>
        <v/>
      </c>
      <c r="P1174" s="91" t="s">
        <v>129</v>
      </c>
      <c r="Q1174" s="73" t="str">
        <f t="shared" si="36"/>
        <v>3572t</v>
      </c>
      <c r="R1174" s="93">
        <f t="shared" ca="1" si="37"/>
        <v>1175</v>
      </c>
      <c r="S1174" s="92"/>
      <c r="T1174" s="99"/>
    </row>
    <row r="1175" spans="1:20" ht="17.25" thickBot="1" x14ac:dyDescent="0.3">
      <c r="A1175" s="2"/>
      <c r="B1175" s="154"/>
      <c r="C1175" s="100"/>
      <c r="D1175" s="151" t="str">
        <f>HYPERLINK("https://miamia.ru/search/index.php?q="&amp;Q1175&amp;"&amp;s=Поиск?utm_source=Excel&amp;utm_medium=Nalichie&amp;utm_content="&amp;Q1175&amp;"","Посмотреть большую фотографию на сайте")</f>
        <v>Посмотреть большую фотографию на сайте</v>
      </c>
      <c r="E1175" s="152"/>
      <c r="F1175" s="152"/>
      <c r="G1175" s="152"/>
      <c r="H1175" s="152"/>
      <c r="I1175" s="152"/>
      <c r="J1175" s="152"/>
      <c r="K1175" s="152"/>
      <c r="L1175" s="152"/>
      <c r="M1175" s="152"/>
      <c r="N1175" s="153"/>
      <c r="O1175" s="128" t="str">
        <f ca="1">IF(D1175="цвет",SUM(O1176:INDIRECT("N"&amp;R1175)),IF(SUM(E1175:N1175)=0,"",SUM(E1175:N1175)))</f>
        <v/>
      </c>
      <c r="P1175" s="91" t="s">
        <v>129</v>
      </c>
      <c r="Q1175" s="73" t="str">
        <f t="shared" si="36"/>
        <v>3572t</v>
      </c>
      <c r="R1175" s="93">
        <f t="shared" ca="1" si="37"/>
        <v>1175</v>
      </c>
      <c r="S1175" s="92"/>
      <c r="T1175" s="99"/>
    </row>
    <row r="1176" spans="1:20" ht="17.25" thickBot="1" x14ac:dyDescent="0.3">
      <c r="A1176" s="2"/>
      <c r="B1176" s="146" t="s">
        <v>108</v>
      </c>
      <c r="C1176" s="98" t="s">
        <v>221</v>
      </c>
      <c r="D1176" s="3" t="s">
        <v>9</v>
      </c>
      <c r="E1176" s="4" t="s">
        <v>10</v>
      </c>
      <c r="F1176" s="4" t="s">
        <v>17</v>
      </c>
      <c r="G1176" s="5" t="s">
        <v>18</v>
      </c>
      <c r="H1176" s="5" t="s">
        <v>19</v>
      </c>
      <c r="I1176" s="4"/>
      <c r="J1176" s="96"/>
      <c r="K1176" s="96"/>
      <c r="L1176" s="96"/>
      <c r="M1176" s="96"/>
      <c r="N1176" s="96"/>
      <c r="O1176" s="81">
        <f ca="1">IF(D1176="цвет",SUM(O1177:INDIRECT("N"&amp;R1176)),IF(SUM(E1176:N1176)=0,"",SUM(E1176:N1176)))</f>
        <v>0</v>
      </c>
      <c r="P1176" s="91">
        <v>2711</v>
      </c>
      <c r="Q1176" s="73" t="str">
        <f t="shared" si="36"/>
        <v>3573t</v>
      </c>
      <c r="R1176" s="93">
        <f t="shared" ca="1" si="37"/>
        <v>1179</v>
      </c>
      <c r="S1176" s="109">
        <f>IF(U1176&gt;0,ROUND((U1176),0),ROUND((P1176*$P$1),0))</f>
        <v>2098</v>
      </c>
      <c r="T1176" s="110">
        <f ca="1">O1176*S1176</f>
        <v>0</v>
      </c>
    </row>
    <row r="1177" spans="1:20" ht="17.25" thickBot="1" x14ac:dyDescent="0.3">
      <c r="A1177" s="2"/>
      <c r="B1177" s="146"/>
      <c r="C1177" s="98"/>
      <c r="D1177" s="29" t="s">
        <v>45</v>
      </c>
      <c r="E1177" s="133"/>
      <c r="F1177" s="8"/>
      <c r="G1177" s="134"/>
      <c r="H1177" s="8"/>
      <c r="I1177" s="8"/>
      <c r="J1177" s="8"/>
      <c r="K1177" s="8"/>
      <c r="L1177" s="8"/>
      <c r="M1177" s="8"/>
      <c r="N1177" s="8"/>
      <c r="O1177" s="128" t="str">
        <f ca="1">IF(D1177="цвет",SUM(O1178:INDIRECT("N"&amp;R1177)),IF(SUM(E1177:N1177)=0,"",SUM(E1177:N1177)))</f>
        <v/>
      </c>
      <c r="P1177" s="91" t="s">
        <v>129</v>
      </c>
      <c r="Q1177" s="73" t="str">
        <f t="shared" si="36"/>
        <v>3573t</v>
      </c>
      <c r="R1177" s="93">
        <f t="shared" ca="1" si="37"/>
        <v>1179</v>
      </c>
      <c r="S1177" s="92"/>
      <c r="T1177" s="99"/>
    </row>
    <row r="1178" spans="1:20" ht="135" customHeight="1" x14ac:dyDescent="0.25">
      <c r="A1178" s="2"/>
      <c r="B1178" s="146"/>
      <c r="C1178" s="98"/>
      <c r="D1178" s="148" t="s">
        <v>370</v>
      </c>
      <c r="E1178" s="149"/>
      <c r="F1178" s="149"/>
      <c r="G1178" s="149"/>
      <c r="H1178" s="149"/>
      <c r="I1178" s="149"/>
      <c r="J1178" s="149"/>
      <c r="K1178" s="149"/>
      <c r="L1178" s="149"/>
      <c r="M1178" s="149"/>
      <c r="N1178" s="150"/>
      <c r="O1178" s="128" t="str">
        <f ca="1">IF(D1178="цвет",SUM(O1179:INDIRECT("N"&amp;R1178)),IF(SUM(E1178:N1178)=0,"",SUM(E1178:N1178)))</f>
        <v/>
      </c>
      <c r="P1178" s="91" t="s">
        <v>129</v>
      </c>
      <c r="Q1178" s="73" t="str">
        <f t="shared" si="36"/>
        <v>3573t</v>
      </c>
      <c r="R1178" s="93">
        <f t="shared" ca="1" si="37"/>
        <v>1179</v>
      </c>
      <c r="S1178" s="92"/>
      <c r="T1178" s="99"/>
    </row>
    <row r="1179" spans="1:20" ht="17.25" thickBot="1" x14ac:dyDescent="0.3">
      <c r="A1179" s="2"/>
      <c r="B1179" s="154"/>
      <c r="C1179" s="100"/>
      <c r="D1179" s="151" t="str">
        <f>HYPERLINK("https://miamia.ru/search/index.php?q="&amp;Q1179&amp;"&amp;s=Поиск?utm_source=Excel&amp;utm_medium=Nalichie&amp;utm_content="&amp;Q1179&amp;"","Посмотреть большую фотографию на сайте")</f>
        <v>Посмотреть большую фотографию на сайте</v>
      </c>
      <c r="E1179" s="152"/>
      <c r="F1179" s="152"/>
      <c r="G1179" s="152"/>
      <c r="H1179" s="152"/>
      <c r="I1179" s="152"/>
      <c r="J1179" s="152"/>
      <c r="K1179" s="152"/>
      <c r="L1179" s="152"/>
      <c r="M1179" s="152"/>
      <c r="N1179" s="153"/>
      <c r="O1179" s="128" t="str">
        <f ca="1">IF(D1179="цвет",SUM(O1180:INDIRECT("N"&amp;R1179)),IF(SUM(E1179:N1179)=0,"",SUM(E1179:N1179)))</f>
        <v/>
      </c>
      <c r="P1179" s="91" t="s">
        <v>129</v>
      </c>
      <c r="Q1179" s="73" t="str">
        <f t="shared" si="36"/>
        <v>3573t</v>
      </c>
      <c r="R1179" s="93">
        <f t="shared" ca="1" si="37"/>
        <v>1179</v>
      </c>
      <c r="S1179" s="92"/>
      <c r="T1179" s="99"/>
    </row>
    <row r="1180" spans="1:20" ht="17.25" thickBot="1" x14ac:dyDescent="0.3">
      <c r="A1180" s="2"/>
      <c r="B1180" s="146" t="s">
        <v>108</v>
      </c>
      <c r="C1180" s="98" t="s">
        <v>997</v>
      </c>
      <c r="D1180" s="3" t="s">
        <v>9</v>
      </c>
      <c r="E1180" s="4" t="s">
        <v>10</v>
      </c>
      <c r="F1180" s="4" t="s">
        <v>17</v>
      </c>
      <c r="G1180" s="5" t="s">
        <v>18</v>
      </c>
      <c r="H1180" s="5" t="s">
        <v>19</v>
      </c>
      <c r="I1180" s="4"/>
      <c r="J1180" s="96"/>
      <c r="K1180" s="96"/>
      <c r="L1180" s="96"/>
      <c r="M1180" s="96"/>
      <c r="N1180" s="96"/>
      <c r="O1180" s="81">
        <f ca="1">IF(D1180="цвет",SUM(O1181:INDIRECT("N"&amp;R1180)),IF(SUM(E1180:N1180)=0,"",SUM(E1180:N1180)))</f>
        <v>0</v>
      </c>
      <c r="P1180" s="91">
        <v>2711</v>
      </c>
      <c r="Q1180" s="73" t="str">
        <f t="shared" si="36"/>
        <v>3574t</v>
      </c>
      <c r="R1180" s="93">
        <f t="shared" ca="1" si="37"/>
        <v>1183</v>
      </c>
      <c r="S1180" s="109">
        <f>IF(U1180&gt;0,ROUND((U1180),0),ROUND((P1180*$P$1),0))</f>
        <v>2098</v>
      </c>
      <c r="T1180" s="110">
        <f ca="1">O1180*S1180</f>
        <v>0</v>
      </c>
    </row>
    <row r="1181" spans="1:20" ht="17.25" thickBot="1" x14ac:dyDescent="0.3">
      <c r="A1181" s="2"/>
      <c r="B1181" s="146"/>
      <c r="C1181" s="98"/>
      <c r="D1181" s="29" t="s">
        <v>45</v>
      </c>
      <c r="E1181" s="8"/>
      <c r="F1181" s="133"/>
      <c r="G1181" s="133"/>
      <c r="H1181" s="133"/>
      <c r="I1181" s="8"/>
      <c r="J1181" s="8"/>
      <c r="K1181" s="8"/>
      <c r="L1181" s="8"/>
      <c r="M1181" s="8"/>
      <c r="N1181" s="8"/>
      <c r="O1181" s="128" t="str">
        <f ca="1">IF(D1181="цвет",SUM(O1182:INDIRECT("N"&amp;R1181)),IF(SUM(E1181:N1181)=0,"",SUM(E1181:N1181)))</f>
        <v/>
      </c>
      <c r="P1181" s="91" t="s">
        <v>129</v>
      </c>
      <c r="Q1181" s="73" t="str">
        <f t="shared" si="36"/>
        <v>3574t</v>
      </c>
      <c r="R1181" s="93">
        <f t="shared" ca="1" si="37"/>
        <v>1183</v>
      </c>
      <c r="S1181" s="92"/>
      <c r="T1181" s="99"/>
    </row>
    <row r="1182" spans="1:20" ht="135" customHeight="1" x14ac:dyDescent="0.25">
      <c r="A1182" s="2"/>
      <c r="B1182" s="146"/>
      <c r="C1182" s="98"/>
      <c r="D1182" s="148" t="s">
        <v>998</v>
      </c>
      <c r="E1182" s="149"/>
      <c r="F1182" s="149"/>
      <c r="G1182" s="149"/>
      <c r="H1182" s="149"/>
      <c r="I1182" s="149"/>
      <c r="J1182" s="149"/>
      <c r="K1182" s="149"/>
      <c r="L1182" s="149"/>
      <c r="M1182" s="149"/>
      <c r="N1182" s="150"/>
      <c r="O1182" s="128" t="str">
        <f ca="1">IF(D1182="цвет",SUM(O1183:INDIRECT("N"&amp;R1182)),IF(SUM(E1182:N1182)=0,"",SUM(E1182:N1182)))</f>
        <v/>
      </c>
      <c r="P1182" s="91" t="s">
        <v>129</v>
      </c>
      <c r="Q1182" s="73" t="str">
        <f t="shared" si="36"/>
        <v>3574t</v>
      </c>
      <c r="R1182" s="93">
        <f t="shared" ca="1" si="37"/>
        <v>1183</v>
      </c>
      <c r="S1182" s="92"/>
      <c r="T1182" s="99"/>
    </row>
    <row r="1183" spans="1:20" ht="17.25" thickBot="1" x14ac:dyDescent="0.3">
      <c r="A1183" s="2"/>
      <c r="B1183" s="154"/>
      <c r="C1183" s="100"/>
      <c r="D1183" s="151" t="str">
        <f>HYPERLINK("https://miamia.ru/search/index.php?q="&amp;Q1183&amp;"&amp;s=Поиск?utm_source=Excel&amp;utm_medium=Nalichie&amp;utm_content="&amp;Q1183&amp;"","Посмотреть большую фотографию на сайте")</f>
        <v>Посмотреть большую фотографию на сайте</v>
      </c>
      <c r="E1183" s="152"/>
      <c r="F1183" s="152"/>
      <c r="G1183" s="152"/>
      <c r="H1183" s="152"/>
      <c r="I1183" s="152"/>
      <c r="J1183" s="152"/>
      <c r="K1183" s="152"/>
      <c r="L1183" s="152"/>
      <c r="M1183" s="152"/>
      <c r="N1183" s="153"/>
      <c r="O1183" s="128" t="str">
        <f ca="1">IF(D1183="цвет",SUM(O1184:INDIRECT("N"&amp;R1183)),IF(SUM(E1183:N1183)=0,"",SUM(E1183:N1183)))</f>
        <v/>
      </c>
      <c r="P1183" s="91" t="s">
        <v>129</v>
      </c>
      <c r="Q1183" s="73" t="str">
        <f t="shared" si="36"/>
        <v>3574t</v>
      </c>
      <c r="R1183" s="93">
        <f t="shared" ca="1" si="37"/>
        <v>1183</v>
      </c>
      <c r="S1183" s="92"/>
      <c r="T1183" s="99"/>
    </row>
    <row r="1184" spans="1:20" ht="17.25" thickBot="1" x14ac:dyDescent="0.3">
      <c r="A1184" s="2"/>
      <c r="B1184" s="146" t="s">
        <v>108</v>
      </c>
      <c r="C1184" s="98" t="s">
        <v>109</v>
      </c>
      <c r="D1184" s="3" t="s">
        <v>9</v>
      </c>
      <c r="E1184" s="4" t="s">
        <v>10</v>
      </c>
      <c r="F1184" s="4" t="s">
        <v>11</v>
      </c>
      <c r="G1184" s="5" t="s">
        <v>12</v>
      </c>
      <c r="H1184" s="5" t="s">
        <v>13</v>
      </c>
      <c r="I1184" s="4" t="s">
        <v>14</v>
      </c>
      <c r="J1184" s="4" t="s">
        <v>15</v>
      </c>
      <c r="K1184" s="96" t="s">
        <v>16</v>
      </c>
      <c r="L1184" s="4"/>
      <c r="M1184" s="4"/>
      <c r="N1184" s="96"/>
      <c r="O1184" s="81">
        <f ca="1">IF(D1184="цвет",SUM(O1185:INDIRECT("N"&amp;R1184)),IF(SUM(E1184:N1184)=0,"",SUM(E1184:N1184)))</f>
        <v>0</v>
      </c>
      <c r="P1184" s="91">
        <v>3228</v>
      </c>
      <c r="Q1184" s="73" t="str">
        <f t="shared" si="36"/>
        <v>3576t</v>
      </c>
      <c r="R1184" s="93">
        <f t="shared" ca="1" si="37"/>
        <v>1187</v>
      </c>
      <c r="S1184" s="109">
        <f>IF(U1184&gt;0,ROUND((U1184),0),ROUND((P1184*$P$1),0))</f>
        <v>2498</v>
      </c>
      <c r="T1184" s="110">
        <f ca="1">O1184*S1184</f>
        <v>0</v>
      </c>
    </row>
    <row r="1185" spans="1:20" ht="17.25" thickBot="1" x14ac:dyDescent="0.3">
      <c r="A1185" s="2"/>
      <c r="B1185" s="146"/>
      <c r="C1185" s="98"/>
      <c r="D1185" s="29" t="s">
        <v>45</v>
      </c>
      <c r="E1185" s="8"/>
      <c r="F1185" s="133"/>
      <c r="G1185" s="8"/>
      <c r="H1185" s="8"/>
      <c r="I1185" s="8"/>
      <c r="J1185" s="8"/>
      <c r="K1185" s="8"/>
      <c r="L1185" s="8"/>
      <c r="M1185" s="8"/>
      <c r="N1185" s="8"/>
      <c r="O1185" s="128" t="str">
        <f ca="1">IF(D1185="цвет",SUM(O1186:INDIRECT("N"&amp;R1185)),IF(SUM(E1185:N1185)=0,"",SUM(E1185:N1185)))</f>
        <v/>
      </c>
      <c r="P1185" s="91" t="s">
        <v>129</v>
      </c>
      <c r="Q1185" s="73" t="str">
        <f t="shared" si="36"/>
        <v>3576t</v>
      </c>
      <c r="R1185" s="93">
        <f t="shared" ca="1" si="37"/>
        <v>1187</v>
      </c>
      <c r="S1185" s="92"/>
      <c r="T1185" s="99"/>
    </row>
    <row r="1186" spans="1:20" ht="135" customHeight="1" x14ac:dyDescent="0.25">
      <c r="A1186" s="2"/>
      <c r="B1186" s="146"/>
      <c r="C1186" s="98"/>
      <c r="D1186" s="148" t="s">
        <v>367</v>
      </c>
      <c r="E1186" s="149"/>
      <c r="F1186" s="149"/>
      <c r="G1186" s="149"/>
      <c r="H1186" s="149"/>
      <c r="I1186" s="149"/>
      <c r="J1186" s="149"/>
      <c r="K1186" s="149"/>
      <c r="L1186" s="149"/>
      <c r="M1186" s="149"/>
      <c r="N1186" s="150"/>
      <c r="O1186" s="128" t="str">
        <f ca="1">IF(D1186="цвет",SUM(O1187:INDIRECT("N"&amp;R1186)),IF(SUM(E1186:N1186)=0,"",SUM(E1186:N1186)))</f>
        <v/>
      </c>
      <c r="P1186" s="91" t="s">
        <v>129</v>
      </c>
      <c r="Q1186" s="73" t="str">
        <f t="shared" si="36"/>
        <v>3576t</v>
      </c>
      <c r="R1186" s="93">
        <f t="shared" ca="1" si="37"/>
        <v>1187</v>
      </c>
      <c r="S1186" s="92"/>
      <c r="T1186" s="99"/>
    </row>
    <row r="1187" spans="1:20" ht="17.45" customHeight="1" thickBot="1" x14ac:dyDescent="0.3">
      <c r="A1187" s="2"/>
      <c r="B1187" s="154"/>
      <c r="C1187" s="100"/>
      <c r="D1187" s="151" t="str">
        <f>HYPERLINK("https://miamia.ru/search/index.php?q="&amp;Q1187&amp;"&amp;s=Поиск?utm_source=Excel&amp;utm_medium=Nalichie&amp;utm_content="&amp;Q1187&amp;"","Посмотреть большую фотографию на сайте")</f>
        <v>Посмотреть большую фотографию на сайте</v>
      </c>
      <c r="E1187" s="152"/>
      <c r="F1187" s="152"/>
      <c r="G1187" s="152"/>
      <c r="H1187" s="152"/>
      <c r="I1187" s="152"/>
      <c r="J1187" s="152"/>
      <c r="K1187" s="152"/>
      <c r="L1187" s="152"/>
      <c r="M1187" s="152"/>
      <c r="N1187" s="153"/>
      <c r="O1187" s="128" t="str">
        <f ca="1">IF(D1187="цвет",SUM(O1188:INDIRECT("N"&amp;R1187)),IF(SUM(E1187:N1187)=0,"",SUM(E1187:N1187)))</f>
        <v/>
      </c>
      <c r="P1187" s="91" t="s">
        <v>129</v>
      </c>
      <c r="Q1187" s="73" t="str">
        <f t="shared" si="36"/>
        <v>3576t</v>
      </c>
      <c r="R1187" s="93">
        <f t="shared" ca="1" si="37"/>
        <v>1187</v>
      </c>
      <c r="S1187" s="92"/>
      <c r="T1187" s="99"/>
    </row>
    <row r="1188" spans="1:20" ht="17.25" thickBot="1" x14ac:dyDescent="0.3">
      <c r="A1188" s="2"/>
      <c r="B1188" s="146" t="s">
        <v>108</v>
      </c>
      <c r="C1188" s="98" t="s">
        <v>110</v>
      </c>
      <c r="D1188" s="3" t="s">
        <v>9</v>
      </c>
      <c r="E1188" s="4" t="s">
        <v>10</v>
      </c>
      <c r="F1188" s="4" t="s">
        <v>11</v>
      </c>
      <c r="G1188" s="5" t="s">
        <v>12</v>
      </c>
      <c r="H1188" s="5" t="s">
        <v>13</v>
      </c>
      <c r="I1188" s="4" t="s">
        <v>14</v>
      </c>
      <c r="J1188" s="4" t="s">
        <v>15</v>
      </c>
      <c r="K1188" s="4"/>
      <c r="L1188" s="4"/>
      <c r="M1188" s="4"/>
      <c r="N1188" s="96"/>
      <c r="O1188" s="81">
        <f ca="1">IF(D1188="цвет",SUM(O1189:INDIRECT("N"&amp;R1188)),IF(SUM(E1188:N1188)=0,"",SUM(E1188:N1188)))</f>
        <v>0</v>
      </c>
      <c r="P1188" s="91">
        <v>2711</v>
      </c>
      <c r="Q1188" s="73" t="str">
        <f t="shared" si="36"/>
        <v>3577t</v>
      </c>
      <c r="R1188" s="93">
        <f t="shared" ca="1" si="37"/>
        <v>1191</v>
      </c>
      <c r="S1188" s="109">
        <f>IF(U1188&gt;0,ROUND((U1188),0),ROUND((P1188*$P$1),0))</f>
        <v>2098</v>
      </c>
      <c r="T1188" s="110">
        <f ca="1">O1188*S1188</f>
        <v>0</v>
      </c>
    </row>
    <row r="1189" spans="1:20" ht="17.25" thickBot="1" x14ac:dyDescent="0.3">
      <c r="A1189" s="2"/>
      <c r="B1189" s="146"/>
      <c r="C1189" s="98"/>
      <c r="D1189" s="29" t="s">
        <v>45</v>
      </c>
      <c r="E1189" s="8"/>
      <c r="F1189" s="133"/>
      <c r="G1189" s="8"/>
      <c r="H1189" s="8"/>
      <c r="I1189" s="8"/>
      <c r="J1189" s="8"/>
      <c r="K1189" s="8"/>
      <c r="L1189" s="8"/>
      <c r="M1189" s="8"/>
      <c r="N1189" s="8"/>
      <c r="O1189" s="128" t="str">
        <f ca="1">IF(D1189="цвет",SUM(O1190:INDIRECT("N"&amp;R1189)),IF(SUM(E1189:N1189)=0,"",SUM(E1189:N1189)))</f>
        <v/>
      </c>
      <c r="P1189" s="91" t="s">
        <v>129</v>
      </c>
      <c r="Q1189" s="73" t="str">
        <f t="shared" si="36"/>
        <v>3577t</v>
      </c>
      <c r="R1189" s="93">
        <f t="shared" ca="1" si="37"/>
        <v>1191</v>
      </c>
      <c r="S1189" s="92"/>
      <c r="T1189" s="99"/>
    </row>
    <row r="1190" spans="1:20" ht="135" customHeight="1" x14ac:dyDescent="0.25">
      <c r="A1190" s="2"/>
      <c r="B1190" s="146"/>
      <c r="C1190" s="98"/>
      <c r="D1190" s="148" t="s">
        <v>368</v>
      </c>
      <c r="E1190" s="149"/>
      <c r="F1190" s="149"/>
      <c r="G1190" s="149"/>
      <c r="H1190" s="149"/>
      <c r="I1190" s="149"/>
      <c r="J1190" s="149"/>
      <c r="K1190" s="149"/>
      <c r="L1190" s="149"/>
      <c r="M1190" s="149"/>
      <c r="N1190" s="150"/>
      <c r="O1190" s="128" t="str">
        <f ca="1">IF(D1190="цвет",SUM(O1191:INDIRECT("N"&amp;R1190)),IF(SUM(E1190:N1190)=0,"",SUM(E1190:N1190)))</f>
        <v/>
      </c>
      <c r="P1190" s="91" t="s">
        <v>129</v>
      </c>
      <c r="Q1190" s="73" t="str">
        <f t="shared" si="36"/>
        <v>3577t</v>
      </c>
      <c r="R1190" s="93">
        <f t="shared" ca="1" si="37"/>
        <v>1191</v>
      </c>
      <c r="S1190" s="92"/>
      <c r="T1190" s="99"/>
    </row>
    <row r="1191" spans="1:20" ht="17.45" customHeight="1" thickBot="1" x14ac:dyDescent="0.3">
      <c r="A1191" s="2"/>
      <c r="B1191" s="154"/>
      <c r="C1191" s="100"/>
      <c r="D1191" s="151" t="str">
        <f>HYPERLINK("https://miamia.ru/search/index.php?q="&amp;Q1191&amp;"&amp;s=Поиск?utm_source=Excel&amp;utm_medium=Nalichie&amp;utm_content="&amp;Q1191&amp;"","Посмотреть большую фотографию на сайте")</f>
        <v>Посмотреть большую фотографию на сайте</v>
      </c>
      <c r="E1191" s="152"/>
      <c r="F1191" s="152"/>
      <c r="G1191" s="152"/>
      <c r="H1191" s="152"/>
      <c r="I1191" s="152"/>
      <c r="J1191" s="152"/>
      <c r="K1191" s="152"/>
      <c r="L1191" s="152"/>
      <c r="M1191" s="152"/>
      <c r="N1191" s="153"/>
      <c r="O1191" s="128" t="str">
        <f ca="1">IF(D1191="цвет",SUM(O1192:INDIRECT("N"&amp;R1191)),IF(SUM(E1191:N1191)=0,"",SUM(E1191:N1191)))</f>
        <v/>
      </c>
      <c r="P1191" s="91" t="s">
        <v>129</v>
      </c>
      <c r="Q1191" s="73" t="str">
        <f t="shared" si="36"/>
        <v>3577t</v>
      </c>
      <c r="R1191" s="93">
        <f t="shared" ca="1" si="37"/>
        <v>1191</v>
      </c>
      <c r="S1191" s="92"/>
      <c r="T1191" s="99"/>
    </row>
    <row r="1192" spans="1:20" ht="23.1" customHeight="1" thickBot="1" x14ac:dyDescent="0.3">
      <c r="A1192" s="2"/>
      <c r="B1192" s="38" t="s">
        <v>1109</v>
      </c>
      <c r="C1192" s="39"/>
      <c r="D1192" s="40"/>
      <c r="E1192" s="41"/>
      <c r="F1192" s="41"/>
      <c r="G1192" s="41"/>
      <c r="H1192" s="41"/>
      <c r="I1192" s="41"/>
      <c r="J1192" s="41"/>
      <c r="K1192" s="41"/>
      <c r="L1192" s="41"/>
      <c r="M1192" s="41"/>
      <c r="N1192" s="42"/>
      <c r="O1192" s="128" t="str">
        <f ca="1">IF(D1192="цвет",SUM(O1193:INDIRECT("N"&amp;R1192)),IF(SUM(E1192:N1192)=0,"",SUM(E1192:N1192)))</f>
        <v/>
      </c>
      <c r="P1192" s="94" t="s">
        <v>129</v>
      </c>
      <c r="Q1192" s="73" t="str">
        <f t="shared" si="36"/>
        <v>3577t</v>
      </c>
      <c r="R1192" s="93">
        <f t="shared" ca="1" si="37"/>
        <v>1196</v>
      </c>
    </row>
    <row r="1193" spans="1:20" ht="17.25" thickBot="1" x14ac:dyDescent="0.3">
      <c r="A1193" s="2"/>
      <c r="B1193" s="146" t="s">
        <v>989</v>
      </c>
      <c r="C1193" s="98">
        <v>3470</v>
      </c>
      <c r="D1193" s="107" t="s">
        <v>9</v>
      </c>
      <c r="E1193" s="124" t="s">
        <v>10</v>
      </c>
      <c r="F1193" s="4" t="s">
        <v>11</v>
      </c>
      <c r="G1193" s="5" t="s">
        <v>12</v>
      </c>
      <c r="H1193" s="5" t="s">
        <v>13</v>
      </c>
      <c r="I1193" s="4" t="s">
        <v>14</v>
      </c>
      <c r="J1193" s="96" t="s">
        <v>15</v>
      </c>
      <c r="K1193" s="96" t="s">
        <v>16</v>
      </c>
      <c r="L1193" s="96"/>
      <c r="M1193" s="96"/>
      <c r="N1193" s="96"/>
      <c r="O1193" s="81">
        <f ca="1">IF(D1193="цвет",SUM(O1194:INDIRECT("N"&amp;R1193)),IF(SUM(E1193:N1193)=0,"",SUM(E1193:N1193)))</f>
        <v>0</v>
      </c>
      <c r="P1193" s="91">
        <v>2324</v>
      </c>
      <c r="Q1193" s="73">
        <f t="shared" si="36"/>
        <v>3470</v>
      </c>
      <c r="R1193" s="93">
        <f t="shared" ca="1" si="37"/>
        <v>1196</v>
      </c>
      <c r="S1193" s="109">
        <f>IF(U1193&gt;0,ROUND((U1193),0),ROUND((P1193*$P$1),0))</f>
        <v>1798</v>
      </c>
      <c r="T1193" s="110">
        <f ca="1">O1193*S1193</f>
        <v>0</v>
      </c>
    </row>
    <row r="1194" spans="1:20" ht="17.45" customHeight="1" thickBot="1" x14ac:dyDescent="0.3">
      <c r="A1194" s="2"/>
      <c r="B1194" s="146"/>
      <c r="C1194" s="98"/>
      <c r="D1194" s="56" t="s">
        <v>33</v>
      </c>
      <c r="E1194" s="136"/>
      <c r="F1194" s="136"/>
      <c r="G1194" s="136"/>
      <c r="H1194" s="136"/>
      <c r="I1194" s="135"/>
      <c r="J1194" s="136"/>
      <c r="K1194" s="135"/>
      <c r="L1194" s="102"/>
      <c r="M1194" s="102"/>
      <c r="N1194" s="102"/>
      <c r="O1194" s="128" t="str">
        <f ca="1">IF(D1194="цвет",SUM(O1195:INDIRECT("N"&amp;R1194)),IF(SUM(E1194:N1194)=0,"",SUM(E1194:N1194)))</f>
        <v/>
      </c>
      <c r="P1194" s="92" t="s">
        <v>129</v>
      </c>
      <c r="Q1194" s="73">
        <f t="shared" si="36"/>
        <v>3470</v>
      </c>
      <c r="R1194" s="93">
        <f t="shared" ca="1" si="37"/>
        <v>1196</v>
      </c>
      <c r="S1194" s="92"/>
      <c r="T1194" s="99"/>
    </row>
    <row r="1195" spans="1:20" ht="135" customHeight="1" x14ac:dyDescent="0.25">
      <c r="A1195" s="2"/>
      <c r="B1195" s="146"/>
      <c r="C1195" s="98"/>
      <c r="D1195" s="148" t="s">
        <v>990</v>
      </c>
      <c r="E1195" s="149"/>
      <c r="F1195" s="149"/>
      <c r="G1195" s="149"/>
      <c r="H1195" s="149"/>
      <c r="I1195" s="149"/>
      <c r="J1195" s="149"/>
      <c r="K1195" s="149"/>
      <c r="L1195" s="149"/>
      <c r="M1195" s="149"/>
      <c r="N1195" s="150"/>
      <c r="O1195" s="128" t="str">
        <f ca="1">IF(D1195="цвет",SUM(O1196:INDIRECT("N"&amp;R1195)),IF(SUM(E1195:N1195)=0,"",SUM(E1195:N1195)))</f>
        <v/>
      </c>
      <c r="P1195" s="92" t="s">
        <v>129</v>
      </c>
      <c r="Q1195" s="73">
        <f t="shared" si="36"/>
        <v>3470</v>
      </c>
      <c r="R1195" s="93">
        <f t="shared" ca="1" si="37"/>
        <v>1196</v>
      </c>
      <c r="S1195" s="92"/>
      <c r="T1195" s="99"/>
    </row>
    <row r="1196" spans="1:20" ht="17.45" customHeight="1" thickBot="1" x14ac:dyDescent="0.3">
      <c r="A1196" s="2"/>
      <c r="B1196" s="154"/>
      <c r="C1196" s="100"/>
      <c r="D1196" s="151" t="str">
        <f>HYPERLINK("https://miamia.ru/search/index.php?q="&amp;Q1196&amp;"&amp;s=Поиск?utm_source=Excel&amp;utm_medium=Nalichie&amp;utm_content="&amp;Q1196&amp;"","Посмотреть большую фотографию на сайте")</f>
        <v>Посмотреть большую фотографию на сайте</v>
      </c>
      <c r="E1196" s="152"/>
      <c r="F1196" s="152"/>
      <c r="G1196" s="152"/>
      <c r="H1196" s="152"/>
      <c r="I1196" s="152"/>
      <c r="J1196" s="152"/>
      <c r="K1196" s="152"/>
      <c r="L1196" s="152"/>
      <c r="M1196" s="152"/>
      <c r="N1196" s="153"/>
      <c r="O1196" s="128" t="str">
        <f ca="1">IF(D1196="цвет",SUM(O1197:INDIRECT("N"&amp;R1196)),IF(SUM(E1196:N1196)=0,"",SUM(E1196:N1196)))</f>
        <v/>
      </c>
      <c r="P1196" s="92" t="s">
        <v>129</v>
      </c>
      <c r="Q1196" s="73">
        <f t="shared" si="36"/>
        <v>3470</v>
      </c>
      <c r="R1196" s="93">
        <f t="shared" ca="1" si="37"/>
        <v>1196</v>
      </c>
      <c r="S1196" s="92"/>
      <c r="T1196" s="99"/>
    </row>
    <row r="1197" spans="1:20" ht="17.25" thickBot="1" x14ac:dyDescent="0.3">
      <c r="A1197" s="2"/>
      <c r="B1197" s="146" t="s">
        <v>989</v>
      </c>
      <c r="C1197" s="98">
        <v>3471</v>
      </c>
      <c r="D1197" s="107" t="s">
        <v>9</v>
      </c>
      <c r="E1197" s="124" t="s">
        <v>10</v>
      </c>
      <c r="F1197" s="4" t="s">
        <v>11</v>
      </c>
      <c r="G1197" s="5" t="s">
        <v>12</v>
      </c>
      <c r="H1197" s="5" t="s">
        <v>13</v>
      </c>
      <c r="I1197" s="4" t="s">
        <v>14</v>
      </c>
      <c r="J1197" s="96" t="s">
        <v>15</v>
      </c>
      <c r="K1197" s="96" t="s">
        <v>16</v>
      </c>
      <c r="L1197" s="96"/>
      <c r="M1197" s="96"/>
      <c r="N1197" s="96"/>
      <c r="O1197" s="81">
        <f ca="1">IF(D1197="цвет",SUM(O1198:INDIRECT("N"&amp;R1197)),IF(SUM(E1197:N1197)=0,"",SUM(E1197:N1197)))</f>
        <v>0</v>
      </c>
      <c r="P1197" s="91">
        <v>2324</v>
      </c>
      <c r="Q1197" s="73">
        <f t="shared" si="36"/>
        <v>3471</v>
      </c>
      <c r="R1197" s="93">
        <f t="shared" ca="1" si="37"/>
        <v>1200</v>
      </c>
      <c r="S1197" s="109">
        <f>IF(U1197&gt;0,ROUND((U1197),0),ROUND((P1197*$P$1),0))</f>
        <v>1798</v>
      </c>
      <c r="T1197" s="110">
        <f ca="1">O1197*S1197</f>
        <v>0</v>
      </c>
    </row>
    <row r="1198" spans="1:20" ht="17.45" customHeight="1" thickBot="1" x14ac:dyDescent="0.3">
      <c r="A1198" s="2"/>
      <c r="B1198" s="146"/>
      <c r="C1198" s="98"/>
      <c r="D1198" s="56" t="s">
        <v>33</v>
      </c>
      <c r="E1198" s="135"/>
      <c r="F1198" s="135"/>
      <c r="G1198" s="135"/>
      <c r="H1198" s="135"/>
      <c r="I1198" s="102"/>
      <c r="J1198" s="102"/>
      <c r="K1198" s="102"/>
      <c r="L1198" s="102"/>
      <c r="M1198" s="102"/>
      <c r="N1198" s="102"/>
      <c r="O1198" s="128" t="str">
        <f ca="1">IF(D1198="цвет",SUM(O1199:INDIRECT("N"&amp;R1198)),IF(SUM(E1198:N1198)=0,"",SUM(E1198:N1198)))</f>
        <v/>
      </c>
      <c r="P1198" s="92" t="s">
        <v>129</v>
      </c>
      <c r="Q1198" s="73">
        <f t="shared" si="36"/>
        <v>3471</v>
      </c>
      <c r="R1198" s="93">
        <f t="shared" ca="1" si="37"/>
        <v>1200</v>
      </c>
      <c r="S1198" s="92"/>
      <c r="T1198" s="99"/>
    </row>
    <row r="1199" spans="1:20" ht="135" customHeight="1" x14ac:dyDescent="0.25">
      <c r="A1199" s="2"/>
      <c r="B1199" s="146"/>
      <c r="C1199" s="98"/>
      <c r="D1199" s="148" t="s">
        <v>991</v>
      </c>
      <c r="E1199" s="149"/>
      <c r="F1199" s="149"/>
      <c r="G1199" s="149"/>
      <c r="H1199" s="149"/>
      <c r="I1199" s="149"/>
      <c r="J1199" s="149"/>
      <c r="K1199" s="149"/>
      <c r="L1199" s="149"/>
      <c r="M1199" s="149"/>
      <c r="N1199" s="150"/>
      <c r="O1199" s="128" t="str">
        <f ca="1">IF(D1199="цвет",SUM(O1200:INDIRECT("N"&amp;R1199)),IF(SUM(E1199:N1199)=0,"",SUM(E1199:N1199)))</f>
        <v/>
      </c>
      <c r="P1199" s="92" t="s">
        <v>129</v>
      </c>
      <c r="Q1199" s="73">
        <f t="shared" si="36"/>
        <v>3471</v>
      </c>
      <c r="R1199" s="93">
        <f t="shared" ca="1" si="37"/>
        <v>1200</v>
      </c>
      <c r="S1199" s="92"/>
      <c r="T1199" s="99"/>
    </row>
    <row r="1200" spans="1:20" ht="17.45" customHeight="1" thickBot="1" x14ac:dyDescent="0.3">
      <c r="A1200" s="2"/>
      <c r="B1200" s="154"/>
      <c r="C1200" s="100"/>
      <c r="D1200" s="151" t="str">
        <f>HYPERLINK("https://miamia.ru/search/index.php?q="&amp;Q1200&amp;"&amp;s=Поиск?utm_source=Excel&amp;utm_medium=Nalichie&amp;utm_content="&amp;Q1200&amp;"","Посмотреть большую фотографию на сайте")</f>
        <v>Посмотреть большую фотографию на сайте</v>
      </c>
      <c r="E1200" s="152"/>
      <c r="F1200" s="152"/>
      <c r="G1200" s="152"/>
      <c r="H1200" s="152"/>
      <c r="I1200" s="152"/>
      <c r="J1200" s="152"/>
      <c r="K1200" s="152"/>
      <c r="L1200" s="152"/>
      <c r="M1200" s="152"/>
      <c r="N1200" s="153"/>
      <c r="O1200" s="128" t="str">
        <f ca="1">IF(D1200="цвет",SUM(O1201:INDIRECT("N"&amp;R1200)),IF(SUM(E1200:N1200)=0,"",SUM(E1200:N1200)))</f>
        <v/>
      </c>
      <c r="P1200" s="92" t="s">
        <v>129</v>
      </c>
      <c r="Q1200" s="73">
        <f t="shared" si="36"/>
        <v>3471</v>
      </c>
      <c r="R1200" s="93">
        <f t="shared" ca="1" si="37"/>
        <v>1200</v>
      </c>
      <c r="S1200" s="92"/>
      <c r="T1200" s="99"/>
    </row>
    <row r="1201" spans="1:20" ht="17.25" thickBot="1" x14ac:dyDescent="0.3">
      <c r="A1201" s="2"/>
      <c r="B1201" s="146" t="s">
        <v>989</v>
      </c>
      <c r="C1201" s="98">
        <v>3472</v>
      </c>
      <c r="D1201" s="107" t="s">
        <v>9</v>
      </c>
      <c r="E1201" s="124" t="s">
        <v>10</v>
      </c>
      <c r="F1201" s="4" t="s">
        <v>11</v>
      </c>
      <c r="G1201" s="5" t="s">
        <v>12</v>
      </c>
      <c r="H1201" s="5" t="s">
        <v>13</v>
      </c>
      <c r="I1201" s="4" t="s">
        <v>14</v>
      </c>
      <c r="J1201" s="96" t="s">
        <v>15</v>
      </c>
      <c r="K1201" s="96" t="s">
        <v>16</v>
      </c>
      <c r="L1201" s="96"/>
      <c r="M1201" s="96"/>
      <c r="N1201" s="96"/>
      <c r="O1201" s="81">
        <f ca="1">IF(D1201="цвет",SUM(O1202:INDIRECT("N"&amp;R1201)),IF(SUM(E1201:N1201)=0,"",SUM(E1201:N1201)))</f>
        <v>0</v>
      </c>
      <c r="P1201" s="91">
        <v>2324</v>
      </c>
      <c r="Q1201" s="73">
        <f t="shared" si="36"/>
        <v>3472</v>
      </c>
      <c r="R1201" s="93">
        <f t="shared" ca="1" si="37"/>
        <v>1204</v>
      </c>
      <c r="S1201" s="109">
        <f>IF(U1201&gt;0,ROUND((U1201),0),ROUND((P1201*$P$1),0))</f>
        <v>1798</v>
      </c>
      <c r="T1201" s="110">
        <f ca="1">O1201*S1201</f>
        <v>0</v>
      </c>
    </row>
    <row r="1202" spans="1:20" ht="17.45" customHeight="1" thickBot="1" x14ac:dyDescent="0.3">
      <c r="A1202" s="2"/>
      <c r="B1202" s="146"/>
      <c r="C1202" s="98"/>
      <c r="D1202" s="56" t="s">
        <v>33</v>
      </c>
      <c r="E1202" s="135"/>
      <c r="F1202" s="136"/>
      <c r="G1202" s="135"/>
      <c r="H1202" s="102"/>
      <c r="I1202" s="102"/>
      <c r="J1202" s="102"/>
      <c r="K1202" s="102"/>
      <c r="L1202" s="102"/>
      <c r="M1202" s="102"/>
      <c r="N1202" s="102"/>
      <c r="O1202" s="128" t="str">
        <f ca="1">IF(D1202="цвет",SUM(O1203:INDIRECT("N"&amp;R1202)),IF(SUM(E1202:N1202)=0,"",SUM(E1202:N1202)))</f>
        <v/>
      </c>
      <c r="P1202" s="92" t="s">
        <v>129</v>
      </c>
      <c r="Q1202" s="73">
        <f t="shared" si="36"/>
        <v>3472</v>
      </c>
      <c r="R1202" s="93">
        <f t="shared" ca="1" si="37"/>
        <v>1204</v>
      </c>
      <c r="S1202" s="92"/>
      <c r="T1202" s="99"/>
    </row>
    <row r="1203" spans="1:20" ht="135" customHeight="1" x14ac:dyDescent="0.25">
      <c r="A1203" s="2"/>
      <c r="B1203" s="146"/>
      <c r="C1203" s="98"/>
      <c r="D1203" s="148" t="s">
        <v>992</v>
      </c>
      <c r="E1203" s="149"/>
      <c r="F1203" s="149"/>
      <c r="G1203" s="149"/>
      <c r="H1203" s="149"/>
      <c r="I1203" s="149"/>
      <c r="J1203" s="149"/>
      <c r="K1203" s="149"/>
      <c r="L1203" s="149"/>
      <c r="M1203" s="149"/>
      <c r="N1203" s="150"/>
      <c r="O1203" s="128" t="str">
        <f ca="1">IF(D1203="цвет",SUM(O1204:INDIRECT("N"&amp;R1203)),IF(SUM(E1203:N1203)=0,"",SUM(E1203:N1203)))</f>
        <v/>
      </c>
      <c r="P1203" s="92" t="s">
        <v>129</v>
      </c>
      <c r="Q1203" s="73">
        <f t="shared" si="36"/>
        <v>3472</v>
      </c>
      <c r="R1203" s="93">
        <f t="shared" ca="1" si="37"/>
        <v>1204</v>
      </c>
      <c r="S1203" s="92"/>
      <c r="T1203" s="99"/>
    </row>
    <row r="1204" spans="1:20" ht="17.45" customHeight="1" thickBot="1" x14ac:dyDescent="0.3">
      <c r="A1204" s="2"/>
      <c r="B1204" s="154"/>
      <c r="C1204" s="100"/>
      <c r="D1204" s="151" t="str">
        <f>HYPERLINK("https://miamia.ru/search/index.php?q="&amp;Q1204&amp;"&amp;s=Поиск?utm_source=Excel&amp;utm_medium=Nalichie&amp;utm_content="&amp;Q1204&amp;"","Посмотреть большую фотографию на сайте")</f>
        <v>Посмотреть большую фотографию на сайте</v>
      </c>
      <c r="E1204" s="152"/>
      <c r="F1204" s="152"/>
      <c r="G1204" s="152"/>
      <c r="H1204" s="152"/>
      <c r="I1204" s="152"/>
      <c r="J1204" s="152"/>
      <c r="K1204" s="152"/>
      <c r="L1204" s="152"/>
      <c r="M1204" s="152"/>
      <c r="N1204" s="153"/>
      <c r="O1204" s="128" t="str">
        <f ca="1">IF(D1204="цвет",SUM(O1205:INDIRECT("N"&amp;R1204)),IF(SUM(E1204:N1204)=0,"",SUM(E1204:N1204)))</f>
        <v/>
      </c>
      <c r="P1204" s="92" t="s">
        <v>129</v>
      </c>
      <c r="Q1204" s="73">
        <f t="shared" si="36"/>
        <v>3472</v>
      </c>
      <c r="R1204" s="93">
        <f t="shared" ca="1" si="37"/>
        <v>1204</v>
      </c>
      <c r="S1204" s="92"/>
      <c r="T1204" s="99"/>
    </row>
    <row r="1205" spans="1:20" ht="17.25" thickBot="1" x14ac:dyDescent="0.3">
      <c r="A1205" s="2"/>
      <c r="B1205" s="146" t="s">
        <v>989</v>
      </c>
      <c r="C1205" s="98">
        <v>3473</v>
      </c>
      <c r="D1205" s="107" t="s">
        <v>9</v>
      </c>
      <c r="E1205" s="124" t="s">
        <v>10</v>
      </c>
      <c r="F1205" s="124" t="s">
        <v>17</v>
      </c>
      <c r="G1205" s="124" t="s">
        <v>18</v>
      </c>
      <c r="H1205" s="124" t="s">
        <v>19</v>
      </c>
      <c r="I1205" s="124" t="s">
        <v>23</v>
      </c>
      <c r="J1205" s="96"/>
      <c r="K1205" s="96"/>
      <c r="L1205" s="96"/>
      <c r="M1205" s="96"/>
      <c r="N1205" s="96"/>
      <c r="O1205" s="81">
        <f ca="1">IF(D1205="цвет",SUM(O1206:INDIRECT("N"&amp;R1205)),IF(SUM(E1205:N1205)=0,"",SUM(E1205:N1205)))</f>
        <v>0</v>
      </c>
      <c r="P1205" s="91">
        <v>2841</v>
      </c>
      <c r="Q1205" s="73">
        <f t="shared" si="36"/>
        <v>3473</v>
      </c>
      <c r="R1205" s="93">
        <f t="shared" ca="1" si="37"/>
        <v>1208</v>
      </c>
      <c r="S1205" s="109">
        <f>IF(U1205&gt;0,ROUND((U1205),0),ROUND((P1205*$P$1),0))</f>
        <v>2198</v>
      </c>
      <c r="T1205" s="110">
        <f ca="1">O1205*S1205</f>
        <v>0</v>
      </c>
    </row>
    <row r="1206" spans="1:20" ht="17.45" customHeight="1" thickBot="1" x14ac:dyDescent="0.3">
      <c r="A1206" s="2"/>
      <c r="B1206" s="146"/>
      <c r="C1206" s="98"/>
      <c r="D1206" s="56" t="s">
        <v>33</v>
      </c>
      <c r="E1206" s="102"/>
      <c r="F1206" s="136"/>
      <c r="G1206" s="136"/>
      <c r="H1206" s="135"/>
      <c r="I1206" s="102"/>
      <c r="J1206" s="102"/>
      <c r="K1206" s="102"/>
      <c r="L1206" s="102"/>
      <c r="M1206" s="102"/>
      <c r="N1206" s="102"/>
      <c r="O1206" s="128" t="str">
        <f ca="1">IF(D1206="цвет",SUM(O1207:INDIRECT("N"&amp;R1206)),IF(SUM(E1206:N1206)=0,"",SUM(E1206:N1206)))</f>
        <v/>
      </c>
      <c r="P1206" s="92" t="s">
        <v>129</v>
      </c>
      <c r="Q1206" s="73">
        <f t="shared" si="36"/>
        <v>3473</v>
      </c>
      <c r="R1206" s="93">
        <f t="shared" ca="1" si="37"/>
        <v>1208</v>
      </c>
      <c r="S1206" s="92"/>
      <c r="T1206" s="99"/>
    </row>
    <row r="1207" spans="1:20" ht="135" customHeight="1" x14ac:dyDescent="0.25">
      <c r="A1207" s="2"/>
      <c r="B1207" s="146"/>
      <c r="C1207" s="98"/>
      <c r="D1207" s="148" t="s">
        <v>993</v>
      </c>
      <c r="E1207" s="149"/>
      <c r="F1207" s="149"/>
      <c r="G1207" s="149"/>
      <c r="H1207" s="149"/>
      <c r="I1207" s="149"/>
      <c r="J1207" s="149"/>
      <c r="K1207" s="149"/>
      <c r="L1207" s="149"/>
      <c r="M1207" s="149"/>
      <c r="N1207" s="150"/>
      <c r="O1207" s="128" t="str">
        <f ca="1">IF(D1207="цвет",SUM(O1208:INDIRECT("N"&amp;R1207)),IF(SUM(E1207:N1207)=0,"",SUM(E1207:N1207)))</f>
        <v/>
      </c>
      <c r="P1207" s="92" t="s">
        <v>129</v>
      </c>
      <c r="Q1207" s="73">
        <f t="shared" si="36"/>
        <v>3473</v>
      </c>
      <c r="R1207" s="93">
        <f t="shared" ca="1" si="37"/>
        <v>1208</v>
      </c>
      <c r="S1207" s="92"/>
      <c r="T1207" s="99"/>
    </row>
    <row r="1208" spans="1:20" ht="17.45" customHeight="1" thickBot="1" x14ac:dyDescent="0.3">
      <c r="A1208" s="2"/>
      <c r="B1208" s="154"/>
      <c r="C1208" s="100"/>
      <c r="D1208" s="151" t="str">
        <f>HYPERLINK("https://miamia.ru/search/index.php?q="&amp;Q1208&amp;"&amp;s=Поиск?utm_source=Excel&amp;utm_medium=Nalichie&amp;utm_content="&amp;Q1208&amp;"","Посмотреть большую фотографию на сайте")</f>
        <v>Посмотреть большую фотографию на сайте</v>
      </c>
      <c r="E1208" s="152"/>
      <c r="F1208" s="152"/>
      <c r="G1208" s="152"/>
      <c r="H1208" s="152"/>
      <c r="I1208" s="152"/>
      <c r="J1208" s="152"/>
      <c r="K1208" s="152"/>
      <c r="L1208" s="152"/>
      <c r="M1208" s="152"/>
      <c r="N1208" s="153"/>
      <c r="O1208" s="128" t="str">
        <f ca="1">IF(D1208="цвет",SUM(O1209:INDIRECT("N"&amp;R1208)),IF(SUM(E1208:N1208)=0,"",SUM(E1208:N1208)))</f>
        <v/>
      </c>
      <c r="P1208" s="92" t="s">
        <v>129</v>
      </c>
      <c r="Q1208" s="73">
        <f t="shared" si="36"/>
        <v>3473</v>
      </c>
      <c r="R1208" s="93">
        <f t="shared" ca="1" si="37"/>
        <v>1208</v>
      </c>
      <c r="S1208" s="92"/>
      <c r="T1208" s="99"/>
    </row>
    <row r="1209" spans="1:20" ht="17.25" thickBot="1" x14ac:dyDescent="0.3">
      <c r="A1209" s="2"/>
      <c r="B1209" s="146" t="s">
        <v>989</v>
      </c>
      <c r="C1209" s="98">
        <v>3478</v>
      </c>
      <c r="D1209" s="107" t="s">
        <v>9</v>
      </c>
      <c r="E1209" s="5" t="s">
        <v>12</v>
      </c>
      <c r="F1209" s="5" t="s">
        <v>13</v>
      </c>
      <c r="G1209" s="4" t="s">
        <v>14</v>
      </c>
      <c r="H1209" s="96" t="s">
        <v>15</v>
      </c>
      <c r="I1209" s="96" t="s">
        <v>16</v>
      </c>
      <c r="J1209" s="96" t="s">
        <v>21</v>
      </c>
      <c r="K1209" s="96" t="s">
        <v>22</v>
      </c>
      <c r="L1209" s="96"/>
      <c r="M1209" s="96"/>
      <c r="N1209" s="96"/>
      <c r="O1209" s="81">
        <f ca="1">IF(D1209="цвет",SUM(O1210:INDIRECT("N"&amp;R1209)),IF(SUM(E1209:N1209)=0,"",SUM(E1209:N1209)))</f>
        <v>0</v>
      </c>
      <c r="P1209" s="91">
        <v>2711</v>
      </c>
      <c r="Q1209" s="73">
        <f t="shared" si="36"/>
        <v>3478</v>
      </c>
      <c r="R1209" s="93">
        <f t="shared" ca="1" si="37"/>
        <v>1212</v>
      </c>
      <c r="S1209" s="109">
        <f>IF(U1209&gt;0,ROUND((U1209),0),ROUND((P1209*$P$1),0))</f>
        <v>2098</v>
      </c>
      <c r="T1209" s="110">
        <f ca="1">O1209*S1209</f>
        <v>0</v>
      </c>
    </row>
    <row r="1210" spans="1:20" ht="17.45" customHeight="1" thickBot="1" x14ac:dyDescent="0.3">
      <c r="A1210" s="2"/>
      <c r="B1210" s="146"/>
      <c r="C1210" s="98"/>
      <c r="D1210" s="56" t="s">
        <v>33</v>
      </c>
      <c r="E1210" s="102"/>
      <c r="F1210" s="136"/>
      <c r="G1210" s="136"/>
      <c r="H1210" s="135"/>
      <c r="I1210" s="135"/>
      <c r="J1210" s="135"/>
      <c r="K1210" s="102"/>
      <c r="L1210" s="102"/>
      <c r="M1210" s="102"/>
      <c r="N1210" s="102"/>
      <c r="O1210" s="128" t="str">
        <f ca="1">IF(D1210="цвет",SUM(O1211:INDIRECT("N"&amp;R1210)),IF(SUM(E1210:N1210)=0,"",SUM(E1210:N1210)))</f>
        <v/>
      </c>
      <c r="P1210" s="92" t="s">
        <v>129</v>
      </c>
      <c r="Q1210" s="73">
        <f t="shared" si="36"/>
        <v>3478</v>
      </c>
      <c r="R1210" s="93">
        <f t="shared" ca="1" si="37"/>
        <v>1212</v>
      </c>
      <c r="S1210" s="92"/>
      <c r="T1210" s="99"/>
    </row>
    <row r="1211" spans="1:20" ht="135" customHeight="1" x14ac:dyDescent="0.25">
      <c r="A1211" s="2"/>
      <c r="B1211" s="146"/>
      <c r="C1211" s="98"/>
      <c r="D1211" s="148" t="s">
        <v>994</v>
      </c>
      <c r="E1211" s="149"/>
      <c r="F1211" s="149"/>
      <c r="G1211" s="149"/>
      <c r="H1211" s="149"/>
      <c r="I1211" s="149"/>
      <c r="J1211" s="149"/>
      <c r="K1211" s="149"/>
      <c r="L1211" s="149"/>
      <c r="M1211" s="149"/>
      <c r="N1211" s="150"/>
      <c r="O1211" s="128" t="str">
        <f ca="1">IF(D1211="цвет",SUM(O1212:INDIRECT("N"&amp;R1211)),IF(SUM(E1211:N1211)=0,"",SUM(E1211:N1211)))</f>
        <v/>
      </c>
      <c r="P1211" s="92" t="s">
        <v>129</v>
      </c>
      <c r="Q1211" s="73">
        <f t="shared" si="36"/>
        <v>3478</v>
      </c>
      <c r="R1211" s="93">
        <f t="shared" ca="1" si="37"/>
        <v>1212</v>
      </c>
      <c r="S1211" s="92"/>
      <c r="T1211" s="99"/>
    </row>
    <row r="1212" spans="1:20" ht="17.45" customHeight="1" thickBot="1" x14ac:dyDescent="0.3">
      <c r="A1212" s="2"/>
      <c r="B1212" s="154"/>
      <c r="C1212" s="100"/>
      <c r="D1212" s="151" t="str">
        <f>HYPERLINK("https://miamia.ru/search/index.php?q="&amp;Q1212&amp;"&amp;s=Поиск?utm_source=Excel&amp;utm_medium=Nalichie&amp;utm_content="&amp;Q1212&amp;"","Посмотреть большую фотографию на сайте")</f>
        <v>Посмотреть большую фотографию на сайте</v>
      </c>
      <c r="E1212" s="152"/>
      <c r="F1212" s="152"/>
      <c r="G1212" s="152"/>
      <c r="H1212" s="152"/>
      <c r="I1212" s="152"/>
      <c r="J1212" s="152"/>
      <c r="K1212" s="152"/>
      <c r="L1212" s="152"/>
      <c r="M1212" s="152"/>
      <c r="N1212" s="153"/>
      <c r="O1212" s="128" t="str">
        <f ca="1">IF(D1212="цвет",SUM(O1213:INDIRECT("N"&amp;R1212)),IF(SUM(E1212:N1212)=0,"",SUM(E1212:N1212)))</f>
        <v/>
      </c>
      <c r="P1212" s="92" t="s">
        <v>129</v>
      </c>
      <c r="Q1212" s="73">
        <f t="shared" si="36"/>
        <v>3478</v>
      </c>
      <c r="R1212" s="93">
        <f t="shared" ca="1" si="37"/>
        <v>1212</v>
      </c>
      <c r="S1212" s="92"/>
      <c r="T1212" s="99"/>
    </row>
    <row r="1213" spans="1:20" ht="23.1" customHeight="1" thickBot="1" x14ac:dyDescent="0.3">
      <c r="A1213" s="2"/>
      <c r="B1213" s="38" t="s">
        <v>41</v>
      </c>
      <c r="C1213" s="39"/>
      <c r="D1213" s="40"/>
      <c r="E1213" s="41"/>
      <c r="F1213" s="41"/>
      <c r="G1213" s="41"/>
      <c r="H1213" s="41"/>
      <c r="I1213" s="41"/>
      <c r="J1213" s="41"/>
      <c r="K1213" s="41"/>
      <c r="L1213" s="41"/>
      <c r="M1213" s="41"/>
      <c r="N1213" s="42"/>
      <c r="O1213" s="128" t="str">
        <f ca="1">IF(D1213="цвет",SUM(O1214:INDIRECT("N"&amp;R1213)),IF(SUM(E1213:N1213)=0,"",SUM(E1213:N1213)))</f>
        <v/>
      </c>
      <c r="P1213" s="91" t="s">
        <v>129</v>
      </c>
      <c r="Q1213" s="73">
        <f t="shared" si="36"/>
        <v>3478</v>
      </c>
      <c r="R1213" s="93">
        <f t="shared" ca="1" si="37"/>
        <v>1217</v>
      </c>
      <c r="S1213" s="92"/>
      <c r="T1213" s="99"/>
    </row>
    <row r="1214" spans="1:20" ht="17.25" thickBot="1" x14ac:dyDescent="0.3">
      <c r="A1214" s="2"/>
      <c r="B1214" s="145" t="s">
        <v>41</v>
      </c>
      <c r="C1214" s="106">
        <v>3690</v>
      </c>
      <c r="D1214" s="107" t="s">
        <v>9</v>
      </c>
      <c r="E1214" s="96" t="s">
        <v>10</v>
      </c>
      <c r="F1214" s="96" t="s">
        <v>11</v>
      </c>
      <c r="G1214" s="96" t="s">
        <v>12</v>
      </c>
      <c r="H1214" s="96" t="s">
        <v>13</v>
      </c>
      <c r="I1214" s="96" t="s">
        <v>14</v>
      </c>
      <c r="J1214" s="96" t="s">
        <v>15</v>
      </c>
      <c r="K1214" s="96" t="s">
        <v>16</v>
      </c>
      <c r="L1214" s="96"/>
      <c r="M1214" s="96"/>
      <c r="N1214" s="96"/>
      <c r="O1214" s="81">
        <f ca="1">IF(D1214="цвет",SUM(O1215:INDIRECT("N"&amp;R1214)),IF(SUM(E1214:N1214)=0,"",SUM(E1214:N1214)))</f>
        <v>0</v>
      </c>
      <c r="P1214" s="91">
        <v>2324</v>
      </c>
      <c r="Q1214" s="73">
        <f t="shared" si="36"/>
        <v>3690</v>
      </c>
      <c r="R1214" s="93">
        <f t="shared" ca="1" si="37"/>
        <v>1217</v>
      </c>
      <c r="S1214" s="109">
        <f>IF(U1214&gt;0,ROUND((U1214),0),ROUND((P1214*$P$1),0))</f>
        <v>1798</v>
      </c>
      <c r="T1214" s="110">
        <f ca="1">O1214*S1214</f>
        <v>0</v>
      </c>
    </row>
    <row r="1215" spans="1:20" ht="17.25" thickBot="1" x14ac:dyDescent="0.3">
      <c r="A1215" s="2"/>
      <c r="B1215" s="164"/>
      <c r="C1215" s="98"/>
      <c r="D1215" s="6" t="s">
        <v>42</v>
      </c>
      <c r="E1215" s="133"/>
      <c r="F1215" s="133"/>
      <c r="G1215" s="133"/>
      <c r="H1215" s="133"/>
      <c r="I1215" s="133"/>
      <c r="J1215" s="8"/>
      <c r="K1215" s="133"/>
      <c r="L1215" s="8"/>
      <c r="M1215" s="8"/>
      <c r="N1215" s="8"/>
      <c r="O1215" s="128" t="str">
        <f ca="1">IF(D1215="цвет",SUM(O1216:INDIRECT("N"&amp;R1215)),IF(SUM(E1215:N1215)=0,"",SUM(E1215:N1215)))</f>
        <v/>
      </c>
      <c r="P1215" s="91" t="s">
        <v>129</v>
      </c>
      <c r="Q1215" s="73">
        <f t="shared" si="36"/>
        <v>3690</v>
      </c>
      <c r="R1215" s="93">
        <f t="shared" ca="1" si="37"/>
        <v>1217</v>
      </c>
      <c r="S1215" s="92"/>
      <c r="T1215" s="99"/>
    </row>
    <row r="1216" spans="1:20" ht="135" customHeight="1" x14ac:dyDescent="0.25">
      <c r="A1216" s="2"/>
      <c r="B1216" s="164"/>
      <c r="C1216" s="98"/>
      <c r="D1216" s="155" t="s">
        <v>982</v>
      </c>
      <c r="E1216" s="156"/>
      <c r="F1216" s="156"/>
      <c r="G1216" s="156"/>
      <c r="H1216" s="156"/>
      <c r="I1216" s="156"/>
      <c r="J1216" s="156"/>
      <c r="K1216" s="156"/>
      <c r="L1216" s="156"/>
      <c r="M1216" s="156"/>
      <c r="N1216" s="157"/>
      <c r="O1216" s="128" t="str">
        <f ca="1">IF(D1216="цвет",SUM(O1217:INDIRECT("N"&amp;R1216)),IF(SUM(E1216:N1216)=0,"",SUM(E1216:N1216)))</f>
        <v/>
      </c>
      <c r="P1216" s="91" t="s">
        <v>129</v>
      </c>
      <c r="Q1216" s="73">
        <f t="shared" si="36"/>
        <v>3690</v>
      </c>
      <c r="R1216" s="93">
        <f t="shared" ca="1" si="37"/>
        <v>1217</v>
      </c>
      <c r="S1216" s="92"/>
      <c r="T1216" s="99"/>
    </row>
    <row r="1217" spans="1:20" ht="17.45" customHeight="1" thickBot="1" x14ac:dyDescent="0.3">
      <c r="A1217" s="2"/>
      <c r="B1217" s="154"/>
      <c r="C1217" s="9"/>
      <c r="D1217" s="151" t="str">
        <f>HYPERLINK("https://miamia.ru/search/index.php?q="&amp;Q1217&amp;"&amp;s=Поиск?utm_source=Excel&amp;utm_medium=Nalichie&amp;utm_content="&amp;Q1217&amp;"","Посмотреть большую фотографию на сайте")</f>
        <v>Посмотреть большую фотографию на сайте</v>
      </c>
      <c r="E1217" s="152"/>
      <c r="F1217" s="152"/>
      <c r="G1217" s="152"/>
      <c r="H1217" s="152"/>
      <c r="I1217" s="152"/>
      <c r="J1217" s="152"/>
      <c r="K1217" s="152"/>
      <c r="L1217" s="152"/>
      <c r="M1217" s="152"/>
      <c r="N1217" s="153"/>
      <c r="O1217" s="128" t="str">
        <f ca="1">IF(D1217="цвет",SUM(O1218:INDIRECT("N"&amp;R1217)),IF(SUM(E1217:N1217)=0,"",SUM(E1217:N1217)))</f>
        <v/>
      </c>
      <c r="P1217" s="91" t="s">
        <v>129</v>
      </c>
      <c r="Q1217" s="73">
        <f t="shared" si="36"/>
        <v>3690</v>
      </c>
      <c r="R1217" s="93">
        <f t="shared" ca="1" si="37"/>
        <v>1217</v>
      </c>
      <c r="S1217" s="92"/>
      <c r="T1217" s="99"/>
    </row>
    <row r="1218" spans="1:20" ht="17.25" thickBot="1" x14ac:dyDescent="0.3">
      <c r="A1218" s="2"/>
      <c r="B1218" s="145" t="s">
        <v>41</v>
      </c>
      <c r="C1218" s="106">
        <v>3691</v>
      </c>
      <c r="D1218" s="107" t="s">
        <v>9</v>
      </c>
      <c r="E1218" s="96" t="s">
        <v>10</v>
      </c>
      <c r="F1218" s="96" t="s">
        <v>11</v>
      </c>
      <c r="G1218" s="96" t="s">
        <v>12</v>
      </c>
      <c r="H1218" s="96" t="s">
        <v>13</v>
      </c>
      <c r="I1218" s="96" t="s">
        <v>14</v>
      </c>
      <c r="J1218" s="96" t="s">
        <v>15</v>
      </c>
      <c r="K1218" s="96" t="s">
        <v>16</v>
      </c>
      <c r="L1218" s="96"/>
      <c r="M1218" s="96"/>
      <c r="N1218" s="96"/>
      <c r="O1218" s="81">
        <f ca="1">IF(D1218="цвет",SUM(O1219:INDIRECT("N"&amp;R1218)),IF(SUM(E1218:N1218)=0,"",SUM(E1218:N1218)))</f>
        <v>0</v>
      </c>
      <c r="P1218" s="91">
        <v>2324</v>
      </c>
      <c r="Q1218" s="73">
        <f t="shared" si="36"/>
        <v>3691</v>
      </c>
      <c r="R1218" s="93">
        <f t="shared" ca="1" si="37"/>
        <v>1221</v>
      </c>
      <c r="S1218" s="109">
        <f>IF(U1218&gt;0,ROUND((U1218),0),ROUND((P1218*$P$1),0))</f>
        <v>1798</v>
      </c>
      <c r="T1218" s="110">
        <f ca="1">O1218*S1218</f>
        <v>0</v>
      </c>
    </row>
    <row r="1219" spans="1:20" ht="17.25" thickBot="1" x14ac:dyDescent="0.3">
      <c r="A1219" s="2"/>
      <c r="B1219" s="164"/>
      <c r="C1219" s="98"/>
      <c r="D1219" s="6" t="s">
        <v>42</v>
      </c>
      <c r="E1219" s="8"/>
      <c r="F1219" s="133"/>
      <c r="G1219" s="133"/>
      <c r="H1219" s="133"/>
      <c r="I1219" s="134"/>
      <c r="J1219" s="8"/>
      <c r="K1219" s="8"/>
      <c r="L1219" s="8"/>
      <c r="M1219" s="8"/>
      <c r="N1219" s="8"/>
      <c r="O1219" s="128" t="str">
        <f ca="1">IF(D1219="цвет",SUM(O1220:INDIRECT("N"&amp;R1219)),IF(SUM(E1219:N1219)=0,"",SUM(E1219:N1219)))</f>
        <v/>
      </c>
      <c r="P1219" s="91" t="s">
        <v>129</v>
      </c>
      <c r="Q1219" s="73">
        <f t="shared" si="36"/>
        <v>3691</v>
      </c>
      <c r="R1219" s="93">
        <f t="shared" ca="1" si="37"/>
        <v>1221</v>
      </c>
      <c r="S1219" s="92"/>
      <c r="T1219" s="99"/>
    </row>
    <row r="1220" spans="1:20" ht="135" customHeight="1" x14ac:dyDescent="0.25">
      <c r="A1220" s="2"/>
      <c r="B1220" s="164"/>
      <c r="C1220" s="98"/>
      <c r="D1220" s="155" t="s">
        <v>983</v>
      </c>
      <c r="E1220" s="156"/>
      <c r="F1220" s="156"/>
      <c r="G1220" s="156"/>
      <c r="H1220" s="156"/>
      <c r="I1220" s="156"/>
      <c r="J1220" s="156"/>
      <c r="K1220" s="156"/>
      <c r="L1220" s="156"/>
      <c r="M1220" s="156"/>
      <c r="N1220" s="157"/>
      <c r="O1220" s="128" t="str">
        <f ca="1">IF(D1220="цвет",SUM(O1221:INDIRECT("N"&amp;R1220)),IF(SUM(E1220:N1220)=0,"",SUM(E1220:N1220)))</f>
        <v/>
      </c>
      <c r="P1220" s="91" t="s">
        <v>129</v>
      </c>
      <c r="Q1220" s="73">
        <f t="shared" si="36"/>
        <v>3691</v>
      </c>
      <c r="R1220" s="93">
        <f t="shared" ca="1" si="37"/>
        <v>1221</v>
      </c>
      <c r="S1220" s="92"/>
      <c r="T1220" s="99"/>
    </row>
    <row r="1221" spans="1:20" ht="17.45" customHeight="1" thickBot="1" x14ac:dyDescent="0.3">
      <c r="A1221" s="2"/>
      <c r="B1221" s="154"/>
      <c r="C1221" s="9"/>
      <c r="D1221" s="151" t="str">
        <f>HYPERLINK("https://miamia.ru/search/index.php?q="&amp;Q1221&amp;"&amp;s=Поиск?utm_source=Excel&amp;utm_medium=Nalichie&amp;utm_content="&amp;Q1221&amp;"","Посмотреть большую фотографию на сайте")</f>
        <v>Посмотреть большую фотографию на сайте</v>
      </c>
      <c r="E1221" s="152"/>
      <c r="F1221" s="152"/>
      <c r="G1221" s="152"/>
      <c r="H1221" s="152"/>
      <c r="I1221" s="152"/>
      <c r="J1221" s="152"/>
      <c r="K1221" s="152"/>
      <c r="L1221" s="152"/>
      <c r="M1221" s="152"/>
      <c r="N1221" s="153"/>
      <c r="O1221" s="128" t="str">
        <f ca="1">IF(D1221="цвет",SUM(O1222:INDIRECT("N"&amp;R1221)),IF(SUM(E1221:N1221)=0,"",SUM(E1221:N1221)))</f>
        <v/>
      </c>
      <c r="P1221" s="91" t="s">
        <v>129</v>
      </c>
      <c r="Q1221" s="73">
        <f t="shared" si="36"/>
        <v>3691</v>
      </c>
      <c r="R1221" s="93">
        <f t="shared" ca="1" si="37"/>
        <v>1221</v>
      </c>
      <c r="S1221" s="92"/>
      <c r="T1221" s="99"/>
    </row>
    <row r="1222" spans="1:20" ht="17.25" thickBot="1" x14ac:dyDescent="0.3">
      <c r="A1222" s="2"/>
      <c r="B1222" s="145" t="s">
        <v>41</v>
      </c>
      <c r="C1222" s="106">
        <v>3692</v>
      </c>
      <c r="D1222" s="107" t="s">
        <v>9</v>
      </c>
      <c r="E1222" s="96" t="s">
        <v>10</v>
      </c>
      <c r="F1222" s="96" t="s">
        <v>11</v>
      </c>
      <c r="G1222" s="96" t="s">
        <v>12</v>
      </c>
      <c r="H1222" s="96" t="s">
        <v>13</v>
      </c>
      <c r="I1222" s="96" t="s">
        <v>14</v>
      </c>
      <c r="J1222" s="96" t="s">
        <v>15</v>
      </c>
      <c r="K1222" s="96" t="s">
        <v>16</v>
      </c>
      <c r="L1222" s="96"/>
      <c r="M1222" s="96"/>
      <c r="N1222" s="96"/>
      <c r="O1222" s="81">
        <f ca="1">IF(D1222="цвет",SUM(O1223:INDIRECT("N"&amp;R1222)),IF(SUM(E1222:N1222)=0,"",SUM(E1222:N1222)))</f>
        <v>0</v>
      </c>
      <c r="P1222" s="91">
        <v>2324</v>
      </c>
      <c r="Q1222" s="73">
        <f t="shared" si="36"/>
        <v>3692</v>
      </c>
      <c r="R1222" s="93">
        <f t="shared" ca="1" si="37"/>
        <v>1225</v>
      </c>
      <c r="S1222" s="109">
        <f>IF(U1222&gt;0,ROUND((U1222),0),ROUND((P1222*$P$1),0))</f>
        <v>1798</v>
      </c>
      <c r="T1222" s="110">
        <f ca="1">O1222*S1222</f>
        <v>0</v>
      </c>
    </row>
    <row r="1223" spans="1:20" ht="17.25" thickBot="1" x14ac:dyDescent="0.3">
      <c r="A1223" s="2"/>
      <c r="B1223" s="164"/>
      <c r="C1223" s="98"/>
      <c r="D1223" s="6" t="s">
        <v>42</v>
      </c>
      <c r="E1223" s="133"/>
      <c r="F1223" s="133"/>
      <c r="G1223" s="133"/>
      <c r="H1223" s="133"/>
      <c r="I1223" s="133"/>
      <c r="J1223" s="133"/>
      <c r="K1223" s="8"/>
      <c r="L1223" s="8"/>
      <c r="M1223" s="8"/>
      <c r="N1223" s="8"/>
      <c r="O1223" s="128" t="str">
        <f ca="1">IF(D1223="цвет",SUM(O1224:INDIRECT("N"&amp;R1223)),IF(SUM(E1223:N1223)=0,"",SUM(E1223:N1223)))</f>
        <v/>
      </c>
      <c r="P1223" s="91" t="s">
        <v>129</v>
      </c>
      <c r="Q1223" s="73">
        <f t="shared" si="36"/>
        <v>3692</v>
      </c>
      <c r="R1223" s="93">
        <f t="shared" ca="1" si="37"/>
        <v>1225</v>
      </c>
      <c r="S1223" s="92"/>
      <c r="T1223" s="99"/>
    </row>
    <row r="1224" spans="1:20" ht="135" customHeight="1" x14ac:dyDescent="0.25">
      <c r="A1224" s="2"/>
      <c r="B1224" s="164"/>
      <c r="C1224" s="98"/>
      <c r="D1224" s="155" t="s">
        <v>984</v>
      </c>
      <c r="E1224" s="156"/>
      <c r="F1224" s="156"/>
      <c r="G1224" s="156"/>
      <c r="H1224" s="156"/>
      <c r="I1224" s="156"/>
      <c r="J1224" s="156"/>
      <c r="K1224" s="156"/>
      <c r="L1224" s="156"/>
      <c r="M1224" s="156"/>
      <c r="N1224" s="157"/>
      <c r="O1224" s="128" t="str">
        <f ca="1">IF(D1224="цвет",SUM(O1225:INDIRECT("N"&amp;R1224)),IF(SUM(E1224:N1224)=0,"",SUM(E1224:N1224)))</f>
        <v/>
      </c>
      <c r="P1224" s="91" t="s">
        <v>129</v>
      </c>
      <c r="Q1224" s="73">
        <f t="shared" si="36"/>
        <v>3692</v>
      </c>
      <c r="R1224" s="93">
        <f t="shared" ca="1" si="37"/>
        <v>1225</v>
      </c>
      <c r="S1224" s="92"/>
      <c r="T1224" s="99"/>
    </row>
    <row r="1225" spans="1:20" ht="17.45" customHeight="1" thickBot="1" x14ac:dyDescent="0.3">
      <c r="A1225" s="2"/>
      <c r="B1225" s="154"/>
      <c r="C1225" s="9"/>
      <c r="D1225" s="151" t="str">
        <f>HYPERLINK("https://miamia.ru/search/index.php?q="&amp;Q1225&amp;"&amp;s=Поиск?utm_source=Excel&amp;utm_medium=Nalichie&amp;utm_content="&amp;Q1225&amp;"","Посмотреть большую фотографию на сайте")</f>
        <v>Посмотреть большую фотографию на сайте</v>
      </c>
      <c r="E1225" s="152"/>
      <c r="F1225" s="152"/>
      <c r="G1225" s="152"/>
      <c r="H1225" s="152"/>
      <c r="I1225" s="152"/>
      <c r="J1225" s="152"/>
      <c r="K1225" s="152"/>
      <c r="L1225" s="152"/>
      <c r="M1225" s="152"/>
      <c r="N1225" s="153"/>
      <c r="O1225" s="128" t="str">
        <f ca="1">IF(D1225="цвет",SUM(O1226:INDIRECT("N"&amp;R1225)),IF(SUM(E1225:N1225)=0,"",SUM(E1225:N1225)))</f>
        <v/>
      </c>
      <c r="P1225" s="91" t="s">
        <v>129</v>
      </c>
      <c r="Q1225" s="73">
        <f t="shared" si="36"/>
        <v>3692</v>
      </c>
      <c r="R1225" s="93">
        <f t="shared" ca="1" si="37"/>
        <v>1225</v>
      </c>
      <c r="S1225" s="92"/>
      <c r="T1225" s="99"/>
    </row>
    <row r="1226" spans="1:20" ht="17.25" thickBot="1" x14ac:dyDescent="0.3">
      <c r="A1226" s="2"/>
      <c r="B1226" s="145" t="s">
        <v>41</v>
      </c>
      <c r="C1226" s="106">
        <v>3693</v>
      </c>
      <c r="D1226" s="107" t="s">
        <v>9</v>
      </c>
      <c r="E1226" s="124" t="s">
        <v>10</v>
      </c>
      <c r="F1226" s="124" t="s">
        <v>17</v>
      </c>
      <c r="G1226" s="124" t="s">
        <v>18</v>
      </c>
      <c r="H1226" s="124" t="s">
        <v>19</v>
      </c>
      <c r="I1226" s="96"/>
      <c r="J1226" s="96"/>
      <c r="K1226" s="96"/>
      <c r="L1226" s="96"/>
      <c r="M1226" s="96"/>
      <c r="N1226" s="96"/>
      <c r="O1226" s="81">
        <f ca="1">IF(D1226="цвет",SUM(O1227:INDIRECT("N"&amp;R1226)),IF(SUM(E1226:N1226)=0,"",SUM(E1226:N1226)))</f>
        <v>0</v>
      </c>
      <c r="P1226" s="91">
        <v>0</v>
      </c>
      <c r="Q1226" s="73">
        <f t="shared" si="36"/>
        <v>3693</v>
      </c>
      <c r="R1226" s="93">
        <f t="shared" ca="1" si="37"/>
        <v>1229</v>
      </c>
      <c r="S1226" s="109">
        <f>IF(U1226&gt;0,ROUND((U1226),0),ROUND((P1226*$P$1),0))</f>
        <v>0</v>
      </c>
      <c r="T1226" s="110">
        <f ca="1">O1226*S1226</f>
        <v>0</v>
      </c>
    </row>
    <row r="1227" spans="1:20" ht="17.25" thickBot="1" x14ac:dyDescent="0.3">
      <c r="A1227" s="2"/>
      <c r="B1227" s="164"/>
      <c r="C1227" s="98"/>
      <c r="D1227" s="6" t="s">
        <v>42</v>
      </c>
      <c r="E1227" s="8"/>
      <c r="F1227" s="8"/>
      <c r="G1227" s="8"/>
      <c r="H1227" s="8"/>
      <c r="I1227" s="8"/>
      <c r="J1227" s="8"/>
      <c r="K1227" s="8"/>
      <c r="L1227" s="8"/>
      <c r="M1227" s="8"/>
      <c r="N1227" s="8"/>
      <c r="O1227" s="128" t="str">
        <f ca="1">IF(D1227="цвет",SUM(O1228:INDIRECT("N"&amp;R1227)),IF(SUM(E1227:N1227)=0,"",SUM(E1227:N1227)))</f>
        <v/>
      </c>
      <c r="P1227" s="91" t="s">
        <v>129</v>
      </c>
      <c r="Q1227" s="73">
        <f t="shared" ref="Q1227:Q1290" si="38">IF(C1227&lt;&gt;0,C1227,Q1226)</f>
        <v>3693</v>
      </c>
      <c r="R1227" s="93">
        <f t="shared" ref="R1227:R1290" ca="1" si="39">IF(D1227="Посмотреть большую фотографию на сайте",CELL("строка",O1227),R1228)</f>
        <v>1229</v>
      </c>
      <c r="S1227" s="92"/>
      <c r="T1227" s="99"/>
    </row>
    <row r="1228" spans="1:20" ht="135" customHeight="1" x14ac:dyDescent="0.25">
      <c r="A1228" s="2"/>
      <c r="B1228" s="164"/>
      <c r="C1228" s="98"/>
      <c r="D1228" s="155" t="s">
        <v>985</v>
      </c>
      <c r="E1228" s="156"/>
      <c r="F1228" s="156"/>
      <c r="G1228" s="156"/>
      <c r="H1228" s="156"/>
      <c r="I1228" s="156"/>
      <c r="J1228" s="156"/>
      <c r="K1228" s="156"/>
      <c r="L1228" s="156"/>
      <c r="M1228" s="156"/>
      <c r="N1228" s="157"/>
      <c r="O1228" s="128" t="str">
        <f ca="1">IF(D1228="цвет",SUM(O1229:INDIRECT("N"&amp;R1228)),IF(SUM(E1228:N1228)=0,"",SUM(E1228:N1228)))</f>
        <v/>
      </c>
      <c r="P1228" s="91" t="s">
        <v>129</v>
      </c>
      <c r="Q1228" s="73">
        <f t="shared" si="38"/>
        <v>3693</v>
      </c>
      <c r="R1228" s="93">
        <f t="shared" ca="1" si="39"/>
        <v>1229</v>
      </c>
      <c r="S1228" s="92"/>
      <c r="T1228" s="99"/>
    </row>
    <row r="1229" spans="1:20" ht="17.45" customHeight="1" thickBot="1" x14ac:dyDescent="0.3">
      <c r="A1229" s="2"/>
      <c r="B1229" s="154"/>
      <c r="C1229" s="9"/>
      <c r="D1229" s="151" t="str">
        <f>HYPERLINK("https://miamia.ru/search/index.php?q="&amp;Q1229&amp;"&amp;s=Поиск?utm_source=Excel&amp;utm_medium=Nalichie&amp;utm_content="&amp;Q1229&amp;"","Посмотреть большую фотографию на сайте")</f>
        <v>Посмотреть большую фотографию на сайте</v>
      </c>
      <c r="E1229" s="152"/>
      <c r="F1229" s="152"/>
      <c r="G1229" s="152"/>
      <c r="H1229" s="152"/>
      <c r="I1229" s="152"/>
      <c r="J1229" s="152"/>
      <c r="K1229" s="152"/>
      <c r="L1229" s="152"/>
      <c r="M1229" s="152"/>
      <c r="N1229" s="153"/>
      <c r="O1229" s="128" t="str">
        <f ca="1">IF(D1229="цвет",SUM(O1230:INDIRECT("N"&amp;R1229)),IF(SUM(E1229:N1229)=0,"",SUM(E1229:N1229)))</f>
        <v/>
      </c>
      <c r="P1229" s="91" t="s">
        <v>129</v>
      </c>
      <c r="Q1229" s="73">
        <f t="shared" si="38"/>
        <v>3693</v>
      </c>
      <c r="R1229" s="93">
        <f t="shared" ca="1" si="39"/>
        <v>1229</v>
      </c>
      <c r="S1229" s="92"/>
      <c r="T1229" s="99"/>
    </row>
    <row r="1230" spans="1:20" ht="17.25" thickBot="1" x14ac:dyDescent="0.3">
      <c r="A1230" s="2"/>
      <c r="B1230" s="145" t="s">
        <v>41</v>
      </c>
      <c r="C1230" s="106">
        <v>3694</v>
      </c>
      <c r="D1230" s="107" t="s">
        <v>9</v>
      </c>
      <c r="E1230" s="124" t="s">
        <v>10</v>
      </c>
      <c r="F1230" s="124" t="s">
        <v>17</v>
      </c>
      <c r="G1230" s="124" t="s">
        <v>18</v>
      </c>
      <c r="H1230" s="124" t="s">
        <v>19</v>
      </c>
      <c r="I1230" s="96"/>
      <c r="J1230" s="96"/>
      <c r="K1230" s="96"/>
      <c r="L1230" s="96"/>
      <c r="M1230" s="96"/>
      <c r="N1230" s="96"/>
      <c r="O1230" s="81">
        <f ca="1">IF(D1230="цвет",SUM(O1231:INDIRECT("N"&amp;R1230)),IF(SUM(E1230:N1230)=0,"",SUM(E1230:N1230)))</f>
        <v>0</v>
      </c>
      <c r="P1230" s="91">
        <v>2970</v>
      </c>
      <c r="Q1230" s="73">
        <f t="shared" si="38"/>
        <v>3694</v>
      </c>
      <c r="R1230" s="93">
        <f t="shared" ca="1" si="39"/>
        <v>1233</v>
      </c>
      <c r="S1230" s="109">
        <f>IF(U1230&gt;0,ROUND((U1230),0),ROUND((P1230*$P$1),0))</f>
        <v>2298</v>
      </c>
      <c r="T1230" s="110">
        <f ca="1">O1230*S1230</f>
        <v>0</v>
      </c>
    </row>
    <row r="1231" spans="1:20" ht="17.25" thickBot="1" x14ac:dyDescent="0.3">
      <c r="A1231" s="2"/>
      <c r="B1231" s="164"/>
      <c r="C1231" s="98"/>
      <c r="D1231" s="6" t="s">
        <v>42</v>
      </c>
      <c r="E1231" s="8"/>
      <c r="F1231" s="133"/>
      <c r="G1231" s="134"/>
      <c r="H1231" s="8"/>
      <c r="I1231" s="8"/>
      <c r="J1231" s="8"/>
      <c r="K1231" s="8"/>
      <c r="L1231" s="8"/>
      <c r="M1231" s="8"/>
      <c r="N1231" s="8"/>
      <c r="O1231" s="128" t="str">
        <f ca="1">IF(D1231="цвет",SUM(O1232:INDIRECT("N"&amp;R1231)),IF(SUM(E1231:N1231)=0,"",SUM(E1231:N1231)))</f>
        <v/>
      </c>
      <c r="P1231" s="91" t="s">
        <v>129</v>
      </c>
      <c r="Q1231" s="73">
        <f t="shared" si="38"/>
        <v>3694</v>
      </c>
      <c r="R1231" s="93">
        <f t="shared" ca="1" si="39"/>
        <v>1233</v>
      </c>
      <c r="S1231" s="92"/>
      <c r="T1231" s="99"/>
    </row>
    <row r="1232" spans="1:20" ht="135" customHeight="1" x14ac:dyDescent="0.25">
      <c r="A1232" s="2"/>
      <c r="B1232" s="164"/>
      <c r="C1232" s="98"/>
      <c r="D1232" s="155" t="s">
        <v>986</v>
      </c>
      <c r="E1232" s="156"/>
      <c r="F1232" s="156"/>
      <c r="G1232" s="156"/>
      <c r="H1232" s="156"/>
      <c r="I1232" s="156"/>
      <c r="J1232" s="156"/>
      <c r="K1232" s="156"/>
      <c r="L1232" s="156"/>
      <c r="M1232" s="156"/>
      <c r="N1232" s="157"/>
      <c r="O1232" s="128" t="str">
        <f ca="1">IF(D1232="цвет",SUM(O1233:INDIRECT("N"&amp;R1232)),IF(SUM(E1232:N1232)=0,"",SUM(E1232:N1232)))</f>
        <v/>
      </c>
      <c r="P1232" s="91" t="s">
        <v>129</v>
      </c>
      <c r="Q1232" s="73">
        <f t="shared" si="38"/>
        <v>3694</v>
      </c>
      <c r="R1232" s="93">
        <f t="shared" ca="1" si="39"/>
        <v>1233</v>
      </c>
      <c r="S1232" s="92"/>
      <c r="T1232" s="99"/>
    </row>
    <row r="1233" spans="1:20" ht="17.45" customHeight="1" thickBot="1" x14ac:dyDescent="0.3">
      <c r="A1233" s="2"/>
      <c r="B1233" s="154"/>
      <c r="C1233" s="9"/>
      <c r="D1233" s="151" t="str">
        <f>HYPERLINK("https://miamia.ru/search/index.php?q="&amp;Q1233&amp;"&amp;s=Поиск?utm_source=Excel&amp;utm_medium=Nalichie&amp;utm_content="&amp;Q1233&amp;"","Посмотреть большую фотографию на сайте")</f>
        <v>Посмотреть большую фотографию на сайте</v>
      </c>
      <c r="E1233" s="152"/>
      <c r="F1233" s="152"/>
      <c r="G1233" s="152"/>
      <c r="H1233" s="152"/>
      <c r="I1233" s="152"/>
      <c r="J1233" s="152"/>
      <c r="K1233" s="152"/>
      <c r="L1233" s="152"/>
      <c r="M1233" s="152"/>
      <c r="N1233" s="153"/>
      <c r="O1233" s="128" t="str">
        <f ca="1">IF(D1233="цвет",SUM(O1234:INDIRECT("N"&amp;R1233)),IF(SUM(E1233:N1233)=0,"",SUM(E1233:N1233)))</f>
        <v/>
      </c>
      <c r="P1233" s="91" t="s">
        <v>129</v>
      </c>
      <c r="Q1233" s="73">
        <f t="shared" si="38"/>
        <v>3694</v>
      </c>
      <c r="R1233" s="93">
        <f t="shared" ca="1" si="39"/>
        <v>1233</v>
      </c>
      <c r="S1233" s="92"/>
      <c r="T1233" s="99"/>
    </row>
    <row r="1234" spans="1:20" ht="17.25" thickBot="1" x14ac:dyDescent="0.3">
      <c r="A1234" s="2"/>
      <c r="B1234" s="145" t="s">
        <v>41</v>
      </c>
      <c r="C1234" s="106">
        <v>3695</v>
      </c>
      <c r="D1234" s="107" t="s">
        <v>9</v>
      </c>
      <c r="E1234" s="96" t="s">
        <v>10</v>
      </c>
      <c r="F1234" s="96" t="s">
        <v>11</v>
      </c>
      <c r="G1234" s="96" t="s">
        <v>12</v>
      </c>
      <c r="H1234" s="96" t="s">
        <v>13</v>
      </c>
      <c r="I1234" s="96" t="s">
        <v>14</v>
      </c>
      <c r="J1234" s="96" t="s">
        <v>15</v>
      </c>
      <c r="K1234" s="96" t="s">
        <v>16</v>
      </c>
      <c r="L1234" s="96"/>
      <c r="M1234" s="96"/>
      <c r="N1234" s="96"/>
      <c r="O1234" s="81">
        <f ca="1">IF(D1234="цвет",SUM(O1235:INDIRECT("N"&amp;R1234)),IF(SUM(E1234:N1234)=0,"",SUM(E1234:N1234)))</f>
        <v>0</v>
      </c>
      <c r="P1234" s="91">
        <v>4650</v>
      </c>
      <c r="Q1234" s="73">
        <f t="shared" si="38"/>
        <v>3695</v>
      </c>
      <c r="R1234" s="93">
        <f t="shared" ca="1" si="39"/>
        <v>1237</v>
      </c>
      <c r="S1234" s="109">
        <f>IF(U1234&gt;0,ROUND((U1234),0),ROUND((P1234*$P$1),0))</f>
        <v>3598</v>
      </c>
      <c r="T1234" s="110">
        <f ca="1">O1234*S1234</f>
        <v>0</v>
      </c>
    </row>
    <row r="1235" spans="1:20" ht="17.25" thickBot="1" x14ac:dyDescent="0.3">
      <c r="A1235" s="2"/>
      <c r="B1235" s="164"/>
      <c r="C1235" s="98"/>
      <c r="D1235" s="6" t="s">
        <v>42</v>
      </c>
      <c r="E1235" s="8"/>
      <c r="F1235" s="133"/>
      <c r="G1235" s="133"/>
      <c r="H1235" s="133"/>
      <c r="I1235" s="133"/>
      <c r="J1235" s="134"/>
      <c r="K1235" s="134"/>
      <c r="L1235" s="8"/>
      <c r="M1235" s="8"/>
      <c r="N1235" s="8"/>
      <c r="O1235" s="128" t="str">
        <f ca="1">IF(D1235="цвет",SUM(O1236:INDIRECT("N"&amp;R1235)),IF(SUM(E1235:N1235)=0,"",SUM(E1235:N1235)))</f>
        <v/>
      </c>
      <c r="P1235" s="91" t="s">
        <v>129</v>
      </c>
      <c r="Q1235" s="73">
        <f t="shared" si="38"/>
        <v>3695</v>
      </c>
      <c r="R1235" s="93">
        <f t="shared" ca="1" si="39"/>
        <v>1237</v>
      </c>
      <c r="S1235" s="92"/>
      <c r="T1235" s="99"/>
    </row>
    <row r="1236" spans="1:20" ht="135" customHeight="1" x14ac:dyDescent="0.25">
      <c r="A1236" s="2"/>
      <c r="B1236" s="164"/>
      <c r="C1236" s="98"/>
      <c r="D1236" s="155" t="s">
        <v>987</v>
      </c>
      <c r="E1236" s="156"/>
      <c r="F1236" s="156"/>
      <c r="G1236" s="156"/>
      <c r="H1236" s="156"/>
      <c r="I1236" s="156"/>
      <c r="J1236" s="156"/>
      <c r="K1236" s="156"/>
      <c r="L1236" s="156"/>
      <c r="M1236" s="156"/>
      <c r="N1236" s="157"/>
      <c r="O1236" s="128" t="str">
        <f ca="1">IF(D1236="цвет",SUM(O1237:INDIRECT("N"&amp;R1236)),IF(SUM(E1236:N1236)=0,"",SUM(E1236:N1236)))</f>
        <v/>
      </c>
      <c r="P1236" s="91" t="s">
        <v>129</v>
      </c>
      <c r="Q1236" s="73">
        <f t="shared" si="38"/>
        <v>3695</v>
      </c>
      <c r="R1236" s="93">
        <f t="shared" ca="1" si="39"/>
        <v>1237</v>
      </c>
      <c r="S1236" s="92"/>
      <c r="T1236" s="99"/>
    </row>
    <row r="1237" spans="1:20" ht="17.45" customHeight="1" thickBot="1" x14ac:dyDescent="0.3">
      <c r="A1237" s="2"/>
      <c r="B1237" s="154"/>
      <c r="C1237" s="9"/>
      <c r="D1237" s="151" t="str">
        <f>HYPERLINK("https://miamia.ru/search/index.php?q="&amp;Q1237&amp;"&amp;s=Поиск?utm_source=Excel&amp;utm_medium=Nalichie&amp;utm_content="&amp;Q1237&amp;"","Посмотреть большую фотографию на сайте")</f>
        <v>Посмотреть большую фотографию на сайте</v>
      </c>
      <c r="E1237" s="152"/>
      <c r="F1237" s="152"/>
      <c r="G1237" s="152"/>
      <c r="H1237" s="152"/>
      <c r="I1237" s="152"/>
      <c r="J1237" s="152"/>
      <c r="K1237" s="152"/>
      <c r="L1237" s="152"/>
      <c r="M1237" s="152"/>
      <c r="N1237" s="153"/>
      <c r="O1237" s="128" t="str">
        <f ca="1">IF(D1237="цвет",SUM(O1238:INDIRECT("N"&amp;R1237)),IF(SUM(E1237:N1237)=0,"",SUM(E1237:N1237)))</f>
        <v/>
      </c>
      <c r="P1237" s="91" t="s">
        <v>129</v>
      </c>
      <c r="Q1237" s="73">
        <f t="shared" si="38"/>
        <v>3695</v>
      </c>
      <c r="R1237" s="93">
        <f t="shared" ca="1" si="39"/>
        <v>1237</v>
      </c>
      <c r="S1237" s="92"/>
      <c r="T1237" s="99"/>
    </row>
    <row r="1238" spans="1:20" ht="17.25" thickBot="1" x14ac:dyDescent="0.3">
      <c r="A1238" s="2"/>
      <c r="B1238" s="145" t="s">
        <v>41</v>
      </c>
      <c r="C1238" s="106">
        <v>3696</v>
      </c>
      <c r="D1238" s="107" t="s">
        <v>9</v>
      </c>
      <c r="E1238" s="96" t="s">
        <v>10</v>
      </c>
      <c r="F1238" s="96" t="s">
        <v>11</v>
      </c>
      <c r="G1238" s="96" t="s">
        <v>12</v>
      </c>
      <c r="H1238" s="96" t="s">
        <v>13</v>
      </c>
      <c r="I1238" s="96" t="s">
        <v>14</v>
      </c>
      <c r="J1238" s="96" t="s">
        <v>15</v>
      </c>
      <c r="K1238" s="96" t="s">
        <v>16</v>
      </c>
      <c r="L1238" s="96"/>
      <c r="M1238" s="96"/>
      <c r="N1238" s="96"/>
      <c r="O1238" s="81">
        <f ca="1">IF(D1238="цвет",SUM(O1239:INDIRECT("N"&amp;R1238)),IF(SUM(E1238:N1238)=0,"",SUM(E1238:N1238)))</f>
        <v>0</v>
      </c>
      <c r="P1238" s="91">
        <v>3874</v>
      </c>
      <c r="Q1238" s="73">
        <f t="shared" si="38"/>
        <v>3696</v>
      </c>
      <c r="R1238" s="93">
        <f t="shared" ca="1" si="39"/>
        <v>1241</v>
      </c>
      <c r="S1238" s="109">
        <f>IF(U1238&gt;0,ROUND((U1238),0),ROUND((P1238*$P$1),0))</f>
        <v>2998</v>
      </c>
      <c r="T1238" s="110">
        <f ca="1">O1238*S1238</f>
        <v>0</v>
      </c>
    </row>
    <row r="1239" spans="1:20" ht="17.25" thickBot="1" x14ac:dyDescent="0.3">
      <c r="A1239" s="2"/>
      <c r="B1239" s="164"/>
      <c r="C1239" s="98"/>
      <c r="D1239" s="6" t="s">
        <v>42</v>
      </c>
      <c r="E1239" s="8"/>
      <c r="F1239" s="134"/>
      <c r="G1239" s="8"/>
      <c r="H1239" s="8"/>
      <c r="I1239" s="8"/>
      <c r="J1239" s="8"/>
      <c r="K1239" s="8"/>
      <c r="L1239" s="8"/>
      <c r="M1239" s="8"/>
      <c r="N1239" s="8"/>
      <c r="O1239" s="128" t="str">
        <f ca="1">IF(D1239="цвет",SUM(O1240:INDIRECT("N"&amp;R1239)),IF(SUM(E1239:N1239)=0,"",SUM(E1239:N1239)))</f>
        <v/>
      </c>
      <c r="P1239" s="91" t="s">
        <v>129</v>
      </c>
      <c r="Q1239" s="73">
        <f t="shared" si="38"/>
        <v>3696</v>
      </c>
      <c r="R1239" s="93">
        <f t="shared" ca="1" si="39"/>
        <v>1241</v>
      </c>
      <c r="S1239" s="92"/>
      <c r="T1239" s="99"/>
    </row>
    <row r="1240" spans="1:20" ht="135" customHeight="1" x14ac:dyDescent="0.25">
      <c r="A1240" s="2"/>
      <c r="B1240" s="164"/>
      <c r="C1240" s="98"/>
      <c r="D1240" s="155" t="s">
        <v>988</v>
      </c>
      <c r="E1240" s="156"/>
      <c r="F1240" s="156"/>
      <c r="G1240" s="156"/>
      <c r="H1240" s="156"/>
      <c r="I1240" s="156"/>
      <c r="J1240" s="156"/>
      <c r="K1240" s="156"/>
      <c r="L1240" s="156"/>
      <c r="M1240" s="156"/>
      <c r="N1240" s="157"/>
      <c r="O1240" s="128" t="str">
        <f ca="1">IF(D1240="цвет",SUM(O1241:INDIRECT("N"&amp;R1240)),IF(SUM(E1240:N1240)=0,"",SUM(E1240:N1240)))</f>
        <v/>
      </c>
      <c r="P1240" s="91" t="s">
        <v>129</v>
      </c>
      <c r="Q1240" s="73">
        <f t="shared" si="38"/>
        <v>3696</v>
      </c>
      <c r="R1240" s="93">
        <f t="shared" ca="1" si="39"/>
        <v>1241</v>
      </c>
      <c r="S1240" s="92"/>
      <c r="T1240" s="99"/>
    </row>
    <row r="1241" spans="1:20" ht="17.45" customHeight="1" thickBot="1" x14ac:dyDescent="0.3">
      <c r="A1241" s="2"/>
      <c r="B1241" s="154"/>
      <c r="C1241" s="9"/>
      <c r="D1241" s="151" t="str">
        <f>HYPERLINK("https://miamia.ru/search/index.php?q="&amp;Q1241&amp;"&amp;s=Поиск?utm_source=Excel&amp;utm_medium=Nalichie&amp;utm_content="&amp;Q1241&amp;"","Посмотреть большую фотографию на сайте")</f>
        <v>Посмотреть большую фотографию на сайте</v>
      </c>
      <c r="E1241" s="152"/>
      <c r="F1241" s="152"/>
      <c r="G1241" s="152"/>
      <c r="H1241" s="152"/>
      <c r="I1241" s="152"/>
      <c r="J1241" s="152"/>
      <c r="K1241" s="152"/>
      <c r="L1241" s="152"/>
      <c r="M1241" s="152"/>
      <c r="N1241" s="153"/>
      <c r="O1241" s="128" t="str">
        <f ca="1">IF(D1241="цвет",SUM(O1242:INDIRECT("N"&amp;R1241)),IF(SUM(E1241:N1241)=0,"",SUM(E1241:N1241)))</f>
        <v/>
      </c>
      <c r="P1241" s="91" t="s">
        <v>129</v>
      </c>
      <c r="Q1241" s="73">
        <f t="shared" si="38"/>
        <v>3696</v>
      </c>
      <c r="R1241" s="93">
        <f t="shared" ca="1" si="39"/>
        <v>1241</v>
      </c>
      <c r="S1241" s="92"/>
      <c r="T1241" s="99"/>
    </row>
    <row r="1242" spans="1:20" ht="23.1" customHeight="1" thickBot="1" x14ac:dyDescent="0.3">
      <c r="A1242" s="2"/>
      <c r="B1242" s="38" t="s">
        <v>962</v>
      </c>
      <c r="C1242" s="39"/>
      <c r="D1242" s="40"/>
      <c r="E1242" s="41"/>
      <c r="F1242" s="41"/>
      <c r="G1242" s="41"/>
      <c r="H1242" s="41"/>
      <c r="I1242" s="41"/>
      <c r="J1242" s="41"/>
      <c r="K1242" s="41"/>
      <c r="L1242" s="41"/>
      <c r="M1242" s="41"/>
      <c r="N1242" s="42"/>
      <c r="O1242" s="128" t="str">
        <f ca="1">IF(D1242="цвет",SUM(O1243:INDIRECT("N"&amp;R1242)),IF(SUM(E1242:N1242)=0,"",SUM(E1242:N1242)))</f>
        <v/>
      </c>
      <c r="P1242" s="91" t="s">
        <v>129</v>
      </c>
      <c r="Q1242" s="73">
        <f t="shared" si="38"/>
        <v>3696</v>
      </c>
      <c r="R1242" s="93">
        <f t="shared" ca="1" si="39"/>
        <v>1246</v>
      </c>
      <c r="S1242" s="92"/>
      <c r="T1242" s="99"/>
    </row>
    <row r="1243" spans="1:20" ht="17.25" thickBot="1" x14ac:dyDescent="0.3">
      <c r="A1243" s="2"/>
      <c r="B1243" s="145" t="s">
        <v>950</v>
      </c>
      <c r="C1243" s="106">
        <v>3400</v>
      </c>
      <c r="D1243" s="107" t="s">
        <v>9</v>
      </c>
      <c r="E1243" s="96" t="s">
        <v>10</v>
      </c>
      <c r="F1243" s="96" t="s">
        <v>11</v>
      </c>
      <c r="G1243" s="96" t="s">
        <v>12</v>
      </c>
      <c r="H1243" s="96" t="s">
        <v>13</v>
      </c>
      <c r="I1243" s="96" t="s">
        <v>14</v>
      </c>
      <c r="J1243" s="96" t="s">
        <v>15</v>
      </c>
      <c r="K1243" s="96" t="s">
        <v>16</v>
      </c>
      <c r="L1243" s="96"/>
      <c r="M1243" s="96"/>
      <c r="N1243" s="96"/>
      <c r="O1243" s="81">
        <f ca="1">IF(D1243="цвет",SUM(O1244:INDIRECT("N"&amp;R1243)),IF(SUM(E1243:N1243)=0,"",SUM(E1243:N1243)))</f>
        <v>0</v>
      </c>
      <c r="P1243" s="91">
        <v>2324</v>
      </c>
      <c r="Q1243" s="73">
        <f t="shared" si="38"/>
        <v>3400</v>
      </c>
      <c r="R1243" s="93">
        <f t="shared" ca="1" si="39"/>
        <v>1246</v>
      </c>
      <c r="S1243" s="109">
        <f>IF(U1243&gt;0,ROUND((U1243),0),ROUND((P1243*$P$1),0))</f>
        <v>1798</v>
      </c>
      <c r="T1243" s="110">
        <f ca="1">O1243*S1243</f>
        <v>0</v>
      </c>
    </row>
    <row r="1244" spans="1:20" ht="17.25" thickBot="1" x14ac:dyDescent="0.3">
      <c r="A1244" s="2"/>
      <c r="B1244" s="164"/>
      <c r="C1244" s="98"/>
      <c r="D1244" s="6" t="s">
        <v>952</v>
      </c>
      <c r="E1244" s="8"/>
      <c r="F1244" s="133"/>
      <c r="G1244" s="133"/>
      <c r="H1244" s="134"/>
      <c r="I1244" s="8"/>
      <c r="J1244" s="8"/>
      <c r="K1244" s="8"/>
      <c r="L1244" s="8"/>
      <c r="M1244" s="8"/>
      <c r="N1244" s="8"/>
      <c r="O1244" s="128" t="str">
        <f ca="1">IF(D1244="цвет",SUM(O1245:INDIRECT("N"&amp;R1244)),IF(SUM(E1244:N1244)=0,"",SUM(E1244:N1244)))</f>
        <v/>
      </c>
      <c r="P1244" s="91" t="s">
        <v>129</v>
      </c>
      <c r="Q1244" s="73">
        <f t="shared" si="38"/>
        <v>3400</v>
      </c>
      <c r="R1244" s="93">
        <f t="shared" ca="1" si="39"/>
        <v>1246</v>
      </c>
      <c r="S1244" s="92"/>
      <c r="T1244" s="99"/>
    </row>
    <row r="1245" spans="1:20" ht="135" customHeight="1" x14ac:dyDescent="0.25">
      <c r="A1245" s="2"/>
      <c r="B1245" s="164"/>
      <c r="C1245" s="98"/>
      <c r="D1245" s="155" t="s">
        <v>951</v>
      </c>
      <c r="E1245" s="156"/>
      <c r="F1245" s="156"/>
      <c r="G1245" s="156"/>
      <c r="H1245" s="156"/>
      <c r="I1245" s="156"/>
      <c r="J1245" s="156"/>
      <c r="K1245" s="156"/>
      <c r="L1245" s="156"/>
      <c r="M1245" s="156"/>
      <c r="N1245" s="157"/>
      <c r="O1245" s="128" t="str">
        <f ca="1">IF(D1245="цвет",SUM(O1246:INDIRECT("N"&amp;R1245)),IF(SUM(E1245:N1245)=0,"",SUM(E1245:N1245)))</f>
        <v/>
      </c>
      <c r="P1245" s="91" t="s">
        <v>129</v>
      </c>
      <c r="Q1245" s="73">
        <f t="shared" si="38"/>
        <v>3400</v>
      </c>
      <c r="R1245" s="93">
        <f t="shared" ca="1" si="39"/>
        <v>1246</v>
      </c>
      <c r="S1245" s="92"/>
      <c r="T1245" s="99"/>
    </row>
    <row r="1246" spans="1:20" ht="17.45" customHeight="1" thickBot="1" x14ac:dyDescent="0.3">
      <c r="A1246" s="2"/>
      <c r="B1246" s="154"/>
      <c r="C1246" s="9"/>
      <c r="D1246" s="151" t="str">
        <f>HYPERLINK("https://miamia.ru/search/index.php?q="&amp;Q1246&amp;"&amp;s=Поиск?utm_source=Excel&amp;utm_medium=Nalichie&amp;utm_content="&amp;Q1246&amp;"","Посмотреть большую фотографию на сайте")</f>
        <v>Посмотреть большую фотографию на сайте</v>
      </c>
      <c r="E1246" s="152"/>
      <c r="F1246" s="152"/>
      <c r="G1246" s="152"/>
      <c r="H1246" s="152"/>
      <c r="I1246" s="152"/>
      <c r="J1246" s="152"/>
      <c r="K1246" s="152"/>
      <c r="L1246" s="152"/>
      <c r="M1246" s="152"/>
      <c r="N1246" s="153"/>
      <c r="O1246" s="128" t="str">
        <f ca="1">IF(D1246="цвет",SUM(O1247:INDIRECT("N"&amp;R1246)),IF(SUM(E1246:N1246)=0,"",SUM(E1246:N1246)))</f>
        <v/>
      </c>
      <c r="P1246" s="91" t="s">
        <v>129</v>
      </c>
      <c r="Q1246" s="73">
        <f t="shared" si="38"/>
        <v>3400</v>
      </c>
      <c r="R1246" s="93">
        <f t="shared" ca="1" si="39"/>
        <v>1246</v>
      </c>
      <c r="S1246" s="92"/>
      <c r="T1246" s="99"/>
    </row>
    <row r="1247" spans="1:20" ht="17.25" thickBot="1" x14ac:dyDescent="0.3">
      <c r="A1247" s="2"/>
      <c r="B1247" s="145" t="s">
        <v>950</v>
      </c>
      <c r="C1247" s="106">
        <v>3408</v>
      </c>
      <c r="D1247" s="107" t="s">
        <v>9</v>
      </c>
      <c r="E1247" s="96" t="s">
        <v>10</v>
      </c>
      <c r="F1247" s="96" t="s">
        <v>11</v>
      </c>
      <c r="G1247" s="96" t="s">
        <v>12</v>
      </c>
      <c r="H1247" s="96" t="s">
        <v>13</v>
      </c>
      <c r="I1247" s="96" t="s">
        <v>14</v>
      </c>
      <c r="J1247" s="96" t="s">
        <v>15</v>
      </c>
      <c r="K1247" s="96" t="s">
        <v>16</v>
      </c>
      <c r="L1247" s="96"/>
      <c r="M1247" s="96"/>
      <c r="N1247" s="96"/>
      <c r="O1247" s="81">
        <f ca="1">IF(D1247="цвет",SUM(O1248:INDIRECT("N"&amp;R1247)),IF(SUM(E1247:N1247)=0,"",SUM(E1247:N1247)))</f>
        <v>0</v>
      </c>
      <c r="P1247" s="91">
        <v>2582</v>
      </c>
      <c r="Q1247" s="73">
        <f t="shared" si="38"/>
        <v>3408</v>
      </c>
      <c r="R1247" s="93">
        <f t="shared" ca="1" si="39"/>
        <v>1250</v>
      </c>
      <c r="S1247" s="109">
        <f>IF(U1247&gt;0,ROUND((U1247),0),ROUND((P1247*$P$1),0))</f>
        <v>1998</v>
      </c>
      <c r="T1247" s="110">
        <f ca="1">O1247*S1247</f>
        <v>0</v>
      </c>
    </row>
    <row r="1248" spans="1:20" ht="17.25" thickBot="1" x14ac:dyDescent="0.3">
      <c r="A1248" s="2"/>
      <c r="B1248" s="164"/>
      <c r="C1248" s="98"/>
      <c r="D1248" s="6" t="s">
        <v>952</v>
      </c>
      <c r="E1248" s="8"/>
      <c r="F1248" s="8"/>
      <c r="G1248" s="8"/>
      <c r="H1248" s="134"/>
      <c r="I1248" s="134"/>
      <c r="J1248" s="134"/>
      <c r="K1248" s="134"/>
      <c r="L1248" s="8"/>
      <c r="M1248" s="8"/>
      <c r="N1248" s="8"/>
      <c r="O1248" s="128" t="str">
        <f ca="1">IF(D1248="цвет",SUM(O1249:INDIRECT("N"&amp;R1248)),IF(SUM(E1248:N1248)=0,"",SUM(E1248:N1248)))</f>
        <v/>
      </c>
      <c r="P1248" s="91" t="s">
        <v>129</v>
      </c>
      <c r="Q1248" s="73">
        <f t="shared" si="38"/>
        <v>3408</v>
      </c>
      <c r="R1248" s="93">
        <f t="shared" ca="1" si="39"/>
        <v>1250</v>
      </c>
      <c r="S1248" s="92"/>
      <c r="T1248" s="99"/>
    </row>
    <row r="1249" spans="1:20" ht="135" customHeight="1" x14ac:dyDescent="0.25">
      <c r="A1249" s="2"/>
      <c r="B1249" s="164"/>
      <c r="C1249" s="98"/>
      <c r="D1249" s="155" t="s">
        <v>953</v>
      </c>
      <c r="E1249" s="156"/>
      <c r="F1249" s="156"/>
      <c r="G1249" s="156"/>
      <c r="H1249" s="156"/>
      <c r="I1249" s="156"/>
      <c r="J1249" s="156"/>
      <c r="K1249" s="156"/>
      <c r="L1249" s="156"/>
      <c r="M1249" s="156"/>
      <c r="N1249" s="157"/>
      <c r="O1249" s="128" t="str">
        <f ca="1">IF(D1249="цвет",SUM(O1250:INDIRECT("N"&amp;R1249)),IF(SUM(E1249:N1249)=0,"",SUM(E1249:N1249)))</f>
        <v/>
      </c>
      <c r="P1249" s="91" t="s">
        <v>129</v>
      </c>
      <c r="Q1249" s="73">
        <f t="shared" si="38"/>
        <v>3408</v>
      </c>
      <c r="R1249" s="93">
        <f t="shared" ca="1" si="39"/>
        <v>1250</v>
      </c>
      <c r="S1249" s="92"/>
      <c r="T1249" s="99"/>
    </row>
    <row r="1250" spans="1:20" ht="17.45" customHeight="1" thickBot="1" x14ac:dyDescent="0.3">
      <c r="A1250" s="2"/>
      <c r="B1250" s="154"/>
      <c r="C1250" s="9"/>
      <c r="D1250" s="151" t="str">
        <f>HYPERLINK("https://miamia.ru/search/index.php?q="&amp;Q1250&amp;"&amp;s=Поиск?utm_source=Excel&amp;utm_medium=Nalichie&amp;utm_content="&amp;Q1250&amp;"","Посмотреть большую фотографию на сайте")</f>
        <v>Посмотреть большую фотографию на сайте</v>
      </c>
      <c r="E1250" s="152"/>
      <c r="F1250" s="152"/>
      <c r="G1250" s="152"/>
      <c r="H1250" s="152"/>
      <c r="I1250" s="152"/>
      <c r="J1250" s="152"/>
      <c r="K1250" s="152"/>
      <c r="L1250" s="152"/>
      <c r="M1250" s="152"/>
      <c r="N1250" s="153"/>
      <c r="O1250" s="128" t="str">
        <f ca="1">IF(D1250="цвет",SUM(O1251:INDIRECT("N"&amp;R1250)),IF(SUM(E1250:N1250)=0,"",SUM(E1250:N1250)))</f>
        <v/>
      </c>
      <c r="P1250" s="91" t="s">
        <v>129</v>
      </c>
      <c r="Q1250" s="73">
        <f t="shared" si="38"/>
        <v>3408</v>
      </c>
      <c r="R1250" s="93">
        <f t="shared" ca="1" si="39"/>
        <v>1250</v>
      </c>
      <c r="S1250" s="92"/>
      <c r="T1250" s="99"/>
    </row>
    <row r="1251" spans="1:20" ht="23.1" customHeight="1" thickBot="1" x14ac:dyDescent="0.3">
      <c r="A1251" s="2"/>
      <c r="B1251" s="38" t="s">
        <v>947</v>
      </c>
      <c r="C1251" s="39"/>
      <c r="D1251" s="40"/>
      <c r="E1251" s="41"/>
      <c r="F1251" s="41"/>
      <c r="G1251" s="41"/>
      <c r="H1251" s="41"/>
      <c r="I1251" s="41"/>
      <c r="J1251" s="41"/>
      <c r="K1251" s="41"/>
      <c r="L1251" s="41"/>
      <c r="M1251" s="41"/>
      <c r="N1251" s="42"/>
      <c r="O1251" s="128" t="str">
        <f ca="1">IF(D1251="цвет",SUM(O1252:INDIRECT("N"&amp;R1251)),IF(SUM(E1251:N1251)=0,"",SUM(E1251:N1251)))</f>
        <v/>
      </c>
      <c r="P1251" s="91" t="s">
        <v>129</v>
      </c>
      <c r="Q1251" s="73">
        <f t="shared" si="38"/>
        <v>3408</v>
      </c>
      <c r="R1251" s="93">
        <f t="shared" ca="1" si="39"/>
        <v>1255</v>
      </c>
      <c r="S1251" s="92"/>
      <c r="T1251" s="99"/>
    </row>
    <row r="1252" spans="1:20" ht="17.25" thickBot="1" x14ac:dyDescent="0.3">
      <c r="A1252" s="2"/>
      <c r="B1252" s="145" t="s">
        <v>945</v>
      </c>
      <c r="C1252" s="106">
        <v>3703</v>
      </c>
      <c r="D1252" s="107" t="s">
        <v>9</v>
      </c>
      <c r="E1252" s="124" t="s">
        <v>10</v>
      </c>
      <c r="F1252" s="124" t="s">
        <v>17</v>
      </c>
      <c r="G1252" s="124" t="s">
        <v>18</v>
      </c>
      <c r="H1252" s="124" t="s">
        <v>19</v>
      </c>
      <c r="I1252" s="124" t="s">
        <v>21</v>
      </c>
      <c r="J1252" s="96"/>
      <c r="K1252" s="96"/>
      <c r="L1252" s="96"/>
      <c r="M1252" s="96"/>
      <c r="N1252" s="96"/>
      <c r="O1252" s="81">
        <f ca="1">IF(D1252="цвет",SUM(O1253:INDIRECT("N"&amp;R1252)),IF(SUM(E1252:N1252)=0,"",SUM(E1252:N1252)))</f>
        <v>0</v>
      </c>
      <c r="P1252" s="91">
        <v>2841</v>
      </c>
      <c r="Q1252" s="73">
        <f t="shared" si="38"/>
        <v>3703</v>
      </c>
      <c r="R1252" s="93">
        <f t="shared" ca="1" si="39"/>
        <v>1255</v>
      </c>
      <c r="S1252" s="109">
        <f>IF(U1252&gt;0,ROUND((U1252),0),ROUND((P1252*$P$1),0))</f>
        <v>2198</v>
      </c>
      <c r="T1252" s="110">
        <f ca="1">O1252*S1252</f>
        <v>0</v>
      </c>
    </row>
    <row r="1253" spans="1:20" ht="17.25" thickBot="1" x14ac:dyDescent="0.3">
      <c r="A1253" s="2"/>
      <c r="B1253" s="164"/>
      <c r="C1253" s="98"/>
      <c r="D1253" s="6" t="s">
        <v>30</v>
      </c>
      <c r="E1253" s="8"/>
      <c r="F1253" s="8"/>
      <c r="G1253" s="8"/>
      <c r="H1253" s="134"/>
      <c r="I1253" s="8"/>
      <c r="J1253" s="8"/>
      <c r="K1253" s="8"/>
      <c r="L1253" s="8"/>
      <c r="M1253" s="8"/>
      <c r="N1253" s="8"/>
      <c r="O1253" s="128" t="str">
        <f ca="1">IF(D1253="цвет",SUM(O1254:INDIRECT("N"&amp;R1253)),IF(SUM(E1253:N1253)=0,"",SUM(E1253:N1253)))</f>
        <v/>
      </c>
      <c r="P1253" s="91" t="s">
        <v>129</v>
      </c>
      <c r="Q1253" s="73">
        <f t="shared" si="38"/>
        <v>3703</v>
      </c>
      <c r="R1253" s="93">
        <f t="shared" ca="1" si="39"/>
        <v>1255</v>
      </c>
      <c r="S1253" s="92"/>
      <c r="T1253" s="99"/>
    </row>
    <row r="1254" spans="1:20" ht="135" customHeight="1" x14ac:dyDescent="0.25">
      <c r="A1254" s="2"/>
      <c r="B1254" s="164"/>
      <c r="C1254" s="98"/>
      <c r="D1254" s="155" t="s">
        <v>946</v>
      </c>
      <c r="E1254" s="156"/>
      <c r="F1254" s="156"/>
      <c r="G1254" s="156"/>
      <c r="H1254" s="156"/>
      <c r="I1254" s="156"/>
      <c r="J1254" s="156"/>
      <c r="K1254" s="156"/>
      <c r="L1254" s="156"/>
      <c r="M1254" s="156"/>
      <c r="N1254" s="157"/>
      <c r="O1254" s="128" t="str">
        <f ca="1">IF(D1254="цвет",SUM(O1255:INDIRECT("N"&amp;R1254)),IF(SUM(E1254:N1254)=0,"",SUM(E1254:N1254)))</f>
        <v/>
      </c>
      <c r="P1254" s="91" t="s">
        <v>129</v>
      </c>
      <c r="Q1254" s="73">
        <f t="shared" si="38"/>
        <v>3703</v>
      </c>
      <c r="R1254" s="93">
        <f t="shared" ca="1" si="39"/>
        <v>1255</v>
      </c>
      <c r="S1254" s="92"/>
      <c r="T1254" s="99"/>
    </row>
    <row r="1255" spans="1:20" ht="17.45" customHeight="1" thickBot="1" x14ac:dyDescent="0.3">
      <c r="A1255" s="2"/>
      <c r="B1255" s="154"/>
      <c r="C1255" s="9"/>
      <c r="D1255" s="151" t="str">
        <f>HYPERLINK("https://miamia.ru/search/index.php?q="&amp;Q1255&amp;"&amp;s=Поиск?utm_source=Excel&amp;utm_medium=Nalichie&amp;utm_content="&amp;Q1255&amp;"","Посмотреть большую фотографию на сайте")</f>
        <v>Посмотреть большую фотографию на сайте</v>
      </c>
      <c r="E1255" s="152"/>
      <c r="F1255" s="152"/>
      <c r="G1255" s="152"/>
      <c r="H1255" s="152"/>
      <c r="I1255" s="152"/>
      <c r="J1255" s="152"/>
      <c r="K1255" s="152"/>
      <c r="L1255" s="152"/>
      <c r="M1255" s="152"/>
      <c r="N1255" s="153"/>
      <c r="O1255" s="128" t="str">
        <f ca="1">IF(D1255="цвет",SUM(O1256:INDIRECT("N"&amp;R1255)),IF(SUM(E1255:N1255)=0,"",SUM(E1255:N1255)))</f>
        <v/>
      </c>
      <c r="P1255" s="91" t="s">
        <v>129</v>
      </c>
      <c r="Q1255" s="73">
        <f t="shared" si="38"/>
        <v>3703</v>
      </c>
      <c r="R1255" s="93">
        <f t="shared" ca="1" si="39"/>
        <v>1255</v>
      </c>
      <c r="S1255" s="92"/>
      <c r="T1255" s="99"/>
    </row>
    <row r="1256" spans="1:20" ht="23.1" customHeight="1" thickBot="1" x14ac:dyDescent="0.3">
      <c r="A1256" s="2"/>
      <c r="B1256" s="38" t="s">
        <v>937</v>
      </c>
      <c r="C1256" s="39"/>
      <c r="D1256" s="40"/>
      <c r="E1256" s="41"/>
      <c r="F1256" s="41"/>
      <c r="G1256" s="41"/>
      <c r="H1256" s="41"/>
      <c r="I1256" s="41"/>
      <c r="J1256" s="41"/>
      <c r="K1256" s="41"/>
      <c r="L1256" s="41"/>
      <c r="M1256" s="41"/>
      <c r="N1256" s="42"/>
      <c r="O1256" s="128" t="str">
        <f ca="1">IF(D1256="цвет",SUM(O1257:INDIRECT("N"&amp;R1256)),IF(SUM(E1256:N1256)=0,"",SUM(E1256:N1256)))</f>
        <v/>
      </c>
      <c r="P1256" s="91" t="s">
        <v>129</v>
      </c>
      <c r="Q1256" s="73">
        <f t="shared" si="38"/>
        <v>3703</v>
      </c>
      <c r="R1256" s="93">
        <f t="shared" ca="1" si="39"/>
        <v>1260</v>
      </c>
      <c r="S1256" s="92"/>
      <c r="T1256" s="99"/>
    </row>
    <row r="1257" spans="1:20" ht="17.25" thickBot="1" x14ac:dyDescent="0.3">
      <c r="A1257" s="2"/>
      <c r="B1257" s="145" t="s">
        <v>937</v>
      </c>
      <c r="C1257" s="106">
        <v>3590</v>
      </c>
      <c r="D1257" s="107" t="s">
        <v>9</v>
      </c>
      <c r="E1257" s="96" t="s">
        <v>10</v>
      </c>
      <c r="F1257" s="96" t="s">
        <v>11</v>
      </c>
      <c r="G1257" s="96" t="s">
        <v>12</v>
      </c>
      <c r="H1257" s="96" t="s">
        <v>13</v>
      </c>
      <c r="I1257" s="96" t="s">
        <v>14</v>
      </c>
      <c r="J1257" s="96" t="s">
        <v>15</v>
      </c>
      <c r="K1257" s="96" t="s">
        <v>16</v>
      </c>
      <c r="L1257" s="96"/>
      <c r="M1257" s="96"/>
      <c r="N1257" s="96"/>
      <c r="O1257" s="81">
        <f ca="1">IF(D1257="цвет",SUM(O1258:INDIRECT("N"&amp;R1257)),IF(SUM(E1257:N1257)=0,"",SUM(E1257:N1257)))</f>
        <v>0</v>
      </c>
      <c r="P1257" s="91">
        <v>2324</v>
      </c>
      <c r="Q1257" s="73">
        <f t="shared" si="38"/>
        <v>3590</v>
      </c>
      <c r="R1257" s="93">
        <f t="shared" ca="1" si="39"/>
        <v>1260</v>
      </c>
      <c r="S1257" s="109">
        <f>IF(U1257&gt;0,ROUND((U1257),0),ROUND((P1257*$P$1),0))</f>
        <v>1798</v>
      </c>
      <c r="T1257" s="110">
        <f ca="1">O1257*S1257</f>
        <v>0</v>
      </c>
    </row>
    <row r="1258" spans="1:20" ht="17.25" thickBot="1" x14ac:dyDescent="0.3">
      <c r="A1258" s="2"/>
      <c r="B1258" s="164"/>
      <c r="C1258" s="98"/>
      <c r="D1258" s="6" t="s">
        <v>940</v>
      </c>
      <c r="E1258" s="134"/>
      <c r="F1258" s="8"/>
      <c r="G1258" s="8"/>
      <c r="H1258" s="8"/>
      <c r="I1258" s="8"/>
      <c r="J1258" s="8"/>
      <c r="K1258" s="8"/>
      <c r="L1258" s="8"/>
      <c r="M1258" s="8"/>
      <c r="N1258" s="8"/>
      <c r="O1258" s="128" t="str">
        <f ca="1">IF(D1258="цвет",SUM(O1259:INDIRECT("N"&amp;R1258)),IF(SUM(E1258:N1258)=0,"",SUM(E1258:N1258)))</f>
        <v/>
      </c>
      <c r="P1258" s="91" t="s">
        <v>129</v>
      </c>
      <c r="Q1258" s="73">
        <f t="shared" si="38"/>
        <v>3590</v>
      </c>
      <c r="R1258" s="93">
        <f t="shared" ca="1" si="39"/>
        <v>1260</v>
      </c>
      <c r="S1258" s="92"/>
      <c r="T1258" s="99"/>
    </row>
    <row r="1259" spans="1:20" ht="135" customHeight="1" x14ac:dyDescent="0.25">
      <c r="A1259" s="2"/>
      <c r="B1259" s="164"/>
      <c r="C1259" s="98"/>
      <c r="D1259" s="155" t="s">
        <v>939</v>
      </c>
      <c r="E1259" s="156"/>
      <c r="F1259" s="156"/>
      <c r="G1259" s="156"/>
      <c r="H1259" s="156"/>
      <c r="I1259" s="156"/>
      <c r="J1259" s="156"/>
      <c r="K1259" s="156"/>
      <c r="L1259" s="156"/>
      <c r="M1259" s="156"/>
      <c r="N1259" s="157"/>
      <c r="O1259" s="128" t="str">
        <f ca="1">IF(D1259="цвет",SUM(O1260:INDIRECT("N"&amp;R1259)),IF(SUM(E1259:N1259)=0,"",SUM(E1259:N1259)))</f>
        <v/>
      </c>
      <c r="P1259" s="91" t="s">
        <v>129</v>
      </c>
      <c r="Q1259" s="73">
        <f t="shared" si="38"/>
        <v>3590</v>
      </c>
      <c r="R1259" s="93">
        <f t="shared" ca="1" si="39"/>
        <v>1260</v>
      </c>
      <c r="S1259" s="92"/>
      <c r="T1259" s="99"/>
    </row>
    <row r="1260" spans="1:20" ht="17.45" customHeight="1" thickBot="1" x14ac:dyDescent="0.3">
      <c r="A1260" s="2"/>
      <c r="B1260" s="154"/>
      <c r="C1260" s="9"/>
      <c r="D1260" s="151" t="str">
        <f>HYPERLINK("https://miamia.ru/search/index.php?q="&amp;Q1260&amp;"&amp;s=Поиск?utm_source=Excel&amp;utm_medium=Nalichie&amp;utm_content="&amp;Q1260&amp;"","Посмотреть большую фотографию на сайте")</f>
        <v>Посмотреть большую фотографию на сайте</v>
      </c>
      <c r="E1260" s="152"/>
      <c r="F1260" s="152"/>
      <c r="G1260" s="152"/>
      <c r="H1260" s="152"/>
      <c r="I1260" s="152"/>
      <c r="J1260" s="152"/>
      <c r="K1260" s="152"/>
      <c r="L1260" s="152"/>
      <c r="M1260" s="152"/>
      <c r="N1260" s="153"/>
      <c r="O1260" s="128" t="str">
        <f ca="1">IF(D1260="цвет",SUM(O1261:INDIRECT("N"&amp;R1260)),IF(SUM(E1260:N1260)=0,"",SUM(E1260:N1260)))</f>
        <v/>
      </c>
      <c r="P1260" s="91" t="s">
        <v>129</v>
      </c>
      <c r="Q1260" s="73">
        <f t="shared" si="38"/>
        <v>3590</v>
      </c>
      <c r="R1260" s="93">
        <f t="shared" ca="1" si="39"/>
        <v>1260</v>
      </c>
      <c r="S1260" s="92"/>
      <c r="T1260" s="99"/>
    </row>
    <row r="1261" spans="1:20" ht="17.25" thickBot="1" x14ac:dyDescent="0.3">
      <c r="A1261" s="2"/>
      <c r="B1261" s="145" t="s">
        <v>937</v>
      </c>
      <c r="C1261" s="106">
        <v>3591</v>
      </c>
      <c r="D1261" s="107" t="s">
        <v>9</v>
      </c>
      <c r="E1261" s="96" t="s">
        <v>10</v>
      </c>
      <c r="F1261" s="96" t="s">
        <v>11</v>
      </c>
      <c r="G1261" s="96" t="s">
        <v>12</v>
      </c>
      <c r="H1261" s="96" t="s">
        <v>13</v>
      </c>
      <c r="I1261" s="96" t="s">
        <v>14</v>
      </c>
      <c r="J1261" s="96" t="s">
        <v>15</v>
      </c>
      <c r="K1261" s="96" t="s">
        <v>16</v>
      </c>
      <c r="L1261" s="96"/>
      <c r="M1261" s="96"/>
      <c r="N1261" s="96"/>
      <c r="O1261" s="81">
        <f ca="1">IF(D1261="цвет",SUM(O1262:INDIRECT("N"&amp;R1261)),IF(SUM(E1261:N1261)=0,"",SUM(E1261:N1261)))</f>
        <v>0</v>
      </c>
      <c r="P1261" s="91">
        <v>2324</v>
      </c>
      <c r="Q1261" s="73">
        <f t="shared" si="38"/>
        <v>3591</v>
      </c>
      <c r="R1261" s="93">
        <f t="shared" ca="1" si="39"/>
        <v>1264</v>
      </c>
      <c r="S1261" s="109">
        <f>IF(U1261&gt;0,ROUND((U1261),0),ROUND((P1261*$P$1),0))</f>
        <v>1798</v>
      </c>
      <c r="T1261" s="110">
        <f ca="1">O1261*S1261</f>
        <v>0</v>
      </c>
    </row>
    <row r="1262" spans="1:20" ht="17.25" thickBot="1" x14ac:dyDescent="0.3">
      <c r="A1262" s="2"/>
      <c r="B1262" s="164"/>
      <c r="C1262" s="98"/>
      <c r="D1262" s="6" t="s">
        <v>940</v>
      </c>
      <c r="E1262" s="134"/>
      <c r="F1262" s="133"/>
      <c r="G1262" s="133"/>
      <c r="H1262" s="134"/>
      <c r="I1262" s="134"/>
      <c r="J1262" s="8"/>
      <c r="K1262" s="8"/>
      <c r="L1262" s="8"/>
      <c r="M1262" s="8"/>
      <c r="N1262" s="8"/>
      <c r="O1262" s="128" t="str">
        <f ca="1">IF(D1262="цвет",SUM(O1263:INDIRECT("N"&amp;R1262)),IF(SUM(E1262:N1262)=0,"",SUM(E1262:N1262)))</f>
        <v/>
      </c>
      <c r="P1262" s="91" t="s">
        <v>129</v>
      </c>
      <c r="Q1262" s="73">
        <f t="shared" si="38"/>
        <v>3591</v>
      </c>
      <c r="R1262" s="93">
        <f t="shared" ca="1" si="39"/>
        <v>1264</v>
      </c>
      <c r="S1262" s="92"/>
      <c r="T1262" s="99"/>
    </row>
    <row r="1263" spans="1:20" ht="135" customHeight="1" x14ac:dyDescent="0.25">
      <c r="A1263" s="2"/>
      <c r="B1263" s="164"/>
      <c r="C1263" s="98"/>
      <c r="D1263" s="155" t="s">
        <v>941</v>
      </c>
      <c r="E1263" s="156"/>
      <c r="F1263" s="156"/>
      <c r="G1263" s="156"/>
      <c r="H1263" s="156"/>
      <c r="I1263" s="156"/>
      <c r="J1263" s="156"/>
      <c r="K1263" s="156"/>
      <c r="L1263" s="156"/>
      <c r="M1263" s="156"/>
      <c r="N1263" s="157"/>
      <c r="O1263" s="128" t="str">
        <f ca="1">IF(D1263="цвет",SUM(O1264:INDIRECT("N"&amp;R1263)),IF(SUM(E1263:N1263)=0,"",SUM(E1263:N1263)))</f>
        <v/>
      </c>
      <c r="P1263" s="91" t="s">
        <v>129</v>
      </c>
      <c r="Q1263" s="73">
        <f t="shared" si="38"/>
        <v>3591</v>
      </c>
      <c r="R1263" s="93">
        <f t="shared" ca="1" si="39"/>
        <v>1264</v>
      </c>
      <c r="S1263" s="92"/>
      <c r="T1263" s="99"/>
    </row>
    <row r="1264" spans="1:20" ht="17.45" customHeight="1" thickBot="1" x14ac:dyDescent="0.3">
      <c r="A1264" s="2"/>
      <c r="B1264" s="154"/>
      <c r="C1264" s="9"/>
      <c r="D1264" s="151" t="str">
        <f>HYPERLINK("https://miamia.ru/search/index.php?q="&amp;Q1264&amp;"&amp;s=Поиск?utm_source=Excel&amp;utm_medium=Nalichie&amp;utm_content="&amp;Q1264&amp;"","Посмотреть большую фотографию на сайте")</f>
        <v>Посмотреть большую фотографию на сайте</v>
      </c>
      <c r="E1264" s="152"/>
      <c r="F1264" s="152"/>
      <c r="G1264" s="152"/>
      <c r="H1264" s="152"/>
      <c r="I1264" s="152"/>
      <c r="J1264" s="152"/>
      <c r="K1264" s="152"/>
      <c r="L1264" s="152"/>
      <c r="M1264" s="152"/>
      <c r="N1264" s="153"/>
      <c r="O1264" s="128" t="str">
        <f ca="1">IF(D1264="цвет",SUM(O1265:INDIRECT("N"&amp;R1264)),IF(SUM(E1264:N1264)=0,"",SUM(E1264:N1264)))</f>
        <v/>
      </c>
      <c r="P1264" s="91" t="s">
        <v>129</v>
      </c>
      <c r="Q1264" s="73">
        <f t="shared" si="38"/>
        <v>3591</v>
      </c>
      <c r="R1264" s="93">
        <f t="shared" ca="1" si="39"/>
        <v>1264</v>
      </c>
      <c r="S1264" s="92"/>
      <c r="T1264" s="99"/>
    </row>
    <row r="1265" spans="1:20" ht="17.25" thickBot="1" x14ac:dyDescent="0.3">
      <c r="A1265" s="2"/>
      <c r="B1265" s="145" t="s">
        <v>937</v>
      </c>
      <c r="C1265" s="106">
        <v>3592</v>
      </c>
      <c r="D1265" s="107" t="s">
        <v>9</v>
      </c>
      <c r="E1265" s="96" t="s">
        <v>10</v>
      </c>
      <c r="F1265" s="96" t="s">
        <v>11</v>
      </c>
      <c r="G1265" s="96" t="s">
        <v>12</v>
      </c>
      <c r="H1265" s="96" t="s">
        <v>13</v>
      </c>
      <c r="I1265" s="96" t="s">
        <v>14</v>
      </c>
      <c r="J1265" s="96" t="s">
        <v>15</v>
      </c>
      <c r="K1265" s="96" t="s">
        <v>16</v>
      </c>
      <c r="L1265" s="96"/>
      <c r="M1265" s="96"/>
      <c r="N1265" s="96"/>
      <c r="O1265" s="81">
        <f ca="1">IF(D1265="цвет",SUM(O1266:INDIRECT("N"&amp;R1265)),IF(SUM(E1265:N1265)=0,"",SUM(E1265:N1265)))</f>
        <v>0</v>
      </c>
      <c r="P1265" s="91">
        <v>2324</v>
      </c>
      <c r="Q1265" s="73">
        <f t="shared" si="38"/>
        <v>3592</v>
      </c>
      <c r="R1265" s="93">
        <f t="shared" ca="1" si="39"/>
        <v>1268</v>
      </c>
      <c r="S1265" s="109">
        <f>IF(U1265&gt;0,ROUND((U1265),0),ROUND((P1265*$P$1),0))</f>
        <v>1798</v>
      </c>
      <c r="T1265" s="110">
        <f ca="1">O1265*S1265</f>
        <v>0</v>
      </c>
    </row>
    <row r="1266" spans="1:20" ht="17.25" thickBot="1" x14ac:dyDescent="0.3">
      <c r="A1266" s="2"/>
      <c r="B1266" s="164"/>
      <c r="C1266" s="98"/>
      <c r="D1266" s="6" t="s">
        <v>940</v>
      </c>
      <c r="E1266" s="133"/>
      <c r="F1266" s="133"/>
      <c r="G1266" s="8"/>
      <c r="H1266" s="8"/>
      <c r="I1266" s="8"/>
      <c r="J1266" s="8"/>
      <c r="K1266" s="8"/>
      <c r="L1266" s="8"/>
      <c r="M1266" s="8"/>
      <c r="N1266" s="8"/>
      <c r="O1266" s="128" t="str">
        <f ca="1">IF(D1266="цвет",SUM(O1267:INDIRECT("N"&amp;R1266)),IF(SUM(E1266:N1266)=0,"",SUM(E1266:N1266)))</f>
        <v/>
      </c>
      <c r="P1266" s="91" t="s">
        <v>129</v>
      </c>
      <c r="Q1266" s="73">
        <f t="shared" si="38"/>
        <v>3592</v>
      </c>
      <c r="R1266" s="93">
        <f t="shared" ca="1" si="39"/>
        <v>1268</v>
      </c>
      <c r="S1266" s="92"/>
      <c r="T1266" s="99"/>
    </row>
    <row r="1267" spans="1:20" ht="135" customHeight="1" x14ac:dyDescent="0.25">
      <c r="A1267" s="2"/>
      <c r="B1267" s="164"/>
      <c r="C1267" s="98"/>
      <c r="D1267" s="155" t="s">
        <v>942</v>
      </c>
      <c r="E1267" s="156"/>
      <c r="F1267" s="156"/>
      <c r="G1267" s="156"/>
      <c r="H1267" s="156"/>
      <c r="I1267" s="156"/>
      <c r="J1267" s="156"/>
      <c r="K1267" s="156"/>
      <c r="L1267" s="156"/>
      <c r="M1267" s="156"/>
      <c r="N1267" s="157"/>
      <c r="O1267" s="128" t="str">
        <f ca="1">IF(D1267="цвет",SUM(O1268:INDIRECT("N"&amp;R1267)),IF(SUM(E1267:N1267)=0,"",SUM(E1267:N1267)))</f>
        <v/>
      </c>
      <c r="P1267" s="91" t="s">
        <v>129</v>
      </c>
      <c r="Q1267" s="73">
        <f t="shared" si="38"/>
        <v>3592</v>
      </c>
      <c r="R1267" s="93">
        <f t="shared" ca="1" si="39"/>
        <v>1268</v>
      </c>
      <c r="S1267" s="92"/>
      <c r="T1267" s="99"/>
    </row>
    <row r="1268" spans="1:20" ht="17.45" customHeight="1" thickBot="1" x14ac:dyDescent="0.3">
      <c r="A1268" s="2"/>
      <c r="B1268" s="154"/>
      <c r="C1268" s="9"/>
      <c r="D1268" s="151" t="str">
        <f>HYPERLINK("https://miamia.ru/search/index.php?q="&amp;Q1268&amp;"&amp;s=Поиск?utm_source=Excel&amp;utm_medium=Nalichie&amp;utm_content="&amp;Q1268&amp;"","Посмотреть большую фотографию на сайте")</f>
        <v>Посмотреть большую фотографию на сайте</v>
      </c>
      <c r="E1268" s="152"/>
      <c r="F1268" s="152"/>
      <c r="G1268" s="152"/>
      <c r="H1268" s="152"/>
      <c r="I1268" s="152"/>
      <c r="J1268" s="152"/>
      <c r="K1268" s="152"/>
      <c r="L1268" s="152"/>
      <c r="M1268" s="152"/>
      <c r="N1268" s="153"/>
      <c r="O1268" s="128" t="str">
        <f ca="1">IF(D1268="цвет",SUM(O1269:INDIRECT("N"&amp;R1268)),IF(SUM(E1268:N1268)=0,"",SUM(E1268:N1268)))</f>
        <v/>
      </c>
      <c r="P1268" s="91" t="s">
        <v>129</v>
      </c>
      <c r="Q1268" s="73">
        <f t="shared" si="38"/>
        <v>3592</v>
      </c>
      <c r="R1268" s="93">
        <f t="shared" ca="1" si="39"/>
        <v>1268</v>
      </c>
      <c r="S1268" s="92"/>
      <c r="T1268" s="99"/>
    </row>
    <row r="1269" spans="1:20" ht="17.25" thickBot="1" x14ac:dyDescent="0.3">
      <c r="A1269" s="2"/>
      <c r="B1269" s="145" t="s">
        <v>937</v>
      </c>
      <c r="C1269" s="106">
        <v>3593</v>
      </c>
      <c r="D1269" s="107" t="s">
        <v>9</v>
      </c>
      <c r="E1269" s="124" t="s">
        <v>10</v>
      </c>
      <c r="F1269" s="124" t="s">
        <v>17</v>
      </c>
      <c r="G1269" s="124" t="s">
        <v>18</v>
      </c>
      <c r="H1269" s="124" t="s">
        <v>19</v>
      </c>
      <c r="I1269" s="124" t="s">
        <v>23</v>
      </c>
      <c r="J1269" s="96"/>
      <c r="K1269" s="96"/>
      <c r="L1269" s="96"/>
      <c r="M1269" s="96"/>
      <c r="N1269" s="96"/>
      <c r="O1269" s="81">
        <f ca="1">IF(D1269="цвет",SUM(O1270:INDIRECT("N"&amp;R1269)),IF(SUM(E1269:N1269)=0,"",SUM(E1269:N1269)))</f>
        <v>0</v>
      </c>
      <c r="P1269" s="91">
        <v>2841</v>
      </c>
      <c r="Q1269" s="73">
        <f t="shared" si="38"/>
        <v>3593</v>
      </c>
      <c r="R1269" s="93">
        <f t="shared" ca="1" si="39"/>
        <v>1272</v>
      </c>
      <c r="S1269" s="109">
        <f>IF(U1269&gt;0,ROUND((U1269),0),ROUND((P1269*$P$1),0))</f>
        <v>2198</v>
      </c>
      <c r="T1269" s="110">
        <f ca="1">O1269*S1269</f>
        <v>0</v>
      </c>
    </row>
    <row r="1270" spans="1:20" ht="17.25" thickBot="1" x14ac:dyDescent="0.3">
      <c r="A1270" s="2"/>
      <c r="B1270" s="164"/>
      <c r="C1270" s="98"/>
      <c r="D1270" s="6" t="s">
        <v>940</v>
      </c>
      <c r="E1270" s="8"/>
      <c r="F1270" s="8"/>
      <c r="G1270" s="8"/>
      <c r="H1270" s="133"/>
      <c r="I1270" s="8"/>
      <c r="J1270" s="8"/>
      <c r="K1270" s="8"/>
      <c r="L1270" s="8"/>
      <c r="M1270" s="8"/>
      <c r="N1270" s="8"/>
      <c r="O1270" s="128" t="str">
        <f ca="1">IF(D1270="цвет",SUM(O1271:INDIRECT("N"&amp;R1270)),IF(SUM(E1270:N1270)=0,"",SUM(E1270:N1270)))</f>
        <v/>
      </c>
      <c r="P1270" s="91" t="s">
        <v>129</v>
      </c>
      <c r="Q1270" s="73">
        <f t="shared" si="38"/>
        <v>3593</v>
      </c>
      <c r="R1270" s="93">
        <f t="shared" ca="1" si="39"/>
        <v>1272</v>
      </c>
      <c r="S1270" s="92"/>
      <c r="T1270" s="99"/>
    </row>
    <row r="1271" spans="1:20" ht="135" customHeight="1" x14ac:dyDescent="0.25">
      <c r="A1271" s="2"/>
      <c r="B1271" s="164"/>
      <c r="C1271" s="98"/>
      <c r="D1271" s="155" t="s">
        <v>943</v>
      </c>
      <c r="E1271" s="156"/>
      <c r="F1271" s="156"/>
      <c r="G1271" s="156"/>
      <c r="H1271" s="156"/>
      <c r="I1271" s="156"/>
      <c r="J1271" s="156"/>
      <c r="K1271" s="156"/>
      <c r="L1271" s="156"/>
      <c r="M1271" s="156"/>
      <c r="N1271" s="157"/>
      <c r="O1271" s="128" t="str">
        <f ca="1">IF(D1271="цвет",SUM(O1272:INDIRECT("N"&amp;R1271)),IF(SUM(E1271:N1271)=0,"",SUM(E1271:N1271)))</f>
        <v/>
      </c>
      <c r="P1271" s="91" t="s">
        <v>129</v>
      </c>
      <c r="Q1271" s="73">
        <f t="shared" si="38"/>
        <v>3593</v>
      </c>
      <c r="R1271" s="93">
        <f t="shared" ca="1" si="39"/>
        <v>1272</v>
      </c>
      <c r="S1271" s="92"/>
      <c r="T1271" s="99"/>
    </row>
    <row r="1272" spans="1:20" ht="17.45" customHeight="1" thickBot="1" x14ac:dyDescent="0.3">
      <c r="A1272" s="2"/>
      <c r="B1272" s="154"/>
      <c r="C1272" s="9"/>
      <c r="D1272" s="151" t="str">
        <f>HYPERLINK("https://miamia.ru/search/index.php?q="&amp;Q1272&amp;"&amp;s=Поиск?utm_source=Excel&amp;utm_medium=Nalichie&amp;utm_content="&amp;Q1272&amp;"","Посмотреть большую фотографию на сайте")</f>
        <v>Посмотреть большую фотографию на сайте</v>
      </c>
      <c r="E1272" s="152"/>
      <c r="F1272" s="152"/>
      <c r="G1272" s="152"/>
      <c r="H1272" s="152"/>
      <c r="I1272" s="152"/>
      <c r="J1272" s="152"/>
      <c r="K1272" s="152"/>
      <c r="L1272" s="152"/>
      <c r="M1272" s="152"/>
      <c r="N1272" s="153"/>
      <c r="O1272" s="128" t="str">
        <f ca="1">IF(D1272="цвет",SUM(O1273:INDIRECT("N"&amp;R1272)),IF(SUM(E1272:N1272)=0,"",SUM(E1272:N1272)))</f>
        <v/>
      </c>
      <c r="P1272" s="91" t="s">
        <v>129</v>
      </c>
      <c r="Q1272" s="73">
        <f t="shared" si="38"/>
        <v>3593</v>
      </c>
      <c r="R1272" s="93">
        <f t="shared" ca="1" si="39"/>
        <v>1272</v>
      </c>
      <c r="S1272" s="92"/>
      <c r="T1272" s="99"/>
    </row>
    <row r="1273" spans="1:20" ht="17.25" thickBot="1" x14ac:dyDescent="0.3">
      <c r="A1273" s="2"/>
      <c r="B1273" s="145" t="s">
        <v>937</v>
      </c>
      <c r="C1273" s="106">
        <v>3596</v>
      </c>
      <c r="D1273" s="107" t="s">
        <v>9</v>
      </c>
      <c r="E1273" s="96" t="s">
        <v>10</v>
      </c>
      <c r="F1273" s="96" t="s">
        <v>11</v>
      </c>
      <c r="G1273" s="96" t="s">
        <v>12</v>
      </c>
      <c r="H1273" s="96" t="s">
        <v>13</v>
      </c>
      <c r="I1273" s="96" t="s">
        <v>14</v>
      </c>
      <c r="J1273" s="96" t="s">
        <v>15</v>
      </c>
      <c r="K1273" s="96" t="s">
        <v>16</v>
      </c>
      <c r="L1273" s="96"/>
      <c r="M1273" s="96"/>
      <c r="N1273" s="96"/>
      <c r="O1273" s="81">
        <f ca="1">IF(D1273="цвет",SUM(O1274:INDIRECT("N"&amp;R1273)),IF(SUM(E1273:N1273)=0,"",SUM(E1273:N1273)))</f>
        <v>0</v>
      </c>
      <c r="P1273" s="91">
        <v>4262</v>
      </c>
      <c r="Q1273" s="73">
        <f t="shared" si="38"/>
        <v>3596</v>
      </c>
      <c r="R1273" s="93">
        <f t="shared" ca="1" si="39"/>
        <v>1276</v>
      </c>
      <c r="S1273" s="109">
        <f>IF(U1273&gt;0,ROUND((U1273),0),ROUND((P1273*$P$1),0))</f>
        <v>3298</v>
      </c>
      <c r="T1273" s="110">
        <f ca="1">O1273*S1273</f>
        <v>0</v>
      </c>
    </row>
    <row r="1274" spans="1:20" ht="17.25" thickBot="1" x14ac:dyDescent="0.3">
      <c r="A1274" s="2"/>
      <c r="B1274" s="164"/>
      <c r="C1274" s="98"/>
      <c r="D1274" s="6" t="s">
        <v>940</v>
      </c>
      <c r="E1274" s="133"/>
      <c r="F1274" s="133"/>
      <c r="G1274" s="133"/>
      <c r="H1274" s="133"/>
      <c r="I1274" s="133"/>
      <c r="J1274" s="133"/>
      <c r="K1274" s="8"/>
      <c r="L1274" s="8"/>
      <c r="M1274" s="8"/>
      <c r="N1274" s="8"/>
      <c r="O1274" s="128" t="str">
        <f ca="1">IF(D1274="цвет",SUM(O1275:INDIRECT("N"&amp;R1274)),IF(SUM(E1274:N1274)=0,"",SUM(E1274:N1274)))</f>
        <v/>
      </c>
      <c r="P1274" s="91" t="s">
        <v>129</v>
      </c>
      <c r="Q1274" s="73">
        <f t="shared" si="38"/>
        <v>3596</v>
      </c>
      <c r="R1274" s="93">
        <f t="shared" ca="1" si="39"/>
        <v>1276</v>
      </c>
      <c r="S1274" s="92"/>
      <c r="T1274" s="99"/>
    </row>
    <row r="1275" spans="1:20" ht="135" customHeight="1" x14ac:dyDescent="0.25">
      <c r="A1275" s="2"/>
      <c r="B1275" s="164"/>
      <c r="C1275" s="98"/>
      <c r="D1275" s="155" t="s">
        <v>944</v>
      </c>
      <c r="E1275" s="156"/>
      <c r="F1275" s="156"/>
      <c r="G1275" s="156"/>
      <c r="H1275" s="156"/>
      <c r="I1275" s="156"/>
      <c r="J1275" s="156"/>
      <c r="K1275" s="156"/>
      <c r="L1275" s="156"/>
      <c r="M1275" s="156"/>
      <c r="N1275" s="157"/>
      <c r="O1275" s="128" t="str">
        <f ca="1">IF(D1275="цвет",SUM(O1276:INDIRECT("N"&amp;R1275)),IF(SUM(E1275:N1275)=0,"",SUM(E1275:N1275)))</f>
        <v/>
      </c>
      <c r="P1275" s="91" t="s">
        <v>129</v>
      </c>
      <c r="Q1275" s="73">
        <f t="shared" si="38"/>
        <v>3596</v>
      </c>
      <c r="R1275" s="93">
        <f t="shared" ca="1" si="39"/>
        <v>1276</v>
      </c>
      <c r="S1275" s="92"/>
      <c r="T1275" s="99"/>
    </row>
    <row r="1276" spans="1:20" ht="17.45" customHeight="1" thickBot="1" x14ac:dyDescent="0.3">
      <c r="A1276" s="2"/>
      <c r="B1276" s="154"/>
      <c r="C1276" s="9"/>
      <c r="D1276" s="151" t="str">
        <f>HYPERLINK("https://miamia.ru/search/index.php?q="&amp;Q1276&amp;"&amp;s=Поиск?utm_source=Excel&amp;utm_medium=Nalichie&amp;utm_content="&amp;Q1276&amp;"","Посмотреть большую фотографию на сайте")</f>
        <v>Посмотреть большую фотографию на сайте</v>
      </c>
      <c r="E1276" s="152"/>
      <c r="F1276" s="152"/>
      <c r="G1276" s="152"/>
      <c r="H1276" s="152"/>
      <c r="I1276" s="152"/>
      <c r="J1276" s="152"/>
      <c r="K1276" s="152"/>
      <c r="L1276" s="152"/>
      <c r="M1276" s="152"/>
      <c r="N1276" s="153"/>
      <c r="O1276" s="128" t="str">
        <f ca="1">IF(D1276="цвет",SUM(O1277:INDIRECT("N"&amp;R1276)),IF(SUM(E1276:N1276)=0,"",SUM(E1276:N1276)))</f>
        <v/>
      </c>
      <c r="P1276" s="91" t="s">
        <v>129</v>
      </c>
      <c r="Q1276" s="73">
        <f t="shared" si="38"/>
        <v>3596</v>
      </c>
      <c r="R1276" s="93">
        <f t="shared" ca="1" si="39"/>
        <v>1276</v>
      </c>
      <c r="S1276" s="92"/>
      <c r="T1276" s="99"/>
    </row>
    <row r="1277" spans="1:20" ht="23.1" customHeight="1" thickBot="1" x14ac:dyDescent="0.3">
      <c r="A1277" s="2"/>
      <c r="B1277" s="38" t="s">
        <v>948</v>
      </c>
      <c r="C1277" s="39"/>
      <c r="D1277" s="40"/>
      <c r="E1277" s="41"/>
      <c r="F1277" s="41"/>
      <c r="G1277" s="41"/>
      <c r="H1277" s="41"/>
      <c r="I1277" s="41"/>
      <c r="J1277" s="41"/>
      <c r="K1277" s="41"/>
      <c r="L1277" s="41"/>
      <c r="M1277" s="41"/>
      <c r="N1277" s="42"/>
      <c r="O1277" s="128" t="str">
        <f ca="1">IF(D1277="цвет",SUM(O1278:INDIRECT("N"&amp;R1277)),IF(SUM(E1277:N1277)=0,"",SUM(E1277:N1277)))</f>
        <v/>
      </c>
      <c r="P1277" s="91" t="s">
        <v>129</v>
      </c>
      <c r="Q1277" s="73">
        <f t="shared" si="38"/>
        <v>3596</v>
      </c>
      <c r="R1277" s="93">
        <f t="shared" ca="1" si="39"/>
        <v>1282</v>
      </c>
      <c r="S1277" s="92"/>
      <c r="T1277" s="99"/>
    </row>
    <row r="1278" spans="1:20" ht="17.25" thickBot="1" x14ac:dyDescent="0.3">
      <c r="A1278" s="2"/>
      <c r="B1278" s="145" t="s">
        <v>928</v>
      </c>
      <c r="C1278" s="106">
        <v>3960</v>
      </c>
      <c r="D1278" s="107" t="s">
        <v>9</v>
      </c>
      <c r="E1278" s="96" t="s">
        <v>10</v>
      </c>
      <c r="F1278" s="96" t="s">
        <v>11</v>
      </c>
      <c r="G1278" s="96" t="s">
        <v>12</v>
      </c>
      <c r="H1278" s="96" t="s">
        <v>13</v>
      </c>
      <c r="I1278" s="96" t="s">
        <v>14</v>
      </c>
      <c r="J1278" s="96" t="s">
        <v>15</v>
      </c>
      <c r="K1278" s="96" t="s">
        <v>16</v>
      </c>
      <c r="L1278" s="96"/>
      <c r="M1278" s="96"/>
      <c r="N1278" s="96"/>
      <c r="O1278" s="81">
        <f ca="1">IF(D1278="цвет",SUM(O1279:INDIRECT("N"&amp;R1278)),IF(SUM(E1278:N1278)=0,"",SUM(E1278:N1278)))</f>
        <v>0</v>
      </c>
      <c r="P1278" s="91">
        <v>2324</v>
      </c>
      <c r="Q1278" s="73">
        <f t="shared" si="38"/>
        <v>3960</v>
      </c>
      <c r="R1278" s="93">
        <f t="shared" ca="1" si="39"/>
        <v>1282</v>
      </c>
      <c r="S1278" s="109">
        <f>IF(U1278&gt;0,ROUND((U1278),0),ROUND((P1278*$P$1),0))</f>
        <v>1798</v>
      </c>
      <c r="T1278" s="110">
        <f ca="1">O1278*S1278</f>
        <v>0</v>
      </c>
    </row>
    <row r="1279" spans="1:20" ht="17.25" thickBot="1" x14ac:dyDescent="0.3">
      <c r="A1279" s="2"/>
      <c r="B1279" s="146"/>
      <c r="C1279" s="98"/>
      <c r="D1279" s="6" t="s">
        <v>43</v>
      </c>
      <c r="E1279" s="8"/>
      <c r="F1279" s="8"/>
      <c r="G1279" s="8"/>
      <c r="H1279" s="8"/>
      <c r="I1279" s="134"/>
      <c r="J1279" s="133"/>
      <c r="K1279" s="8"/>
      <c r="L1279" s="8"/>
      <c r="M1279" s="8"/>
      <c r="N1279" s="8"/>
      <c r="O1279" s="128" t="str">
        <f ca="1">IF(D1279="цвет",SUM(O1280:INDIRECT("N"&amp;R1279)),IF(SUM(E1279:N1279)=0,"",SUM(E1279:N1279)))</f>
        <v/>
      </c>
      <c r="P1279" s="91" t="s">
        <v>129</v>
      </c>
      <c r="Q1279" s="73">
        <f t="shared" si="38"/>
        <v>3960</v>
      </c>
      <c r="R1279" s="93">
        <f t="shared" ca="1" si="39"/>
        <v>1282</v>
      </c>
      <c r="S1279" s="92"/>
      <c r="T1279" s="99"/>
    </row>
    <row r="1280" spans="1:20" ht="17.25" thickBot="1" x14ac:dyDescent="0.3">
      <c r="A1280" s="2"/>
      <c r="B1280" s="164"/>
      <c r="C1280" s="98"/>
      <c r="D1280" s="6" t="s">
        <v>33</v>
      </c>
      <c r="E1280" s="134"/>
      <c r="F1280" s="134"/>
      <c r="G1280" s="8"/>
      <c r="H1280" s="133"/>
      <c r="I1280" s="134"/>
      <c r="J1280" s="8"/>
      <c r="K1280" s="8"/>
      <c r="L1280" s="8"/>
      <c r="M1280" s="8"/>
      <c r="N1280" s="8"/>
      <c r="O1280" s="128" t="str">
        <f ca="1">IF(D1280="цвет",SUM(O1281:INDIRECT("N"&amp;R1280)),IF(SUM(E1280:N1280)=0,"",SUM(E1280:N1280)))</f>
        <v/>
      </c>
      <c r="P1280" s="91" t="s">
        <v>129</v>
      </c>
      <c r="Q1280" s="73">
        <f t="shared" si="38"/>
        <v>3960</v>
      </c>
      <c r="R1280" s="93">
        <f t="shared" ca="1" si="39"/>
        <v>1282</v>
      </c>
      <c r="S1280" s="92"/>
      <c r="T1280" s="99"/>
    </row>
    <row r="1281" spans="1:20" ht="135" customHeight="1" x14ac:dyDescent="0.25">
      <c r="A1281" s="2"/>
      <c r="B1281" s="164"/>
      <c r="C1281" s="98"/>
      <c r="D1281" s="155" t="s">
        <v>938</v>
      </c>
      <c r="E1281" s="156"/>
      <c r="F1281" s="156"/>
      <c r="G1281" s="156"/>
      <c r="H1281" s="156"/>
      <c r="I1281" s="156"/>
      <c r="J1281" s="156"/>
      <c r="K1281" s="156"/>
      <c r="L1281" s="156"/>
      <c r="M1281" s="156"/>
      <c r="N1281" s="157"/>
      <c r="O1281" s="128" t="str">
        <f ca="1">IF(D1281="цвет",SUM(O1282:INDIRECT("N"&amp;R1281)),IF(SUM(E1281:N1281)=0,"",SUM(E1281:N1281)))</f>
        <v/>
      </c>
      <c r="P1281" s="91" t="s">
        <v>129</v>
      </c>
      <c r="Q1281" s="73">
        <f t="shared" si="38"/>
        <v>3960</v>
      </c>
      <c r="R1281" s="93">
        <f t="shared" ca="1" si="39"/>
        <v>1282</v>
      </c>
      <c r="S1281" s="92"/>
      <c r="T1281" s="99"/>
    </row>
    <row r="1282" spans="1:20" ht="17.45" customHeight="1" thickBot="1" x14ac:dyDescent="0.3">
      <c r="A1282" s="2"/>
      <c r="B1282" s="154"/>
      <c r="C1282" s="9"/>
      <c r="D1282" s="151" t="str">
        <f>HYPERLINK("https://miamia.ru/search/index.php?q="&amp;Q1282&amp;"&amp;s=Поиск?utm_source=Excel&amp;utm_medium=Nalichie&amp;utm_content="&amp;Q1282&amp;"","Посмотреть большую фотографию на сайте")</f>
        <v>Посмотреть большую фотографию на сайте</v>
      </c>
      <c r="E1282" s="152"/>
      <c r="F1282" s="152"/>
      <c r="G1282" s="152"/>
      <c r="H1282" s="152"/>
      <c r="I1282" s="152"/>
      <c r="J1282" s="152"/>
      <c r="K1282" s="152"/>
      <c r="L1282" s="152"/>
      <c r="M1282" s="152"/>
      <c r="N1282" s="153"/>
      <c r="O1282" s="128" t="str">
        <f ca="1">IF(D1282="цвет",SUM(O1283:INDIRECT("N"&amp;R1282)),IF(SUM(E1282:N1282)=0,"",SUM(E1282:N1282)))</f>
        <v/>
      </c>
      <c r="P1282" s="91" t="s">
        <v>129</v>
      </c>
      <c r="Q1282" s="73">
        <f t="shared" si="38"/>
        <v>3960</v>
      </c>
      <c r="R1282" s="93">
        <f t="shared" ca="1" si="39"/>
        <v>1282</v>
      </c>
      <c r="S1282" s="92"/>
      <c r="T1282" s="99"/>
    </row>
    <row r="1283" spans="1:20" ht="17.25" thickBot="1" x14ac:dyDescent="0.3">
      <c r="A1283" s="2"/>
      <c r="B1283" s="145" t="s">
        <v>928</v>
      </c>
      <c r="C1283" s="106">
        <v>3961</v>
      </c>
      <c r="D1283" s="107" t="s">
        <v>9</v>
      </c>
      <c r="E1283" s="96" t="s">
        <v>10</v>
      </c>
      <c r="F1283" s="96" t="s">
        <v>11</v>
      </c>
      <c r="G1283" s="96" t="s">
        <v>12</v>
      </c>
      <c r="H1283" s="96" t="s">
        <v>13</v>
      </c>
      <c r="I1283" s="96" t="s">
        <v>14</v>
      </c>
      <c r="J1283" s="96" t="s">
        <v>15</v>
      </c>
      <c r="K1283" s="96" t="s">
        <v>16</v>
      </c>
      <c r="L1283" s="96"/>
      <c r="M1283" s="96"/>
      <c r="N1283" s="96"/>
      <c r="O1283" s="81">
        <f ca="1">IF(D1283="цвет",SUM(O1284:INDIRECT("N"&amp;R1283)),IF(SUM(E1283:N1283)=0,"",SUM(E1283:N1283)))</f>
        <v>0</v>
      </c>
      <c r="P1283" s="91">
        <v>2324</v>
      </c>
      <c r="Q1283" s="73">
        <f t="shared" si="38"/>
        <v>3961</v>
      </c>
      <c r="R1283" s="93">
        <f t="shared" ca="1" si="39"/>
        <v>1287</v>
      </c>
      <c r="S1283" s="109">
        <f>IF(U1283&gt;0,ROUND((U1283),0),ROUND((P1283*$P$1),0))</f>
        <v>1798</v>
      </c>
      <c r="T1283" s="110">
        <f ca="1">O1283*S1283</f>
        <v>0</v>
      </c>
    </row>
    <row r="1284" spans="1:20" ht="17.25" thickBot="1" x14ac:dyDescent="0.3">
      <c r="A1284" s="2"/>
      <c r="B1284" s="146"/>
      <c r="C1284" s="98"/>
      <c r="D1284" s="6" t="s">
        <v>43</v>
      </c>
      <c r="E1284" s="8"/>
      <c r="F1284" s="8"/>
      <c r="G1284" s="134"/>
      <c r="H1284" s="133"/>
      <c r="I1284" s="133"/>
      <c r="J1284" s="8"/>
      <c r="K1284" s="8"/>
      <c r="L1284" s="8"/>
      <c r="M1284" s="8"/>
      <c r="N1284" s="8"/>
      <c r="O1284" s="128" t="str">
        <f ca="1">IF(D1284="цвет",SUM(O1285:INDIRECT("N"&amp;R1284)),IF(SUM(E1284:N1284)=0,"",SUM(E1284:N1284)))</f>
        <v/>
      </c>
      <c r="P1284" s="91" t="s">
        <v>129</v>
      </c>
      <c r="Q1284" s="73">
        <f t="shared" si="38"/>
        <v>3961</v>
      </c>
      <c r="R1284" s="93">
        <f t="shared" ca="1" si="39"/>
        <v>1287</v>
      </c>
      <c r="S1284" s="92"/>
      <c r="T1284" s="99"/>
    </row>
    <row r="1285" spans="1:20" ht="17.25" thickBot="1" x14ac:dyDescent="0.3">
      <c r="A1285" s="2"/>
      <c r="B1285" s="164"/>
      <c r="C1285" s="98"/>
      <c r="D1285" s="6" t="s">
        <v>33</v>
      </c>
      <c r="E1285" s="134"/>
      <c r="F1285" s="133"/>
      <c r="G1285" s="134"/>
      <c r="H1285" s="133"/>
      <c r="I1285" s="133"/>
      <c r="J1285" s="8"/>
      <c r="K1285" s="8"/>
      <c r="L1285" s="8"/>
      <c r="M1285" s="8"/>
      <c r="N1285" s="8"/>
      <c r="O1285" s="128" t="str">
        <f ca="1">IF(D1285="цвет",SUM(O1286:INDIRECT("N"&amp;R1285)),IF(SUM(E1285:N1285)=0,"",SUM(E1285:N1285)))</f>
        <v/>
      </c>
      <c r="P1285" s="91" t="s">
        <v>129</v>
      </c>
      <c r="Q1285" s="73">
        <f t="shared" si="38"/>
        <v>3961</v>
      </c>
      <c r="R1285" s="93">
        <f t="shared" ca="1" si="39"/>
        <v>1287</v>
      </c>
      <c r="S1285" s="92"/>
      <c r="T1285" s="99"/>
    </row>
    <row r="1286" spans="1:20" ht="135" customHeight="1" x14ac:dyDescent="0.25">
      <c r="A1286" s="2"/>
      <c r="B1286" s="164"/>
      <c r="C1286" s="98"/>
      <c r="D1286" s="155" t="s">
        <v>929</v>
      </c>
      <c r="E1286" s="156"/>
      <c r="F1286" s="156"/>
      <c r="G1286" s="156"/>
      <c r="H1286" s="156"/>
      <c r="I1286" s="156"/>
      <c r="J1286" s="156"/>
      <c r="K1286" s="156"/>
      <c r="L1286" s="156"/>
      <c r="M1286" s="156"/>
      <c r="N1286" s="157"/>
      <c r="O1286" s="128" t="str">
        <f ca="1">IF(D1286="цвет",SUM(O1287:INDIRECT("N"&amp;R1286)),IF(SUM(E1286:N1286)=0,"",SUM(E1286:N1286)))</f>
        <v/>
      </c>
      <c r="P1286" s="91" t="s">
        <v>129</v>
      </c>
      <c r="Q1286" s="73">
        <f t="shared" si="38"/>
        <v>3961</v>
      </c>
      <c r="R1286" s="93">
        <f t="shared" ca="1" si="39"/>
        <v>1287</v>
      </c>
      <c r="S1286" s="92"/>
      <c r="T1286" s="99"/>
    </row>
    <row r="1287" spans="1:20" ht="17.45" customHeight="1" thickBot="1" x14ac:dyDescent="0.3">
      <c r="A1287" s="2"/>
      <c r="B1287" s="154"/>
      <c r="C1287" s="9"/>
      <c r="D1287" s="151" t="str">
        <f>HYPERLINK("https://miamia.ru/search/index.php?q="&amp;Q1287&amp;"&amp;s=Поиск?utm_source=Excel&amp;utm_medium=Nalichie&amp;utm_content="&amp;Q1287&amp;"","Посмотреть большую фотографию на сайте")</f>
        <v>Посмотреть большую фотографию на сайте</v>
      </c>
      <c r="E1287" s="152"/>
      <c r="F1287" s="152"/>
      <c r="G1287" s="152"/>
      <c r="H1287" s="152"/>
      <c r="I1287" s="152"/>
      <c r="J1287" s="152"/>
      <c r="K1287" s="152"/>
      <c r="L1287" s="152"/>
      <c r="M1287" s="152"/>
      <c r="N1287" s="153"/>
      <c r="O1287" s="128" t="str">
        <f ca="1">IF(D1287="цвет",SUM(O1288:INDIRECT("N"&amp;R1287)),IF(SUM(E1287:N1287)=0,"",SUM(E1287:N1287)))</f>
        <v/>
      </c>
      <c r="P1287" s="91" t="s">
        <v>129</v>
      </c>
      <c r="Q1287" s="73">
        <f t="shared" si="38"/>
        <v>3961</v>
      </c>
      <c r="R1287" s="93">
        <f t="shared" ca="1" si="39"/>
        <v>1287</v>
      </c>
      <c r="S1287" s="92"/>
      <c r="T1287" s="99"/>
    </row>
    <row r="1288" spans="1:20" ht="17.25" thickBot="1" x14ac:dyDescent="0.3">
      <c r="A1288" s="2"/>
      <c r="B1288" s="145" t="s">
        <v>928</v>
      </c>
      <c r="C1288" s="106">
        <v>3963</v>
      </c>
      <c r="D1288" s="107" t="s">
        <v>9</v>
      </c>
      <c r="E1288" s="124" t="s">
        <v>10</v>
      </c>
      <c r="F1288" s="124" t="s">
        <v>17</v>
      </c>
      <c r="G1288" s="124" t="s">
        <v>18</v>
      </c>
      <c r="H1288" s="124" t="s">
        <v>19</v>
      </c>
      <c r="I1288" s="124" t="s">
        <v>23</v>
      </c>
      <c r="J1288" s="96"/>
      <c r="K1288" s="96"/>
      <c r="L1288" s="96"/>
      <c r="M1288" s="96"/>
      <c r="N1288" s="96"/>
      <c r="O1288" s="81">
        <f ca="1">IF(D1288="цвет",SUM(O1289:INDIRECT("N"&amp;R1288)),IF(SUM(E1288:N1288)=0,"",SUM(E1288:N1288)))</f>
        <v>0</v>
      </c>
      <c r="P1288" s="91">
        <v>3228</v>
      </c>
      <c r="Q1288" s="73">
        <f t="shared" si="38"/>
        <v>3963</v>
      </c>
      <c r="R1288" s="93">
        <f t="shared" ca="1" si="39"/>
        <v>1292</v>
      </c>
      <c r="S1288" s="109">
        <f>IF(U1288&gt;0,ROUND((U1288),0),ROUND((P1288*$P$1),0))</f>
        <v>2498</v>
      </c>
      <c r="T1288" s="110">
        <f ca="1">O1288*S1288</f>
        <v>0</v>
      </c>
    </row>
    <row r="1289" spans="1:20" ht="17.25" thickBot="1" x14ac:dyDescent="0.3">
      <c r="A1289" s="2"/>
      <c r="B1289" s="146"/>
      <c r="C1289" s="98"/>
      <c r="D1289" s="6" t="s">
        <v>43</v>
      </c>
      <c r="E1289" s="8"/>
      <c r="F1289" s="133"/>
      <c r="G1289" s="133"/>
      <c r="H1289" s="134"/>
      <c r="I1289" s="8"/>
      <c r="J1289" s="8"/>
      <c r="K1289" s="8"/>
      <c r="L1289" s="8"/>
      <c r="M1289" s="8"/>
      <c r="N1289" s="8"/>
      <c r="O1289" s="128" t="str">
        <f ca="1">IF(D1289="цвет",SUM(O1290:INDIRECT("N"&amp;R1289)),IF(SUM(E1289:N1289)=0,"",SUM(E1289:N1289)))</f>
        <v/>
      </c>
      <c r="P1289" s="91" t="s">
        <v>129</v>
      </c>
      <c r="Q1289" s="73">
        <f t="shared" si="38"/>
        <v>3963</v>
      </c>
      <c r="R1289" s="93">
        <f t="shared" ca="1" si="39"/>
        <v>1292</v>
      </c>
      <c r="S1289" s="92"/>
      <c r="T1289" s="99"/>
    </row>
    <row r="1290" spans="1:20" ht="17.25" thickBot="1" x14ac:dyDescent="0.3">
      <c r="A1290" s="2"/>
      <c r="B1290" s="164"/>
      <c r="C1290" s="98"/>
      <c r="D1290" s="6" t="s">
        <v>33</v>
      </c>
      <c r="E1290" s="133"/>
      <c r="F1290" s="133"/>
      <c r="G1290" s="133"/>
      <c r="H1290" s="133"/>
      <c r="I1290" s="8"/>
      <c r="J1290" s="8"/>
      <c r="K1290" s="8"/>
      <c r="L1290" s="8"/>
      <c r="M1290" s="8"/>
      <c r="N1290" s="8"/>
      <c r="O1290" s="128" t="str">
        <f ca="1">IF(D1290="цвет",SUM(O1291:INDIRECT("N"&amp;R1290)),IF(SUM(E1290:N1290)=0,"",SUM(E1290:N1290)))</f>
        <v/>
      </c>
      <c r="P1290" s="91" t="s">
        <v>129</v>
      </c>
      <c r="Q1290" s="73">
        <f t="shared" si="38"/>
        <v>3963</v>
      </c>
      <c r="R1290" s="93">
        <f t="shared" ca="1" si="39"/>
        <v>1292</v>
      </c>
      <c r="S1290" s="92"/>
      <c r="T1290" s="99"/>
    </row>
    <row r="1291" spans="1:20" ht="135" customHeight="1" x14ac:dyDescent="0.25">
      <c r="A1291" s="2"/>
      <c r="B1291" s="164"/>
      <c r="C1291" s="98"/>
      <c r="D1291" s="155" t="s">
        <v>930</v>
      </c>
      <c r="E1291" s="156"/>
      <c r="F1291" s="156"/>
      <c r="G1291" s="156"/>
      <c r="H1291" s="156"/>
      <c r="I1291" s="156"/>
      <c r="J1291" s="156"/>
      <c r="K1291" s="156"/>
      <c r="L1291" s="156"/>
      <c r="M1291" s="156"/>
      <c r="N1291" s="157"/>
      <c r="O1291" s="128" t="str">
        <f ca="1">IF(D1291="цвет",SUM(O1292:INDIRECT("N"&amp;R1291)),IF(SUM(E1291:N1291)=0,"",SUM(E1291:N1291)))</f>
        <v/>
      </c>
      <c r="P1291" s="91" t="s">
        <v>129</v>
      </c>
      <c r="Q1291" s="73">
        <f t="shared" ref="Q1291:Q1354" si="40">IF(C1291&lt;&gt;0,C1291,Q1290)</f>
        <v>3963</v>
      </c>
      <c r="R1291" s="93">
        <f t="shared" ref="R1291:R1354" ca="1" si="41">IF(D1291="Посмотреть большую фотографию на сайте",CELL("строка",O1291),R1292)</f>
        <v>1292</v>
      </c>
      <c r="S1291" s="92"/>
      <c r="T1291" s="99"/>
    </row>
    <row r="1292" spans="1:20" ht="17.45" customHeight="1" thickBot="1" x14ac:dyDescent="0.3">
      <c r="A1292" s="2"/>
      <c r="B1292" s="154"/>
      <c r="C1292" s="9"/>
      <c r="D1292" s="151" t="str">
        <f>HYPERLINK("https://miamia.ru/search/index.php?q="&amp;Q1292&amp;"&amp;s=Поиск?utm_source=Excel&amp;utm_medium=Nalichie&amp;utm_content="&amp;Q1292&amp;"","Посмотреть большую фотографию на сайте")</f>
        <v>Посмотреть большую фотографию на сайте</v>
      </c>
      <c r="E1292" s="152"/>
      <c r="F1292" s="152"/>
      <c r="G1292" s="152"/>
      <c r="H1292" s="152"/>
      <c r="I1292" s="152"/>
      <c r="J1292" s="152"/>
      <c r="K1292" s="152"/>
      <c r="L1292" s="152"/>
      <c r="M1292" s="152"/>
      <c r="N1292" s="153"/>
      <c r="O1292" s="128" t="str">
        <f ca="1">IF(D1292="цвет",SUM(O1293:INDIRECT("N"&amp;R1292)),IF(SUM(E1292:N1292)=0,"",SUM(E1292:N1292)))</f>
        <v/>
      </c>
      <c r="P1292" s="91" t="s">
        <v>129</v>
      </c>
      <c r="Q1292" s="73">
        <f t="shared" si="40"/>
        <v>3963</v>
      </c>
      <c r="R1292" s="93">
        <f t="shared" ca="1" si="41"/>
        <v>1292</v>
      </c>
      <c r="S1292" s="92"/>
      <c r="T1292" s="99"/>
    </row>
    <row r="1293" spans="1:20" ht="17.25" thickBot="1" x14ac:dyDescent="0.3">
      <c r="A1293" s="2"/>
      <c r="B1293" s="145" t="s">
        <v>928</v>
      </c>
      <c r="C1293" s="106">
        <v>3964</v>
      </c>
      <c r="D1293" s="107" t="s">
        <v>9</v>
      </c>
      <c r="E1293" s="96" t="s">
        <v>10</v>
      </c>
      <c r="F1293" s="96" t="s">
        <v>11</v>
      </c>
      <c r="G1293" s="96" t="s">
        <v>12</v>
      </c>
      <c r="H1293" s="96" t="s">
        <v>13</v>
      </c>
      <c r="I1293" s="96" t="s">
        <v>14</v>
      </c>
      <c r="J1293" s="96" t="s">
        <v>15</v>
      </c>
      <c r="K1293" s="96" t="s">
        <v>16</v>
      </c>
      <c r="L1293" s="96"/>
      <c r="M1293" s="96"/>
      <c r="N1293" s="96"/>
      <c r="O1293" s="81">
        <f ca="1">IF(D1293="цвет",SUM(O1294:INDIRECT("N"&amp;R1293)),IF(SUM(E1293:N1293)=0,"",SUM(E1293:N1293)))</f>
        <v>0</v>
      </c>
      <c r="P1293" s="91">
        <v>2324</v>
      </c>
      <c r="Q1293" s="73">
        <f t="shared" si="40"/>
        <v>3964</v>
      </c>
      <c r="R1293" s="93">
        <f t="shared" ca="1" si="41"/>
        <v>1297</v>
      </c>
      <c r="S1293" s="109">
        <f>IF(U1293&gt;0,ROUND((U1293),0),ROUND((P1293*$P$1),0))</f>
        <v>1798</v>
      </c>
      <c r="T1293" s="110">
        <f ca="1">O1293*S1293</f>
        <v>0</v>
      </c>
    </row>
    <row r="1294" spans="1:20" ht="17.25" thickBot="1" x14ac:dyDescent="0.3">
      <c r="A1294" s="2"/>
      <c r="B1294" s="146"/>
      <c r="C1294" s="98"/>
      <c r="D1294" s="6" t="s">
        <v>43</v>
      </c>
      <c r="E1294" s="8"/>
      <c r="F1294" s="8"/>
      <c r="G1294" s="8"/>
      <c r="H1294" s="8"/>
      <c r="I1294" s="8"/>
      <c r="J1294" s="8"/>
      <c r="K1294" s="8"/>
      <c r="L1294" s="8"/>
      <c r="M1294" s="8"/>
      <c r="N1294" s="8"/>
      <c r="O1294" s="128" t="str">
        <f ca="1">IF(D1294="цвет",SUM(O1295:INDIRECT("N"&amp;R1294)),IF(SUM(E1294:N1294)=0,"",SUM(E1294:N1294)))</f>
        <v/>
      </c>
      <c r="P1294" s="91" t="s">
        <v>129</v>
      </c>
      <c r="Q1294" s="73">
        <f t="shared" si="40"/>
        <v>3964</v>
      </c>
      <c r="R1294" s="93">
        <f t="shared" ca="1" si="41"/>
        <v>1297</v>
      </c>
      <c r="S1294" s="92"/>
      <c r="T1294" s="99"/>
    </row>
    <row r="1295" spans="1:20" ht="17.25" thickBot="1" x14ac:dyDescent="0.3">
      <c r="A1295" s="2"/>
      <c r="B1295" s="164"/>
      <c r="C1295" s="98"/>
      <c r="D1295" s="6" t="s">
        <v>33</v>
      </c>
      <c r="E1295" s="8"/>
      <c r="F1295" s="134"/>
      <c r="G1295" s="8"/>
      <c r="H1295" s="134"/>
      <c r="I1295" s="8"/>
      <c r="J1295" s="8"/>
      <c r="K1295" s="8"/>
      <c r="L1295" s="8"/>
      <c r="M1295" s="8"/>
      <c r="N1295" s="8"/>
      <c r="O1295" s="128" t="str">
        <f ca="1">IF(D1295="цвет",SUM(O1296:INDIRECT("N"&amp;R1295)),IF(SUM(E1295:N1295)=0,"",SUM(E1295:N1295)))</f>
        <v/>
      </c>
      <c r="P1295" s="91" t="s">
        <v>129</v>
      </c>
      <c r="Q1295" s="73">
        <f t="shared" si="40"/>
        <v>3964</v>
      </c>
      <c r="R1295" s="93">
        <f t="shared" ca="1" si="41"/>
        <v>1297</v>
      </c>
      <c r="S1295" s="92"/>
      <c r="T1295" s="99"/>
    </row>
    <row r="1296" spans="1:20" ht="135" customHeight="1" x14ac:dyDescent="0.25">
      <c r="A1296" s="2"/>
      <c r="B1296" s="164"/>
      <c r="C1296" s="98"/>
      <c r="D1296" s="155" t="s">
        <v>931</v>
      </c>
      <c r="E1296" s="156"/>
      <c r="F1296" s="156"/>
      <c r="G1296" s="156"/>
      <c r="H1296" s="156"/>
      <c r="I1296" s="156"/>
      <c r="J1296" s="156"/>
      <c r="K1296" s="156"/>
      <c r="L1296" s="156"/>
      <c r="M1296" s="156"/>
      <c r="N1296" s="157"/>
      <c r="O1296" s="128" t="str">
        <f ca="1">IF(D1296="цвет",SUM(O1297:INDIRECT("N"&amp;R1296)),IF(SUM(E1296:N1296)=0,"",SUM(E1296:N1296)))</f>
        <v/>
      </c>
      <c r="P1296" s="91" t="s">
        <v>129</v>
      </c>
      <c r="Q1296" s="73">
        <f t="shared" si="40"/>
        <v>3964</v>
      </c>
      <c r="R1296" s="93">
        <f t="shared" ca="1" si="41"/>
        <v>1297</v>
      </c>
      <c r="S1296" s="92"/>
      <c r="T1296" s="99"/>
    </row>
    <row r="1297" spans="1:20" ht="17.45" customHeight="1" thickBot="1" x14ac:dyDescent="0.3">
      <c r="A1297" s="2"/>
      <c r="B1297" s="154"/>
      <c r="C1297" s="9"/>
      <c r="D1297" s="151" t="str">
        <f>HYPERLINK("https://miamia.ru/search/index.php?q="&amp;Q1297&amp;"&amp;s=Поиск?utm_source=Excel&amp;utm_medium=Nalichie&amp;utm_content="&amp;Q1297&amp;"","Посмотреть большую фотографию на сайте")</f>
        <v>Посмотреть большую фотографию на сайте</v>
      </c>
      <c r="E1297" s="152"/>
      <c r="F1297" s="152"/>
      <c r="G1297" s="152"/>
      <c r="H1297" s="152"/>
      <c r="I1297" s="152"/>
      <c r="J1297" s="152"/>
      <c r="K1297" s="152"/>
      <c r="L1297" s="152"/>
      <c r="M1297" s="152"/>
      <c r="N1297" s="153"/>
      <c r="O1297" s="128" t="str">
        <f ca="1">IF(D1297="цвет",SUM(O1298:INDIRECT("N"&amp;R1297)),IF(SUM(E1297:N1297)=0,"",SUM(E1297:N1297)))</f>
        <v/>
      </c>
      <c r="P1297" s="91" t="s">
        <v>129</v>
      </c>
      <c r="Q1297" s="73">
        <f t="shared" si="40"/>
        <v>3964</v>
      </c>
      <c r="R1297" s="93">
        <f t="shared" ca="1" si="41"/>
        <v>1297</v>
      </c>
      <c r="S1297" s="92"/>
      <c r="T1297" s="99"/>
    </row>
    <row r="1298" spans="1:20" ht="17.25" thickBot="1" x14ac:dyDescent="0.3">
      <c r="A1298" s="2"/>
      <c r="B1298" s="145" t="s">
        <v>928</v>
      </c>
      <c r="C1298" s="106">
        <v>3966</v>
      </c>
      <c r="D1298" s="107" t="s">
        <v>9</v>
      </c>
      <c r="E1298" s="96" t="s">
        <v>10</v>
      </c>
      <c r="F1298" s="96" t="s">
        <v>11</v>
      </c>
      <c r="G1298" s="96" t="s">
        <v>12</v>
      </c>
      <c r="H1298" s="96" t="s">
        <v>13</v>
      </c>
      <c r="I1298" s="96" t="s">
        <v>14</v>
      </c>
      <c r="J1298" s="96" t="s">
        <v>15</v>
      </c>
      <c r="K1298" s="96" t="s">
        <v>16</v>
      </c>
      <c r="L1298" s="96"/>
      <c r="M1298" s="96"/>
      <c r="N1298" s="96"/>
      <c r="O1298" s="81">
        <f ca="1">IF(D1298="цвет",SUM(O1299:INDIRECT("N"&amp;R1298)),IF(SUM(E1298:N1298)=0,"",SUM(E1298:N1298)))</f>
        <v>0</v>
      </c>
      <c r="P1298" s="91">
        <v>5167</v>
      </c>
      <c r="Q1298" s="73">
        <f t="shared" si="40"/>
        <v>3966</v>
      </c>
      <c r="R1298" s="93">
        <f t="shared" ca="1" si="41"/>
        <v>1302</v>
      </c>
      <c r="S1298" s="109">
        <f>IF(U1298&gt;0,ROUND((U1298),0),ROUND((P1298*$P$1),0))</f>
        <v>3998</v>
      </c>
      <c r="T1298" s="110">
        <f ca="1">O1298*S1298</f>
        <v>0</v>
      </c>
    </row>
    <row r="1299" spans="1:20" ht="17.25" thickBot="1" x14ac:dyDescent="0.3">
      <c r="A1299" s="2"/>
      <c r="B1299" s="146"/>
      <c r="C1299" s="98"/>
      <c r="D1299" s="6" t="s">
        <v>43</v>
      </c>
      <c r="E1299" s="8"/>
      <c r="F1299" s="8"/>
      <c r="G1299" s="134"/>
      <c r="H1299" s="134"/>
      <c r="I1299" s="8"/>
      <c r="J1299" s="8"/>
      <c r="K1299" s="8"/>
      <c r="L1299" s="8"/>
      <c r="M1299" s="8"/>
      <c r="N1299" s="8"/>
      <c r="O1299" s="128" t="str">
        <f ca="1">IF(D1299="цвет",SUM(O1300:INDIRECT("N"&amp;R1299)),IF(SUM(E1299:N1299)=0,"",SUM(E1299:N1299)))</f>
        <v/>
      </c>
      <c r="P1299" s="91" t="s">
        <v>129</v>
      </c>
      <c r="Q1299" s="73">
        <f t="shared" si="40"/>
        <v>3966</v>
      </c>
      <c r="R1299" s="93">
        <f t="shared" ca="1" si="41"/>
        <v>1302</v>
      </c>
      <c r="S1299" s="92"/>
      <c r="T1299" s="99"/>
    </row>
    <row r="1300" spans="1:20" ht="17.25" thickBot="1" x14ac:dyDescent="0.3">
      <c r="A1300" s="2"/>
      <c r="B1300" s="164"/>
      <c r="C1300" s="98"/>
      <c r="D1300" s="6" t="s">
        <v>33</v>
      </c>
      <c r="E1300" s="8"/>
      <c r="F1300" s="8"/>
      <c r="G1300" s="8"/>
      <c r="H1300" s="8"/>
      <c r="I1300" s="8"/>
      <c r="J1300" s="8"/>
      <c r="K1300" s="8"/>
      <c r="L1300" s="8"/>
      <c r="M1300" s="8"/>
      <c r="N1300" s="8"/>
      <c r="O1300" s="128" t="str">
        <f ca="1">IF(D1300="цвет",SUM(O1301:INDIRECT("N"&amp;R1300)),IF(SUM(E1300:N1300)=0,"",SUM(E1300:N1300)))</f>
        <v/>
      </c>
      <c r="P1300" s="91" t="s">
        <v>129</v>
      </c>
      <c r="Q1300" s="73">
        <f t="shared" si="40"/>
        <v>3966</v>
      </c>
      <c r="R1300" s="93">
        <f t="shared" ca="1" si="41"/>
        <v>1302</v>
      </c>
      <c r="S1300" s="92"/>
      <c r="T1300" s="99"/>
    </row>
    <row r="1301" spans="1:20" ht="135" customHeight="1" x14ac:dyDescent="0.25">
      <c r="A1301" s="2"/>
      <c r="B1301" s="164"/>
      <c r="C1301" s="98"/>
      <c r="D1301" s="155" t="s">
        <v>932</v>
      </c>
      <c r="E1301" s="156"/>
      <c r="F1301" s="156"/>
      <c r="G1301" s="156"/>
      <c r="H1301" s="156"/>
      <c r="I1301" s="156"/>
      <c r="J1301" s="156"/>
      <c r="K1301" s="156"/>
      <c r="L1301" s="156"/>
      <c r="M1301" s="156"/>
      <c r="N1301" s="157"/>
      <c r="O1301" s="128" t="str">
        <f ca="1">IF(D1301="цвет",SUM(O1302:INDIRECT("N"&amp;R1301)),IF(SUM(E1301:N1301)=0,"",SUM(E1301:N1301)))</f>
        <v/>
      </c>
      <c r="P1301" s="91" t="s">
        <v>129</v>
      </c>
      <c r="Q1301" s="73">
        <f t="shared" si="40"/>
        <v>3966</v>
      </c>
      <c r="R1301" s="93">
        <f t="shared" ca="1" si="41"/>
        <v>1302</v>
      </c>
      <c r="S1301" s="92"/>
      <c r="T1301" s="99"/>
    </row>
    <row r="1302" spans="1:20" ht="17.45" customHeight="1" thickBot="1" x14ac:dyDescent="0.3">
      <c r="A1302" s="2"/>
      <c r="B1302" s="154"/>
      <c r="C1302" s="9"/>
      <c r="D1302" s="151" t="str">
        <f>HYPERLINK("https://miamia.ru/search/index.php?q="&amp;Q1302&amp;"&amp;s=Поиск?utm_source=Excel&amp;utm_medium=Nalichie&amp;utm_content="&amp;Q1302&amp;"","Посмотреть большую фотографию на сайте")</f>
        <v>Посмотреть большую фотографию на сайте</v>
      </c>
      <c r="E1302" s="152"/>
      <c r="F1302" s="152"/>
      <c r="G1302" s="152"/>
      <c r="H1302" s="152"/>
      <c r="I1302" s="152"/>
      <c r="J1302" s="152"/>
      <c r="K1302" s="152"/>
      <c r="L1302" s="152"/>
      <c r="M1302" s="152"/>
      <c r="N1302" s="153"/>
      <c r="O1302" s="128" t="str">
        <f ca="1">IF(D1302="цвет",SUM(O1303:INDIRECT("N"&amp;R1302)),IF(SUM(E1302:N1302)=0,"",SUM(E1302:N1302)))</f>
        <v/>
      </c>
      <c r="P1302" s="91" t="s">
        <v>129</v>
      </c>
      <c r="Q1302" s="73">
        <f t="shared" si="40"/>
        <v>3966</v>
      </c>
      <c r="R1302" s="93">
        <f t="shared" ca="1" si="41"/>
        <v>1302</v>
      </c>
      <c r="S1302" s="92"/>
      <c r="T1302" s="99"/>
    </row>
    <row r="1303" spans="1:20" ht="17.25" thickBot="1" x14ac:dyDescent="0.3">
      <c r="A1303" s="2"/>
      <c r="B1303" s="145" t="s">
        <v>928</v>
      </c>
      <c r="C1303" s="106">
        <v>3968</v>
      </c>
      <c r="D1303" s="107" t="s">
        <v>9</v>
      </c>
      <c r="E1303" s="96" t="s">
        <v>10</v>
      </c>
      <c r="F1303" s="96" t="s">
        <v>11</v>
      </c>
      <c r="G1303" s="96" t="s">
        <v>12</v>
      </c>
      <c r="H1303" s="96" t="s">
        <v>13</v>
      </c>
      <c r="I1303" s="96" t="s">
        <v>14</v>
      </c>
      <c r="J1303" s="96" t="s">
        <v>15</v>
      </c>
      <c r="K1303" s="96" t="s">
        <v>16</v>
      </c>
      <c r="L1303" s="96"/>
      <c r="M1303" s="96"/>
      <c r="N1303" s="96"/>
      <c r="O1303" s="81">
        <f ca="1">IF(D1303="цвет",SUM(O1304:INDIRECT("N"&amp;R1303)),IF(SUM(E1303:N1303)=0,"",SUM(E1303:N1303)))</f>
        <v>0</v>
      </c>
      <c r="P1303" s="91">
        <v>2711</v>
      </c>
      <c r="Q1303" s="73">
        <f t="shared" si="40"/>
        <v>3968</v>
      </c>
      <c r="R1303" s="93">
        <f t="shared" ca="1" si="41"/>
        <v>1307</v>
      </c>
      <c r="S1303" s="109">
        <f>IF(U1303&gt;0,ROUND((U1303),0),ROUND((P1303*$P$1),0))</f>
        <v>2098</v>
      </c>
      <c r="T1303" s="110">
        <f ca="1">O1303*S1303</f>
        <v>0</v>
      </c>
    </row>
    <row r="1304" spans="1:20" ht="17.25" thickBot="1" x14ac:dyDescent="0.3">
      <c r="A1304" s="2"/>
      <c r="B1304" s="146"/>
      <c r="C1304" s="98"/>
      <c r="D1304" s="6" t="s">
        <v>43</v>
      </c>
      <c r="E1304" s="133"/>
      <c r="F1304" s="134"/>
      <c r="G1304" s="8"/>
      <c r="H1304" s="134"/>
      <c r="I1304" s="134"/>
      <c r="J1304" s="134"/>
      <c r="K1304" s="8"/>
      <c r="L1304" s="8"/>
      <c r="M1304" s="8"/>
      <c r="N1304" s="8"/>
      <c r="O1304" s="128" t="str">
        <f ca="1">IF(D1304="цвет",SUM(O1305:INDIRECT("N"&amp;R1304)),IF(SUM(E1304:N1304)=0,"",SUM(E1304:N1304)))</f>
        <v/>
      </c>
      <c r="P1304" s="91" t="s">
        <v>129</v>
      </c>
      <c r="Q1304" s="73">
        <f t="shared" si="40"/>
        <v>3968</v>
      </c>
      <c r="R1304" s="93">
        <f t="shared" ca="1" si="41"/>
        <v>1307</v>
      </c>
      <c r="S1304" s="92"/>
      <c r="T1304" s="99"/>
    </row>
    <row r="1305" spans="1:20" ht="17.25" thickBot="1" x14ac:dyDescent="0.3">
      <c r="A1305" s="2"/>
      <c r="B1305" s="164"/>
      <c r="C1305" s="98"/>
      <c r="D1305" s="6" t="s">
        <v>33</v>
      </c>
      <c r="E1305" s="134"/>
      <c r="F1305" s="8"/>
      <c r="G1305" s="8"/>
      <c r="H1305" s="8"/>
      <c r="I1305" s="133"/>
      <c r="J1305" s="134"/>
      <c r="K1305" s="134"/>
      <c r="L1305" s="8"/>
      <c r="M1305" s="8"/>
      <c r="N1305" s="8"/>
      <c r="O1305" s="128" t="str">
        <f ca="1">IF(D1305="цвет",SUM(O1306:INDIRECT("N"&amp;R1305)),IF(SUM(E1305:N1305)=0,"",SUM(E1305:N1305)))</f>
        <v/>
      </c>
      <c r="P1305" s="91" t="s">
        <v>129</v>
      </c>
      <c r="Q1305" s="73">
        <f t="shared" si="40"/>
        <v>3968</v>
      </c>
      <c r="R1305" s="93">
        <f t="shared" ca="1" si="41"/>
        <v>1307</v>
      </c>
      <c r="S1305" s="92"/>
      <c r="T1305" s="99"/>
    </row>
    <row r="1306" spans="1:20" ht="135" customHeight="1" x14ac:dyDescent="0.25">
      <c r="A1306" s="2"/>
      <c r="B1306" s="164"/>
      <c r="C1306" s="98"/>
      <c r="D1306" s="155" t="s">
        <v>933</v>
      </c>
      <c r="E1306" s="156"/>
      <c r="F1306" s="156"/>
      <c r="G1306" s="156"/>
      <c r="H1306" s="156"/>
      <c r="I1306" s="156"/>
      <c r="J1306" s="156"/>
      <c r="K1306" s="156"/>
      <c r="L1306" s="156"/>
      <c r="M1306" s="156"/>
      <c r="N1306" s="157"/>
      <c r="O1306" s="128" t="str">
        <f ca="1">IF(D1306="цвет",SUM(O1307:INDIRECT("N"&amp;R1306)),IF(SUM(E1306:N1306)=0,"",SUM(E1306:N1306)))</f>
        <v/>
      </c>
      <c r="P1306" s="91" t="s">
        <v>129</v>
      </c>
      <c r="Q1306" s="73">
        <f t="shared" si="40"/>
        <v>3968</v>
      </c>
      <c r="R1306" s="93">
        <f t="shared" ca="1" si="41"/>
        <v>1307</v>
      </c>
      <c r="S1306" s="92"/>
      <c r="T1306" s="99"/>
    </row>
    <row r="1307" spans="1:20" ht="17.45" customHeight="1" thickBot="1" x14ac:dyDescent="0.3">
      <c r="A1307" s="2"/>
      <c r="B1307" s="154"/>
      <c r="C1307" s="9"/>
      <c r="D1307" s="151" t="str">
        <f>HYPERLINK("https://miamia.ru/search/index.php?q="&amp;Q1307&amp;"&amp;s=Поиск?utm_source=Excel&amp;utm_medium=Nalichie&amp;utm_content="&amp;Q1307&amp;"","Посмотреть большую фотографию на сайте")</f>
        <v>Посмотреть большую фотографию на сайте</v>
      </c>
      <c r="E1307" s="152"/>
      <c r="F1307" s="152"/>
      <c r="G1307" s="152"/>
      <c r="H1307" s="152"/>
      <c r="I1307" s="152"/>
      <c r="J1307" s="152"/>
      <c r="K1307" s="152"/>
      <c r="L1307" s="152"/>
      <c r="M1307" s="152"/>
      <c r="N1307" s="153"/>
      <c r="O1307" s="128" t="str">
        <f ca="1">IF(D1307="цвет",SUM(O1308:INDIRECT("N"&amp;R1307)),IF(SUM(E1307:N1307)=0,"",SUM(E1307:N1307)))</f>
        <v/>
      </c>
      <c r="P1307" s="91" t="s">
        <v>129</v>
      </c>
      <c r="Q1307" s="73">
        <f t="shared" si="40"/>
        <v>3968</v>
      </c>
      <c r="R1307" s="93">
        <f t="shared" ca="1" si="41"/>
        <v>1307</v>
      </c>
      <c r="S1307" s="92"/>
      <c r="T1307" s="99"/>
    </row>
    <row r="1308" spans="1:20" ht="17.25" thickBot="1" x14ac:dyDescent="0.3">
      <c r="A1308" s="2"/>
      <c r="B1308" s="145" t="s">
        <v>928</v>
      </c>
      <c r="C1308" s="106">
        <v>3969</v>
      </c>
      <c r="D1308" s="107" t="s">
        <v>9</v>
      </c>
      <c r="E1308" s="124" t="s">
        <v>10</v>
      </c>
      <c r="F1308" s="124" t="s">
        <v>17</v>
      </c>
      <c r="G1308" s="124" t="s">
        <v>18</v>
      </c>
      <c r="H1308" s="124" t="s">
        <v>19</v>
      </c>
      <c r="I1308" s="124" t="s">
        <v>23</v>
      </c>
      <c r="J1308" s="96"/>
      <c r="K1308" s="96"/>
      <c r="L1308" s="96"/>
      <c r="M1308" s="96"/>
      <c r="N1308" s="96"/>
      <c r="O1308" s="81">
        <f ca="1">IF(D1308="цвет",SUM(O1309:INDIRECT("N"&amp;R1308)),IF(SUM(E1308:N1308)=0,"",SUM(E1308:N1308)))</f>
        <v>0</v>
      </c>
      <c r="P1308" s="91">
        <v>3874</v>
      </c>
      <c r="Q1308" s="73">
        <f t="shared" si="40"/>
        <v>3969</v>
      </c>
      <c r="R1308" s="93">
        <f t="shared" ca="1" si="41"/>
        <v>1312</v>
      </c>
      <c r="S1308" s="109">
        <f>IF(U1308&gt;0,ROUND((U1308),0),ROUND((P1308*$P$1),0))</f>
        <v>2998</v>
      </c>
      <c r="T1308" s="110">
        <f ca="1">O1308*S1308</f>
        <v>0</v>
      </c>
    </row>
    <row r="1309" spans="1:20" ht="17.25" thickBot="1" x14ac:dyDescent="0.3">
      <c r="A1309" s="2"/>
      <c r="B1309" s="146"/>
      <c r="C1309" s="98"/>
      <c r="D1309" s="6" t="s">
        <v>43</v>
      </c>
      <c r="E1309" s="8"/>
      <c r="F1309" s="133"/>
      <c r="G1309" s="133"/>
      <c r="H1309" s="8"/>
      <c r="I1309" s="8"/>
      <c r="J1309" s="8"/>
      <c r="K1309" s="8"/>
      <c r="L1309" s="8"/>
      <c r="M1309" s="8"/>
      <c r="N1309" s="8"/>
      <c r="O1309" s="128" t="str">
        <f ca="1">IF(D1309="цвет",SUM(O1310:INDIRECT("N"&amp;R1309)),IF(SUM(E1309:N1309)=0,"",SUM(E1309:N1309)))</f>
        <v/>
      </c>
      <c r="P1309" s="91" t="s">
        <v>129</v>
      </c>
      <c r="Q1309" s="73">
        <f t="shared" si="40"/>
        <v>3969</v>
      </c>
      <c r="R1309" s="93">
        <f t="shared" ca="1" si="41"/>
        <v>1312</v>
      </c>
      <c r="S1309" s="92"/>
      <c r="T1309" s="99"/>
    </row>
    <row r="1310" spans="1:20" ht="17.25" thickBot="1" x14ac:dyDescent="0.3">
      <c r="A1310" s="2"/>
      <c r="B1310" s="164"/>
      <c r="C1310" s="98"/>
      <c r="D1310" s="6" t="s">
        <v>33</v>
      </c>
      <c r="E1310" s="8"/>
      <c r="F1310" s="133"/>
      <c r="G1310" s="133"/>
      <c r="H1310" s="8"/>
      <c r="I1310" s="8"/>
      <c r="J1310" s="8"/>
      <c r="K1310" s="8"/>
      <c r="L1310" s="8"/>
      <c r="M1310" s="8"/>
      <c r="N1310" s="8"/>
      <c r="O1310" s="128" t="str">
        <f ca="1">IF(D1310="цвет",SUM(O1311:INDIRECT("N"&amp;R1310)),IF(SUM(E1310:N1310)=0,"",SUM(E1310:N1310)))</f>
        <v/>
      </c>
      <c r="P1310" s="91" t="s">
        <v>129</v>
      </c>
      <c r="Q1310" s="73">
        <f t="shared" si="40"/>
        <v>3969</v>
      </c>
      <c r="R1310" s="93">
        <f t="shared" ca="1" si="41"/>
        <v>1312</v>
      </c>
      <c r="S1310" s="92"/>
      <c r="T1310" s="99"/>
    </row>
    <row r="1311" spans="1:20" ht="135" customHeight="1" x14ac:dyDescent="0.25">
      <c r="A1311" s="2"/>
      <c r="B1311" s="164"/>
      <c r="C1311" s="98"/>
      <c r="D1311" s="155" t="s">
        <v>934</v>
      </c>
      <c r="E1311" s="156"/>
      <c r="F1311" s="156"/>
      <c r="G1311" s="156"/>
      <c r="H1311" s="156"/>
      <c r="I1311" s="156"/>
      <c r="J1311" s="156"/>
      <c r="K1311" s="156"/>
      <c r="L1311" s="156"/>
      <c r="M1311" s="156"/>
      <c r="N1311" s="157"/>
      <c r="O1311" s="128" t="str">
        <f ca="1">IF(D1311="цвет",SUM(O1312:INDIRECT("N"&amp;R1311)),IF(SUM(E1311:N1311)=0,"",SUM(E1311:N1311)))</f>
        <v/>
      </c>
      <c r="P1311" s="91" t="s">
        <v>129</v>
      </c>
      <c r="Q1311" s="73">
        <f t="shared" si="40"/>
        <v>3969</v>
      </c>
      <c r="R1311" s="93">
        <f t="shared" ca="1" si="41"/>
        <v>1312</v>
      </c>
      <c r="S1311" s="92"/>
      <c r="T1311" s="99"/>
    </row>
    <row r="1312" spans="1:20" ht="17.45" customHeight="1" thickBot="1" x14ac:dyDescent="0.3">
      <c r="A1312" s="2"/>
      <c r="B1312" s="154"/>
      <c r="C1312" s="9"/>
      <c r="D1312" s="151" t="str">
        <f>HYPERLINK("https://miamia.ru/search/index.php?q="&amp;Q1312&amp;"&amp;s=Поиск?utm_source=Excel&amp;utm_medium=Nalichie&amp;utm_content="&amp;Q1312&amp;"","Посмотреть большую фотографию на сайте")</f>
        <v>Посмотреть большую фотографию на сайте</v>
      </c>
      <c r="E1312" s="152"/>
      <c r="F1312" s="152"/>
      <c r="G1312" s="152"/>
      <c r="H1312" s="152"/>
      <c r="I1312" s="152"/>
      <c r="J1312" s="152"/>
      <c r="K1312" s="152"/>
      <c r="L1312" s="152"/>
      <c r="M1312" s="152"/>
      <c r="N1312" s="153"/>
      <c r="O1312" s="128" t="str">
        <f ca="1">IF(D1312="цвет",SUM(O1313:INDIRECT("N"&amp;R1312)),IF(SUM(E1312:N1312)=0,"",SUM(E1312:N1312)))</f>
        <v/>
      </c>
      <c r="P1312" s="91" t="s">
        <v>129</v>
      </c>
      <c r="Q1312" s="73">
        <f t="shared" si="40"/>
        <v>3969</v>
      </c>
      <c r="R1312" s="93">
        <f t="shared" ca="1" si="41"/>
        <v>1312</v>
      </c>
      <c r="S1312" s="92"/>
      <c r="T1312" s="99"/>
    </row>
    <row r="1313" spans="1:20" ht="23.1" customHeight="1" thickBot="1" x14ac:dyDescent="0.3">
      <c r="A1313" s="125"/>
      <c r="B1313" s="38" t="s">
        <v>895</v>
      </c>
      <c r="C1313" s="39"/>
      <c r="D1313" s="40"/>
      <c r="E1313" s="40"/>
      <c r="F1313" s="40"/>
      <c r="G1313" s="40"/>
      <c r="H1313" s="40"/>
      <c r="I1313" s="40"/>
      <c r="J1313" s="40"/>
      <c r="K1313" s="40"/>
      <c r="L1313" s="40"/>
      <c r="M1313" s="40"/>
      <c r="N1313" s="126"/>
      <c r="O1313" s="128" t="str">
        <f ca="1">IF(D1313="цвет",SUM(O1314:INDIRECT("N"&amp;R1313)),IF(SUM(E1313:N1313)=0,"",SUM(E1313:N1313)))</f>
        <v/>
      </c>
      <c r="P1313" s="91" t="s">
        <v>129</v>
      </c>
      <c r="Q1313" s="73">
        <f t="shared" si="40"/>
        <v>3969</v>
      </c>
      <c r="R1313" s="93">
        <f t="shared" ca="1" si="41"/>
        <v>1317</v>
      </c>
    </row>
    <row r="1314" spans="1:20" ht="17.25" thickBot="1" x14ac:dyDescent="0.3">
      <c r="A1314" s="2"/>
      <c r="B1314" s="146" t="s">
        <v>896</v>
      </c>
      <c r="C1314" s="98">
        <v>3970</v>
      </c>
      <c r="D1314" s="127" t="s">
        <v>9</v>
      </c>
      <c r="E1314" s="31" t="s">
        <v>10</v>
      </c>
      <c r="F1314" s="31" t="s">
        <v>11</v>
      </c>
      <c r="G1314" s="31" t="s">
        <v>12</v>
      </c>
      <c r="H1314" s="31" t="s">
        <v>13</v>
      </c>
      <c r="I1314" s="31" t="s">
        <v>14</v>
      </c>
      <c r="J1314" s="31" t="s">
        <v>15</v>
      </c>
      <c r="K1314" s="31" t="s">
        <v>16</v>
      </c>
      <c r="L1314" s="31" t="s">
        <v>21</v>
      </c>
      <c r="M1314" s="31" t="s">
        <v>22</v>
      </c>
      <c r="N1314" s="31"/>
      <c r="O1314" s="81">
        <f ca="1">IF(D1314="цвет",SUM(O1315:INDIRECT("N"&amp;R1314)),IF(SUM(E1314:N1314)=0,"",SUM(E1314:N1314)))</f>
        <v>0</v>
      </c>
      <c r="P1314" s="91">
        <v>2324</v>
      </c>
      <c r="Q1314" s="73">
        <f t="shared" si="40"/>
        <v>3970</v>
      </c>
      <c r="R1314" s="93">
        <f t="shared" ca="1" si="41"/>
        <v>1317</v>
      </c>
      <c r="S1314" s="109">
        <f>IF(U1314&gt;0,ROUND((U1314),0),ROUND((P1314*$P$1),0))</f>
        <v>1798</v>
      </c>
      <c r="T1314" s="110">
        <f ca="1">O1314*S1314</f>
        <v>0</v>
      </c>
    </row>
    <row r="1315" spans="1:20" ht="17.25" thickBot="1" x14ac:dyDescent="0.3">
      <c r="A1315" s="2"/>
      <c r="B1315" s="146"/>
      <c r="C1315" s="98"/>
      <c r="D1315" s="6" t="s">
        <v>222</v>
      </c>
      <c r="E1315" s="133"/>
      <c r="F1315" s="133"/>
      <c r="G1315" s="133"/>
      <c r="H1315" s="133"/>
      <c r="I1315" s="133"/>
      <c r="J1315" s="133"/>
      <c r="K1315" s="133"/>
      <c r="L1315" s="133"/>
      <c r="M1315" s="8"/>
      <c r="N1315" s="8"/>
      <c r="O1315" s="128" t="str">
        <f ca="1">IF(D1315="цвет",SUM(O1316:INDIRECT("N"&amp;R1315)),IF(SUM(E1315:N1315)=0,"",SUM(E1315:N1315)))</f>
        <v/>
      </c>
      <c r="P1315" s="91" t="s">
        <v>129</v>
      </c>
      <c r="Q1315" s="73">
        <f t="shared" si="40"/>
        <v>3970</v>
      </c>
      <c r="R1315" s="93">
        <f t="shared" ca="1" si="41"/>
        <v>1317</v>
      </c>
      <c r="S1315" s="92"/>
      <c r="T1315" s="99"/>
    </row>
    <row r="1316" spans="1:20" ht="135" customHeight="1" x14ac:dyDescent="0.25">
      <c r="A1316" s="2"/>
      <c r="B1316" s="164"/>
      <c r="C1316" s="15"/>
      <c r="D1316" s="168" t="s">
        <v>922</v>
      </c>
      <c r="E1316" s="169"/>
      <c r="F1316" s="169"/>
      <c r="G1316" s="169"/>
      <c r="H1316" s="169"/>
      <c r="I1316" s="169"/>
      <c r="J1316" s="169"/>
      <c r="K1316" s="169"/>
      <c r="L1316" s="169"/>
      <c r="M1316" s="169"/>
      <c r="N1316" s="170"/>
      <c r="O1316" s="128" t="str">
        <f ca="1">IF(D1316="цвет",SUM(O1317:INDIRECT("N"&amp;R1316)),IF(SUM(E1316:N1316)=0,"",SUM(E1316:N1316)))</f>
        <v/>
      </c>
      <c r="P1316" s="91" t="s">
        <v>129</v>
      </c>
      <c r="Q1316" s="73">
        <f t="shared" si="40"/>
        <v>3970</v>
      </c>
      <c r="R1316" s="93">
        <f t="shared" ca="1" si="41"/>
        <v>1317</v>
      </c>
      <c r="S1316" s="92"/>
      <c r="T1316" s="99"/>
    </row>
    <row r="1317" spans="1:20" ht="17.45" customHeight="1" thickBot="1" x14ac:dyDescent="0.3">
      <c r="A1317" s="2"/>
      <c r="B1317" s="154"/>
      <c r="C1317" s="9"/>
      <c r="D1317" s="174" t="str">
        <f>HYPERLINK("https://miamia.ru/search/index.php?q="&amp;Q1317&amp;"&amp;s=Поиск?utm_source=Excel&amp;utm_medium=Nalichie&amp;utm_content="&amp;Q1317&amp;"","Посмотреть большую фотографию на сайте")</f>
        <v>Посмотреть большую фотографию на сайте</v>
      </c>
      <c r="E1317" s="175"/>
      <c r="F1317" s="175"/>
      <c r="G1317" s="175"/>
      <c r="H1317" s="175"/>
      <c r="I1317" s="175"/>
      <c r="J1317" s="175"/>
      <c r="K1317" s="175"/>
      <c r="L1317" s="175"/>
      <c r="M1317" s="175"/>
      <c r="N1317" s="176"/>
      <c r="O1317" s="128" t="str">
        <f ca="1">IF(D1317="цвет",SUM(O1318:INDIRECT("N"&amp;R1317)),IF(SUM(E1317:N1317)=0,"",SUM(E1317:N1317)))</f>
        <v/>
      </c>
      <c r="P1317" s="91" t="s">
        <v>129</v>
      </c>
      <c r="Q1317" s="73">
        <f t="shared" si="40"/>
        <v>3970</v>
      </c>
      <c r="R1317" s="93">
        <f t="shared" ca="1" si="41"/>
        <v>1317</v>
      </c>
    </row>
    <row r="1318" spans="1:20" ht="17.25" thickBot="1" x14ac:dyDescent="0.3">
      <c r="A1318" s="2"/>
      <c r="B1318" s="145" t="s">
        <v>896</v>
      </c>
      <c r="C1318" s="106">
        <v>3973</v>
      </c>
      <c r="D1318" s="123" t="s">
        <v>9</v>
      </c>
      <c r="E1318" s="124" t="s">
        <v>10</v>
      </c>
      <c r="F1318" s="124" t="s">
        <v>17</v>
      </c>
      <c r="G1318" s="124" t="s">
        <v>18</v>
      </c>
      <c r="H1318" s="124" t="s">
        <v>19</v>
      </c>
      <c r="I1318" s="124" t="s">
        <v>23</v>
      </c>
      <c r="J1318" s="124"/>
      <c r="K1318" s="124"/>
      <c r="L1318" s="124"/>
      <c r="M1318" s="124"/>
      <c r="N1318" s="124"/>
      <c r="O1318" s="81">
        <f ca="1">IF(D1318="цвет",SUM(O1319:INDIRECT("N"&amp;R1318)),IF(SUM(E1318:N1318)=0,"",SUM(E1318:N1318)))</f>
        <v>0</v>
      </c>
      <c r="P1318" s="91">
        <v>2711</v>
      </c>
      <c r="Q1318" s="73">
        <f t="shared" si="40"/>
        <v>3973</v>
      </c>
      <c r="R1318" s="93">
        <f t="shared" ca="1" si="41"/>
        <v>1321</v>
      </c>
      <c r="S1318" s="109">
        <f>IF(U1318&gt;0,ROUND((U1318),0),ROUND((P1318*$P$1),0))</f>
        <v>2098</v>
      </c>
      <c r="T1318" s="110">
        <f ca="1">O1318*S1318</f>
        <v>0</v>
      </c>
    </row>
    <row r="1319" spans="1:20" ht="17.25" thickBot="1" x14ac:dyDescent="0.3">
      <c r="A1319" s="2"/>
      <c r="B1319" s="146"/>
      <c r="C1319" s="98"/>
      <c r="D1319" s="6" t="s">
        <v>222</v>
      </c>
      <c r="E1319" s="133"/>
      <c r="F1319" s="133"/>
      <c r="G1319" s="133"/>
      <c r="H1319" s="133"/>
      <c r="I1319" s="133"/>
      <c r="J1319" s="8"/>
      <c r="K1319" s="8"/>
      <c r="L1319" s="8"/>
      <c r="M1319" s="8"/>
      <c r="N1319" s="8"/>
      <c r="O1319" s="128" t="str">
        <f ca="1">IF(D1319="цвет",SUM(O1320:INDIRECT("N"&amp;R1319)),IF(SUM(E1319:N1319)=0,"",SUM(E1319:N1319)))</f>
        <v/>
      </c>
      <c r="P1319" s="91" t="s">
        <v>129</v>
      </c>
      <c r="Q1319" s="73">
        <f t="shared" si="40"/>
        <v>3973</v>
      </c>
      <c r="R1319" s="93">
        <f t="shared" ca="1" si="41"/>
        <v>1321</v>
      </c>
      <c r="S1319" s="92"/>
      <c r="T1319" s="99"/>
    </row>
    <row r="1320" spans="1:20" ht="135" customHeight="1" x14ac:dyDescent="0.25">
      <c r="A1320" s="2"/>
      <c r="B1320" s="164"/>
      <c r="C1320" s="15"/>
      <c r="D1320" s="168" t="s">
        <v>920</v>
      </c>
      <c r="E1320" s="169"/>
      <c r="F1320" s="169"/>
      <c r="G1320" s="169"/>
      <c r="H1320" s="169"/>
      <c r="I1320" s="169"/>
      <c r="J1320" s="169"/>
      <c r="K1320" s="169"/>
      <c r="L1320" s="169"/>
      <c r="M1320" s="169"/>
      <c r="N1320" s="170"/>
      <c r="O1320" s="128" t="str">
        <f ca="1">IF(D1320="цвет",SUM(O1321:INDIRECT("N"&amp;R1320)),IF(SUM(E1320:N1320)=0,"",SUM(E1320:N1320)))</f>
        <v/>
      </c>
      <c r="P1320" s="91" t="s">
        <v>129</v>
      </c>
      <c r="Q1320" s="73">
        <f t="shared" si="40"/>
        <v>3973</v>
      </c>
      <c r="R1320" s="93">
        <f t="shared" ca="1" si="41"/>
        <v>1321</v>
      </c>
      <c r="S1320" s="92"/>
      <c r="T1320" s="99"/>
    </row>
    <row r="1321" spans="1:20" ht="17.45" customHeight="1" thickBot="1" x14ac:dyDescent="0.3">
      <c r="A1321" s="2"/>
      <c r="B1321" s="154"/>
      <c r="C1321" s="9"/>
      <c r="D1321" s="174" t="str">
        <f>HYPERLINK("https://miamia.ru/search/index.php?q="&amp;Q1321&amp;"&amp;s=Поиск?utm_source=Excel&amp;utm_medium=Nalichie&amp;utm_content="&amp;Q1321&amp;"","Посмотреть большую фотографию на сайте")</f>
        <v>Посмотреть большую фотографию на сайте</v>
      </c>
      <c r="E1321" s="175"/>
      <c r="F1321" s="175"/>
      <c r="G1321" s="175"/>
      <c r="H1321" s="175"/>
      <c r="I1321" s="175"/>
      <c r="J1321" s="175"/>
      <c r="K1321" s="175"/>
      <c r="L1321" s="175"/>
      <c r="M1321" s="175"/>
      <c r="N1321" s="176"/>
      <c r="O1321" s="128" t="str">
        <f ca="1">IF(D1321="цвет",SUM(O1322:INDIRECT("N"&amp;R1321)),IF(SUM(E1321:N1321)=0,"",SUM(E1321:N1321)))</f>
        <v/>
      </c>
      <c r="P1321" s="91" t="s">
        <v>129</v>
      </c>
      <c r="Q1321" s="73">
        <f t="shared" si="40"/>
        <v>3973</v>
      </c>
      <c r="R1321" s="93">
        <f t="shared" ca="1" si="41"/>
        <v>1321</v>
      </c>
    </row>
    <row r="1322" spans="1:20" ht="17.25" thickBot="1" x14ac:dyDescent="0.3">
      <c r="A1322" s="2"/>
      <c r="B1322" s="145" t="s">
        <v>896</v>
      </c>
      <c r="C1322" s="106">
        <v>3974</v>
      </c>
      <c r="D1322" s="123" t="s">
        <v>9</v>
      </c>
      <c r="E1322" s="124" t="s">
        <v>10</v>
      </c>
      <c r="F1322" s="124" t="s">
        <v>11</v>
      </c>
      <c r="G1322" s="124" t="s">
        <v>12</v>
      </c>
      <c r="H1322" s="124" t="s">
        <v>13</v>
      </c>
      <c r="I1322" s="124" t="s">
        <v>14</v>
      </c>
      <c r="J1322" s="124" t="s">
        <v>15</v>
      </c>
      <c r="K1322" s="124" t="s">
        <v>16</v>
      </c>
      <c r="L1322" s="124" t="s">
        <v>21</v>
      </c>
      <c r="M1322" s="124" t="s">
        <v>22</v>
      </c>
      <c r="N1322" s="124"/>
      <c r="O1322" s="81">
        <f ca="1">IF(D1322="цвет",SUM(O1323:INDIRECT("N"&amp;R1322)),IF(SUM(E1322:N1322)=0,"",SUM(E1322:N1322)))</f>
        <v>0</v>
      </c>
      <c r="P1322" s="91">
        <v>2453</v>
      </c>
      <c r="Q1322" s="73">
        <f t="shared" si="40"/>
        <v>3974</v>
      </c>
      <c r="R1322" s="93">
        <f t="shared" ca="1" si="41"/>
        <v>1325</v>
      </c>
      <c r="S1322" s="109">
        <f>IF(U1322&gt;0,ROUND((U1322),0),ROUND((P1322*$P$1),0))</f>
        <v>1898</v>
      </c>
      <c r="T1322" s="110">
        <f ca="1">O1322*S1322</f>
        <v>0</v>
      </c>
    </row>
    <row r="1323" spans="1:20" ht="17.25" thickBot="1" x14ac:dyDescent="0.3">
      <c r="A1323" s="2"/>
      <c r="B1323" s="146"/>
      <c r="C1323" s="98"/>
      <c r="D1323" s="6" t="s">
        <v>222</v>
      </c>
      <c r="E1323" s="134"/>
      <c r="F1323" s="133"/>
      <c r="G1323" s="133"/>
      <c r="H1323" s="133"/>
      <c r="I1323" s="133"/>
      <c r="J1323" s="133"/>
      <c r="K1323" s="133"/>
      <c r="L1323" s="134"/>
      <c r="M1323" s="8"/>
      <c r="N1323" s="8"/>
      <c r="O1323" s="128" t="str">
        <f ca="1">IF(D1323="цвет",SUM(O1324:INDIRECT("N"&amp;R1323)),IF(SUM(E1323:N1323)=0,"",SUM(E1323:N1323)))</f>
        <v/>
      </c>
      <c r="P1323" s="91" t="s">
        <v>129</v>
      </c>
      <c r="Q1323" s="73">
        <f t="shared" si="40"/>
        <v>3974</v>
      </c>
      <c r="R1323" s="93">
        <f t="shared" ca="1" si="41"/>
        <v>1325</v>
      </c>
      <c r="S1323" s="92"/>
      <c r="T1323" s="99"/>
    </row>
    <row r="1324" spans="1:20" ht="135" customHeight="1" x14ac:dyDescent="0.25">
      <c r="A1324" s="2"/>
      <c r="B1324" s="164"/>
      <c r="C1324" s="15"/>
      <c r="D1324" s="168" t="s">
        <v>921</v>
      </c>
      <c r="E1324" s="169"/>
      <c r="F1324" s="169"/>
      <c r="G1324" s="169"/>
      <c r="H1324" s="169"/>
      <c r="I1324" s="169"/>
      <c r="J1324" s="169"/>
      <c r="K1324" s="169"/>
      <c r="L1324" s="169"/>
      <c r="M1324" s="169"/>
      <c r="N1324" s="170"/>
      <c r="O1324" s="128" t="str">
        <f ca="1">IF(D1324="цвет",SUM(O1325:INDIRECT("N"&amp;R1324)),IF(SUM(E1324:N1324)=0,"",SUM(E1324:N1324)))</f>
        <v/>
      </c>
      <c r="P1324" s="91" t="s">
        <v>129</v>
      </c>
      <c r="Q1324" s="73">
        <f t="shared" si="40"/>
        <v>3974</v>
      </c>
      <c r="R1324" s="93">
        <f t="shared" ca="1" si="41"/>
        <v>1325</v>
      </c>
      <c r="S1324" s="92"/>
      <c r="T1324" s="99"/>
    </row>
    <row r="1325" spans="1:20" ht="17.45" customHeight="1" thickBot="1" x14ac:dyDescent="0.3">
      <c r="A1325" s="2"/>
      <c r="B1325" s="154"/>
      <c r="C1325" s="9"/>
      <c r="D1325" s="174" t="str">
        <f>HYPERLINK("https://miamia.ru/search/index.php?q="&amp;Q1325&amp;"&amp;s=Поиск?utm_source=Excel&amp;utm_medium=Nalichie&amp;utm_content="&amp;Q1325&amp;"","Посмотреть большую фотографию на сайте")</f>
        <v>Посмотреть большую фотографию на сайте</v>
      </c>
      <c r="E1325" s="175"/>
      <c r="F1325" s="175"/>
      <c r="G1325" s="175"/>
      <c r="H1325" s="175"/>
      <c r="I1325" s="175"/>
      <c r="J1325" s="175"/>
      <c r="K1325" s="175"/>
      <c r="L1325" s="175"/>
      <c r="M1325" s="175"/>
      <c r="N1325" s="176"/>
      <c r="O1325" s="128" t="str">
        <f ca="1">IF(D1325="цвет",SUM(O1326:INDIRECT("N"&amp;R1325)),IF(SUM(E1325:N1325)=0,"",SUM(E1325:N1325)))</f>
        <v/>
      </c>
      <c r="P1325" s="91" t="s">
        <v>129</v>
      </c>
      <c r="Q1325" s="73">
        <f t="shared" si="40"/>
        <v>3974</v>
      </c>
      <c r="R1325" s="93">
        <f t="shared" ca="1" si="41"/>
        <v>1325</v>
      </c>
    </row>
    <row r="1326" spans="1:20" ht="17.25" thickBot="1" x14ac:dyDescent="0.3">
      <c r="A1326" s="2"/>
      <c r="B1326" s="145" t="s">
        <v>896</v>
      </c>
      <c r="C1326" s="106">
        <v>3977</v>
      </c>
      <c r="D1326" s="107" t="s">
        <v>9</v>
      </c>
      <c r="E1326" s="96" t="s">
        <v>10</v>
      </c>
      <c r="F1326" s="96" t="s">
        <v>11</v>
      </c>
      <c r="G1326" s="96" t="s">
        <v>12</v>
      </c>
      <c r="H1326" s="96" t="s">
        <v>13</v>
      </c>
      <c r="I1326" s="11" t="s">
        <v>14</v>
      </c>
      <c r="J1326" s="96" t="s">
        <v>15</v>
      </c>
      <c r="K1326" s="96" t="s">
        <v>16</v>
      </c>
      <c r="L1326" s="96" t="s">
        <v>21</v>
      </c>
      <c r="M1326" s="96"/>
      <c r="N1326" s="96"/>
      <c r="O1326" s="81">
        <f ca="1">IF(D1326="цвет",SUM(O1327:INDIRECT("N"&amp;R1326)),IF(SUM(E1326:N1326)=0,"",SUM(E1326:N1326)))</f>
        <v>0</v>
      </c>
      <c r="P1326" s="91">
        <v>2711</v>
      </c>
      <c r="Q1326" s="73">
        <f t="shared" si="40"/>
        <v>3977</v>
      </c>
      <c r="R1326" s="93">
        <f t="shared" ca="1" si="41"/>
        <v>1329</v>
      </c>
      <c r="S1326" s="109">
        <f>IF(U1326&gt;0,ROUND((U1326),0),ROUND((P1326*$P$1),0))</f>
        <v>2098</v>
      </c>
      <c r="T1326" s="110">
        <f ca="1">O1326*S1326</f>
        <v>0</v>
      </c>
    </row>
    <row r="1327" spans="1:20" ht="17.25" thickBot="1" x14ac:dyDescent="0.3">
      <c r="A1327" s="2"/>
      <c r="B1327" s="146"/>
      <c r="C1327" s="98"/>
      <c r="D1327" s="6" t="s">
        <v>222</v>
      </c>
      <c r="E1327" s="8"/>
      <c r="F1327" s="8"/>
      <c r="G1327" s="8"/>
      <c r="H1327" s="8"/>
      <c r="I1327" s="8"/>
      <c r="J1327" s="134"/>
      <c r="K1327" s="134"/>
      <c r="L1327" s="134"/>
      <c r="M1327" s="8"/>
      <c r="N1327" s="8"/>
      <c r="O1327" s="128" t="str">
        <f ca="1">IF(D1327="цвет",SUM(O1328:INDIRECT("N"&amp;R1327)),IF(SUM(E1327:N1327)=0,"",SUM(E1327:N1327)))</f>
        <v/>
      </c>
      <c r="P1327" s="91" t="s">
        <v>129</v>
      </c>
      <c r="Q1327" s="73">
        <f t="shared" si="40"/>
        <v>3977</v>
      </c>
      <c r="R1327" s="93">
        <f t="shared" ca="1" si="41"/>
        <v>1329</v>
      </c>
      <c r="S1327" s="92"/>
      <c r="T1327" s="99"/>
    </row>
    <row r="1328" spans="1:20" ht="135" customHeight="1" x14ac:dyDescent="0.25">
      <c r="A1328" s="2"/>
      <c r="B1328" s="164"/>
      <c r="C1328" s="15"/>
      <c r="D1328" s="165" t="s">
        <v>897</v>
      </c>
      <c r="E1328" s="166"/>
      <c r="F1328" s="166"/>
      <c r="G1328" s="166"/>
      <c r="H1328" s="166"/>
      <c r="I1328" s="166"/>
      <c r="J1328" s="166"/>
      <c r="K1328" s="166"/>
      <c r="L1328" s="166"/>
      <c r="M1328" s="166"/>
      <c r="N1328" s="167"/>
      <c r="O1328" s="128" t="str">
        <f ca="1">IF(D1328="цвет",SUM(O1329:INDIRECT("N"&amp;R1328)),IF(SUM(E1328:N1328)=0,"",SUM(E1328:N1328)))</f>
        <v/>
      </c>
      <c r="P1328" s="91" t="s">
        <v>129</v>
      </c>
      <c r="Q1328" s="73">
        <f t="shared" si="40"/>
        <v>3977</v>
      </c>
      <c r="R1328" s="93">
        <f t="shared" ca="1" si="41"/>
        <v>1329</v>
      </c>
      <c r="S1328" s="92"/>
      <c r="T1328" s="99"/>
    </row>
    <row r="1329" spans="1:20" ht="17.45" customHeight="1" thickBot="1" x14ac:dyDescent="0.3">
      <c r="A1329" s="2"/>
      <c r="B1329" s="154"/>
      <c r="C1329" s="9"/>
      <c r="D1329" s="151" t="str">
        <f>HYPERLINK("https://miamia.ru/search/index.php?q="&amp;Q1329&amp;"&amp;s=Поиск?utm_source=Excel&amp;utm_medium=Nalichie&amp;utm_content="&amp;Q1329&amp;"","Посмотреть большую фотографию на сайте")</f>
        <v>Посмотреть большую фотографию на сайте</v>
      </c>
      <c r="E1329" s="152"/>
      <c r="F1329" s="152"/>
      <c r="G1329" s="152"/>
      <c r="H1329" s="152"/>
      <c r="I1329" s="152"/>
      <c r="J1329" s="152"/>
      <c r="K1329" s="152"/>
      <c r="L1329" s="152"/>
      <c r="M1329" s="152"/>
      <c r="N1329" s="153"/>
      <c r="O1329" s="128" t="str">
        <f ca="1">IF(D1329="цвет",SUM(O1330:INDIRECT("N"&amp;R1329)),IF(SUM(E1329:N1329)=0,"",SUM(E1329:N1329)))</f>
        <v/>
      </c>
      <c r="P1329" s="91" t="s">
        <v>129</v>
      </c>
      <c r="Q1329" s="73">
        <f t="shared" si="40"/>
        <v>3977</v>
      </c>
      <c r="R1329" s="93">
        <f t="shared" ca="1" si="41"/>
        <v>1329</v>
      </c>
    </row>
    <row r="1330" spans="1:20" ht="17.25" thickBot="1" x14ac:dyDescent="0.3">
      <c r="A1330" s="2"/>
      <c r="B1330" s="145" t="s">
        <v>896</v>
      </c>
      <c r="C1330" s="106">
        <v>3978</v>
      </c>
      <c r="D1330" s="107" t="s">
        <v>9</v>
      </c>
      <c r="E1330" s="96" t="s">
        <v>10</v>
      </c>
      <c r="F1330" s="96" t="s">
        <v>11</v>
      </c>
      <c r="G1330" s="96" t="s">
        <v>12</v>
      </c>
      <c r="H1330" s="96" t="s">
        <v>13</v>
      </c>
      <c r="I1330" s="11" t="s">
        <v>14</v>
      </c>
      <c r="J1330" s="96" t="s">
        <v>15</v>
      </c>
      <c r="K1330" s="96" t="s">
        <v>16</v>
      </c>
      <c r="L1330" s="96" t="s">
        <v>21</v>
      </c>
      <c r="M1330" s="96" t="s">
        <v>22</v>
      </c>
      <c r="N1330" s="96"/>
      <c r="O1330" s="81">
        <f ca="1">IF(D1330="цвет",SUM(O1331:INDIRECT("N"&amp;R1330)),IF(SUM(E1330:N1330)=0,"",SUM(E1330:N1330)))</f>
        <v>0</v>
      </c>
      <c r="P1330" s="91">
        <v>2582</v>
      </c>
      <c r="Q1330" s="73">
        <f t="shared" si="40"/>
        <v>3978</v>
      </c>
      <c r="R1330" s="93">
        <f t="shared" ca="1" si="41"/>
        <v>1333</v>
      </c>
      <c r="S1330" s="109">
        <f>IF(U1330&gt;0,ROUND((U1330),0),ROUND((P1330*$P$1),0))</f>
        <v>1998</v>
      </c>
      <c r="T1330" s="110">
        <f ca="1">O1330*S1330</f>
        <v>0</v>
      </c>
    </row>
    <row r="1331" spans="1:20" ht="17.25" thickBot="1" x14ac:dyDescent="0.3">
      <c r="A1331" s="2"/>
      <c r="B1331" s="146"/>
      <c r="C1331" s="98"/>
      <c r="D1331" s="6" t="s">
        <v>222</v>
      </c>
      <c r="E1331" s="8"/>
      <c r="F1331" s="134"/>
      <c r="G1331" s="8"/>
      <c r="H1331" s="8"/>
      <c r="I1331" s="8"/>
      <c r="J1331" s="8"/>
      <c r="K1331" s="8"/>
      <c r="L1331" s="8"/>
      <c r="M1331" s="8"/>
      <c r="N1331" s="8"/>
      <c r="O1331" s="128" t="str">
        <f ca="1">IF(D1331="цвет",SUM(O1332:INDIRECT("N"&amp;R1331)),IF(SUM(E1331:N1331)=0,"",SUM(E1331:N1331)))</f>
        <v/>
      </c>
      <c r="P1331" s="91" t="s">
        <v>129</v>
      </c>
      <c r="Q1331" s="73">
        <f t="shared" si="40"/>
        <v>3978</v>
      </c>
      <c r="R1331" s="93">
        <f t="shared" ca="1" si="41"/>
        <v>1333</v>
      </c>
      <c r="S1331" s="92"/>
      <c r="T1331" s="99"/>
    </row>
    <row r="1332" spans="1:20" ht="135" customHeight="1" x14ac:dyDescent="0.25">
      <c r="A1332" s="2"/>
      <c r="B1332" s="164"/>
      <c r="C1332" s="15"/>
      <c r="D1332" s="165" t="s">
        <v>898</v>
      </c>
      <c r="E1332" s="166"/>
      <c r="F1332" s="166"/>
      <c r="G1332" s="166"/>
      <c r="H1332" s="166"/>
      <c r="I1332" s="166"/>
      <c r="J1332" s="166"/>
      <c r="K1332" s="166"/>
      <c r="L1332" s="166"/>
      <c r="M1332" s="166"/>
      <c r="N1332" s="167"/>
      <c r="O1332" s="128" t="str">
        <f ca="1">IF(D1332="цвет",SUM(O1333:INDIRECT("N"&amp;R1332)),IF(SUM(E1332:N1332)=0,"",SUM(E1332:N1332)))</f>
        <v/>
      </c>
      <c r="P1332" s="91" t="s">
        <v>129</v>
      </c>
      <c r="Q1332" s="73">
        <f t="shared" si="40"/>
        <v>3978</v>
      </c>
      <c r="R1332" s="93">
        <f t="shared" ca="1" si="41"/>
        <v>1333</v>
      </c>
      <c r="S1332" s="92"/>
      <c r="T1332" s="99"/>
    </row>
    <row r="1333" spans="1:20" ht="17.45" customHeight="1" thickBot="1" x14ac:dyDescent="0.3">
      <c r="A1333" s="2"/>
      <c r="B1333" s="154"/>
      <c r="C1333" s="9"/>
      <c r="D1333" s="151" t="str">
        <f>HYPERLINK("https://miamia.ru/search/index.php?q="&amp;Q1333&amp;"&amp;s=Поиск?utm_source=Excel&amp;utm_medium=Nalichie&amp;utm_content="&amp;Q1333&amp;"","Посмотреть большую фотографию на сайте")</f>
        <v>Посмотреть большую фотографию на сайте</v>
      </c>
      <c r="E1333" s="152"/>
      <c r="F1333" s="152"/>
      <c r="G1333" s="152"/>
      <c r="H1333" s="152"/>
      <c r="I1333" s="152"/>
      <c r="J1333" s="152"/>
      <c r="K1333" s="152"/>
      <c r="L1333" s="152"/>
      <c r="M1333" s="152"/>
      <c r="N1333" s="153"/>
      <c r="O1333" s="128" t="str">
        <f ca="1">IF(D1333="цвет",SUM(O1334:INDIRECT("N"&amp;R1333)),IF(SUM(E1333:N1333)=0,"",SUM(E1333:N1333)))</f>
        <v/>
      </c>
      <c r="P1333" s="91" t="s">
        <v>129</v>
      </c>
      <c r="Q1333" s="73">
        <f t="shared" si="40"/>
        <v>3978</v>
      </c>
      <c r="R1333" s="93">
        <f t="shared" ca="1" si="41"/>
        <v>1333</v>
      </c>
    </row>
    <row r="1334" spans="1:20" ht="17.25" thickBot="1" x14ac:dyDescent="0.3">
      <c r="A1334" s="2"/>
      <c r="B1334" s="145" t="s">
        <v>896</v>
      </c>
      <c r="C1334" s="106">
        <v>3979</v>
      </c>
      <c r="D1334" s="107" t="s">
        <v>9</v>
      </c>
      <c r="E1334" s="96" t="s">
        <v>10</v>
      </c>
      <c r="F1334" s="96" t="s">
        <v>17</v>
      </c>
      <c r="G1334" s="96" t="s">
        <v>18</v>
      </c>
      <c r="H1334" s="96" t="s">
        <v>19</v>
      </c>
      <c r="I1334" s="11" t="s">
        <v>23</v>
      </c>
      <c r="J1334" s="96"/>
      <c r="K1334" s="96"/>
      <c r="L1334" s="96"/>
      <c r="M1334" s="96"/>
      <c r="N1334" s="96"/>
      <c r="O1334" s="81">
        <f ca="1">IF(D1334="цвет",SUM(O1335:INDIRECT("N"&amp;R1334)),IF(SUM(E1334:N1334)=0,"",SUM(E1334:N1334)))</f>
        <v>0</v>
      </c>
      <c r="P1334" s="91">
        <v>3487</v>
      </c>
      <c r="Q1334" s="73">
        <f t="shared" si="40"/>
        <v>3979</v>
      </c>
      <c r="R1334" s="93">
        <f t="shared" ca="1" si="41"/>
        <v>1337</v>
      </c>
      <c r="S1334" s="109">
        <f>IF(U1334&gt;0,ROUND((U1334),0),ROUND((P1334*$P$1),0))</f>
        <v>2698</v>
      </c>
      <c r="T1334" s="110">
        <f ca="1">O1334*S1334</f>
        <v>0</v>
      </c>
    </row>
    <row r="1335" spans="1:20" ht="17.25" thickBot="1" x14ac:dyDescent="0.3">
      <c r="A1335" s="2"/>
      <c r="B1335" s="146"/>
      <c r="C1335" s="98"/>
      <c r="D1335" s="6" t="s">
        <v>222</v>
      </c>
      <c r="E1335" s="8"/>
      <c r="F1335" s="134"/>
      <c r="G1335" s="133"/>
      <c r="H1335" s="133"/>
      <c r="I1335" s="8"/>
      <c r="J1335" s="8"/>
      <c r="K1335" s="8"/>
      <c r="L1335" s="8"/>
      <c r="M1335" s="8"/>
      <c r="N1335" s="8"/>
      <c r="O1335" s="128" t="str">
        <f ca="1">IF(D1335="цвет",SUM(O1336:INDIRECT("N"&amp;R1335)),IF(SUM(E1335:N1335)=0,"",SUM(E1335:N1335)))</f>
        <v/>
      </c>
      <c r="P1335" s="91" t="s">
        <v>129</v>
      </c>
      <c r="Q1335" s="73">
        <f t="shared" si="40"/>
        <v>3979</v>
      </c>
      <c r="R1335" s="93">
        <f t="shared" ca="1" si="41"/>
        <v>1337</v>
      </c>
      <c r="S1335" s="92"/>
      <c r="T1335" s="99"/>
    </row>
    <row r="1336" spans="1:20" ht="135" customHeight="1" x14ac:dyDescent="0.25">
      <c r="A1336" s="2"/>
      <c r="B1336" s="164"/>
      <c r="C1336" s="15"/>
      <c r="D1336" s="165" t="s">
        <v>899</v>
      </c>
      <c r="E1336" s="166"/>
      <c r="F1336" s="166"/>
      <c r="G1336" s="166"/>
      <c r="H1336" s="166"/>
      <c r="I1336" s="166"/>
      <c r="J1336" s="166"/>
      <c r="K1336" s="166"/>
      <c r="L1336" s="166"/>
      <c r="M1336" s="166"/>
      <c r="N1336" s="167"/>
      <c r="O1336" s="128" t="str">
        <f ca="1">IF(D1336="цвет",SUM(O1337:INDIRECT("N"&amp;R1336)),IF(SUM(E1336:N1336)=0,"",SUM(E1336:N1336)))</f>
        <v/>
      </c>
      <c r="P1336" s="91" t="s">
        <v>129</v>
      </c>
      <c r="Q1336" s="73">
        <f t="shared" si="40"/>
        <v>3979</v>
      </c>
      <c r="R1336" s="93">
        <f t="shared" ca="1" si="41"/>
        <v>1337</v>
      </c>
      <c r="S1336" s="92"/>
      <c r="T1336" s="99"/>
    </row>
    <row r="1337" spans="1:20" ht="17.45" customHeight="1" thickBot="1" x14ac:dyDescent="0.3">
      <c r="A1337" s="2"/>
      <c r="B1337" s="154"/>
      <c r="C1337" s="9"/>
      <c r="D1337" s="151" t="str">
        <f>HYPERLINK("https://miamia.ru/search/index.php?q="&amp;Q1337&amp;"&amp;s=Поиск?utm_source=Excel&amp;utm_medium=Nalichie&amp;utm_content="&amp;Q1337&amp;"","Посмотреть большую фотографию на сайте")</f>
        <v>Посмотреть большую фотографию на сайте</v>
      </c>
      <c r="E1337" s="152"/>
      <c r="F1337" s="152"/>
      <c r="G1337" s="152"/>
      <c r="H1337" s="152"/>
      <c r="I1337" s="152"/>
      <c r="J1337" s="152"/>
      <c r="K1337" s="152"/>
      <c r="L1337" s="152"/>
      <c r="M1337" s="152"/>
      <c r="N1337" s="153"/>
      <c r="O1337" s="128" t="str">
        <f ca="1">IF(D1337="цвет",SUM(O1338:INDIRECT("N"&amp;R1337)),IF(SUM(E1337:N1337)=0,"",SUM(E1337:N1337)))</f>
        <v/>
      </c>
      <c r="P1337" s="91" t="s">
        <v>129</v>
      </c>
      <c r="Q1337" s="73">
        <f t="shared" si="40"/>
        <v>3979</v>
      </c>
      <c r="R1337" s="93">
        <f t="shared" ca="1" si="41"/>
        <v>1337</v>
      </c>
    </row>
    <row r="1338" spans="1:20" ht="23.1" customHeight="1" thickBot="1" x14ac:dyDescent="0.3">
      <c r="A1338" s="2"/>
      <c r="B1338" s="38" t="s">
        <v>83</v>
      </c>
      <c r="C1338" s="39"/>
      <c r="D1338" s="40"/>
      <c r="E1338" s="41"/>
      <c r="F1338" s="41"/>
      <c r="G1338" s="41"/>
      <c r="H1338" s="41"/>
      <c r="I1338" s="41"/>
      <c r="J1338" s="41"/>
      <c r="K1338" s="41"/>
      <c r="L1338" s="41"/>
      <c r="M1338" s="41"/>
      <c r="N1338" s="42"/>
      <c r="O1338" s="128" t="str">
        <f ca="1">IF(D1338="цвет",SUM(O1339:INDIRECT("N"&amp;R1338)),IF(SUM(E1338:N1338)=0,"",SUM(E1338:N1338)))</f>
        <v/>
      </c>
      <c r="P1338" s="91" t="s">
        <v>129</v>
      </c>
      <c r="Q1338" s="73">
        <f t="shared" si="40"/>
        <v>3979</v>
      </c>
      <c r="R1338" s="93">
        <f t="shared" ca="1" si="41"/>
        <v>1343</v>
      </c>
    </row>
    <row r="1339" spans="1:20" ht="17.25" thickBot="1" x14ac:dyDescent="0.3">
      <c r="A1339" s="2"/>
      <c r="B1339" s="145" t="s">
        <v>126</v>
      </c>
      <c r="C1339" s="106">
        <v>3641</v>
      </c>
      <c r="D1339" s="107" t="s">
        <v>9</v>
      </c>
      <c r="E1339" s="96" t="s">
        <v>10</v>
      </c>
      <c r="F1339" s="96" t="s">
        <v>11</v>
      </c>
      <c r="G1339" s="96" t="s">
        <v>12</v>
      </c>
      <c r="H1339" s="96" t="s">
        <v>13</v>
      </c>
      <c r="I1339" s="11" t="s">
        <v>14</v>
      </c>
      <c r="J1339" s="96" t="s">
        <v>15</v>
      </c>
      <c r="K1339" s="96" t="s">
        <v>16</v>
      </c>
      <c r="L1339" s="96" t="s">
        <v>21</v>
      </c>
      <c r="M1339" s="96" t="s">
        <v>22</v>
      </c>
      <c r="N1339" s="96"/>
      <c r="O1339" s="81">
        <f ca="1">IF(D1339="цвет",SUM(O1340:INDIRECT("N"&amp;R1339)),IF(SUM(E1339:N1339)=0,"",SUM(E1339:N1339)))</f>
        <v>0</v>
      </c>
      <c r="P1339" s="91">
        <v>2324</v>
      </c>
      <c r="Q1339" s="73">
        <f t="shared" si="40"/>
        <v>3641</v>
      </c>
      <c r="R1339" s="93">
        <f t="shared" ca="1" si="41"/>
        <v>1343</v>
      </c>
      <c r="S1339" s="109">
        <f>IF(U1339&gt;0,ROUND((U1339),0),ROUND((P1339*$P$1),0))</f>
        <v>1798</v>
      </c>
      <c r="T1339" s="110">
        <f ca="1">O1339*S1339</f>
        <v>0</v>
      </c>
    </row>
    <row r="1340" spans="1:20" ht="17.25" thickBot="1" x14ac:dyDescent="0.3">
      <c r="A1340" s="2"/>
      <c r="B1340" s="146"/>
      <c r="C1340" s="98"/>
      <c r="D1340" s="6" t="s">
        <v>20</v>
      </c>
      <c r="E1340" s="8"/>
      <c r="F1340" s="8"/>
      <c r="G1340" s="8"/>
      <c r="H1340" s="8"/>
      <c r="I1340" s="8"/>
      <c r="J1340" s="134"/>
      <c r="K1340" s="8"/>
      <c r="L1340" s="8"/>
      <c r="M1340" s="8"/>
      <c r="N1340" s="8"/>
      <c r="O1340" s="128" t="str">
        <f ca="1">IF(D1340="цвет",SUM(O1341:INDIRECT("N"&amp;R1340)),IF(SUM(E1340:N1340)=0,"",SUM(E1340:N1340)))</f>
        <v/>
      </c>
      <c r="P1340" s="91" t="s">
        <v>129</v>
      </c>
      <c r="Q1340" s="73">
        <f t="shared" si="40"/>
        <v>3641</v>
      </c>
      <c r="R1340" s="93">
        <f t="shared" ca="1" si="41"/>
        <v>1343</v>
      </c>
      <c r="S1340" s="92"/>
      <c r="T1340" s="99"/>
    </row>
    <row r="1341" spans="1:20" ht="17.25" thickBot="1" x14ac:dyDescent="0.3">
      <c r="A1341" s="2"/>
      <c r="B1341" s="164"/>
      <c r="C1341" s="98"/>
      <c r="D1341" s="6" t="s">
        <v>44</v>
      </c>
      <c r="E1341" s="8"/>
      <c r="F1341" s="8"/>
      <c r="G1341" s="8"/>
      <c r="H1341" s="8"/>
      <c r="I1341" s="8"/>
      <c r="J1341" s="8"/>
      <c r="K1341" s="8"/>
      <c r="L1341" s="8"/>
      <c r="M1341" s="8"/>
      <c r="N1341" s="8"/>
      <c r="O1341" s="128" t="str">
        <f ca="1">IF(D1341="цвет",SUM(O1342:INDIRECT("N"&amp;R1341)),IF(SUM(E1341:N1341)=0,"",SUM(E1341:N1341)))</f>
        <v/>
      </c>
      <c r="P1341" s="91" t="s">
        <v>129</v>
      </c>
      <c r="Q1341" s="73">
        <f t="shared" si="40"/>
        <v>3641</v>
      </c>
      <c r="R1341" s="93">
        <f t="shared" ca="1" si="41"/>
        <v>1343</v>
      </c>
      <c r="S1341" s="92"/>
      <c r="T1341" s="99"/>
    </row>
    <row r="1342" spans="1:20" ht="117.75" customHeight="1" x14ac:dyDescent="0.25">
      <c r="A1342" s="2"/>
      <c r="B1342" s="164"/>
      <c r="C1342" s="15"/>
      <c r="D1342" s="165" t="s">
        <v>356</v>
      </c>
      <c r="E1342" s="166"/>
      <c r="F1342" s="166"/>
      <c r="G1342" s="166"/>
      <c r="H1342" s="166"/>
      <c r="I1342" s="166"/>
      <c r="J1342" s="166"/>
      <c r="K1342" s="166"/>
      <c r="L1342" s="166"/>
      <c r="M1342" s="166"/>
      <c r="N1342" s="167"/>
      <c r="O1342" s="128" t="str">
        <f ca="1">IF(D1342="цвет",SUM(O1343:INDIRECT("N"&amp;R1342)),IF(SUM(E1342:N1342)=0,"",SUM(E1342:N1342)))</f>
        <v/>
      </c>
      <c r="P1342" s="91" t="s">
        <v>129</v>
      </c>
      <c r="Q1342" s="73">
        <f t="shared" si="40"/>
        <v>3641</v>
      </c>
      <c r="R1342" s="93">
        <f t="shared" ca="1" si="41"/>
        <v>1343</v>
      </c>
      <c r="S1342" s="92"/>
      <c r="T1342" s="99"/>
    </row>
    <row r="1343" spans="1:20" ht="17.45" customHeight="1" thickBot="1" x14ac:dyDescent="0.3">
      <c r="A1343" s="2"/>
      <c r="B1343" s="154"/>
      <c r="C1343" s="9"/>
      <c r="D1343" s="151" t="str">
        <f>HYPERLINK("https://miamia.ru/search/index.php?q="&amp;Q1343&amp;"&amp;s=Поиск?utm_source=Excel&amp;utm_medium=Nalichie&amp;utm_content="&amp;Q1343&amp;"","Посмотреть большую фотографию на сайте")</f>
        <v>Посмотреть большую фотографию на сайте</v>
      </c>
      <c r="E1343" s="152"/>
      <c r="F1343" s="152"/>
      <c r="G1343" s="152"/>
      <c r="H1343" s="152"/>
      <c r="I1343" s="152"/>
      <c r="J1343" s="152"/>
      <c r="K1343" s="152"/>
      <c r="L1343" s="152"/>
      <c r="M1343" s="152"/>
      <c r="N1343" s="153"/>
      <c r="O1343" s="128" t="str">
        <f ca="1">IF(D1343="цвет",SUM(O1344:INDIRECT("N"&amp;R1343)),IF(SUM(E1343:N1343)=0,"",SUM(E1343:N1343)))</f>
        <v/>
      </c>
      <c r="P1343" s="91" t="s">
        <v>129</v>
      </c>
      <c r="Q1343" s="73">
        <f t="shared" si="40"/>
        <v>3641</v>
      </c>
      <c r="R1343" s="93">
        <f t="shared" ca="1" si="41"/>
        <v>1343</v>
      </c>
    </row>
    <row r="1344" spans="1:20" ht="17.25" thickBot="1" x14ac:dyDescent="0.3">
      <c r="A1344" s="2"/>
      <c r="B1344" s="145" t="s">
        <v>126</v>
      </c>
      <c r="C1344" s="106">
        <v>3642</v>
      </c>
      <c r="D1344" s="107" t="s">
        <v>9</v>
      </c>
      <c r="E1344" s="96" t="s">
        <v>10</v>
      </c>
      <c r="F1344" s="96" t="s">
        <v>11</v>
      </c>
      <c r="G1344" s="96" t="s">
        <v>12</v>
      </c>
      <c r="H1344" s="96" t="s">
        <v>13</v>
      </c>
      <c r="I1344" s="11" t="s">
        <v>14</v>
      </c>
      <c r="J1344" s="96" t="s">
        <v>15</v>
      </c>
      <c r="K1344" s="96"/>
      <c r="L1344" s="96"/>
      <c r="M1344" s="96"/>
      <c r="N1344" s="96"/>
      <c r="O1344" s="81">
        <f ca="1">IF(D1344="цвет",SUM(O1345:INDIRECT("N"&amp;R1344)),IF(SUM(E1344:N1344)=0,"",SUM(E1344:N1344)))</f>
        <v>0</v>
      </c>
      <c r="P1344" s="91">
        <v>2324</v>
      </c>
      <c r="Q1344" s="73">
        <f t="shared" si="40"/>
        <v>3642</v>
      </c>
      <c r="R1344" s="93">
        <f t="shared" ca="1" si="41"/>
        <v>1348</v>
      </c>
      <c r="S1344" s="109">
        <f>IF(U1344&gt;0,ROUND((U1344),0),ROUND((P1344*$P$1),0))</f>
        <v>1798</v>
      </c>
      <c r="T1344" s="110">
        <f ca="1">O1344*S1344</f>
        <v>0</v>
      </c>
    </row>
    <row r="1345" spans="1:20" ht="17.25" thickBot="1" x14ac:dyDescent="0.3">
      <c r="A1345" s="2"/>
      <c r="B1345" s="146"/>
      <c r="C1345" s="98"/>
      <c r="D1345" s="6" t="s">
        <v>20</v>
      </c>
      <c r="E1345" s="8"/>
      <c r="F1345" s="8"/>
      <c r="G1345" s="8"/>
      <c r="H1345" s="8"/>
      <c r="I1345" s="133"/>
      <c r="J1345" s="8"/>
      <c r="K1345" s="8"/>
      <c r="L1345" s="8"/>
      <c r="M1345" s="8"/>
      <c r="N1345" s="8"/>
      <c r="O1345" s="128" t="str">
        <f ca="1">IF(D1345="цвет",SUM(O1346:INDIRECT("N"&amp;R1345)),IF(SUM(E1345:N1345)=0,"",SUM(E1345:N1345)))</f>
        <v/>
      </c>
      <c r="P1345" s="91" t="s">
        <v>129</v>
      </c>
      <c r="Q1345" s="73">
        <f t="shared" si="40"/>
        <v>3642</v>
      </c>
      <c r="R1345" s="93">
        <f t="shared" ca="1" si="41"/>
        <v>1348</v>
      </c>
      <c r="S1345" s="92"/>
      <c r="T1345" s="99"/>
    </row>
    <row r="1346" spans="1:20" ht="17.25" thickBot="1" x14ac:dyDescent="0.3">
      <c r="A1346" s="2"/>
      <c r="B1346" s="164"/>
      <c r="C1346" s="98"/>
      <c r="D1346" s="6" t="s">
        <v>44</v>
      </c>
      <c r="E1346" s="8"/>
      <c r="F1346" s="8"/>
      <c r="G1346" s="8"/>
      <c r="H1346" s="8"/>
      <c r="I1346" s="8"/>
      <c r="J1346" s="8"/>
      <c r="K1346" s="8"/>
      <c r="L1346" s="8"/>
      <c r="M1346" s="8"/>
      <c r="N1346" s="8"/>
      <c r="O1346" s="128" t="str">
        <f ca="1">IF(D1346="цвет",SUM(O1347:INDIRECT("N"&amp;R1346)),IF(SUM(E1346:N1346)=0,"",SUM(E1346:N1346)))</f>
        <v/>
      </c>
      <c r="P1346" s="91" t="s">
        <v>129</v>
      </c>
      <c r="Q1346" s="73">
        <f t="shared" si="40"/>
        <v>3642</v>
      </c>
      <c r="R1346" s="93">
        <f t="shared" ca="1" si="41"/>
        <v>1348</v>
      </c>
      <c r="S1346" s="92"/>
      <c r="T1346" s="99"/>
    </row>
    <row r="1347" spans="1:20" ht="117" customHeight="1" x14ac:dyDescent="0.25">
      <c r="A1347" s="2"/>
      <c r="B1347" s="164"/>
      <c r="C1347" s="15"/>
      <c r="D1347" s="165" t="s">
        <v>357</v>
      </c>
      <c r="E1347" s="166"/>
      <c r="F1347" s="166"/>
      <c r="G1347" s="166"/>
      <c r="H1347" s="166"/>
      <c r="I1347" s="166"/>
      <c r="J1347" s="166"/>
      <c r="K1347" s="166"/>
      <c r="L1347" s="166"/>
      <c r="M1347" s="166"/>
      <c r="N1347" s="167"/>
      <c r="O1347" s="128" t="str">
        <f ca="1">IF(D1347="цвет",SUM(O1348:INDIRECT("N"&amp;R1347)),IF(SUM(E1347:N1347)=0,"",SUM(E1347:N1347)))</f>
        <v/>
      </c>
      <c r="P1347" s="91" t="s">
        <v>129</v>
      </c>
      <c r="Q1347" s="73">
        <f t="shared" si="40"/>
        <v>3642</v>
      </c>
      <c r="R1347" s="93">
        <f t="shared" ca="1" si="41"/>
        <v>1348</v>
      </c>
      <c r="S1347" s="92"/>
      <c r="T1347" s="99"/>
    </row>
    <row r="1348" spans="1:20" ht="17.45" customHeight="1" thickBot="1" x14ac:dyDescent="0.3">
      <c r="A1348" s="2"/>
      <c r="B1348" s="154"/>
      <c r="C1348" s="9"/>
      <c r="D1348" s="151" t="str">
        <f>HYPERLINK("https://miamia.ru/search/index.php?q="&amp;Q1348&amp;"&amp;s=Поиск?utm_source=Excel&amp;utm_medium=Nalichie&amp;utm_content="&amp;Q1348&amp;"","Посмотреть большую фотографию на сайте")</f>
        <v>Посмотреть большую фотографию на сайте</v>
      </c>
      <c r="E1348" s="152"/>
      <c r="F1348" s="152"/>
      <c r="G1348" s="152"/>
      <c r="H1348" s="152"/>
      <c r="I1348" s="152"/>
      <c r="J1348" s="152"/>
      <c r="K1348" s="152"/>
      <c r="L1348" s="152"/>
      <c r="M1348" s="152"/>
      <c r="N1348" s="153"/>
      <c r="O1348" s="128" t="str">
        <f ca="1">IF(D1348="цвет",SUM(O1349:INDIRECT("N"&amp;R1348)),IF(SUM(E1348:N1348)=0,"",SUM(E1348:N1348)))</f>
        <v/>
      </c>
      <c r="P1348" s="91" t="s">
        <v>129</v>
      </c>
      <c r="Q1348" s="73">
        <f t="shared" si="40"/>
        <v>3642</v>
      </c>
      <c r="R1348" s="93">
        <f t="shared" ca="1" si="41"/>
        <v>1348</v>
      </c>
    </row>
    <row r="1349" spans="1:20" ht="17.25" thickBot="1" x14ac:dyDescent="0.3">
      <c r="A1349" s="2"/>
      <c r="B1349" s="145" t="s">
        <v>126</v>
      </c>
      <c r="C1349" s="106">
        <v>3643</v>
      </c>
      <c r="D1349" s="107" t="s">
        <v>9</v>
      </c>
      <c r="E1349" s="96" t="s">
        <v>10</v>
      </c>
      <c r="F1349" s="96" t="s">
        <v>17</v>
      </c>
      <c r="G1349" s="97" t="s">
        <v>18</v>
      </c>
      <c r="H1349" s="97" t="s">
        <v>19</v>
      </c>
      <c r="I1349" s="11"/>
      <c r="J1349" s="96"/>
      <c r="K1349" s="96"/>
      <c r="L1349" s="96"/>
      <c r="M1349" s="96"/>
      <c r="N1349" s="96"/>
      <c r="O1349" s="81">
        <f ca="1">IF(D1349="цвет",SUM(O1350:INDIRECT("N"&amp;R1349)),IF(SUM(E1349:N1349)=0,"",SUM(E1349:N1349)))</f>
        <v>0</v>
      </c>
      <c r="P1349" s="91">
        <v>2711</v>
      </c>
      <c r="Q1349" s="73">
        <f t="shared" si="40"/>
        <v>3643</v>
      </c>
      <c r="R1349" s="93">
        <f t="shared" ca="1" si="41"/>
        <v>1353</v>
      </c>
      <c r="S1349" s="109">
        <f>IF(U1349&gt;0,ROUND((U1349),0),ROUND((P1349*$P$1),0))</f>
        <v>2098</v>
      </c>
      <c r="T1349" s="110">
        <f ca="1">O1349*S1349</f>
        <v>0</v>
      </c>
    </row>
    <row r="1350" spans="1:20" ht="17.25" thickBot="1" x14ac:dyDescent="0.3">
      <c r="A1350" s="2"/>
      <c r="B1350" s="146"/>
      <c r="C1350" s="98"/>
      <c r="D1350" s="6" t="s">
        <v>20</v>
      </c>
      <c r="E1350" s="8"/>
      <c r="F1350" s="8"/>
      <c r="G1350" s="8"/>
      <c r="H1350" s="8"/>
      <c r="I1350" s="8"/>
      <c r="J1350" s="8"/>
      <c r="K1350" s="8"/>
      <c r="L1350" s="8"/>
      <c r="M1350" s="8"/>
      <c r="N1350" s="8"/>
      <c r="O1350" s="128" t="str">
        <f ca="1">IF(D1350="цвет",SUM(O1351:INDIRECT("N"&amp;R1350)),IF(SUM(E1350:N1350)=0,"",SUM(E1350:N1350)))</f>
        <v/>
      </c>
      <c r="P1350" s="91" t="s">
        <v>129</v>
      </c>
      <c r="Q1350" s="73">
        <f t="shared" si="40"/>
        <v>3643</v>
      </c>
      <c r="R1350" s="93">
        <f t="shared" ca="1" si="41"/>
        <v>1353</v>
      </c>
      <c r="S1350" s="92"/>
      <c r="T1350" s="99"/>
    </row>
    <row r="1351" spans="1:20" ht="17.25" thickBot="1" x14ac:dyDescent="0.3">
      <c r="A1351" s="2"/>
      <c r="B1351" s="164"/>
      <c r="C1351" s="98"/>
      <c r="D1351" s="6" t="s">
        <v>44</v>
      </c>
      <c r="E1351" s="8"/>
      <c r="F1351" s="134"/>
      <c r="G1351" s="133"/>
      <c r="H1351" s="8"/>
      <c r="I1351" s="8"/>
      <c r="J1351" s="8"/>
      <c r="K1351" s="8"/>
      <c r="L1351" s="8"/>
      <c r="M1351" s="8"/>
      <c r="N1351" s="8"/>
      <c r="O1351" s="128" t="str">
        <f ca="1">IF(D1351="цвет",SUM(O1352:INDIRECT("N"&amp;R1351)),IF(SUM(E1351:N1351)=0,"",SUM(E1351:N1351)))</f>
        <v/>
      </c>
      <c r="P1351" s="91" t="s">
        <v>129</v>
      </c>
      <c r="Q1351" s="73">
        <f t="shared" si="40"/>
        <v>3643</v>
      </c>
      <c r="R1351" s="93">
        <f t="shared" ca="1" si="41"/>
        <v>1353</v>
      </c>
      <c r="S1351" s="92"/>
      <c r="T1351" s="99"/>
    </row>
    <row r="1352" spans="1:20" ht="117.75" customHeight="1" x14ac:dyDescent="0.25">
      <c r="A1352" s="2"/>
      <c r="B1352" s="164"/>
      <c r="C1352" s="15"/>
      <c r="D1352" s="165" t="s">
        <v>358</v>
      </c>
      <c r="E1352" s="166"/>
      <c r="F1352" s="166"/>
      <c r="G1352" s="166"/>
      <c r="H1352" s="166"/>
      <c r="I1352" s="166"/>
      <c r="J1352" s="166"/>
      <c r="K1352" s="166"/>
      <c r="L1352" s="166"/>
      <c r="M1352" s="166"/>
      <c r="N1352" s="167"/>
      <c r="O1352" s="128" t="str">
        <f ca="1">IF(D1352="цвет",SUM(O1353:INDIRECT("N"&amp;R1352)),IF(SUM(E1352:N1352)=0,"",SUM(E1352:N1352)))</f>
        <v/>
      </c>
      <c r="P1352" s="91" t="s">
        <v>129</v>
      </c>
      <c r="Q1352" s="73">
        <f t="shared" si="40"/>
        <v>3643</v>
      </c>
      <c r="R1352" s="93">
        <f t="shared" ca="1" si="41"/>
        <v>1353</v>
      </c>
      <c r="S1352" s="92"/>
      <c r="T1352" s="99"/>
    </row>
    <row r="1353" spans="1:20" ht="17.45" customHeight="1" thickBot="1" x14ac:dyDescent="0.3">
      <c r="A1353" s="2"/>
      <c r="B1353" s="154"/>
      <c r="C1353" s="9"/>
      <c r="D1353" s="151" t="str">
        <f>HYPERLINK("https://miamia.ru/search/index.php?q="&amp;Q1353&amp;"&amp;s=Поиск?utm_source=Excel&amp;utm_medium=Nalichie&amp;utm_content="&amp;Q1353&amp;"","Посмотреть большую фотографию на сайте")</f>
        <v>Посмотреть большую фотографию на сайте</v>
      </c>
      <c r="E1353" s="152"/>
      <c r="F1353" s="152"/>
      <c r="G1353" s="152"/>
      <c r="H1353" s="152"/>
      <c r="I1353" s="152"/>
      <c r="J1353" s="152"/>
      <c r="K1353" s="152"/>
      <c r="L1353" s="152"/>
      <c r="M1353" s="152"/>
      <c r="N1353" s="153"/>
      <c r="O1353" s="128" t="str">
        <f ca="1">IF(D1353="цвет",SUM(O1354:INDIRECT("N"&amp;R1353)),IF(SUM(E1353:N1353)=0,"",SUM(E1353:N1353)))</f>
        <v/>
      </c>
      <c r="P1353" s="91" t="s">
        <v>129</v>
      </c>
      <c r="Q1353" s="73">
        <f t="shared" si="40"/>
        <v>3643</v>
      </c>
      <c r="R1353" s="93">
        <f t="shared" ca="1" si="41"/>
        <v>1353</v>
      </c>
    </row>
    <row r="1354" spans="1:20" ht="17.25" thickBot="1" x14ac:dyDescent="0.3">
      <c r="A1354" s="2"/>
      <c r="B1354" s="145" t="s">
        <v>126</v>
      </c>
      <c r="C1354" s="106">
        <v>3645</v>
      </c>
      <c r="D1354" s="107" t="s">
        <v>9</v>
      </c>
      <c r="E1354" s="96" t="s">
        <v>10</v>
      </c>
      <c r="F1354" s="96" t="s">
        <v>11</v>
      </c>
      <c r="G1354" s="96" t="s">
        <v>12</v>
      </c>
      <c r="H1354" s="96" t="s">
        <v>13</v>
      </c>
      <c r="I1354" s="11" t="s">
        <v>14</v>
      </c>
      <c r="J1354" s="96" t="s">
        <v>15</v>
      </c>
      <c r="K1354" s="96" t="s">
        <v>16</v>
      </c>
      <c r="L1354" s="96"/>
      <c r="M1354" s="96"/>
      <c r="N1354" s="96"/>
      <c r="O1354" s="81">
        <f ca="1">IF(D1354="цвет",SUM(O1355:INDIRECT("N"&amp;R1354)),IF(SUM(E1354:N1354)=0,"",SUM(E1354:N1354)))</f>
        <v>0</v>
      </c>
      <c r="P1354" s="91">
        <v>4650</v>
      </c>
      <c r="Q1354" s="73">
        <f t="shared" si="40"/>
        <v>3645</v>
      </c>
      <c r="R1354" s="93">
        <f t="shared" ca="1" si="41"/>
        <v>1358</v>
      </c>
      <c r="S1354" s="109">
        <f>IF(U1354&gt;0,ROUND((U1354),0),ROUND((P1354*$P$1),0))</f>
        <v>3598</v>
      </c>
      <c r="T1354" s="110">
        <f ca="1">O1354*S1354</f>
        <v>0</v>
      </c>
    </row>
    <row r="1355" spans="1:20" ht="17.25" thickBot="1" x14ac:dyDescent="0.3">
      <c r="A1355" s="2"/>
      <c r="B1355" s="146"/>
      <c r="C1355" s="98"/>
      <c r="D1355" s="6" t="s">
        <v>20</v>
      </c>
      <c r="E1355" s="8"/>
      <c r="F1355" s="8"/>
      <c r="G1355" s="8"/>
      <c r="H1355" s="8"/>
      <c r="I1355" s="8"/>
      <c r="J1355" s="8"/>
      <c r="K1355" s="8"/>
      <c r="L1355" s="8"/>
      <c r="M1355" s="8"/>
      <c r="N1355" s="8"/>
      <c r="O1355" s="128" t="str">
        <f ca="1">IF(D1355="цвет",SUM(O1356:INDIRECT("N"&amp;R1355)),IF(SUM(E1355:N1355)=0,"",SUM(E1355:N1355)))</f>
        <v/>
      </c>
      <c r="P1355" s="91" t="s">
        <v>129</v>
      </c>
      <c r="Q1355" s="73">
        <f t="shared" ref="Q1355:Q1418" si="42">IF(C1355&lt;&gt;0,C1355,Q1354)</f>
        <v>3645</v>
      </c>
      <c r="R1355" s="93">
        <f t="shared" ref="R1355:R1418" ca="1" si="43">IF(D1355="Посмотреть большую фотографию на сайте",CELL("строка",O1355),R1356)</f>
        <v>1358</v>
      </c>
      <c r="S1355" s="92"/>
      <c r="T1355" s="99"/>
    </row>
    <row r="1356" spans="1:20" ht="17.25" thickBot="1" x14ac:dyDescent="0.3">
      <c r="A1356" s="2"/>
      <c r="B1356" s="164"/>
      <c r="C1356" s="98"/>
      <c r="D1356" s="6" t="s">
        <v>44</v>
      </c>
      <c r="E1356" s="8"/>
      <c r="F1356" s="134"/>
      <c r="G1356" s="8"/>
      <c r="H1356" s="134"/>
      <c r="I1356" s="133"/>
      <c r="J1356" s="133"/>
      <c r="K1356" s="133"/>
      <c r="L1356" s="8"/>
      <c r="M1356" s="8"/>
      <c r="N1356" s="8"/>
      <c r="O1356" s="128" t="str">
        <f ca="1">IF(D1356="цвет",SUM(O1357:INDIRECT("N"&amp;R1356)),IF(SUM(E1356:N1356)=0,"",SUM(E1356:N1356)))</f>
        <v/>
      </c>
      <c r="P1356" s="91" t="s">
        <v>129</v>
      </c>
      <c r="Q1356" s="73">
        <f t="shared" si="42"/>
        <v>3645</v>
      </c>
      <c r="R1356" s="93">
        <f t="shared" ca="1" si="43"/>
        <v>1358</v>
      </c>
      <c r="S1356" s="92"/>
      <c r="T1356" s="99"/>
    </row>
    <row r="1357" spans="1:20" ht="150" customHeight="1" x14ac:dyDescent="0.25">
      <c r="A1357" s="2"/>
      <c r="B1357" s="164"/>
      <c r="C1357" s="15"/>
      <c r="D1357" s="165" t="s">
        <v>935</v>
      </c>
      <c r="E1357" s="166"/>
      <c r="F1357" s="166"/>
      <c r="G1357" s="166"/>
      <c r="H1357" s="166"/>
      <c r="I1357" s="166"/>
      <c r="J1357" s="166"/>
      <c r="K1357" s="166"/>
      <c r="L1357" s="166"/>
      <c r="M1357" s="166"/>
      <c r="N1357" s="167"/>
      <c r="O1357" s="128" t="str">
        <f ca="1">IF(D1357="цвет",SUM(O1358:INDIRECT("N"&amp;R1357)),IF(SUM(E1357:N1357)=0,"",SUM(E1357:N1357)))</f>
        <v/>
      </c>
      <c r="P1357" s="91" t="s">
        <v>129</v>
      </c>
      <c r="Q1357" s="73">
        <f t="shared" si="42"/>
        <v>3645</v>
      </c>
      <c r="R1357" s="93">
        <f t="shared" ca="1" si="43"/>
        <v>1358</v>
      </c>
      <c r="S1357" s="92"/>
      <c r="T1357" s="99"/>
    </row>
    <row r="1358" spans="1:20" ht="17.45" customHeight="1" thickBot="1" x14ac:dyDescent="0.3">
      <c r="A1358" s="2"/>
      <c r="B1358" s="154"/>
      <c r="C1358" s="9"/>
      <c r="D1358" s="151" t="str">
        <f>HYPERLINK("https://miamia.ru/search/index.php?q="&amp;Q1358&amp;"&amp;s=Поиск?utm_source=Excel&amp;utm_medium=Nalichie&amp;utm_content="&amp;Q1358&amp;"","Посмотреть большую фотографию на сайте")</f>
        <v>Посмотреть большую фотографию на сайте</v>
      </c>
      <c r="E1358" s="152"/>
      <c r="F1358" s="152"/>
      <c r="G1358" s="152"/>
      <c r="H1358" s="152"/>
      <c r="I1358" s="152"/>
      <c r="J1358" s="152"/>
      <c r="K1358" s="152"/>
      <c r="L1358" s="152"/>
      <c r="M1358" s="152"/>
      <c r="N1358" s="153"/>
      <c r="O1358" s="128" t="str">
        <f ca="1">IF(D1358="цвет",SUM(O1359:INDIRECT("N"&amp;R1358)),IF(SUM(E1358:N1358)=0,"",SUM(E1358:N1358)))</f>
        <v/>
      </c>
      <c r="P1358" s="91" t="s">
        <v>129</v>
      </c>
      <c r="Q1358" s="73">
        <f t="shared" si="42"/>
        <v>3645</v>
      </c>
      <c r="R1358" s="93">
        <f t="shared" ca="1" si="43"/>
        <v>1358</v>
      </c>
    </row>
    <row r="1359" spans="1:20" ht="17.25" thickBot="1" x14ac:dyDescent="0.3">
      <c r="A1359" s="2"/>
      <c r="B1359" s="145" t="s">
        <v>126</v>
      </c>
      <c r="C1359" s="106">
        <v>3646</v>
      </c>
      <c r="D1359" s="107" t="s">
        <v>9</v>
      </c>
      <c r="E1359" s="96" t="s">
        <v>10</v>
      </c>
      <c r="F1359" s="96" t="s">
        <v>11</v>
      </c>
      <c r="G1359" s="96" t="s">
        <v>12</v>
      </c>
      <c r="H1359" s="96" t="s">
        <v>13</v>
      </c>
      <c r="I1359" s="11" t="s">
        <v>14</v>
      </c>
      <c r="J1359" s="96" t="s">
        <v>15</v>
      </c>
      <c r="K1359" s="96" t="s">
        <v>16</v>
      </c>
      <c r="L1359" s="96"/>
      <c r="M1359" s="96"/>
      <c r="N1359" s="96"/>
      <c r="O1359" s="81">
        <f ca="1">IF(D1359="цвет",SUM(O1360:INDIRECT("N"&amp;R1359)),IF(SUM(E1359:N1359)=0,"",SUM(E1359:N1359)))</f>
        <v>0</v>
      </c>
      <c r="P1359" s="91">
        <v>3874</v>
      </c>
      <c r="Q1359" s="73">
        <f t="shared" si="42"/>
        <v>3646</v>
      </c>
      <c r="R1359" s="93">
        <f t="shared" ca="1" si="43"/>
        <v>1363</v>
      </c>
      <c r="S1359" s="109">
        <f>IF(U1359&gt;0,ROUND((U1359),0),ROUND((P1359*$P$1),0))</f>
        <v>2998</v>
      </c>
      <c r="T1359" s="110">
        <f ca="1">O1359*S1359</f>
        <v>0</v>
      </c>
    </row>
    <row r="1360" spans="1:20" ht="17.25" thickBot="1" x14ac:dyDescent="0.3">
      <c r="A1360" s="2"/>
      <c r="B1360" s="146"/>
      <c r="C1360" s="98"/>
      <c r="D1360" s="6" t="s">
        <v>20</v>
      </c>
      <c r="E1360" s="8"/>
      <c r="F1360" s="8"/>
      <c r="G1360" s="8"/>
      <c r="H1360" s="8"/>
      <c r="I1360" s="8"/>
      <c r="J1360" s="8"/>
      <c r="K1360" s="134"/>
      <c r="L1360" s="8"/>
      <c r="M1360" s="8"/>
      <c r="N1360" s="8"/>
      <c r="O1360" s="128" t="str">
        <f ca="1">IF(D1360="цвет",SUM(O1361:INDIRECT("N"&amp;R1360)),IF(SUM(E1360:N1360)=0,"",SUM(E1360:N1360)))</f>
        <v/>
      </c>
      <c r="P1360" s="91" t="s">
        <v>129</v>
      </c>
      <c r="Q1360" s="73">
        <f t="shared" si="42"/>
        <v>3646</v>
      </c>
      <c r="R1360" s="93">
        <f t="shared" ca="1" si="43"/>
        <v>1363</v>
      </c>
      <c r="S1360" s="92"/>
      <c r="T1360" s="99"/>
    </row>
    <row r="1361" spans="1:20" ht="17.25" thickBot="1" x14ac:dyDescent="0.3">
      <c r="A1361" s="2"/>
      <c r="B1361" s="164"/>
      <c r="C1361" s="98"/>
      <c r="D1361" s="6" t="s">
        <v>44</v>
      </c>
      <c r="E1361" s="8"/>
      <c r="F1361" s="8"/>
      <c r="G1361" s="8"/>
      <c r="H1361" s="8"/>
      <c r="I1361" s="8"/>
      <c r="J1361" s="8"/>
      <c r="K1361" s="8"/>
      <c r="L1361" s="8"/>
      <c r="M1361" s="8"/>
      <c r="N1361" s="8"/>
      <c r="O1361" s="128" t="str">
        <f ca="1">IF(D1361="цвет",SUM(O1362:INDIRECT("N"&amp;R1361)),IF(SUM(E1361:N1361)=0,"",SUM(E1361:N1361)))</f>
        <v/>
      </c>
      <c r="P1361" s="91" t="s">
        <v>129</v>
      </c>
      <c r="Q1361" s="73">
        <f t="shared" si="42"/>
        <v>3646</v>
      </c>
      <c r="R1361" s="93">
        <f t="shared" ca="1" si="43"/>
        <v>1363</v>
      </c>
      <c r="S1361" s="92"/>
      <c r="T1361" s="99"/>
    </row>
    <row r="1362" spans="1:20" ht="150" customHeight="1" x14ac:dyDescent="0.25">
      <c r="A1362" s="2"/>
      <c r="B1362" s="164"/>
      <c r="C1362" s="15"/>
      <c r="D1362" s="165" t="s">
        <v>359</v>
      </c>
      <c r="E1362" s="166"/>
      <c r="F1362" s="166"/>
      <c r="G1362" s="166"/>
      <c r="H1362" s="166"/>
      <c r="I1362" s="166"/>
      <c r="J1362" s="166"/>
      <c r="K1362" s="166"/>
      <c r="L1362" s="166"/>
      <c r="M1362" s="166"/>
      <c r="N1362" s="167"/>
      <c r="O1362" s="128" t="str">
        <f ca="1">IF(D1362="цвет",SUM(O1363:INDIRECT("N"&amp;R1362)),IF(SUM(E1362:N1362)=0,"",SUM(E1362:N1362)))</f>
        <v/>
      </c>
      <c r="P1362" s="91" t="s">
        <v>129</v>
      </c>
      <c r="Q1362" s="73">
        <f t="shared" si="42"/>
        <v>3646</v>
      </c>
      <c r="R1362" s="93">
        <f t="shared" ca="1" si="43"/>
        <v>1363</v>
      </c>
      <c r="S1362" s="92"/>
      <c r="T1362" s="99"/>
    </row>
    <row r="1363" spans="1:20" ht="17.45" customHeight="1" thickBot="1" x14ac:dyDescent="0.3">
      <c r="A1363" s="2"/>
      <c r="B1363" s="154"/>
      <c r="C1363" s="9"/>
      <c r="D1363" s="151" t="str">
        <f>HYPERLINK("https://miamia.ru/search/index.php?q="&amp;Q1363&amp;"&amp;s=Поиск?utm_source=Excel&amp;utm_medium=Nalichie&amp;utm_content="&amp;Q1363&amp;"","Посмотреть большую фотографию на сайте")</f>
        <v>Посмотреть большую фотографию на сайте</v>
      </c>
      <c r="E1363" s="152"/>
      <c r="F1363" s="152"/>
      <c r="G1363" s="152"/>
      <c r="H1363" s="152"/>
      <c r="I1363" s="152"/>
      <c r="J1363" s="152"/>
      <c r="K1363" s="152"/>
      <c r="L1363" s="152"/>
      <c r="M1363" s="152"/>
      <c r="N1363" s="153"/>
      <c r="O1363" s="128" t="str">
        <f ca="1">IF(D1363="цвет",SUM(O1364:INDIRECT("N"&amp;R1363)),IF(SUM(E1363:N1363)=0,"",SUM(E1363:N1363)))</f>
        <v/>
      </c>
      <c r="P1363" s="91" t="s">
        <v>129</v>
      </c>
      <c r="Q1363" s="73">
        <f t="shared" si="42"/>
        <v>3646</v>
      </c>
      <c r="R1363" s="93">
        <f t="shared" ca="1" si="43"/>
        <v>1363</v>
      </c>
    </row>
    <row r="1364" spans="1:20" ht="17.25" thickBot="1" x14ac:dyDescent="0.3">
      <c r="A1364" s="2"/>
      <c r="B1364" s="145" t="s">
        <v>126</v>
      </c>
      <c r="C1364" s="106">
        <v>3647</v>
      </c>
      <c r="D1364" s="107" t="s">
        <v>9</v>
      </c>
      <c r="E1364" s="96" t="s">
        <v>10</v>
      </c>
      <c r="F1364" s="96" t="s">
        <v>11</v>
      </c>
      <c r="G1364" s="96" t="s">
        <v>12</v>
      </c>
      <c r="H1364" s="96" t="s">
        <v>13</v>
      </c>
      <c r="I1364" s="11" t="s">
        <v>14</v>
      </c>
      <c r="J1364" s="96" t="s">
        <v>15</v>
      </c>
      <c r="K1364" s="96" t="s">
        <v>16</v>
      </c>
      <c r="L1364" s="96"/>
      <c r="M1364" s="96"/>
      <c r="N1364" s="96"/>
      <c r="O1364" s="81">
        <f ca="1">IF(D1364="цвет",SUM(O1365:INDIRECT("N"&amp;R1364)),IF(SUM(E1364:N1364)=0,"",SUM(E1364:N1364)))</f>
        <v>0</v>
      </c>
      <c r="P1364" s="91">
        <v>2711</v>
      </c>
      <c r="Q1364" s="73">
        <f t="shared" si="42"/>
        <v>3647</v>
      </c>
      <c r="R1364" s="93">
        <f t="shared" ca="1" si="43"/>
        <v>1368</v>
      </c>
      <c r="S1364" s="109">
        <f>IF(U1364&gt;0,ROUND((U1364),0),ROUND((P1364*$P$1),0))</f>
        <v>2098</v>
      </c>
      <c r="T1364" s="110">
        <f ca="1">O1364*S1364</f>
        <v>0</v>
      </c>
    </row>
    <row r="1365" spans="1:20" ht="17.25" thickBot="1" x14ac:dyDescent="0.3">
      <c r="A1365" s="2"/>
      <c r="B1365" s="146"/>
      <c r="C1365" s="98"/>
      <c r="D1365" s="6" t="s">
        <v>20</v>
      </c>
      <c r="E1365" s="8"/>
      <c r="F1365" s="134"/>
      <c r="G1365" s="8"/>
      <c r="H1365" s="8"/>
      <c r="I1365" s="8"/>
      <c r="J1365" s="8"/>
      <c r="K1365" s="8"/>
      <c r="L1365" s="8"/>
      <c r="M1365" s="8"/>
      <c r="N1365" s="8"/>
      <c r="O1365" s="128" t="str">
        <f ca="1">IF(D1365="цвет",SUM(O1366:INDIRECT("N"&amp;R1365)),IF(SUM(E1365:N1365)=0,"",SUM(E1365:N1365)))</f>
        <v/>
      </c>
      <c r="P1365" s="91" t="s">
        <v>129</v>
      </c>
      <c r="Q1365" s="73">
        <f t="shared" si="42"/>
        <v>3647</v>
      </c>
      <c r="R1365" s="93">
        <f t="shared" ca="1" si="43"/>
        <v>1368</v>
      </c>
      <c r="S1365" s="92"/>
      <c r="T1365" s="99"/>
    </row>
    <row r="1366" spans="1:20" ht="17.25" thickBot="1" x14ac:dyDescent="0.3">
      <c r="A1366" s="2"/>
      <c r="B1366" s="164"/>
      <c r="C1366" s="98"/>
      <c r="D1366" s="6" t="s">
        <v>44</v>
      </c>
      <c r="E1366" s="8"/>
      <c r="F1366" s="8"/>
      <c r="G1366" s="8"/>
      <c r="H1366" s="8"/>
      <c r="I1366" s="8"/>
      <c r="J1366" s="8"/>
      <c r="K1366" s="8"/>
      <c r="L1366" s="8"/>
      <c r="M1366" s="8"/>
      <c r="N1366" s="8"/>
      <c r="O1366" s="128" t="str">
        <f ca="1">IF(D1366="цвет",SUM(O1367:INDIRECT("N"&amp;R1366)),IF(SUM(E1366:N1366)=0,"",SUM(E1366:N1366)))</f>
        <v/>
      </c>
      <c r="P1366" s="91" t="s">
        <v>129</v>
      </c>
      <c r="Q1366" s="73">
        <f t="shared" si="42"/>
        <v>3647</v>
      </c>
      <c r="R1366" s="93">
        <f t="shared" ca="1" si="43"/>
        <v>1368</v>
      </c>
      <c r="S1366" s="92"/>
      <c r="T1366" s="99"/>
    </row>
    <row r="1367" spans="1:20" ht="120.75" customHeight="1" x14ac:dyDescent="0.25">
      <c r="A1367" s="2"/>
      <c r="B1367" s="164"/>
      <c r="C1367" s="15"/>
      <c r="D1367" s="165" t="s">
        <v>360</v>
      </c>
      <c r="E1367" s="166"/>
      <c r="F1367" s="166"/>
      <c r="G1367" s="166"/>
      <c r="H1367" s="166"/>
      <c r="I1367" s="166"/>
      <c r="J1367" s="166"/>
      <c r="K1367" s="166"/>
      <c r="L1367" s="166"/>
      <c r="M1367" s="166"/>
      <c r="N1367" s="167"/>
      <c r="O1367" s="128" t="str">
        <f ca="1">IF(D1367="цвет",SUM(O1368:INDIRECT("N"&amp;R1367)),IF(SUM(E1367:N1367)=0,"",SUM(E1367:N1367)))</f>
        <v/>
      </c>
      <c r="P1367" s="91" t="s">
        <v>129</v>
      </c>
      <c r="Q1367" s="73">
        <f t="shared" si="42"/>
        <v>3647</v>
      </c>
      <c r="R1367" s="93">
        <f t="shared" ca="1" si="43"/>
        <v>1368</v>
      </c>
      <c r="S1367" s="92"/>
      <c r="T1367" s="99"/>
    </row>
    <row r="1368" spans="1:20" ht="17.45" customHeight="1" thickBot="1" x14ac:dyDescent="0.3">
      <c r="A1368" s="2"/>
      <c r="B1368" s="154"/>
      <c r="C1368" s="9"/>
      <c r="D1368" s="151" t="str">
        <f>HYPERLINK("https://miamia.ru/search/index.php?q="&amp;Q1368&amp;"&amp;s=Поиск?utm_source=Excel&amp;utm_medium=Nalichie&amp;utm_content="&amp;Q1368&amp;"","Посмотреть большую фотографию на сайте")</f>
        <v>Посмотреть большую фотографию на сайте</v>
      </c>
      <c r="E1368" s="152"/>
      <c r="F1368" s="152"/>
      <c r="G1368" s="152"/>
      <c r="H1368" s="152"/>
      <c r="I1368" s="152"/>
      <c r="J1368" s="152"/>
      <c r="K1368" s="152"/>
      <c r="L1368" s="152"/>
      <c r="M1368" s="152"/>
      <c r="N1368" s="153"/>
      <c r="O1368" s="128" t="str">
        <f ca="1">IF(D1368="цвет",SUM(O1369:INDIRECT("N"&amp;R1368)),IF(SUM(E1368:N1368)=0,"",SUM(E1368:N1368)))</f>
        <v/>
      </c>
      <c r="P1368" s="91" t="s">
        <v>129</v>
      </c>
      <c r="Q1368" s="73">
        <f t="shared" si="42"/>
        <v>3647</v>
      </c>
      <c r="R1368" s="93">
        <f t="shared" ca="1" si="43"/>
        <v>1368</v>
      </c>
    </row>
    <row r="1369" spans="1:20" ht="17.25" thickBot="1" x14ac:dyDescent="0.3">
      <c r="A1369" s="2"/>
      <c r="B1369" s="145" t="s">
        <v>126</v>
      </c>
      <c r="C1369" s="106">
        <v>3648</v>
      </c>
      <c r="D1369" s="107" t="s">
        <v>9</v>
      </c>
      <c r="E1369" s="96" t="s">
        <v>10</v>
      </c>
      <c r="F1369" s="96" t="s">
        <v>11</v>
      </c>
      <c r="G1369" s="96" t="s">
        <v>12</v>
      </c>
      <c r="H1369" s="96" t="s">
        <v>13</v>
      </c>
      <c r="I1369" s="11" t="s">
        <v>14</v>
      </c>
      <c r="J1369" s="96" t="s">
        <v>15</v>
      </c>
      <c r="K1369" s="96" t="s">
        <v>16</v>
      </c>
      <c r="L1369" s="96"/>
      <c r="M1369" s="96"/>
      <c r="N1369" s="96"/>
      <c r="O1369" s="81">
        <f ca="1">IF(D1369="цвет",SUM(O1370:INDIRECT("N"&amp;R1369)),IF(SUM(E1369:N1369)=0,"",SUM(E1369:N1369)))</f>
        <v>0</v>
      </c>
      <c r="P1369" s="91">
        <v>2582</v>
      </c>
      <c r="Q1369" s="73">
        <f t="shared" si="42"/>
        <v>3648</v>
      </c>
      <c r="R1369" s="93">
        <f t="shared" ca="1" si="43"/>
        <v>1373</v>
      </c>
      <c r="S1369" s="109">
        <f>IF(U1369&gt;0,ROUND((U1369),0),ROUND((P1369*$P$1),0))</f>
        <v>1998</v>
      </c>
      <c r="T1369" s="110">
        <f ca="1">O1369*S1369</f>
        <v>0</v>
      </c>
    </row>
    <row r="1370" spans="1:20" ht="17.25" thickBot="1" x14ac:dyDescent="0.3">
      <c r="A1370" s="2"/>
      <c r="B1370" s="146"/>
      <c r="C1370" s="98"/>
      <c r="D1370" s="6" t="s">
        <v>20</v>
      </c>
      <c r="E1370" s="8"/>
      <c r="F1370" s="133"/>
      <c r="G1370" s="8"/>
      <c r="H1370" s="134"/>
      <c r="I1370" s="134"/>
      <c r="J1370" s="8"/>
      <c r="K1370" s="8"/>
      <c r="L1370" s="8"/>
      <c r="M1370" s="8"/>
      <c r="N1370" s="8"/>
      <c r="O1370" s="128" t="str">
        <f ca="1">IF(D1370="цвет",SUM(O1371:INDIRECT("N"&amp;R1370)),IF(SUM(E1370:N1370)=0,"",SUM(E1370:N1370)))</f>
        <v/>
      </c>
      <c r="P1370" s="91" t="s">
        <v>129</v>
      </c>
      <c r="Q1370" s="73">
        <f t="shared" si="42"/>
        <v>3648</v>
      </c>
      <c r="R1370" s="93">
        <f t="shared" ca="1" si="43"/>
        <v>1373</v>
      </c>
      <c r="S1370" s="92"/>
      <c r="T1370" s="99"/>
    </row>
    <row r="1371" spans="1:20" ht="17.25" thickBot="1" x14ac:dyDescent="0.3">
      <c r="A1371" s="2"/>
      <c r="B1371" s="164"/>
      <c r="C1371" s="98"/>
      <c r="D1371" s="6" t="s">
        <v>44</v>
      </c>
      <c r="E1371" s="8"/>
      <c r="F1371" s="133"/>
      <c r="G1371" s="134"/>
      <c r="H1371" s="134"/>
      <c r="I1371" s="134"/>
      <c r="J1371" s="134"/>
      <c r="K1371" s="8"/>
      <c r="L1371" s="8"/>
      <c r="M1371" s="8"/>
      <c r="N1371" s="8"/>
      <c r="O1371" s="128" t="str">
        <f ca="1">IF(D1371="цвет",SUM(O1372:INDIRECT("N"&amp;R1371)),IF(SUM(E1371:N1371)=0,"",SUM(E1371:N1371)))</f>
        <v/>
      </c>
      <c r="P1371" s="91" t="s">
        <v>129</v>
      </c>
      <c r="Q1371" s="73">
        <f t="shared" si="42"/>
        <v>3648</v>
      </c>
      <c r="R1371" s="93">
        <f t="shared" ca="1" si="43"/>
        <v>1373</v>
      </c>
      <c r="S1371" s="92"/>
      <c r="T1371" s="99"/>
    </row>
    <row r="1372" spans="1:20" ht="120.75" customHeight="1" x14ac:dyDescent="0.25">
      <c r="A1372" s="2"/>
      <c r="B1372" s="164"/>
      <c r="C1372" s="15"/>
      <c r="D1372" s="165" t="s">
        <v>936</v>
      </c>
      <c r="E1372" s="166"/>
      <c r="F1372" s="166"/>
      <c r="G1372" s="166"/>
      <c r="H1372" s="166"/>
      <c r="I1372" s="166"/>
      <c r="J1372" s="166"/>
      <c r="K1372" s="166"/>
      <c r="L1372" s="166"/>
      <c r="M1372" s="166"/>
      <c r="N1372" s="167"/>
      <c r="O1372" s="128" t="str">
        <f ca="1">IF(D1372="цвет",SUM(O1373:INDIRECT("N"&amp;R1372)),IF(SUM(E1372:N1372)=0,"",SUM(E1372:N1372)))</f>
        <v/>
      </c>
      <c r="P1372" s="91" t="s">
        <v>129</v>
      </c>
      <c r="Q1372" s="73">
        <f t="shared" si="42"/>
        <v>3648</v>
      </c>
      <c r="R1372" s="93">
        <f t="shared" ca="1" si="43"/>
        <v>1373</v>
      </c>
      <c r="S1372" s="92"/>
      <c r="T1372" s="99"/>
    </row>
    <row r="1373" spans="1:20" ht="17.45" customHeight="1" thickBot="1" x14ac:dyDescent="0.3">
      <c r="A1373" s="2"/>
      <c r="B1373" s="154"/>
      <c r="C1373" s="9"/>
      <c r="D1373" s="151" t="str">
        <f>HYPERLINK("https://miamia.ru/search/index.php?q="&amp;Q1373&amp;"&amp;s=Поиск?utm_source=Excel&amp;utm_medium=Nalichie&amp;utm_content="&amp;Q1373&amp;"","Посмотреть большую фотографию на сайте")</f>
        <v>Посмотреть большую фотографию на сайте</v>
      </c>
      <c r="E1373" s="152"/>
      <c r="F1373" s="152"/>
      <c r="G1373" s="152"/>
      <c r="H1373" s="152"/>
      <c r="I1373" s="152"/>
      <c r="J1373" s="152"/>
      <c r="K1373" s="152"/>
      <c r="L1373" s="152"/>
      <c r="M1373" s="152"/>
      <c r="N1373" s="153"/>
      <c r="O1373" s="128" t="str">
        <f ca="1">IF(D1373="цвет",SUM(O1374:INDIRECT("N"&amp;R1373)),IF(SUM(E1373:N1373)=0,"",SUM(E1373:N1373)))</f>
        <v/>
      </c>
      <c r="P1373" s="91" t="s">
        <v>129</v>
      </c>
      <c r="Q1373" s="73">
        <f t="shared" si="42"/>
        <v>3648</v>
      </c>
      <c r="R1373" s="93">
        <f t="shared" ca="1" si="43"/>
        <v>1373</v>
      </c>
    </row>
    <row r="1374" spans="1:20" ht="17.25" thickBot="1" x14ac:dyDescent="0.3">
      <c r="A1374" s="2"/>
      <c r="B1374" s="145" t="s">
        <v>126</v>
      </c>
      <c r="C1374" s="106">
        <v>3649</v>
      </c>
      <c r="D1374" s="107" t="s">
        <v>9</v>
      </c>
      <c r="E1374" s="96" t="s">
        <v>11</v>
      </c>
      <c r="F1374" s="96" t="s">
        <v>12</v>
      </c>
      <c r="G1374" s="96" t="s">
        <v>13</v>
      </c>
      <c r="H1374" s="11" t="s">
        <v>14</v>
      </c>
      <c r="I1374" s="96" t="s">
        <v>15</v>
      </c>
      <c r="J1374" s="96" t="s">
        <v>16</v>
      </c>
      <c r="K1374" s="96"/>
      <c r="L1374" s="96"/>
      <c r="M1374" s="96"/>
      <c r="N1374" s="96"/>
      <c r="O1374" s="81">
        <f ca="1">IF(D1374="цвет",SUM(O1375:INDIRECT("N"&amp;R1374)),IF(SUM(E1374:N1374)=0,"",SUM(E1374:N1374)))</f>
        <v>0</v>
      </c>
      <c r="P1374" s="91">
        <v>3487</v>
      </c>
      <c r="Q1374" s="73">
        <f t="shared" si="42"/>
        <v>3649</v>
      </c>
      <c r="R1374" s="93">
        <f t="shared" ca="1" si="43"/>
        <v>1378</v>
      </c>
      <c r="S1374" s="109">
        <f>IF(U1374&gt;0,ROUND((U1374),0),ROUND((P1374*$P$1),0))</f>
        <v>2698</v>
      </c>
      <c r="T1374" s="110">
        <f ca="1">O1374*S1374</f>
        <v>0</v>
      </c>
    </row>
    <row r="1375" spans="1:20" ht="17.25" thickBot="1" x14ac:dyDescent="0.3">
      <c r="A1375" s="2"/>
      <c r="B1375" s="146"/>
      <c r="C1375" s="98"/>
      <c r="D1375" s="6" t="s">
        <v>20</v>
      </c>
      <c r="E1375" s="8"/>
      <c r="F1375" s="8"/>
      <c r="G1375" s="8"/>
      <c r="H1375" s="134"/>
      <c r="I1375" s="8"/>
      <c r="J1375" s="8"/>
      <c r="K1375" s="8"/>
      <c r="L1375" s="8"/>
      <c r="M1375" s="8"/>
      <c r="N1375" s="8"/>
      <c r="O1375" s="128" t="str">
        <f ca="1">IF(D1375="цвет",SUM(O1376:INDIRECT("N"&amp;R1375)),IF(SUM(E1375:N1375)=0,"",SUM(E1375:N1375)))</f>
        <v/>
      </c>
      <c r="P1375" s="91" t="s">
        <v>129</v>
      </c>
      <c r="Q1375" s="73">
        <f t="shared" si="42"/>
        <v>3649</v>
      </c>
      <c r="R1375" s="93">
        <f t="shared" ca="1" si="43"/>
        <v>1378</v>
      </c>
      <c r="S1375" s="92"/>
      <c r="T1375" s="99"/>
    </row>
    <row r="1376" spans="1:20" ht="17.25" thickBot="1" x14ac:dyDescent="0.3">
      <c r="A1376" s="2"/>
      <c r="B1376" s="164"/>
      <c r="C1376" s="98"/>
      <c r="D1376" s="6" t="s">
        <v>44</v>
      </c>
      <c r="E1376" s="8"/>
      <c r="F1376" s="8"/>
      <c r="G1376" s="8"/>
      <c r="H1376" s="8"/>
      <c r="I1376" s="8"/>
      <c r="J1376" s="8"/>
      <c r="K1376" s="8"/>
      <c r="L1376" s="8"/>
      <c r="M1376" s="8"/>
      <c r="N1376" s="8"/>
      <c r="O1376" s="128" t="str">
        <f ca="1">IF(D1376="цвет",SUM(O1377:INDIRECT("N"&amp;R1376)),IF(SUM(E1376:N1376)=0,"",SUM(E1376:N1376)))</f>
        <v/>
      </c>
      <c r="P1376" s="91" t="s">
        <v>129</v>
      </c>
      <c r="Q1376" s="73">
        <f t="shared" si="42"/>
        <v>3649</v>
      </c>
      <c r="R1376" s="93">
        <f t="shared" ca="1" si="43"/>
        <v>1378</v>
      </c>
      <c r="S1376" s="92"/>
      <c r="T1376" s="99"/>
    </row>
    <row r="1377" spans="1:20" ht="117.75" customHeight="1" x14ac:dyDescent="0.25">
      <c r="A1377" s="2"/>
      <c r="B1377" s="164"/>
      <c r="C1377" s="15"/>
      <c r="D1377" s="165" t="s">
        <v>361</v>
      </c>
      <c r="E1377" s="166"/>
      <c r="F1377" s="166"/>
      <c r="G1377" s="166"/>
      <c r="H1377" s="166"/>
      <c r="I1377" s="166"/>
      <c r="J1377" s="166"/>
      <c r="K1377" s="166"/>
      <c r="L1377" s="166"/>
      <c r="M1377" s="166"/>
      <c r="N1377" s="167"/>
      <c r="O1377" s="128" t="str">
        <f ca="1">IF(D1377="цвет",SUM(O1378:INDIRECT("N"&amp;R1377)),IF(SUM(E1377:N1377)=0,"",SUM(E1377:N1377)))</f>
        <v/>
      </c>
      <c r="P1377" s="91" t="s">
        <v>129</v>
      </c>
      <c r="Q1377" s="73">
        <f t="shared" si="42"/>
        <v>3649</v>
      </c>
      <c r="R1377" s="93">
        <f t="shared" ca="1" si="43"/>
        <v>1378</v>
      </c>
      <c r="S1377" s="92"/>
      <c r="T1377" s="99"/>
    </row>
    <row r="1378" spans="1:20" ht="17.45" customHeight="1" thickBot="1" x14ac:dyDescent="0.3">
      <c r="A1378" s="2"/>
      <c r="B1378" s="154"/>
      <c r="C1378" s="9"/>
      <c r="D1378" s="151" t="str">
        <f>HYPERLINK("https://miamia.ru/search/index.php?q="&amp;Q1378&amp;"&amp;s=Поиск?utm_source=Excel&amp;utm_medium=Nalichie&amp;utm_content="&amp;Q1378&amp;"","Посмотреть большую фотографию на сайте")</f>
        <v>Посмотреть большую фотографию на сайте</v>
      </c>
      <c r="E1378" s="152"/>
      <c r="F1378" s="152"/>
      <c r="G1378" s="152"/>
      <c r="H1378" s="152"/>
      <c r="I1378" s="152"/>
      <c r="J1378" s="152"/>
      <c r="K1378" s="152"/>
      <c r="L1378" s="152"/>
      <c r="M1378" s="152"/>
      <c r="N1378" s="153"/>
      <c r="O1378" s="128" t="str">
        <f ca="1">IF(D1378="цвет",SUM(O1379:INDIRECT("N"&amp;R1378)),IF(SUM(E1378:N1378)=0,"",SUM(E1378:N1378)))</f>
        <v/>
      </c>
      <c r="P1378" s="91" t="s">
        <v>129</v>
      </c>
      <c r="Q1378" s="73">
        <f t="shared" si="42"/>
        <v>3649</v>
      </c>
      <c r="R1378" s="93">
        <f t="shared" ca="1" si="43"/>
        <v>1378</v>
      </c>
    </row>
    <row r="1379" spans="1:20" ht="23.1" customHeight="1" thickBot="1" x14ac:dyDescent="0.3">
      <c r="A1379" s="2"/>
      <c r="B1379" s="38" t="s">
        <v>883</v>
      </c>
      <c r="C1379" s="39"/>
      <c r="D1379" s="40"/>
      <c r="E1379" s="41"/>
      <c r="F1379" s="41"/>
      <c r="G1379" s="41"/>
      <c r="H1379" s="41"/>
      <c r="I1379" s="41"/>
      <c r="J1379" s="41"/>
      <c r="K1379" s="41"/>
      <c r="L1379" s="41"/>
      <c r="M1379" s="41"/>
      <c r="N1379" s="42"/>
      <c r="O1379" s="128" t="str">
        <f ca="1">IF(D1379="цвет",SUM(O1380:INDIRECT("N"&amp;R1379)),IF(SUM(E1379:N1379)=0,"",SUM(E1379:N1379)))</f>
        <v/>
      </c>
      <c r="P1379" s="91" t="s">
        <v>129</v>
      </c>
      <c r="Q1379" s="73">
        <f t="shared" si="42"/>
        <v>3649</v>
      </c>
      <c r="R1379" s="93">
        <f t="shared" ca="1" si="43"/>
        <v>1384</v>
      </c>
    </row>
    <row r="1380" spans="1:20" ht="17.25" thickBot="1" x14ac:dyDescent="0.3">
      <c r="A1380" s="2"/>
      <c r="B1380" s="145" t="s">
        <v>854</v>
      </c>
      <c r="C1380" s="106">
        <v>5040</v>
      </c>
      <c r="D1380" s="107" t="s">
        <v>9</v>
      </c>
      <c r="E1380" s="96" t="s">
        <v>10</v>
      </c>
      <c r="F1380" s="96" t="s">
        <v>11</v>
      </c>
      <c r="G1380" s="7" t="s">
        <v>12</v>
      </c>
      <c r="H1380" s="7" t="s">
        <v>13</v>
      </c>
      <c r="I1380" s="96" t="s">
        <v>14</v>
      </c>
      <c r="J1380" s="96" t="s">
        <v>15</v>
      </c>
      <c r="K1380" s="96" t="s">
        <v>16</v>
      </c>
      <c r="L1380" s="96"/>
      <c r="M1380" s="96"/>
      <c r="N1380" s="96"/>
      <c r="O1380" s="81">
        <f ca="1">IF(D1380="цвет",SUM(O1381:INDIRECT("N"&amp;R1380)),IF(SUM(E1380:N1380)=0,"",SUM(E1380:N1380)))</f>
        <v>0</v>
      </c>
      <c r="P1380" s="91">
        <v>2324</v>
      </c>
      <c r="Q1380" s="73">
        <f t="shared" si="42"/>
        <v>5040</v>
      </c>
      <c r="R1380" s="93">
        <f t="shared" ca="1" si="43"/>
        <v>1384</v>
      </c>
      <c r="S1380" s="109">
        <f>IF(U1380&gt;0,ROUND((U1380),0),ROUND((P1380*$P$1),0))</f>
        <v>1798</v>
      </c>
      <c r="T1380" s="110">
        <f ca="1">O1380*S1380</f>
        <v>0</v>
      </c>
    </row>
    <row r="1381" spans="1:20" ht="17.25" thickBot="1" x14ac:dyDescent="0.3">
      <c r="A1381" s="2"/>
      <c r="B1381" s="146"/>
      <c r="C1381" s="98"/>
      <c r="D1381" s="6" t="s">
        <v>27</v>
      </c>
      <c r="E1381" s="8"/>
      <c r="F1381" s="134"/>
      <c r="G1381" s="8"/>
      <c r="H1381" s="8"/>
      <c r="I1381" s="8"/>
      <c r="J1381" s="134"/>
      <c r="K1381" s="134"/>
      <c r="L1381" s="8"/>
      <c r="M1381" s="8"/>
      <c r="N1381" s="8"/>
      <c r="O1381" s="128" t="str">
        <f ca="1">IF(D1381="цвет",SUM(O1382:INDIRECT("N"&amp;R1381)),IF(SUM(E1381:N1381)=0,"",SUM(E1381:N1381)))</f>
        <v/>
      </c>
      <c r="P1381" s="91" t="s">
        <v>129</v>
      </c>
      <c r="Q1381" s="73">
        <f t="shared" si="42"/>
        <v>5040</v>
      </c>
      <c r="R1381" s="93">
        <f t="shared" ca="1" si="43"/>
        <v>1384</v>
      </c>
      <c r="S1381" s="92"/>
      <c r="T1381" s="99"/>
    </row>
    <row r="1382" spans="1:20" ht="17.25" thickBot="1" x14ac:dyDescent="0.3">
      <c r="A1382" s="2"/>
      <c r="B1382" s="146"/>
      <c r="C1382" s="98"/>
      <c r="D1382" s="6" t="s">
        <v>37</v>
      </c>
      <c r="E1382" s="8"/>
      <c r="F1382" s="134"/>
      <c r="G1382" s="134"/>
      <c r="H1382" s="133"/>
      <c r="I1382" s="133"/>
      <c r="J1382" s="134"/>
      <c r="K1382" s="133"/>
      <c r="L1382" s="8"/>
      <c r="M1382" s="8"/>
      <c r="N1382" s="8"/>
      <c r="O1382" s="128" t="str">
        <f ca="1">IF(D1382="цвет",SUM(O1383:INDIRECT("N"&amp;R1382)),IF(SUM(E1382:N1382)=0,"",SUM(E1382:N1382)))</f>
        <v/>
      </c>
      <c r="P1382" s="91" t="s">
        <v>129</v>
      </c>
      <c r="Q1382" s="73">
        <f t="shared" si="42"/>
        <v>5040</v>
      </c>
      <c r="R1382" s="93">
        <f t="shared" ca="1" si="43"/>
        <v>1384</v>
      </c>
      <c r="S1382" s="92"/>
      <c r="T1382" s="99"/>
    </row>
    <row r="1383" spans="1:20" ht="117.75" customHeight="1" x14ac:dyDescent="0.25">
      <c r="A1383" s="2"/>
      <c r="B1383" s="146"/>
      <c r="C1383" s="98"/>
      <c r="D1383" s="148" t="s">
        <v>855</v>
      </c>
      <c r="E1383" s="149"/>
      <c r="F1383" s="149"/>
      <c r="G1383" s="149"/>
      <c r="H1383" s="149"/>
      <c r="I1383" s="149"/>
      <c r="J1383" s="149"/>
      <c r="K1383" s="149"/>
      <c r="L1383" s="149"/>
      <c r="M1383" s="149"/>
      <c r="N1383" s="150"/>
      <c r="O1383" s="128" t="str">
        <f ca="1">IF(D1383="цвет",SUM(O1384:INDIRECT("N"&amp;R1383)),IF(SUM(E1383:N1383)=0,"",SUM(E1383:N1383)))</f>
        <v/>
      </c>
      <c r="P1383" s="91" t="s">
        <v>129</v>
      </c>
      <c r="Q1383" s="73">
        <f t="shared" si="42"/>
        <v>5040</v>
      </c>
      <c r="R1383" s="93">
        <f t="shared" ca="1" si="43"/>
        <v>1384</v>
      </c>
      <c r="S1383" s="92"/>
      <c r="T1383" s="99"/>
    </row>
    <row r="1384" spans="1:20" ht="17.45" customHeight="1" thickBot="1" x14ac:dyDescent="0.3">
      <c r="A1384" s="2"/>
      <c r="B1384" s="154"/>
      <c r="C1384" s="100"/>
      <c r="D1384" s="151" t="str">
        <f>HYPERLINK("https://miamia.ru/search/index.php?q="&amp;Q1384&amp;"&amp;s=Поиск?utm_source=Excel&amp;utm_medium=Nalichie&amp;utm_content="&amp;Q1384&amp;"","Посмотреть большую фотографию на сайте")</f>
        <v>Посмотреть большую фотографию на сайте</v>
      </c>
      <c r="E1384" s="152"/>
      <c r="F1384" s="152"/>
      <c r="G1384" s="152"/>
      <c r="H1384" s="152"/>
      <c r="I1384" s="152"/>
      <c r="J1384" s="152"/>
      <c r="K1384" s="152"/>
      <c r="L1384" s="152"/>
      <c r="M1384" s="152"/>
      <c r="N1384" s="153"/>
      <c r="O1384" s="128" t="str">
        <f ca="1">IF(D1384="цвет",SUM(O1385:INDIRECT("N"&amp;R1384)),IF(SUM(E1384:N1384)=0,"",SUM(E1384:N1384)))</f>
        <v/>
      </c>
      <c r="P1384" s="91" t="s">
        <v>129</v>
      </c>
      <c r="Q1384" s="73">
        <f t="shared" si="42"/>
        <v>5040</v>
      </c>
      <c r="R1384" s="93">
        <f t="shared" ca="1" si="43"/>
        <v>1384</v>
      </c>
      <c r="S1384" s="92"/>
      <c r="T1384" s="99"/>
    </row>
    <row r="1385" spans="1:20" ht="17.25" thickBot="1" x14ac:dyDescent="0.3">
      <c r="A1385" s="2"/>
      <c r="B1385" s="145" t="s">
        <v>854</v>
      </c>
      <c r="C1385" s="106">
        <v>5041</v>
      </c>
      <c r="D1385" s="107" t="s">
        <v>9</v>
      </c>
      <c r="E1385" s="96" t="s">
        <v>10</v>
      </c>
      <c r="F1385" s="96" t="s">
        <v>11</v>
      </c>
      <c r="G1385" s="7" t="s">
        <v>12</v>
      </c>
      <c r="H1385" s="7" t="s">
        <v>13</v>
      </c>
      <c r="I1385" s="96" t="s">
        <v>14</v>
      </c>
      <c r="J1385" s="96" t="s">
        <v>15</v>
      </c>
      <c r="K1385" s="96" t="s">
        <v>16</v>
      </c>
      <c r="L1385" s="96"/>
      <c r="M1385" s="96"/>
      <c r="N1385" s="96"/>
      <c r="O1385" s="81">
        <f ca="1">IF(D1385="цвет",SUM(O1386:INDIRECT("N"&amp;R1385)),IF(SUM(E1385:N1385)=0,"",SUM(E1385:N1385)))</f>
        <v>0</v>
      </c>
      <c r="P1385" s="91">
        <v>2324</v>
      </c>
      <c r="Q1385" s="73">
        <f t="shared" si="42"/>
        <v>5041</v>
      </c>
      <c r="R1385" s="93">
        <f t="shared" ca="1" si="43"/>
        <v>1389</v>
      </c>
      <c r="S1385" s="109">
        <f>IF(U1385&gt;0,ROUND((U1385),0),ROUND((P1385*$P$1),0))</f>
        <v>1798</v>
      </c>
      <c r="T1385" s="110">
        <f ca="1">O1385*S1385</f>
        <v>0</v>
      </c>
    </row>
    <row r="1386" spans="1:20" ht="17.25" thickBot="1" x14ac:dyDescent="0.3">
      <c r="A1386" s="2"/>
      <c r="B1386" s="146"/>
      <c r="C1386" s="98"/>
      <c r="D1386" s="6" t="s">
        <v>27</v>
      </c>
      <c r="E1386" s="8"/>
      <c r="F1386" s="134"/>
      <c r="G1386" s="8"/>
      <c r="H1386" s="8"/>
      <c r="I1386" s="134"/>
      <c r="J1386" s="8"/>
      <c r="K1386" s="8"/>
      <c r="L1386" s="8"/>
      <c r="M1386" s="8"/>
      <c r="N1386" s="8"/>
      <c r="O1386" s="128" t="str">
        <f ca="1">IF(D1386="цвет",SUM(O1387:INDIRECT("N"&amp;R1386)),IF(SUM(E1386:N1386)=0,"",SUM(E1386:N1386)))</f>
        <v/>
      </c>
      <c r="P1386" s="91" t="s">
        <v>129</v>
      </c>
      <c r="Q1386" s="73">
        <f t="shared" si="42"/>
        <v>5041</v>
      </c>
      <c r="R1386" s="93">
        <f t="shared" ca="1" si="43"/>
        <v>1389</v>
      </c>
      <c r="S1386" s="92"/>
      <c r="T1386" s="99"/>
    </row>
    <row r="1387" spans="1:20" ht="17.25" thickBot="1" x14ac:dyDescent="0.3">
      <c r="A1387" s="2"/>
      <c r="B1387" s="146"/>
      <c r="C1387" s="98"/>
      <c r="D1387" s="6" t="s">
        <v>37</v>
      </c>
      <c r="E1387" s="8"/>
      <c r="F1387" s="8"/>
      <c r="G1387" s="8"/>
      <c r="H1387" s="8"/>
      <c r="I1387" s="8"/>
      <c r="J1387" s="8"/>
      <c r="K1387" s="8"/>
      <c r="L1387" s="8"/>
      <c r="M1387" s="8"/>
      <c r="N1387" s="8"/>
      <c r="O1387" s="128" t="str">
        <f ca="1">IF(D1387="цвет",SUM(O1388:INDIRECT("N"&amp;R1387)),IF(SUM(E1387:N1387)=0,"",SUM(E1387:N1387)))</f>
        <v/>
      </c>
      <c r="P1387" s="91" t="s">
        <v>129</v>
      </c>
      <c r="Q1387" s="73">
        <f t="shared" si="42"/>
        <v>5041</v>
      </c>
      <c r="R1387" s="93">
        <f t="shared" ca="1" si="43"/>
        <v>1389</v>
      </c>
      <c r="S1387" s="92"/>
      <c r="T1387" s="99"/>
    </row>
    <row r="1388" spans="1:20" ht="117.75" customHeight="1" x14ac:dyDescent="0.25">
      <c r="A1388" s="2"/>
      <c r="B1388" s="146"/>
      <c r="C1388" s="98"/>
      <c r="D1388" s="148" t="s">
        <v>856</v>
      </c>
      <c r="E1388" s="149"/>
      <c r="F1388" s="149"/>
      <c r="G1388" s="149"/>
      <c r="H1388" s="149"/>
      <c r="I1388" s="149"/>
      <c r="J1388" s="149"/>
      <c r="K1388" s="149"/>
      <c r="L1388" s="149"/>
      <c r="M1388" s="149"/>
      <c r="N1388" s="150"/>
      <c r="O1388" s="128" t="str">
        <f ca="1">IF(D1388="цвет",SUM(O1389:INDIRECT("N"&amp;R1388)),IF(SUM(E1388:N1388)=0,"",SUM(E1388:N1388)))</f>
        <v/>
      </c>
      <c r="P1388" s="91" t="s">
        <v>129</v>
      </c>
      <c r="Q1388" s="73">
        <f t="shared" si="42"/>
        <v>5041</v>
      </c>
      <c r="R1388" s="93">
        <f t="shared" ca="1" si="43"/>
        <v>1389</v>
      </c>
      <c r="S1388" s="92"/>
      <c r="T1388" s="99"/>
    </row>
    <row r="1389" spans="1:20" ht="17.45" customHeight="1" thickBot="1" x14ac:dyDescent="0.3">
      <c r="A1389" s="2"/>
      <c r="B1389" s="154"/>
      <c r="C1389" s="100"/>
      <c r="D1389" s="151" t="str">
        <f>HYPERLINK("https://miamia.ru/search/index.php?q="&amp;Q1389&amp;"&amp;s=Поиск?utm_source=Excel&amp;utm_medium=Nalichie&amp;utm_content="&amp;Q1389&amp;"","Посмотреть большую фотографию на сайте")</f>
        <v>Посмотреть большую фотографию на сайте</v>
      </c>
      <c r="E1389" s="152"/>
      <c r="F1389" s="152"/>
      <c r="G1389" s="152"/>
      <c r="H1389" s="152"/>
      <c r="I1389" s="152"/>
      <c r="J1389" s="152"/>
      <c r="K1389" s="152"/>
      <c r="L1389" s="152"/>
      <c r="M1389" s="152"/>
      <c r="N1389" s="153"/>
      <c r="O1389" s="128" t="str">
        <f ca="1">IF(D1389="цвет",SUM(O1390:INDIRECT("N"&amp;R1389)),IF(SUM(E1389:N1389)=0,"",SUM(E1389:N1389)))</f>
        <v/>
      </c>
      <c r="P1389" s="91" t="s">
        <v>129</v>
      </c>
      <c r="Q1389" s="73">
        <f t="shared" si="42"/>
        <v>5041</v>
      </c>
      <c r="R1389" s="93">
        <f t="shared" ca="1" si="43"/>
        <v>1389</v>
      </c>
      <c r="S1389" s="92"/>
      <c r="T1389" s="99"/>
    </row>
    <row r="1390" spans="1:20" ht="17.25" thickBot="1" x14ac:dyDescent="0.3">
      <c r="A1390" s="2"/>
      <c r="B1390" s="145" t="s">
        <v>854</v>
      </c>
      <c r="C1390" s="106">
        <v>5042</v>
      </c>
      <c r="D1390" s="107" t="s">
        <v>9</v>
      </c>
      <c r="E1390" s="96" t="s">
        <v>10</v>
      </c>
      <c r="F1390" s="96" t="s">
        <v>11</v>
      </c>
      <c r="G1390" s="7" t="s">
        <v>12</v>
      </c>
      <c r="H1390" s="7" t="s">
        <v>13</v>
      </c>
      <c r="I1390" s="96" t="s">
        <v>14</v>
      </c>
      <c r="J1390" s="96" t="s">
        <v>15</v>
      </c>
      <c r="K1390" s="96" t="s">
        <v>16</v>
      </c>
      <c r="L1390" s="96"/>
      <c r="M1390" s="96"/>
      <c r="N1390" s="96"/>
      <c r="O1390" s="81">
        <f ca="1">IF(D1390="цвет",SUM(O1391:INDIRECT("N"&amp;R1390)),IF(SUM(E1390:N1390)=0,"",SUM(E1390:N1390)))</f>
        <v>0</v>
      </c>
      <c r="P1390" s="91">
        <v>2324</v>
      </c>
      <c r="Q1390" s="73">
        <f t="shared" si="42"/>
        <v>5042</v>
      </c>
      <c r="R1390" s="93">
        <f t="shared" ca="1" si="43"/>
        <v>1394</v>
      </c>
      <c r="S1390" s="109">
        <f>IF(U1390&gt;0,ROUND((U1390),0),ROUND((P1390*$P$1),0))</f>
        <v>1798</v>
      </c>
      <c r="T1390" s="110">
        <f ca="1">O1390*S1390</f>
        <v>0</v>
      </c>
    </row>
    <row r="1391" spans="1:20" ht="17.25" thickBot="1" x14ac:dyDescent="0.3">
      <c r="A1391" s="2"/>
      <c r="B1391" s="146"/>
      <c r="C1391" s="98"/>
      <c r="D1391" s="6" t="s">
        <v>27</v>
      </c>
      <c r="E1391" s="133"/>
      <c r="F1391" s="8"/>
      <c r="G1391" s="8"/>
      <c r="H1391" s="8"/>
      <c r="I1391" s="133"/>
      <c r="J1391" s="134"/>
      <c r="K1391" s="8"/>
      <c r="L1391" s="8"/>
      <c r="M1391" s="8"/>
      <c r="N1391" s="8"/>
      <c r="O1391" s="128" t="str">
        <f ca="1">IF(D1391="цвет",SUM(O1392:INDIRECT("N"&amp;R1391)),IF(SUM(E1391:N1391)=0,"",SUM(E1391:N1391)))</f>
        <v/>
      </c>
      <c r="P1391" s="91" t="s">
        <v>129</v>
      </c>
      <c r="Q1391" s="73">
        <f t="shared" si="42"/>
        <v>5042</v>
      </c>
      <c r="R1391" s="93">
        <f t="shared" ca="1" si="43"/>
        <v>1394</v>
      </c>
      <c r="S1391" s="92"/>
      <c r="T1391" s="99"/>
    </row>
    <row r="1392" spans="1:20" ht="17.25" thickBot="1" x14ac:dyDescent="0.3">
      <c r="A1392" s="2"/>
      <c r="B1392" s="146"/>
      <c r="C1392" s="98"/>
      <c r="D1392" s="6" t="s">
        <v>37</v>
      </c>
      <c r="E1392" s="133"/>
      <c r="F1392" s="8"/>
      <c r="G1392" s="8"/>
      <c r="H1392" s="134"/>
      <c r="I1392" s="134"/>
      <c r="J1392" s="8"/>
      <c r="K1392" s="8"/>
      <c r="L1392" s="8"/>
      <c r="M1392" s="8"/>
      <c r="N1392" s="8"/>
      <c r="O1392" s="128" t="str">
        <f ca="1">IF(D1392="цвет",SUM(O1393:INDIRECT("N"&amp;R1392)),IF(SUM(E1392:N1392)=0,"",SUM(E1392:N1392)))</f>
        <v/>
      </c>
      <c r="P1392" s="91" t="s">
        <v>129</v>
      </c>
      <c r="Q1392" s="73">
        <f t="shared" si="42"/>
        <v>5042</v>
      </c>
      <c r="R1392" s="93">
        <f t="shared" ca="1" si="43"/>
        <v>1394</v>
      </c>
      <c r="S1392" s="92"/>
      <c r="T1392" s="99"/>
    </row>
    <row r="1393" spans="1:20" ht="117.75" customHeight="1" x14ac:dyDescent="0.25">
      <c r="A1393" s="2"/>
      <c r="B1393" s="146"/>
      <c r="C1393" s="98"/>
      <c r="D1393" s="148" t="s">
        <v>857</v>
      </c>
      <c r="E1393" s="149"/>
      <c r="F1393" s="149"/>
      <c r="G1393" s="149"/>
      <c r="H1393" s="149"/>
      <c r="I1393" s="149"/>
      <c r="J1393" s="149"/>
      <c r="K1393" s="149"/>
      <c r="L1393" s="149"/>
      <c r="M1393" s="149"/>
      <c r="N1393" s="150"/>
      <c r="O1393" s="128" t="str">
        <f ca="1">IF(D1393="цвет",SUM(O1394:INDIRECT("N"&amp;R1393)),IF(SUM(E1393:N1393)=0,"",SUM(E1393:N1393)))</f>
        <v/>
      </c>
      <c r="P1393" s="91" t="s">
        <v>129</v>
      </c>
      <c r="Q1393" s="73">
        <f t="shared" si="42"/>
        <v>5042</v>
      </c>
      <c r="R1393" s="93">
        <f t="shared" ca="1" si="43"/>
        <v>1394</v>
      </c>
      <c r="S1393" s="92"/>
      <c r="T1393" s="99"/>
    </row>
    <row r="1394" spans="1:20" ht="17.45" customHeight="1" thickBot="1" x14ac:dyDescent="0.3">
      <c r="A1394" s="2"/>
      <c r="B1394" s="154"/>
      <c r="C1394" s="100"/>
      <c r="D1394" s="151" t="str">
        <f>HYPERLINK("https://miamia.ru/search/index.php?q="&amp;Q1394&amp;"&amp;s=Поиск?utm_source=Excel&amp;utm_medium=Nalichie&amp;utm_content="&amp;Q1394&amp;"","Посмотреть большую фотографию на сайте")</f>
        <v>Посмотреть большую фотографию на сайте</v>
      </c>
      <c r="E1394" s="152"/>
      <c r="F1394" s="152"/>
      <c r="G1394" s="152"/>
      <c r="H1394" s="152"/>
      <c r="I1394" s="152"/>
      <c r="J1394" s="152"/>
      <c r="K1394" s="152"/>
      <c r="L1394" s="152"/>
      <c r="M1394" s="152"/>
      <c r="N1394" s="153"/>
      <c r="O1394" s="128" t="str">
        <f ca="1">IF(D1394="цвет",SUM(O1395:INDIRECT("N"&amp;R1394)),IF(SUM(E1394:N1394)=0,"",SUM(E1394:N1394)))</f>
        <v/>
      </c>
      <c r="P1394" s="91" t="s">
        <v>129</v>
      </c>
      <c r="Q1394" s="73">
        <f t="shared" si="42"/>
        <v>5042</v>
      </c>
      <c r="R1394" s="93">
        <f t="shared" ca="1" si="43"/>
        <v>1394</v>
      </c>
      <c r="S1394" s="92"/>
      <c r="T1394" s="99"/>
    </row>
    <row r="1395" spans="1:20" ht="17.25" thickBot="1" x14ac:dyDescent="0.3">
      <c r="A1395" s="2"/>
      <c r="B1395" s="145" t="s">
        <v>854</v>
      </c>
      <c r="C1395" s="106">
        <v>5043</v>
      </c>
      <c r="D1395" s="107" t="s">
        <v>9</v>
      </c>
      <c r="E1395" s="4" t="s">
        <v>10</v>
      </c>
      <c r="F1395" s="96" t="s">
        <v>17</v>
      </c>
      <c r="G1395" s="96" t="s">
        <v>18</v>
      </c>
      <c r="H1395" s="96" t="s">
        <v>19</v>
      </c>
      <c r="I1395" s="96" t="s">
        <v>23</v>
      </c>
      <c r="J1395" s="96"/>
      <c r="K1395" s="96"/>
      <c r="L1395" s="96"/>
      <c r="M1395" s="96"/>
      <c r="N1395" s="96"/>
      <c r="O1395" s="81">
        <f ca="1">IF(D1395="цвет",SUM(O1396:INDIRECT("N"&amp;R1395)),IF(SUM(E1395:N1395)=0,"",SUM(E1395:N1395)))</f>
        <v>0</v>
      </c>
      <c r="P1395" s="91">
        <v>2711</v>
      </c>
      <c r="Q1395" s="73">
        <f t="shared" si="42"/>
        <v>5043</v>
      </c>
      <c r="R1395" s="93">
        <f t="shared" ca="1" si="43"/>
        <v>1399</v>
      </c>
      <c r="S1395" s="109">
        <f>IF(U1395&gt;0,ROUND((U1395),0),ROUND((P1395*$P$1),0))</f>
        <v>2098</v>
      </c>
      <c r="T1395" s="110">
        <f ca="1">O1395*S1395</f>
        <v>0</v>
      </c>
    </row>
    <row r="1396" spans="1:20" ht="17.25" thickBot="1" x14ac:dyDescent="0.3">
      <c r="A1396" s="2"/>
      <c r="B1396" s="146"/>
      <c r="C1396" s="98"/>
      <c r="D1396" s="6" t="s">
        <v>27</v>
      </c>
      <c r="E1396" s="8"/>
      <c r="F1396" s="8"/>
      <c r="G1396" s="8"/>
      <c r="H1396" s="133"/>
      <c r="I1396" s="134"/>
      <c r="J1396" s="8"/>
      <c r="K1396" s="8"/>
      <c r="L1396" s="8"/>
      <c r="M1396" s="8"/>
      <c r="N1396" s="8"/>
      <c r="O1396" s="128" t="str">
        <f ca="1">IF(D1396="цвет",SUM(O1397:INDIRECT("N"&amp;R1396)),IF(SUM(E1396:N1396)=0,"",SUM(E1396:N1396)))</f>
        <v/>
      </c>
      <c r="P1396" s="91" t="s">
        <v>129</v>
      </c>
      <c r="Q1396" s="73">
        <f t="shared" si="42"/>
        <v>5043</v>
      </c>
      <c r="R1396" s="93">
        <f t="shared" ca="1" si="43"/>
        <v>1399</v>
      </c>
      <c r="S1396" s="92"/>
      <c r="T1396" s="99"/>
    </row>
    <row r="1397" spans="1:20" ht="17.25" thickBot="1" x14ac:dyDescent="0.3">
      <c r="A1397" s="2"/>
      <c r="B1397" s="146"/>
      <c r="C1397" s="98"/>
      <c r="D1397" s="6" t="s">
        <v>37</v>
      </c>
      <c r="E1397" s="8"/>
      <c r="F1397" s="133"/>
      <c r="G1397" s="133"/>
      <c r="H1397" s="133"/>
      <c r="I1397" s="134"/>
      <c r="J1397" s="8"/>
      <c r="K1397" s="8"/>
      <c r="L1397" s="8"/>
      <c r="M1397" s="8"/>
      <c r="N1397" s="8"/>
      <c r="O1397" s="128" t="str">
        <f ca="1">IF(D1397="цвет",SUM(O1398:INDIRECT("N"&amp;R1397)),IF(SUM(E1397:N1397)=0,"",SUM(E1397:N1397)))</f>
        <v/>
      </c>
      <c r="P1397" s="91" t="s">
        <v>129</v>
      </c>
      <c r="Q1397" s="73">
        <f t="shared" si="42"/>
        <v>5043</v>
      </c>
      <c r="R1397" s="93">
        <f t="shared" ca="1" si="43"/>
        <v>1399</v>
      </c>
      <c r="S1397" s="92"/>
      <c r="T1397" s="99"/>
    </row>
    <row r="1398" spans="1:20" ht="117.75" customHeight="1" x14ac:dyDescent="0.25">
      <c r="A1398" s="2"/>
      <c r="B1398" s="146"/>
      <c r="C1398" s="98"/>
      <c r="D1398" s="148" t="s">
        <v>858</v>
      </c>
      <c r="E1398" s="149"/>
      <c r="F1398" s="149"/>
      <c r="G1398" s="149"/>
      <c r="H1398" s="149"/>
      <c r="I1398" s="149"/>
      <c r="J1398" s="149"/>
      <c r="K1398" s="149"/>
      <c r="L1398" s="149"/>
      <c r="M1398" s="149"/>
      <c r="N1398" s="150"/>
      <c r="O1398" s="128" t="str">
        <f ca="1">IF(D1398="цвет",SUM(O1399:INDIRECT("N"&amp;R1398)),IF(SUM(E1398:N1398)=0,"",SUM(E1398:N1398)))</f>
        <v/>
      </c>
      <c r="P1398" s="91" t="s">
        <v>129</v>
      </c>
      <c r="Q1398" s="73">
        <f t="shared" si="42"/>
        <v>5043</v>
      </c>
      <c r="R1398" s="93">
        <f t="shared" ca="1" si="43"/>
        <v>1399</v>
      </c>
      <c r="S1398" s="92"/>
      <c r="T1398" s="99"/>
    </row>
    <row r="1399" spans="1:20" ht="17.45" customHeight="1" thickBot="1" x14ac:dyDescent="0.3">
      <c r="A1399" s="2"/>
      <c r="B1399" s="154"/>
      <c r="C1399" s="100"/>
      <c r="D1399" s="151" t="str">
        <f>HYPERLINK("https://miamia.ru/search/index.php?q="&amp;Q1399&amp;"&amp;s=Поиск?utm_source=Excel&amp;utm_medium=Nalichie&amp;utm_content="&amp;Q1399&amp;"","Посмотреть большую фотографию на сайте")</f>
        <v>Посмотреть большую фотографию на сайте</v>
      </c>
      <c r="E1399" s="152"/>
      <c r="F1399" s="152"/>
      <c r="G1399" s="152"/>
      <c r="H1399" s="152"/>
      <c r="I1399" s="152"/>
      <c r="J1399" s="152"/>
      <c r="K1399" s="152"/>
      <c r="L1399" s="152"/>
      <c r="M1399" s="152"/>
      <c r="N1399" s="153"/>
      <c r="O1399" s="128" t="str">
        <f ca="1">IF(D1399="цвет",SUM(O1400:INDIRECT("N"&amp;R1399)),IF(SUM(E1399:N1399)=0,"",SUM(E1399:N1399)))</f>
        <v/>
      </c>
      <c r="P1399" s="91" t="s">
        <v>129</v>
      </c>
      <c r="Q1399" s="73">
        <f t="shared" si="42"/>
        <v>5043</v>
      </c>
      <c r="R1399" s="93">
        <f t="shared" ca="1" si="43"/>
        <v>1399</v>
      </c>
      <c r="S1399" s="92"/>
      <c r="T1399" s="99"/>
    </row>
    <row r="1400" spans="1:20" ht="17.25" thickBot="1" x14ac:dyDescent="0.3">
      <c r="A1400" s="2"/>
      <c r="B1400" s="145" t="s">
        <v>854</v>
      </c>
      <c r="C1400" s="106">
        <v>5044</v>
      </c>
      <c r="D1400" s="107" t="s">
        <v>9</v>
      </c>
      <c r="E1400" s="7" t="s">
        <v>12</v>
      </c>
      <c r="F1400" s="7" t="s">
        <v>13</v>
      </c>
      <c r="G1400" s="96" t="s">
        <v>14</v>
      </c>
      <c r="H1400" s="96" t="s">
        <v>15</v>
      </c>
      <c r="I1400" s="96" t="s">
        <v>16</v>
      </c>
      <c r="J1400" s="96" t="s">
        <v>21</v>
      </c>
      <c r="K1400" s="96" t="s">
        <v>22</v>
      </c>
      <c r="L1400" s="96"/>
      <c r="M1400" s="96"/>
      <c r="N1400" s="96"/>
      <c r="O1400" s="81">
        <f ca="1">IF(D1400="цвет",SUM(O1401:INDIRECT("N"&amp;R1400)),IF(SUM(E1400:N1400)=0,"",SUM(E1400:N1400)))</f>
        <v>0</v>
      </c>
      <c r="P1400" s="91">
        <v>2324</v>
      </c>
      <c r="Q1400" s="73">
        <f t="shared" si="42"/>
        <v>5044</v>
      </c>
      <c r="R1400" s="93">
        <f t="shared" ca="1" si="43"/>
        <v>1404</v>
      </c>
      <c r="S1400" s="109">
        <f>IF(U1400&gt;0,ROUND((U1400),0),ROUND((P1400*$P$1),0))</f>
        <v>1798</v>
      </c>
      <c r="T1400" s="110">
        <f ca="1">O1400*S1400</f>
        <v>0</v>
      </c>
    </row>
    <row r="1401" spans="1:20" ht="17.25" thickBot="1" x14ac:dyDescent="0.3">
      <c r="A1401" s="2"/>
      <c r="B1401" s="146"/>
      <c r="C1401" s="98"/>
      <c r="D1401" s="6" t="s">
        <v>27</v>
      </c>
      <c r="E1401" s="8"/>
      <c r="F1401" s="8"/>
      <c r="G1401" s="134"/>
      <c r="H1401" s="8"/>
      <c r="I1401" s="134"/>
      <c r="J1401" s="8"/>
      <c r="K1401" s="8"/>
      <c r="L1401" s="8"/>
      <c r="M1401" s="8"/>
      <c r="N1401" s="8"/>
      <c r="O1401" s="128" t="str">
        <f ca="1">IF(D1401="цвет",SUM(O1402:INDIRECT("N"&amp;R1401)),IF(SUM(E1401:N1401)=0,"",SUM(E1401:N1401)))</f>
        <v/>
      </c>
      <c r="P1401" s="91" t="s">
        <v>129</v>
      </c>
      <c r="Q1401" s="73">
        <f t="shared" si="42"/>
        <v>5044</v>
      </c>
      <c r="R1401" s="93">
        <f t="shared" ca="1" si="43"/>
        <v>1404</v>
      </c>
      <c r="S1401" s="92"/>
      <c r="T1401" s="99"/>
    </row>
    <row r="1402" spans="1:20" ht="17.25" thickBot="1" x14ac:dyDescent="0.3">
      <c r="A1402" s="2"/>
      <c r="B1402" s="146"/>
      <c r="C1402" s="98"/>
      <c r="D1402" s="6" t="s">
        <v>37</v>
      </c>
      <c r="E1402" s="134"/>
      <c r="F1402" s="134"/>
      <c r="G1402" s="8"/>
      <c r="H1402" s="8"/>
      <c r="I1402" s="134"/>
      <c r="J1402" s="134"/>
      <c r="K1402" s="8"/>
      <c r="L1402" s="8"/>
      <c r="M1402" s="8"/>
      <c r="N1402" s="8"/>
      <c r="O1402" s="128" t="str">
        <f ca="1">IF(D1402="цвет",SUM(O1403:INDIRECT("N"&amp;R1402)),IF(SUM(E1402:N1402)=0,"",SUM(E1402:N1402)))</f>
        <v/>
      </c>
      <c r="P1402" s="91" t="s">
        <v>129</v>
      </c>
      <c r="Q1402" s="73">
        <f t="shared" si="42"/>
        <v>5044</v>
      </c>
      <c r="R1402" s="93">
        <f t="shared" ca="1" si="43"/>
        <v>1404</v>
      </c>
      <c r="S1402" s="92"/>
      <c r="T1402" s="99"/>
    </row>
    <row r="1403" spans="1:20" ht="117.75" customHeight="1" x14ac:dyDescent="0.25">
      <c r="A1403" s="2"/>
      <c r="B1403" s="146"/>
      <c r="C1403" s="98"/>
      <c r="D1403" s="148" t="s">
        <v>859</v>
      </c>
      <c r="E1403" s="149"/>
      <c r="F1403" s="149"/>
      <c r="G1403" s="149"/>
      <c r="H1403" s="149"/>
      <c r="I1403" s="149"/>
      <c r="J1403" s="149"/>
      <c r="K1403" s="149"/>
      <c r="L1403" s="149"/>
      <c r="M1403" s="149"/>
      <c r="N1403" s="150"/>
      <c r="O1403" s="128" t="str">
        <f ca="1">IF(D1403="цвет",SUM(O1404:INDIRECT("N"&amp;R1403)),IF(SUM(E1403:N1403)=0,"",SUM(E1403:N1403)))</f>
        <v/>
      </c>
      <c r="P1403" s="91" t="s">
        <v>129</v>
      </c>
      <c r="Q1403" s="73">
        <f t="shared" si="42"/>
        <v>5044</v>
      </c>
      <c r="R1403" s="93">
        <f t="shared" ca="1" si="43"/>
        <v>1404</v>
      </c>
      <c r="S1403" s="92"/>
      <c r="T1403" s="99"/>
    </row>
    <row r="1404" spans="1:20" ht="17.45" customHeight="1" thickBot="1" x14ac:dyDescent="0.3">
      <c r="A1404" s="2"/>
      <c r="B1404" s="154"/>
      <c r="C1404" s="100"/>
      <c r="D1404" s="151" t="str">
        <f>HYPERLINK("https://miamia.ru/search/index.php?q="&amp;Q1404&amp;"&amp;s=Поиск?utm_source=Excel&amp;utm_medium=Nalichie&amp;utm_content="&amp;Q1404&amp;"","Посмотреть большую фотографию на сайте")</f>
        <v>Посмотреть большую фотографию на сайте</v>
      </c>
      <c r="E1404" s="152"/>
      <c r="F1404" s="152"/>
      <c r="G1404" s="152"/>
      <c r="H1404" s="152"/>
      <c r="I1404" s="152"/>
      <c r="J1404" s="152"/>
      <c r="K1404" s="152"/>
      <c r="L1404" s="152"/>
      <c r="M1404" s="152"/>
      <c r="N1404" s="153"/>
      <c r="O1404" s="128" t="str">
        <f ca="1">IF(D1404="цвет",SUM(O1405:INDIRECT("N"&amp;R1404)),IF(SUM(E1404:N1404)=0,"",SUM(E1404:N1404)))</f>
        <v/>
      </c>
      <c r="P1404" s="91" t="s">
        <v>129</v>
      </c>
      <c r="Q1404" s="73">
        <f t="shared" si="42"/>
        <v>5044</v>
      </c>
      <c r="R1404" s="93">
        <f t="shared" ca="1" si="43"/>
        <v>1404</v>
      </c>
      <c r="S1404" s="92"/>
      <c r="T1404" s="99"/>
    </row>
    <row r="1405" spans="1:20" ht="17.25" thickBot="1" x14ac:dyDescent="0.3">
      <c r="A1405" s="2"/>
      <c r="B1405" s="145" t="s">
        <v>854</v>
      </c>
      <c r="C1405" s="106">
        <v>5045</v>
      </c>
      <c r="D1405" s="107" t="s">
        <v>9</v>
      </c>
      <c r="E1405" s="96" t="s">
        <v>10</v>
      </c>
      <c r="F1405" s="96" t="s">
        <v>11</v>
      </c>
      <c r="G1405" s="7" t="s">
        <v>12</v>
      </c>
      <c r="H1405" s="7" t="s">
        <v>13</v>
      </c>
      <c r="I1405" s="96" t="s">
        <v>14</v>
      </c>
      <c r="J1405" s="96" t="s">
        <v>15</v>
      </c>
      <c r="K1405" s="96" t="s">
        <v>16</v>
      </c>
      <c r="L1405" s="96"/>
      <c r="M1405" s="96"/>
      <c r="N1405" s="96"/>
      <c r="O1405" s="81">
        <f ca="1">IF(D1405="цвет",SUM(O1406:INDIRECT("N"&amp;R1405)),IF(SUM(E1405:N1405)=0,"",SUM(E1405:N1405)))</f>
        <v>0</v>
      </c>
      <c r="P1405" s="91">
        <v>2194</v>
      </c>
      <c r="Q1405" s="73">
        <f t="shared" si="42"/>
        <v>5045</v>
      </c>
      <c r="R1405" s="93">
        <f t="shared" ca="1" si="43"/>
        <v>1409</v>
      </c>
      <c r="S1405" s="109">
        <f>IF(U1405&gt;0,ROUND((U1405),0),ROUND((P1405*$P$1),0))</f>
        <v>1698</v>
      </c>
      <c r="T1405" s="110">
        <f ca="1">O1405*S1405</f>
        <v>0</v>
      </c>
    </row>
    <row r="1406" spans="1:20" ht="17.25" thickBot="1" x14ac:dyDescent="0.3">
      <c r="A1406" s="2"/>
      <c r="B1406" s="146"/>
      <c r="C1406" s="98"/>
      <c r="D1406" s="6" t="s">
        <v>27</v>
      </c>
      <c r="E1406" s="134"/>
      <c r="F1406" s="8"/>
      <c r="G1406" s="134"/>
      <c r="H1406" s="134"/>
      <c r="I1406" s="134"/>
      <c r="J1406" s="8"/>
      <c r="K1406" s="8"/>
      <c r="L1406" s="8"/>
      <c r="M1406" s="8"/>
      <c r="N1406" s="8"/>
      <c r="O1406" s="128" t="str">
        <f ca="1">IF(D1406="цвет",SUM(O1407:INDIRECT("N"&amp;R1406)),IF(SUM(E1406:N1406)=0,"",SUM(E1406:N1406)))</f>
        <v/>
      </c>
      <c r="P1406" s="91" t="s">
        <v>129</v>
      </c>
      <c r="Q1406" s="73">
        <f t="shared" si="42"/>
        <v>5045</v>
      </c>
      <c r="R1406" s="93">
        <f t="shared" ca="1" si="43"/>
        <v>1409</v>
      </c>
      <c r="S1406" s="92"/>
      <c r="T1406" s="99"/>
    </row>
    <row r="1407" spans="1:20" ht="17.25" thickBot="1" x14ac:dyDescent="0.3">
      <c r="A1407" s="2"/>
      <c r="B1407" s="146"/>
      <c r="C1407" s="98"/>
      <c r="D1407" s="6" t="s">
        <v>37</v>
      </c>
      <c r="E1407" s="133"/>
      <c r="F1407" s="134"/>
      <c r="G1407" s="8"/>
      <c r="H1407" s="8"/>
      <c r="I1407" s="8"/>
      <c r="J1407" s="8"/>
      <c r="K1407" s="8"/>
      <c r="L1407" s="8"/>
      <c r="M1407" s="8"/>
      <c r="N1407" s="8"/>
      <c r="O1407" s="128" t="str">
        <f ca="1">IF(D1407="цвет",SUM(O1408:INDIRECT("N"&amp;R1407)),IF(SUM(E1407:N1407)=0,"",SUM(E1407:N1407)))</f>
        <v/>
      </c>
      <c r="P1407" s="91" t="s">
        <v>129</v>
      </c>
      <c r="Q1407" s="73">
        <f t="shared" si="42"/>
        <v>5045</v>
      </c>
      <c r="R1407" s="93">
        <f t="shared" ca="1" si="43"/>
        <v>1409</v>
      </c>
      <c r="S1407" s="92"/>
      <c r="T1407" s="99"/>
    </row>
    <row r="1408" spans="1:20" ht="117.75" customHeight="1" x14ac:dyDescent="0.25">
      <c r="A1408" s="2"/>
      <c r="B1408" s="146"/>
      <c r="C1408" s="98"/>
      <c r="D1408" s="148" t="s">
        <v>860</v>
      </c>
      <c r="E1408" s="149"/>
      <c r="F1408" s="149"/>
      <c r="G1408" s="149"/>
      <c r="H1408" s="149"/>
      <c r="I1408" s="149"/>
      <c r="J1408" s="149"/>
      <c r="K1408" s="149"/>
      <c r="L1408" s="149"/>
      <c r="M1408" s="149"/>
      <c r="N1408" s="150"/>
      <c r="O1408" s="128" t="str">
        <f ca="1">IF(D1408="цвет",SUM(O1409:INDIRECT("N"&amp;R1408)),IF(SUM(E1408:N1408)=0,"",SUM(E1408:N1408)))</f>
        <v/>
      </c>
      <c r="P1408" s="91" t="s">
        <v>129</v>
      </c>
      <c r="Q1408" s="73">
        <f t="shared" si="42"/>
        <v>5045</v>
      </c>
      <c r="R1408" s="93">
        <f t="shared" ca="1" si="43"/>
        <v>1409</v>
      </c>
      <c r="S1408" s="92"/>
      <c r="T1408" s="99"/>
    </row>
    <row r="1409" spans="1:20" ht="17.45" customHeight="1" thickBot="1" x14ac:dyDescent="0.3">
      <c r="A1409" s="2"/>
      <c r="B1409" s="154"/>
      <c r="C1409" s="100"/>
      <c r="D1409" s="151" t="str">
        <f>HYPERLINK("https://miamia.ru/search/index.php?q="&amp;Q1409&amp;"&amp;s=Поиск?utm_source=Excel&amp;utm_medium=Nalichie&amp;utm_content="&amp;Q1409&amp;"","Посмотреть большую фотографию на сайте")</f>
        <v>Посмотреть большую фотографию на сайте</v>
      </c>
      <c r="E1409" s="152"/>
      <c r="F1409" s="152"/>
      <c r="G1409" s="152"/>
      <c r="H1409" s="152"/>
      <c r="I1409" s="152"/>
      <c r="J1409" s="152"/>
      <c r="K1409" s="152"/>
      <c r="L1409" s="152"/>
      <c r="M1409" s="152"/>
      <c r="N1409" s="153"/>
      <c r="O1409" s="128" t="str">
        <f ca="1">IF(D1409="цвет",SUM(O1410:INDIRECT("N"&amp;R1409)),IF(SUM(E1409:N1409)=0,"",SUM(E1409:N1409)))</f>
        <v/>
      </c>
      <c r="P1409" s="91" t="s">
        <v>129</v>
      </c>
      <c r="Q1409" s="73">
        <f t="shared" si="42"/>
        <v>5045</v>
      </c>
      <c r="R1409" s="93">
        <f t="shared" ca="1" si="43"/>
        <v>1409</v>
      </c>
      <c r="S1409" s="92"/>
      <c r="T1409" s="99"/>
    </row>
    <row r="1410" spans="1:20" ht="17.25" thickBot="1" x14ac:dyDescent="0.3">
      <c r="A1410" s="2"/>
      <c r="B1410" s="145" t="s">
        <v>854</v>
      </c>
      <c r="C1410" s="106">
        <v>5046</v>
      </c>
      <c r="D1410" s="107" t="s">
        <v>9</v>
      </c>
      <c r="E1410" s="96" t="s">
        <v>10</v>
      </c>
      <c r="F1410" s="96" t="s">
        <v>11</v>
      </c>
      <c r="G1410" s="7" t="s">
        <v>12</v>
      </c>
      <c r="H1410" s="7" t="s">
        <v>13</v>
      </c>
      <c r="I1410" s="96" t="s">
        <v>14</v>
      </c>
      <c r="J1410" s="96" t="s">
        <v>15</v>
      </c>
      <c r="K1410" s="96" t="s">
        <v>16</v>
      </c>
      <c r="L1410" s="96"/>
      <c r="M1410" s="96"/>
      <c r="N1410" s="96"/>
      <c r="O1410" s="81">
        <f ca="1">IF(D1410="цвет",SUM(O1411:INDIRECT("N"&amp;R1410)),IF(SUM(E1410:N1410)=0,"",SUM(E1410:N1410)))</f>
        <v>0</v>
      </c>
      <c r="P1410" s="91">
        <v>3616</v>
      </c>
      <c r="Q1410" s="73">
        <f t="shared" si="42"/>
        <v>5046</v>
      </c>
      <c r="R1410" s="93">
        <f t="shared" ca="1" si="43"/>
        <v>1414</v>
      </c>
      <c r="S1410" s="109">
        <f>IF(U1410&gt;0,ROUND((U1410),0),ROUND((P1410*$P$1),0))</f>
        <v>2798</v>
      </c>
      <c r="T1410" s="110">
        <f ca="1">O1410*S1410</f>
        <v>0</v>
      </c>
    </row>
    <row r="1411" spans="1:20" ht="17.25" thickBot="1" x14ac:dyDescent="0.3">
      <c r="A1411" s="2"/>
      <c r="B1411" s="146"/>
      <c r="C1411" s="98"/>
      <c r="D1411" s="6" t="s">
        <v>27</v>
      </c>
      <c r="E1411" s="8"/>
      <c r="F1411" s="8"/>
      <c r="G1411" s="134"/>
      <c r="H1411" s="8"/>
      <c r="I1411" s="8"/>
      <c r="J1411" s="8"/>
      <c r="K1411" s="8"/>
      <c r="L1411" s="8"/>
      <c r="M1411" s="8"/>
      <c r="N1411" s="8"/>
      <c r="O1411" s="128" t="str">
        <f ca="1">IF(D1411="цвет",SUM(O1412:INDIRECT("N"&amp;R1411)),IF(SUM(E1411:N1411)=0,"",SUM(E1411:N1411)))</f>
        <v/>
      </c>
      <c r="P1411" s="91" t="s">
        <v>129</v>
      </c>
      <c r="Q1411" s="73">
        <f t="shared" si="42"/>
        <v>5046</v>
      </c>
      <c r="R1411" s="93">
        <f t="shared" ca="1" si="43"/>
        <v>1414</v>
      </c>
      <c r="S1411" s="92"/>
      <c r="T1411" s="99"/>
    </row>
    <row r="1412" spans="1:20" ht="17.25" thickBot="1" x14ac:dyDescent="0.3">
      <c r="A1412" s="2"/>
      <c r="B1412" s="146"/>
      <c r="C1412" s="98"/>
      <c r="D1412" s="6" t="s">
        <v>37</v>
      </c>
      <c r="E1412" s="8"/>
      <c r="F1412" s="133"/>
      <c r="G1412" s="8"/>
      <c r="H1412" s="8"/>
      <c r="I1412" s="8"/>
      <c r="J1412" s="134"/>
      <c r="K1412" s="133"/>
      <c r="L1412" s="8"/>
      <c r="M1412" s="8"/>
      <c r="N1412" s="8"/>
      <c r="O1412" s="128" t="str">
        <f ca="1">IF(D1412="цвет",SUM(O1413:INDIRECT("N"&amp;R1412)),IF(SUM(E1412:N1412)=0,"",SUM(E1412:N1412)))</f>
        <v/>
      </c>
      <c r="P1412" s="91" t="s">
        <v>129</v>
      </c>
      <c r="Q1412" s="73">
        <f t="shared" si="42"/>
        <v>5046</v>
      </c>
      <c r="R1412" s="93">
        <f t="shared" ca="1" si="43"/>
        <v>1414</v>
      </c>
      <c r="S1412" s="92"/>
      <c r="T1412" s="99"/>
    </row>
    <row r="1413" spans="1:20" ht="117.75" customHeight="1" x14ac:dyDescent="0.25">
      <c r="A1413" s="2"/>
      <c r="B1413" s="146"/>
      <c r="C1413" s="98"/>
      <c r="D1413" s="148" t="s">
        <v>861</v>
      </c>
      <c r="E1413" s="149"/>
      <c r="F1413" s="149"/>
      <c r="G1413" s="149"/>
      <c r="H1413" s="149"/>
      <c r="I1413" s="149"/>
      <c r="J1413" s="149"/>
      <c r="K1413" s="149"/>
      <c r="L1413" s="149"/>
      <c r="M1413" s="149"/>
      <c r="N1413" s="150"/>
      <c r="O1413" s="128" t="str">
        <f ca="1">IF(D1413="цвет",SUM(O1414:INDIRECT("N"&amp;R1413)),IF(SUM(E1413:N1413)=0,"",SUM(E1413:N1413)))</f>
        <v/>
      </c>
      <c r="P1413" s="91" t="s">
        <v>129</v>
      </c>
      <c r="Q1413" s="73">
        <f t="shared" si="42"/>
        <v>5046</v>
      </c>
      <c r="R1413" s="93">
        <f t="shared" ca="1" si="43"/>
        <v>1414</v>
      </c>
      <c r="S1413" s="92"/>
      <c r="T1413" s="99"/>
    </row>
    <row r="1414" spans="1:20" ht="17.45" customHeight="1" thickBot="1" x14ac:dyDescent="0.3">
      <c r="A1414" s="2"/>
      <c r="B1414" s="154"/>
      <c r="C1414" s="100"/>
      <c r="D1414" s="151" t="str">
        <f>HYPERLINK("https://miamia.ru/search/index.php?q="&amp;Q1414&amp;"&amp;s=Поиск?utm_source=Excel&amp;utm_medium=Nalichie&amp;utm_content="&amp;Q1414&amp;"","Посмотреть большую фотографию на сайте")</f>
        <v>Посмотреть большую фотографию на сайте</v>
      </c>
      <c r="E1414" s="152"/>
      <c r="F1414" s="152"/>
      <c r="G1414" s="152"/>
      <c r="H1414" s="152"/>
      <c r="I1414" s="152"/>
      <c r="J1414" s="152"/>
      <c r="K1414" s="152"/>
      <c r="L1414" s="152"/>
      <c r="M1414" s="152"/>
      <c r="N1414" s="153"/>
      <c r="O1414" s="128" t="str">
        <f ca="1">IF(D1414="цвет",SUM(O1415:INDIRECT("N"&amp;R1414)),IF(SUM(E1414:N1414)=0,"",SUM(E1414:N1414)))</f>
        <v/>
      </c>
      <c r="P1414" s="91" t="s">
        <v>129</v>
      </c>
      <c r="Q1414" s="73">
        <f t="shared" si="42"/>
        <v>5046</v>
      </c>
      <c r="R1414" s="93">
        <f t="shared" ca="1" si="43"/>
        <v>1414</v>
      </c>
      <c r="S1414" s="92"/>
      <c r="T1414" s="99"/>
    </row>
    <row r="1415" spans="1:20" ht="17.25" thickBot="1" x14ac:dyDescent="0.3">
      <c r="A1415" s="2"/>
      <c r="B1415" s="145" t="s">
        <v>854</v>
      </c>
      <c r="C1415" s="106">
        <v>5047</v>
      </c>
      <c r="D1415" s="107" t="s">
        <v>9</v>
      </c>
      <c r="E1415" s="4" t="s">
        <v>10</v>
      </c>
      <c r="F1415" s="96" t="s">
        <v>17</v>
      </c>
      <c r="G1415" s="96" t="s">
        <v>18</v>
      </c>
      <c r="H1415" s="96" t="s">
        <v>19</v>
      </c>
      <c r="I1415" s="96" t="s">
        <v>23</v>
      </c>
      <c r="J1415" s="96"/>
      <c r="K1415" s="96"/>
      <c r="L1415" s="96"/>
      <c r="M1415" s="96"/>
      <c r="N1415" s="96"/>
      <c r="O1415" s="81">
        <f ca="1">IF(D1415="цвет",SUM(O1416:INDIRECT("N"&amp;R1415)),IF(SUM(E1415:N1415)=0,"",SUM(E1415:N1415)))</f>
        <v>0</v>
      </c>
      <c r="P1415" s="91">
        <v>2711</v>
      </c>
      <c r="Q1415" s="73">
        <f t="shared" si="42"/>
        <v>5047</v>
      </c>
      <c r="R1415" s="93">
        <f t="shared" ca="1" si="43"/>
        <v>1419</v>
      </c>
      <c r="S1415" s="109">
        <f>IF(U1415&gt;0,ROUND((U1415),0),ROUND((P1415*$P$1),0))</f>
        <v>2098</v>
      </c>
      <c r="T1415" s="110">
        <f ca="1">O1415*S1415</f>
        <v>0</v>
      </c>
    </row>
    <row r="1416" spans="1:20" ht="17.25" thickBot="1" x14ac:dyDescent="0.3">
      <c r="A1416" s="2"/>
      <c r="B1416" s="146"/>
      <c r="C1416" s="98"/>
      <c r="D1416" s="6" t="s">
        <v>27</v>
      </c>
      <c r="E1416" s="8"/>
      <c r="F1416" s="134"/>
      <c r="G1416" s="133"/>
      <c r="H1416" s="133"/>
      <c r="I1416" s="133"/>
      <c r="J1416" s="8"/>
      <c r="K1416" s="8"/>
      <c r="L1416" s="8"/>
      <c r="M1416" s="8"/>
      <c r="N1416" s="8"/>
      <c r="O1416" s="128" t="str">
        <f ca="1">IF(D1416="цвет",SUM(O1417:INDIRECT("N"&amp;R1416)),IF(SUM(E1416:N1416)=0,"",SUM(E1416:N1416)))</f>
        <v/>
      </c>
      <c r="P1416" s="91" t="s">
        <v>129</v>
      </c>
      <c r="Q1416" s="73">
        <f t="shared" si="42"/>
        <v>5047</v>
      </c>
      <c r="R1416" s="93">
        <f t="shared" ca="1" si="43"/>
        <v>1419</v>
      </c>
      <c r="S1416" s="92"/>
      <c r="T1416" s="99"/>
    </row>
    <row r="1417" spans="1:20" ht="17.25" thickBot="1" x14ac:dyDescent="0.3">
      <c r="A1417" s="2"/>
      <c r="B1417" s="146"/>
      <c r="C1417" s="98"/>
      <c r="D1417" s="6" t="s">
        <v>37</v>
      </c>
      <c r="E1417" s="8"/>
      <c r="F1417" s="8"/>
      <c r="G1417" s="134"/>
      <c r="H1417" s="134"/>
      <c r="I1417" s="134"/>
      <c r="J1417" s="8"/>
      <c r="K1417" s="8"/>
      <c r="L1417" s="8"/>
      <c r="M1417" s="8"/>
      <c r="N1417" s="8"/>
      <c r="O1417" s="128" t="str">
        <f ca="1">IF(D1417="цвет",SUM(O1418:INDIRECT("N"&amp;R1417)),IF(SUM(E1417:N1417)=0,"",SUM(E1417:N1417)))</f>
        <v/>
      </c>
      <c r="P1417" s="91" t="s">
        <v>129</v>
      </c>
      <c r="Q1417" s="73">
        <f t="shared" si="42"/>
        <v>5047</v>
      </c>
      <c r="R1417" s="93">
        <f t="shared" ca="1" si="43"/>
        <v>1419</v>
      </c>
      <c r="S1417" s="92"/>
      <c r="T1417" s="99"/>
    </row>
    <row r="1418" spans="1:20" ht="117.75" customHeight="1" x14ac:dyDescent="0.25">
      <c r="A1418" s="2"/>
      <c r="B1418" s="146"/>
      <c r="C1418" s="98"/>
      <c r="D1418" s="148" t="s">
        <v>862</v>
      </c>
      <c r="E1418" s="149"/>
      <c r="F1418" s="149"/>
      <c r="G1418" s="149"/>
      <c r="H1418" s="149"/>
      <c r="I1418" s="149"/>
      <c r="J1418" s="149"/>
      <c r="K1418" s="149"/>
      <c r="L1418" s="149"/>
      <c r="M1418" s="149"/>
      <c r="N1418" s="150"/>
      <c r="O1418" s="128" t="str">
        <f ca="1">IF(D1418="цвет",SUM(O1419:INDIRECT("N"&amp;R1418)),IF(SUM(E1418:N1418)=0,"",SUM(E1418:N1418)))</f>
        <v/>
      </c>
      <c r="P1418" s="91" t="s">
        <v>129</v>
      </c>
      <c r="Q1418" s="73">
        <f t="shared" si="42"/>
        <v>5047</v>
      </c>
      <c r="R1418" s="93">
        <f t="shared" ca="1" si="43"/>
        <v>1419</v>
      </c>
      <c r="S1418" s="92"/>
      <c r="T1418" s="99"/>
    </row>
    <row r="1419" spans="1:20" ht="17.45" customHeight="1" thickBot="1" x14ac:dyDescent="0.3">
      <c r="A1419" s="2"/>
      <c r="B1419" s="154"/>
      <c r="C1419" s="100"/>
      <c r="D1419" s="151" t="str">
        <f>HYPERLINK("https://miamia.ru/search/index.php?q="&amp;Q1419&amp;"&amp;s=Поиск?utm_source=Excel&amp;utm_medium=Nalichie&amp;utm_content="&amp;Q1419&amp;"","Посмотреть большую фотографию на сайте")</f>
        <v>Посмотреть большую фотографию на сайте</v>
      </c>
      <c r="E1419" s="152"/>
      <c r="F1419" s="152"/>
      <c r="G1419" s="152"/>
      <c r="H1419" s="152"/>
      <c r="I1419" s="152"/>
      <c r="J1419" s="152"/>
      <c r="K1419" s="152"/>
      <c r="L1419" s="152"/>
      <c r="M1419" s="152"/>
      <c r="N1419" s="153"/>
      <c r="O1419" s="128" t="str">
        <f ca="1">IF(D1419="цвет",SUM(O1420:INDIRECT("N"&amp;R1419)),IF(SUM(E1419:N1419)=0,"",SUM(E1419:N1419)))</f>
        <v/>
      </c>
      <c r="P1419" s="91" t="s">
        <v>129</v>
      </c>
      <c r="Q1419" s="73">
        <f t="shared" ref="Q1419:Q1482" si="44">IF(C1419&lt;&gt;0,C1419,Q1418)</f>
        <v>5047</v>
      </c>
      <c r="R1419" s="93">
        <f t="shared" ref="R1419:R1482" ca="1" si="45">IF(D1419="Посмотреть большую фотографию на сайте",CELL("строка",O1419),R1420)</f>
        <v>1419</v>
      </c>
      <c r="S1419" s="92"/>
      <c r="T1419" s="99"/>
    </row>
    <row r="1420" spans="1:20" ht="17.25" thickBot="1" x14ac:dyDescent="0.3">
      <c r="A1420" s="2"/>
      <c r="B1420" s="145" t="s">
        <v>854</v>
      </c>
      <c r="C1420" s="106">
        <v>5048</v>
      </c>
      <c r="D1420" s="107" t="s">
        <v>9</v>
      </c>
      <c r="E1420" s="7" t="s">
        <v>12</v>
      </c>
      <c r="F1420" s="7" t="s">
        <v>13</v>
      </c>
      <c r="G1420" s="96" t="s">
        <v>14</v>
      </c>
      <c r="H1420" s="96" t="s">
        <v>15</v>
      </c>
      <c r="I1420" s="96" t="s">
        <v>16</v>
      </c>
      <c r="J1420" s="96" t="s">
        <v>21</v>
      </c>
      <c r="K1420" s="96" t="s">
        <v>22</v>
      </c>
      <c r="L1420" s="96"/>
      <c r="M1420" s="96"/>
      <c r="N1420" s="96"/>
      <c r="O1420" s="81">
        <f ca="1">IF(D1420="цвет",SUM(O1421:INDIRECT("N"&amp;R1420)),IF(SUM(E1420:N1420)=0,"",SUM(E1420:N1420)))</f>
        <v>0</v>
      </c>
      <c r="P1420" s="91">
        <v>2711</v>
      </c>
      <c r="Q1420" s="73">
        <f t="shared" si="44"/>
        <v>5048</v>
      </c>
      <c r="R1420" s="93">
        <f t="shared" ca="1" si="45"/>
        <v>1424</v>
      </c>
      <c r="S1420" s="109">
        <f>IF(U1420&gt;0,ROUND((U1420),0),ROUND((P1420*$P$1),0))</f>
        <v>2098</v>
      </c>
      <c r="T1420" s="110">
        <f ca="1">O1420*S1420</f>
        <v>0</v>
      </c>
    </row>
    <row r="1421" spans="1:20" ht="17.25" thickBot="1" x14ac:dyDescent="0.3">
      <c r="A1421" s="2"/>
      <c r="B1421" s="146"/>
      <c r="C1421" s="98"/>
      <c r="D1421" s="6" t="s">
        <v>27</v>
      </c>
      <c r="E1421" s="8"/>
      <c r="F1421" s="8"/>
      <c r="G1421" s="8"/>
      <c r="H1421" s="8"/>
      <c r="I1421" s="8"/>
      <c r="J1421" s="8"/>
      <c r="K1421" s="8"/>
      <c r="L1421" s="8"/>
      <c r="M1421" s="8"/>
      <c r="N1421" s="8"/>
      <c r="O1421" s="128" t="str">
        <f ca="1">IF(D1421="цвет",SUM(O1422:INDIRECT("N"&amp;R1421)),IF(SUM(E1421:N1421)=0,"",SUM(E1421:N1421)))</f>
        <v/>
      </c>
      <c r="P1421" s="91" t="s">
        <v>129</v>
      </c>
      <c r="Q1421" s="73">
        <f t="shared" si="44"/>
        <v>5048</v>
      </c>
      <c r="R1421" s="93">
        <f t="shared" ca="1" si="45"/>
        <v>1424</v>
      </c>
      <c r="S1421" s="92"/>
      <c r="T1421" s="99"/>
    </row>
    <row r="1422" spans="1:20" ht="17.25" thickBot="1" x14ac:dyDescent="0.3">
      <c r="A1422" s="2"/>
      <c r="B1422" s="146"/>
      <c r="C1422" s="98"/>
      <c r="D1422" s="6" t="s">
        <v>37</v>
      </c>
      <c r="E1422" s="8"/>
      <c r="F1422" s="8"/>
      <c r="G1422" s="8"/>
      <c r="H1422" s="8"/>
      <c r="I1422" s="134"/>
      <c r="J1422" s="133"/>
      <c r="K1422" s="8"/>
      <c r="L1422" s="8"/>
      <c r="M1422" s="8"/>
      <c r="N1422" s="8"/>
      <c r="O1422" s="128" t="str">
        <f ca="1">IF(D1422="цвет",SUM(O1423:INDIRECT("N"&amp;R1422)),IF(SUM(E1422:N1422)=0,"",SUM(E1422:N1422)))</f>
        <v/>
      </c>
      <c r="P1422" s="91" t="s">
        <v>129</v>
      </c>
      <c r="Q1422" s="73">
        <f t="shared" si="44"/>
        <v>5048</v>
      </c>
      <c r="R1422" s="93">
        <f t="shared" ca="1" si="45"/>
        <v>1424</v>
      </c>
      <c r="S1422" s="92"/>
      <c r="T1422" s="99"/>
    </row>
    <row r="1423" spans="1:20" ht="117.75" customHeight="1" x14ac:dyDescent="0.25">
      <c r="A1423" s="2"/>
      <c r="B1423" s="146"/>
      <c r="C1423" s="98"/>
      <c r="D1423" s="148" t="s">
        <v>863</v>
      </c>
      <c r="E1423" s="149"/>
      <c r="F1423" s="149"/>
      <c r="G1423" s="149"/>
      <c r="H1423" s="149"/>
      <c r="I1423" s="149"/>
      <c r="J1423" s="149"/>
      <c r="K1423" s="149"/>
      <c r="L1423" s="149"/>
      <c r="M1423" s="149"/>
      <c r="N1423" s="150"/>
      <c r="O1423" s="128" t="str">
        <f ca="1">IF(D1423="цвет",SUM(O1424:INDIRECT("N"&amp;R1423)),IF(SUM(E1423:N1423)=0,"",SUM(E1423:N1423)))</f>
        <v/>
      </c>
      <c r="P1423" s="91" t="s">
        <v>129</v>
      </c>
      <c r="Q1423" s="73">
        <f t="shared" si="44"/>
        <v>5048</v>
      </c>
      <c r="R1423" s="93">
        <f t="shared" ca="1" si="45"/>
        <v>1424</v>
      </c>
      <c r="S1423" s="92"/>
      <c r="T1423" s="99"/>
    </row>
    <row r="1424" spans="1:20" ht="17.45" customHeight="1" thickBot="1" x14ac:dyDescent="0.3">
      <c r="A1424" s="2"/>
      <c r="B1424" s="154"/>
      <c r="C1424" s="100"/>
      <c r="D1424" s="151" t="str">
        <f>HYPERLINK("https://miamia.ru/search/index.php?q="&amp;Q1424&amp;"&amp;s=Поиск?utm_source=Excel&amp;utm_medium=Nalichie&amp;utm_content="&amp;Q1424&amp;"","Посмотреть большую фотографию на сайте")</f>
        <v>Посмотреть большую фотографию на сайте</v>
      </c>
      <c r="E1424" s="152"/>
      <c r="F1424" s="152"/>
      <c r="G1424" s="152"/>
      <c r="H1424" s="152"/>
      <c r="I1424" s="152"/>
      <c r="J1424" s="152"/>
      <c r="K1424" s="152"/>
      <c r="L1424" s="152"/>
      <c r="M1424" s="152"/>
      <c r="N1424" s="153"/>
      <c r="O1424" s="128" t="str">
        <f ca="1">IF(D1424="цвет",SUM(O1425:INDIRECT("N"&amp;R1424)),IF(SUM(E1424:N1424)=0,"",SUM(E1424:N1424)))</f>
        <v/>
      </c>
      <c r="P1424" s="91" t="s">
        <v>129</v>
      </c>
      <c r="Q1424" s="73">
        <f t="shared" si="44"/>
        <v>5048</v>
      </c>
      <c r="R1424" s="93">
        <f t="shared" ca="1" si="45"/>
        <v>1424</v>
      </c>
      <c r="S1424" s="92"/>
      <c r="T1424" s="99"/>
    </row>
    <row r="1425" spans="1:20" ht="23.1" customHeight="1" thickBot="1" x14ac:dyDescent="0.3">
      <c r="A1425" s="2"/>
      <c r="B1425" s="38" t="s">
        <v>884</v>
      </c>
      <c r="C1425" s="39"/>
      <c r="D1425" s="40"/>
      <c r="E1425" s="41"/>
      <c r="F1425" s="41"/>
      <c r="G1425" s="41"/>
      <c r="H1425" s="41"/>
      <c r="I1425" s="41"/>
      <c r="J1425" s="41"/>
      <c r="K1425" s="41"/>
      <c r="L1425" s="41"/>
      <c r="M1425" s="41"/>
      <c r="N1425" s="42"/>
      <c r="O1425" s="128" t="str">
        <f ca="1">IF(D1425="цвет",SUM(O1426:INDIRECT("N"&amp;R1425)),IF(SUM(E1425:N1425)=0,"",SUM(E1425:N1425)))</f>
        <v/>
      </c>
      <c r="P1425" s="91" t="s">
        <v>129</v>
      </c>
      <c r="Q1425" s="73">
        <f t="shared" si="44"/>
        <v>5048</v>
      </c>
      <c r="R1425" s="93">
        <f t="shared" ca="1" si="45"/>
        <v>1429</v>
      </c>
    </row>
    <row r="1426" spans="1:20" ht="17.25" thickBot="1" x14ac:dyDescent="0.3">
      <c r="A1426" s="2"/>
      <c r="B1426" s="145" t="s">
        <v>845</v>
      </c>
      <c r="C1426" s="106">
        <v>3521</v>
      </c>
      <c r="D1426" s="107" t="s">
        <v>9</v>
      </c>
      <c r="E1426" s="96" t="s">
        <v>10</v>
      </c>
      <c r="F1426" s="96" t="s">
        <v>11</v>
      </c>
      <c r="G1426" s="7" t="s">
        <v>12</v>
      </c>
      <c r="H1426" s="7" t="s">
        <v>13</v>
      </c>
      <c r="I1426" s="96" t="s">
        <v>14</v>
      </c>
      <c r="J1426" s="96" t="s">
        <v>15</v>
      </c>
      <c r="K1426" s="96" t="s">
        <v>16</v>
      </c>
      <c r="L1426" s="96"/>
      <c r="M1426" s="96"/>
      <c r="N1426" s="96"/>
      <c r="O1426" s="81">
        <f ca="1">IF(D1426="цвет",SUM(O1427:INDIRECT("N"&amp;R1426)),IF(SUM(E1426:N1426)=0,"",SUM(E1426:N1426)))</f>
        <v>0</v>
      </c>
      <c r="P1426" s="91">
        <v>2324</v>
      </c>
      <c r="Q1426" s="73">
        <f t="shared" si="44"/>
        <v>3521</v>
      </c>
      <c r="R1426" s="93">
        <f t="shared" ca="1" si="45"/>
        <v>1429</v>
      </c>
      <c r="S1426" s="109">
        <f>IF(U1426&gt;0,ROUND((U1426),0),ROUND((P1426*$P$1),0))</f>
        <v>1798</v>
      </c>
      <c r="T1426" s="110">
        <f ca="1">O1426*S1426</f>
        <v>0</v>
      </c>
    </row>
    <row r="1427" spans="1:20" ht="17.25" thickBot="1" x14ac:dyDescent="0.3">
      <c r="A1427" s="2"/>
      <c r="B1427" s="146"/>
      <c r="C1427" s="98"/>
      <c r="D1427" s="6" t="s">
        <v>46</v>
      </c>
      <c r="E1427" s="134"/>
      <c r="F1427" s="8"/>
      <c r="G1427" s="8"/>
      <c r="H1427" s="8"/>
      <c r="I1427" s="134"/>
      <c r="J1427" s="134"/>
      <c r="K1427" s="8"/>
      <c r="L1427" s="8"/>
      <c r="M1427" s="8"/>
      <c r="N1427" s="8"/>
      <c r="O1427" s="128" t="str">
        <f ca="1">IF(D1427="цвет",SUM(O1428:INDIRECT("N"&amp;R1427)),IF(SUM(E1427:N1427)=0,"",SUM(E1427:N1427)))</f>
        <v/>
      </c>
      <c r="P1427" s="91" t="s">
        <v>129</v>
      </c>
      <c r="Q1427" s="73">
        <f t="shared" si="44"/>
        <v>3521</v>
      </c>
      <c r="R1427" s="93">
        <f t="shared" ca="1" si="45"/>
        <v>1429</v>
      </c>
      <c r="S1427" s="92"/>
      <c r="T1427" s="99"/>
    </row>
    <row r="1428" spans="1:20" ht="135" customHeight="1" x14ac:dyDescent="0.25">
      <c r="A1428" s="2"/>
      <c r="B1428" s="146"/>
      <c r="C1428" s="98"/>
      <c r="D1428" s="148" t="s">
        <v>847</v>
      </c>
      <c r="E1428" s="149"/>
      <c r="F1428" s="149"/>
      <c r="G1428" s="149"/>
      <c r="H1428" s="149"/>
      <c r="I1428" s="149"/>
      <c r="J1428" s="149"/>
      <c r="K1428" s="149"/>
      <c r="L1428" s="149"/>
      <c r="M1428" s="149"/>
      <c r="N1428" s="150"/>
      <c r="O1428" s="128" t="str">
        <f ca="1">IF(D1428="цвет",SUM(O1429:INDIRECT("N"&amp;R1428)),IF(SUM(E1428:N1428)=0,"",SUM(E1428:N1428)))</f>
        <v/>
      </c>
      <c r="P1428" s="91" t="s">
        <v>129</v>
      </c>
      <c r="Q1428" s="73">
        <f t="shared" si="44"/>
        <v>3521</v>
      </c>
      <c r="R1428" s="93">
        <f t="shared" ca="1" si="45"/>
        <v>1429</v>
      </c>
      <c r="S1428" s="92"/>
      <c r="T1428" s="99"/>
    </row>
    <row r="1429" spans="1:20" ht="17.45" customHeight="1" thickBot="1" x14ac:dyDescent="0.3">
      <c r="A1429" s="2"/>
      <c r="B1429" s="154"/>
      <c r="C1429" s="100"/>
      <c r="D1429" s="151" t="str">
        <f>HYPERLINK("https://miamia.ru/search/index.php?q="&amp;Q1429&amp;"&amp;s=Поиск?utm_source=Excel&amp;utm_medium=Nalichie&amp;utm_content="&amp;Q1429&amp;"","Посмотреть большую фотографию на сайте")</f>
        <v>Посмотреть большую фотографию на сайте</v>
      </c>
      <c r="E1429" s="152"/>
      <c r="F1429" s="152"/>
      <c r="G1429" s="152"/>
      <c r="H1429" s="152"/>
      <c r="I1429" s="152"/>
      <c r="J1429" s="152"/>
      <c r="K1429" s="152"/>
      <c r="L1429" s="152"/>
      <c r="M1429" s="152"/>
      <c r="N1429" s="153"/>
      <c r="O1429" s="128" t="str">
        <f ca="1">IF(D1429="цвет",SUM(O1430:INDIRECT("N"&amp;R1429)),IF(SUM(E1429:N1429)=0,"",SUM(E1429:N1429)))</f>
        <v/>
      </c>
      <c r="P1429" s="91" t="s">
        <v>129</v>
      </c>
      <c r="Q1429" s="73">
        <f t="shared" si="44"/>
        <v>3521</v>
      </c>
      <c r="R1429" s="93">
        <f t="shared" ca="1" si="45"/>
        <v>1429</v>
      </c>
      <c r="S1429" s="92"/>
      <c r="T1429" s="99"/>
    </row>
    <row r="1430" spans="1:20" ht="17.25" thickBot="1" x14ac:dyDescent="0.3">
      <c r="A1430" s="2"/>
      <c r="B1430" s="145" t="s">
        <v>845</v>
      </c>
      <c r="C1430" s="106">
        <v>3523</v>
      </c>
      <c r="D1430" s="107" t="s">
        <v>9</v>
      </c>
      <c r="E1430" s="96" t="s">
        <v>10</v>
      </c>
      <c r="F1430" s="96" t="s">
        <v>17</v>
      </c>
      <c r="G1430" s="97" t="s">
        <v>18</v>
      </c>
      <c r="H1430" s="97" t="s">
        <v>19</v>
      </c>
      <c r="I1430" s="96"/>
      <c r="J1430" s="96"/>
      <c r="K1430" s="96"/>
      <c r="L1430" s="96"/>
      <c r="M1430" s="96"/>
      <c r="N1430" s="96"/>
      <c r="O1430" s="81">
        <f ca="1">IF(D1430="цвет",SUM(O1431:INDIRECT("N"&amp;R1430)),IF(SUM(E1430:N1430)=0,"",SUM(E1430:N1430)))</f>
        <v>0</v>
      </c>
      <c r="P1430" s="91">
        <v>2711</v>
      </c>
      <c r="Q1430" s="73">
        <f t="shared" si="44"/>
        <v>3523</v>
      </c>
      <c r="R1430" s="93">
        <f t="shared" ca="1" si="45"/>
        <v>1433</v>
      </c>
      <c r="S1430" s="109">
        <f>IF(U1430&gt;0,ROUND((U1430),0),ROUND((P1430*$P$1),0))</f>
        <v>2098</v>
      </c>
      <c r="T1430" s="110">
        <f ca="1">O1430*S1430</f>
        <v>0</v>
      </c>
    </row>
    <row r="1431" spans="1:20" ht="17.25" thickBot="1" x14ac:dyDescent="0.3">
      <c r="A1431" s="2"/>
      <c r="B1431" s="146"/>
      <c r="C1431" s="98"/>
      <c r="D1431" s="6" t="s">
        <v>46</v>
      </c>
      <c r="E1431" s="133"/>
      <c r="F1431" s="133"/>
      <c r="G1431" s="8"/>
      <c r="H1431" s="8"/>
      <c r="I1431" s="8"/>
      <c r="J1431" s="8"/>
      <c r="K1431" s="8"/>
      <c r="L1431" s="8"/>
      <c r="M1431" s="8"/>
      <c r="N1431" s="8"/>
      <c r="O1431" s="128" t="str">
        <f ca="1">IF(D1431="цвет",SUM(O1432:INDIRECT("N"&amp;R1431)),IF(SUM(E1431:N1431)=0,"",SUM(E1431:N1431)))</f>
        <v/>
      </c>
      <c r="P1431" s="91" t="s">
        <v>129</v>
      </c>
      <c r="Q1431" s="73">
        <f t="shared" si="44"/>
        <v>3523</v>
      </c>
      <c r="R1431" s="93">
        <f t="shared" ca="1" si="45"/>
        <v>1433</v>
      </c>
      <c r="S1431" s="92"/>
      <c r="T1431" s="99"/>
    </row>
    <row r="1432" spans="1:20" ht="135" customHeight="1" x14ac:dyDescent="0.25">
      <c r="A1432" s="2"/>
      <c r="B1432" s="146"/>
      <c r="C1432" s="98"/>
      <c r="D1432" s="148" t="s">
        <v>848</v>
      </c>
      <c r="E1432" s="149"/>
      <c r="F1432" s="149"/>
      <c r="G1432" s="149"/>
      <c r="H1432" s="149"/>
      <c r="I1432" s="149"/>
      <c r="J1432" s="149"/>
      <c r="K1432" s="149"/>
      <c r="L1432" s="149"/>
      <c r="M1432" s="149"/>
      <c r="N1432" s="150"/>
      <c r="O1432" s="128" t="str">
        <f ca="1">IF(D1432="цвет",SUM(O1433:INDIRECT("N"&amp;R1432)),IF(SUM(E1432:N1432)=0,"",SUM(E1432:N1432)))</f>
        <v/>
      </c>
      <c r="P1432" s="91" t="s">
        <v>129</v>
      </c>
      <c r="Q1432" s="73">
        <f t="shared" si="44"/>
        <v>3523</v>
      </c>
      <c r="R1432" s="93">
        <f t="shared" ca="1" si="45"/>
        <v>1433</v>
      </c>
      <c r="S1432" s="92"/>
      <c r="T1432" s="99"/>
    </row>
    <row r="1433" spans="1:20" ht="17.45" customHeight="1" thickBot="1" x14ac:dyDescent="0.3">
      <c r="A1433" s="2"/>
      <c r="B1433" s="154"/>
      <c r="C1433" s="100"/>
      <c r="D1433" s="151" t="str">
        <f>HYPERLINK("https://miamia.ru/search/index.php?q="&amp;Q1433&amp;"&amp;s=Поиск?utm_source=Excel&amp;utm_medium=Nalichie&amp;utm_content="&amp;Q1433&amp;"","Посмотреть большую фотографию на сайте")</f>
        <v>Посмотреть большую фотографию на сайте</v>
      </c>
      <c r="E1433" s="152"/>
      <c r="F1433" s="152"/>
      <c r="G1433" s="152"/>
      <c r="H1433" s="152"/>
      <c r="I1433" s="152"/>
      <c r="J1433" s="152"/>
      <c r="K1433" s="152"/>
      <c r="L1433" s="152"/>
      <c r="M1433" s="152"/>
      <c r="N1433" s="153"/>
      <c r="O1433" s="128" t="str">
        <f ca="1">IF(D1433="цвет",SUM(O1434:INDIRECT("N"&amp;R1433)),IF(SUM(E1433:N1433)=0,"",SUM(E1433:N1433)))</f>
        <v/>
      </c>
      <c r="P1433" s="91" t="s">
        <v>129</v>
      </c>
      <c r="Q1433" s="73">
        <f t="shared" si="44"/>
        <v>3523</v>
      </c>
      <c r="R1433" s="93">
        <f t="shared" ca="1" si="45"/>
        <v>1433</v>
      </c>
      <c r="S1433" s="92"/>
      <c r="T1433" s="99"/>
    </row>
    <row r="1434" spans="1:20" ht="17.25" thickBot="1" x14ac:dyDescent="0.3">
      <c r="A1434" s="2"/>
      <c r="B1434" s="145" t="s">
        <v>845</v>
      </c>
      <c r="C1434" s="106">
        <v>3525</v>
      </c>
      <c r="D1434" s="107" t="s">
        <v>9</v>
      </c>
      <c r="E1434" s="96" t="s">
        <v>10</v>
      </c>
      <c r="F1434" s="96" t="s">
        <v>17</v>
      </c>
      <c r="G1434" s="97" t="s">
        <v>18</v>
      </c>
      <c r="H1434" s="97" t="s">
        <v>19</v>
      </c>
      <c r="I1434" s="97" t="s">
        <v>23</v>
      </c>
      <c r="J1434" s="96"/>
      <c r="K1434" s="96"/>
      <c r="L1434" s="96"/>
      <c r="M1434" s="96"/>
      <c r="N1434" s="96"/>
      <c r="O1434" s="81">
        <f ca="1">IF(D1434="цвет",SUM(O1435:INDIRECT("N"&amp;R1434)),IF(SUM(E1434:N1434)=0,"",SUM(E1434:N1434)))</f>
        <v>0</v>
      </c>
      <c r="P1434" s="91">
        <v>2711</v>
      </c>
      <c r="Q1434" s="73">
        <f t="shared" si="44"/>
        <v>3525</v>
      </c>
      <c r="R1434" s="93">
        <f t="shared" ca="1" si="45"/>
        <v>1437</v>
      </c>
      <c r="S1434" s="109">
        <f>IF(U1434&gt;0,ROUND((U1434),0),ROUND((P1434*$P$1),0))</f>
        <v>2098</v>
      </c>
      <c r="T1434" s="110">
        <f ca="1">O1434*S1434</f>
        <v>0</v>
      </c>
    </row>
    <row r="1435" spans="1:20" ht="17.25" thickBot="1" x14ac:dyDescent="0.3">
      <c r="A1435" s="2"/>
      <c r="B1435" s="146"/>
      <c r="C1435" s="98"/>
      <c r="D1435" s="6" t="s">
        <v>46</v>
      </c>
      <c r="E1435" s="8"/>
      <c r="F1435" s="133"/>
      <c r="G1435" s="133"/>
      <c r="H1435" s="133"/>
      <c r="I1435" s="134"/>
      <c r="J1435" s="8"/>
      <c r="K1435" s="8"/>
      <c r="L1435" s="8"/>
      <c r="M1435" s="8"/>
      <c r="N1435" s="8"/>
      <c r="O1435" s="128" t="str">
        <f ca="1">IF(D1435="цвет",SUM(O1436:INDIRECT("N"&amp;R1435)),IF(SUM(E1435:N1435)=0,"",SUM(E1435:N1435)))</f>
        <v/>
      </c>
      <c r="P1435" s="91" t="s">
        <v>129</v>
      </c>
      <c r="Q1435" s="73">
        <f t="shared" si="44"/>
        <v>3525</v>
      </c>
      <c r="R1435" s="93">
        <f t="shared" ca="1" si="45"/>
        <v>1437</v>
      </c>
      <c r="S1435" s="92"/>
      <c r="T1435" s="99"/>
    </row>
    <row r="1436" spans="1:20" ht="135" customHeight="1" x14ac:dyDescent="0.25">
      <c r="A1436" s="2"/>
      <c r="B1436" s="146"/>
      <c r="C1436" s="98"/>
      <c r="D1436" s="148" t="s">
        <v>849</v>
      </c>
      <c r="E1436" s="149"/>
      <c r="F1436" s="149"/>
      <c r="G1436" s="149"/>
      <c r="H1436" s="149"/>
      <c r="I1436" s="149"/>
      <c r="J1436" s="149"/>
      <c r="K1436" s="149"/>
      <c r="L1436" s="149"/>
      <c r="M1436" s="149"/>
      <c r="N1436" s="150"/>
      <c r="O1436" s="128" t="str">
        <f ca="1">IF(D1436="цвет",SUM(O1437:INDIRECT("N"&amp;R1436)),IF(SUM(E1436:N1436)=0,"",SUM(E1436:N1436)))</f>
        <v/>
      </c>
      <c r="P1436" s="91" t="s">
        <v>129</v>
      </c>
      <c r="Q1436" s="73">
        <f t="shared" si="44"/>
        <v>3525</v>
      </c>
      <c r="R1436" s="93">
        <f t="shared" ca="1" si="45"/>
        <v>1437</v>
      </c>
      <c r="S1436" s="92"/>
      <c r="T1436" s="99"/>
    </row>
    <row r="1437" spans="1:20" ht="17.45" customHeight="1" thickBot="1" x14ac:dyDescent="0.3">
      <c r="A1437" s="2"/>
      <c r="B1437" s="154"/>
      <c r="C1437" s="100"/>
      <c r="D1437" s="151" t="str">
        <f>HYPERLINK("https://miamia.ru/search/index.php?q="&amp;Q1437&amp;"&amp;s=Поиск?utm_source=Excel&amp;utm_medium=Nalichie&amp;utm_content="&amp;Q1437&amp;"","Посмотреть большую фотографию на сайте")</f>
        <v>Посмотреть большую фотографию на сайте</v>
      </c>
      <c r="E1437" s="152"/>
      <c r="F1437" s="152"/>
      <c r="G1437" s="152"/>
      <c r="H1437" s="152"/>
      <c r="I1437" s="152"/>
      <c r="J1437" s="152"/>
      <c r="K1437" s="152"/>
      <c r="L1437" s="152"/>
      <c r="M1437" s="152"/>
      <c r="N1437" s="153"/>
      <c r="O1437" s="128" t="str">
        <f ca="1">IF(D1437="цвет",SUM(O1438:INDIRECT("N"&amp;R1437)),IF(SUM(E1437:N1437)=0,"",SUM(E1437:N1437)))</f>
        <v/>
      </c>
      <c r="P1437" s="91" t="s">
        <v>129</v>
      </c>
      <c r="Q1437" s="73">
        <f t="shared" si="44"/>
        <v>3525</v>
      </c>
      <c r="R1437" s="93">
        <f t="shared" ca="1" si="45"/>
        <v>1437</v>
      </c>
      <c r="S1437" s="92"/>
      <c r="T1437" s="99"/>
    </row>
    <row r="1438" spans="1:20" ht="17.25" thickBot="1" x14ac:dyDescent="0.3">
      <c r="A1438" s="2"/>
      <c r="B1438" s="145" t="s">
        <v>845</v>
      </c>
      <c r="C1438" s="106">
        <v>3526</v>
      </c>
      <c r="D1438" s="107" t="s">
        <v>9</v>
      </c>
      <c r="E1438" s="96" t="s">
        <v>10</v>
      </c>
      <c r="F1438" s="96" t="s">
        <v>11</v>
      </c>
      <c r="G1438" s="7" t="s">
        <v>12</v>
      </c>
      <c r="H1438" s="7" t="s">
        <v>13</v>
      </c>
      <c r="I1438" s="96" t="s">
        <v>14</v>
      </c>
      <c r="J1438" s="96" t="s">
        <v>15</v>
      </c>
      <c r="K1438" s="96" t="s">
        <v>16</v>
      </c>
      <c r="L1438" s="96"/>
      <c r="M1438" s="96"/>
      <c r="N1438" s="96"/>
      <c r="O1438" s="81">
        <f ca="1">IF(D1438="цвет",SUM(O1439:INDIRECT("N"&amp;R1438)),IF(SUM(E1438:N1438)=0,"",SUM(E1438:N1438)))</f>
        <v>0</v>
      </c>
      <c r="P1438" s="91">
        <v>4521</v>
      </c>
      <c r="Q1438" s="73">
        <f t="shared" si="44"/>
        <v>3526</v>
      </c>
      <c r="R1438" s="93">
        <f t="shared" ca="1" si="45"/>
        <v>1441</v>
      </c>
      <c r="S1438" s="109">
        <f>IF(U1438&gt;0,ROUND((U1438),0),ROUND((P1438*$P$1),0))</f>
        <v>3498</v>
      </c>
      <c r="T1438" s="110">
        <f ca="1">O1438*S1438</f>
        <v>0</v>
      </c>
    </row>
    <row r="1439" spans="1:20" ht="17.25" thickBot="1" x14ac:dyDescent="0.3">
      <c r="A1439" s="2"/>
      <c r="B1439" s="146"/>
      <c r="C1439" s="98"/>
      <c r="D1439" s="6" t="s">
        <v>46</v>
      </c>
      <c r="E1439" s="8"/>
      <c r="F1439" s="133"/>
      <c r="G1439" s="133"/>
      <c r="H1439" s="133"/>
      <c r="I1439" s="133"/>
      <c r="J1439" s="133"/>
      <c r="K1439" s="8"/>
      <c r="L1439" s="8"/>
      <c r="M1439" s="8"/>
      <c r="N1439" s="8"/>
      <c r="O1439" s="128" t="str">
        <f ca="1">IF(D1439="цвет",SUM(O1440:INDIRECT("N"&amp;R1439)),IF(SUM(E1439:N1439)=0,"",SUM(E1439:N1439)))</f>
        <v/>
      </c>
      <c r="P1439" s="91" t="s">
        <v>129</v>
      </c>
      <c r="Q1439" s="73">
        <f t="shared" si="44"/>
        <v>3526</v>
      </c>
      <c r="R1439" s="93">
        <f t="shared" ca="1" si="45"/>
        <v>1441</v>
      </c>
      <c r="S1439" s="92"/>
      <c r="T1439" s="99"/>
    </row>
    <row r="1440" spans="1:20" ht="135" customHeight="1" x14ac:dyDescent="0.25">
      <c r="A1440" s="2"/>
      <c r="B1440" s="146"/>
      <c r="C1440" s="98"/>
      <c r="D1440" s="148" t="s">
        <v>850</v>
      </c>
      <c r="E1440" s="149"/>
      <c r="F1440" s="149"/>
      <c r="G1440" s="149"/>
      <c r="H1440" s="149"/>
      <c r="I1440" s="149"/>
      <c r="J1440" s="149"/>
      <c r="K1440" s="149"/>
      <c r="L1440" s="149"/>
      <c r="M1440" s="149"/>
      <c r="N1440" s="150"/>
      <c r="O1440" s="128" t="str">
        <f ca="1">IF(D1440="цвет",SUM(O1441:INDIRECT("N"&amp;R1440)),IF(SUM(E1440:N1440)=0,"",SUM(E1440:N1440)))</f>
        <v/>
      </c>
      <c r="P1440" s="91" t="s">
        <v>129</v>
      </c>
      <c r="Q1440" s="73">
        <f t="shared" si="44"/>
        <v>3526</v>
      </c>
      <c r="R1440" s="93">
        <f t="shared" ca="1" si="45"/>
        <v>1441</v>
      </c>
      <c r="S1440" s="92"/>
      <c r="T1440" s="99"/>
    </row>
    <row r="1441" spans="1:20" ht="17.45" customHeight="1" thickBot="1" x14ac:dyDescent="0.3">
      <c r="A1441" s="2"/>
      <c r="B1441" s="154"/>
      <c r="C1441" s="100"/>
      <c r="D1441" s="151" t="str">
        <f>HYPERLINK("https://miamia.ru/search/index.php?q="&amp;Q1441&amp;"&amp;s=Поиск?utm_source=Excel&amp;utm_medium=Nalichie&amp;utm_content="&amp;Q1441&amp;"","Посмотреть большую фотографию на сайте")</f>
        <v>Посмотреть большую фотографию на сайте</v>
      </c>
      <c r="E1441" s="152"/>
      <c r="F1441" s="152"/>
      <c r="G1441" s="152"/>
      <c r="H1441" s="152"/>
      <c r="I1441" s="152"/>
      <c r="J1441" s="152"/>
      <c r="K1441" s="152"/>
      <c r="L1441" s="152"/>
      <c r="M1441" s="152"/>
      <c r="N1441" s="153"/>
      <c r="O1441" s="128" t="str">
        <f ca="1">IF(D1441="цвет",SUM(O1442:INDIRECT("N"&amp;R1441)),IF(SUM(E1441:N1441)=0,"",SUM(E1441:N1441)))</f>
        <v/>
      </c>
      <c r="P1441" s="91" t="s">
        <v>129</v>
      </c>
      <c r="Q1441" s="73">
        <f t="shared" si="44"/>
        <v>3526</v>
      </c>
      <c r="R1441" s="93">
        <f t="shared" ca="1" si="45"/>
        <v>1441</v>
      </c>
      <c r="S1441" s="92"/>
      <c r="T1441" s="99"/>
    </row>
    <row r="1442" spans="1:20" ht="17.25" thickBot="1" x14ac:dyDescent="0.3">
      <c r="A1442" s="2"/>
      <c r="B1442" s="145" t="s">
        <v>845</v>
      </c>
      <c r="C1442" s="106">
        <v>3527</v>
      </c>
      <c r="D1442" s="107" t="s">
        <v>9</v>
      </c>
      <c r="E1442" s="96" t="s">
        <v>10</v>
      </c>
      <c r="F1442" s="96" t="s">
        <v>11</v>
      </c>
      <c r="G1442" s="7" t="s">
        <v>12</v>
      </c>
      <c r="H1442" s="7" t="s">
        <v>13</v>
      </c>
      <c r="I1442" s="96" t="s">
        <v>14</v>
      </c>
      <c r="J1442" s="96" t="s">
        <v>15</v>
      </c>
      <c r="K1442" s="96" t="s">
        <v>16</v>
      </c>
      <c r="L1442" s="96"/>
      <c r="M1442" s="96"/>
      <c r="N1442" s="96"/>
      <c r="O1442" s="81">
        <f ca="1">IF(D1442="цвет",SUM(O1443:INDIRECT("N"&amp;R1442)),IF(SUM(E1442:N1442)=0,"",SUM(E1442:N1442)))</f>
        <v>0</v>
      </c>
      <c r="P1442" s="91">
        <v>2711</v>
      </c>
      <c r="Q1442" s="73">
        <f t="shared" si="44"/>
        <v>3527</v>
      </c>
      <c r="R1442" s="93">
        <f t="shared" ca="1" si="45"/>
        <v>1445</v>
      </c>
      <c r="S1442" s="109">
        <f>IF(U1442&gt;0,ROUND((U1442),0),ROUND((P1442*$P$1),0))</f>
        <v>2098</v>
      </c>
      <c r="T1442" s="110">
        <f ca="1">O1442*S1442</f>
        <v>0</v>
      </c>
    </row>
    <row r="1443" spans="1:20" ht="17.25" thickBot="1" x14ac:dyDescent="0.3">
      <c r="A1443" s="2"/>
      <c r="B1443" s="146"/>
      <c r="C1443" s="98"/>
      <c r="D1443" s="6" t="s">
        <v>46</v>
      </c>
      <c r="E1443" s="8"/>
      <c r="F1443" s="133"/>
      <c r="G1443" s="133"/>
      <c r="H1443" s="133"/>
      <c r="I1443" s="133"/>
      <c r="J1443" s="8"/>
      <c r="K1443" s="134"/>
      <c r="L1443" s="8"/>
      <c r="M1443" s="8"/>
      <c r="N1443" s="8"/>
      <c r="O1443" s="128" t="str">
        <f ca="1">IF(D1443="цвет",SUM(O1444:INDIRECT("N"&amp;R1443)),IF(SUM(E1443:N1443)=0,"",SUM(E1443:N1443)))</f>
        <v/>
      </c>
      <c r="P1443" s="91" t="s">
        <v>129</v>
      </c>
      <c r="Q1443" s="73">
        <f t="shared" si="44"/>
        <v>3527</v>
      </c>
      <c r="R1443" s="93">
        <f t="shared" ca="1" si="45"/>
        <v>1445</v>
      </c>
      <c r="S1443" s="92"/>
      <c r="T1443" s="99"/>
    </row>
    <row r="1444" spans="1:20" ht="135" customHeight="1" x14ac:dyDescent="0.25">
      <c r="A1444" s="2"/>
      <c r="B1444" s="146"/>
      <c r="C1444" s="98"/>
      <c r="D1444" s="148" t="s">
        <v>851</v>
      </c>
      <c r="E1444" s="149"/>
      <c r="F1444" s="149"/>
      <c r="G1444" s="149"/>
      <c r="H1444" s="149"/>
      <c r="I1444" s="149"/>
      <c r="J1444" s="149"/>
      <c r="K1444" s="149"/>
      <c r="L1444" s="149"/>
      <c r="M1444" s="149"/>
      <c r="N1444" s="150"/>
      <c r="O1444" s="128" t="str">
        <f ca="1">IF(D1444="цвет",SUM(O1445:INDIRECT("N"&amp;R1444)),IF(SUM(E1444:N1444)=0,"",SUM(E1444:N1444)))</f>
        <v/>
      </c>
      <c r="P1444" s="91" t="s">
        <v>129</v>
      </c>
      <c r="Q1444" s="73">
        <f t="shared" si="44"/>
        <v>3527</v>
      </c>
      <c r="R1444" s="93">
        <f t="shared" ca="1" si="45"/>
        <v>1445</v>
      </c>
      <c r="S1444" s="92"/>
      <c r="T1444" s="99"/>
    </row>
    <row r="1445" spans="1:20" ht="17.45" customHeight="1" thickBot="1" x14ac:dyDescent="0.3">
      <c r="A1445" s="2"/>
      <c r="B1445" s="154"/>
      <c r="C1445" s="100"/>
      <c r="D1445" s="151" t="str">
        <f>HYPERLINK("https://miamia.ru/search/index.php?q="&amp;Q1445&amp;"&amp;s=Поиск?utm_source=Excel&amp;utm_medium=Nalichie&amp;utm_content="&amp;Q1445&amp;"","Посмотреть большую фотографию на сайте")</f>
        <v>Посмотреть большую фотографию на сайте</v>
      </c>
      <c r="E1445" s="152"/>
      <c r="F1445" s="152"/>
      <c r="G1445" s="152"/>
      <c r="H1445" s="152"/>
      <c r="I1445" s="152"/>
      <c r="J1445" s="152"/>
      <c r="K1445" s="152"/>
      <c r="L1445" s="152"/>
      <c r="M1445" s="152"/>
      <c r="N1445" s="153"/>
      <c r="O1445" s="128" t="str">
        <f ca="1">IF(D1445="цвет",SUM(O1446:INDIRECT("N"&amp;R1445)),IF(SUM(E1445:N1445)=0,"",SUM(E1445:N1445)))</f>
        <v/>
      </c>
      <c r="P1445" s="91" t="s">
        <v>129</v>
      </c>
      <c r="Q1445" s="73">
        <f t="shared" si="44"/>
        <v>3527</v>
      </c>
      <c r="R1445" s="93">
        <f t="shared" ca="1" si="45"/>
        <v>1445</v>
      </c>
      <c r="S1445" s="92"/>
      <c r="T1445" s="99"/>
    </row>
    <row r="1446" spans="1:20" ht="17.25" thickBot="1" x14ac:dyDescent="0.3">
      <c r="A1446" s="2"/>
      <c r="B1446" s="145" t="s">
        <v>845</v>
      </c>
      <c r="C1446" s="106">
        <v>3528</v>
      </c>
      <c r="D1446" s="107" t="s">
        <v>9</v>
      </c>
      <c r="E1446" s="7" t="s">
        <v>12</v>
      </c>
      <c r="F1446" s="7" t="s">
        <v>13</v>
      </c>
      <c r="G1446" s="96" t="s">
        <v>14</v>
      </c>
      <c r="H1446" s="96" t="s">
        <v>15</v>
      </c>
      <c r="I1446" s="96" t="s">
        <v>16</v>
      </c>
      <c r="J1446" s="96" t="s">
        <v>21</v>
      </c>
      <c r="K1446" s="96"/>
      <c r="L1446" s="96"/>
      <c r="M1446" s="96"/>
      <c r="N1446" s="96"/>
      <c r="O1446" s="81">
        <f ca="1">IF(D1446="цвет",SUM(O1447:INDIRECT("N"&amp;R1446)),IF(SUM(E1446:N1446)=0,"",SUM(E1446:N1446)))</f>
        <v>0</v>
      </c>
      <c r="P1446" s="91">
        <v>2711</v>
      </c>
      <c r="Q1446" s="73">
        <f t="shared" si="44"/>
        <v>3528</v>
      </c>
      <c r="R1446" s="93">
        <f t="shared" ca="1" si="45"/>
        <v>1449</v>
      </c>
      <c r="S1446" s="109">
        <f>IF(U1446&gt;0,ROUND((U1446),0),ROUND((P1446*$P$1),0))</f>
        <v>2098</v>
      </c>
      <c r="T1446" s="110">
        <f ca="1">O1446*S1446</f>
        <v>0</v>
      </c>
    </row>
    <row r="1447" spans="1:20" ht="17.25" thickBot="1" x14ac:dyDescent="0.3">
      <c r="A1447" s="2"/>
      <c r="B1447" s="146"/>
      <c r="C1447" s="98"/>
      <c r="D1447" s="6" t="s">
        <v>46</v>
      </c>
      <c r="E1447" s="8"/>
      <c r="F1447" s="134"/>
      <c r="G1447" s="134"/>
      <c r="H1447" s="134"/>
      <c r="I1447" s="8"/>
      <c r="J1447" s="134"/>
      <c r="K1447" s="8"/>
      <c r="L1447" s="8"/>
      <c r="M1447" s="8"/>
      <c r="N1447" s="8"/>
      <c r="O1447" s="128" t="str">
        <f ca="1">IF(D1447="цвет",SUM(O1448:INDIRECT("N"&amp;R1447)),IF(SUM(E1447:N1447)=0,"",SUM(E1447:N1447)))</f>
        <v/>
      </c>
      <c r="P1447" s="91" t="s">
        <v>129</v>
      </c>
      <c r="Q1447" s="73">
        <f t="shared" si="44"/>
        <v>3528</v>
      </c>
      <c r="R1447" s="93">
        <f t="shared" ca="1" si="45"/>
        <v>1449</v>
      </c>
      <c r="S1447" s="92"/>
      <c r="T1447" s="99"/>
    </row>
    <row r="1448" spans="1:20" ht="135" customHeight="1" x14ac:dyDescent="0.25">
      <c r="A1448" s="2"/>
      <c r="B1448" s="146"/>
      <c r="C1448" s="98"/>
      <c r="D1448" s="148" t="s">
        <v>852</v>
      </c>
      <c r="E1448" s="149"/>
      <c r="F1448" s="149"/>
      <c r="G1448" s="149"/>
      <c r="H1448" s="149"/>
      <c r="I1448" s="149"/>
      <c r="J1448" s="149"/>
      <c r="K1448" s="149"/>
      <c r="L1448" s="149"/>
      <c r="M1448" s="149"/>
      <c r="N1448" s="150"/>
      <c r="O1448" s="128" t="str">
        <f ca="1">IF(D1448="цвет",SUM(O1449:INDIRECT("N"&amp;R1448)),IF(SUM(E1448:N1448)=0,"",SUM(E1448:N1448)))</f>
        <v/>
      </c>
      <c r="P1448" s="91" t="s">
        <v>129</v>
      </c>
      <c r="Q1448" s="73">
        <f t="shared" si="44"/>
        <v>3528</v>
      </c>
      <c r="R1448" s="93">
        <f t="shared" ca="1" si="45"/>
        <v>1449</v>
      </c>
      <c r="S1448" s="92"/>
      <c r="T1448" s="99"/>
    </row>
    <row r="1449" spans="1:20" ht="17.45" customHeight="1" thickBot="1" x14ac:dyDescent="0.3">
      <c r="A1449" s="2"/>
      <c r="B1449" s="154"/>
      <c r="C1449" s="100"/>
      <c r="D1449" s="151" t="str">
        <f>HYPERLINK("https://miamia.ru/search/index.php?q="&amp;Q1449&amp;"&amp;s=Поиск?utm_source=Excel&amp;utm_medium=Nalichie&amp;utm_content="&amp;Q1449&amp;"","Посмотреть большую фотографию на сайте")</f>
        <v>Посмотреть большую фотографию на сайте</v>
      </c>
      <c r="E1449" s="152"/>
      <c r="F1449" s="152"/>
      <c r="G1449" s="152"/>
      <c r="H1449" s="152"/>
      <c r="I1449" s="152"/>
      <c r="J1449" s="152"/>
      <c r="K1449" s="152"/>
      <c r="L1449" s="152"/>
      <c r="M1449" s="152"/>
      <c r="N1449" s="153"/>
      <c r="O1449" s="128" t="str">
        <f ca="1">IF(D1449="цвет",SUM(O1450:INDIRECT("N"&amp;R1449)),IF(SUM(E1449:N1449)=0,"",SUM(E1449:N1449)))</f>
        <v/>
      </c>
      <c r="P1449" s="91" t="s">
        <v>129</v>
      </c>
      <c r="Q1449" s="73">
        <f t="shared" si="44"/>
        <v>3528</v>
      </c>
      <c r="R1449" s="93">
        <f t="shared" ca="1" si="45"/>
        <v>1449</v>
      </c>
      <c r="S1449" s="92"/>
      <c r="T1449" s="99"/>
    </row>
    <row r="1450" spans="1:20" ht="17.25" thickBot="1" x14ac:dyDescent="0.3">
      <c r="A1450" s="2"/>
      <c r="B1450" s="145" t="s">
        <v>845</v>
      </c>
      <c r="C1450" s="106">
        <v>3529</v>
      </c>
      <c r="D1450" s="107" t="s">
        <v>9</v>
      </c>
      <c r="E1450" s="96" t="s">
        <v>17</v>
      </c>
      <c r="F1450" s="97" t="s">
        <v>18</v>
      </c>
      <c r="G1450" s="97" t="s">
        <v>19</v>
      </c>
      <c r="H1450" s="96" t="s">
        <v>21</v>
      </c>
      <c r="I1450" s="96"/>
      <c r="J1450" s="96"/>
      <c r="K1450" s="96"/>
      <c r="L1450" s="96"/>
      <c r="M1450" s="96"/>
      <c r="N1450" s="96"/>
      <c r="O1450" s="81">
        <f ca="1">IF(D1450="цвет",SUM(O1451:INDIRECT("N"&amp;R1450)),IF(SUM(E1450:N1450)=0,"",SUM(E1450:N1450)))</f>
        <v>0</v>
      </c>
      <c r="P1450" s="91">
        <v>3487</v>
      </c>
      <c r="Q1450" s="73">
        <f t="shared" si="44"/>
        <v>3529</v>
      </c>
      <c r="R1450" s="93">
        <f t="shared" ca="1" si="45"/>
        <v>1453</v>
      </c>
      <c r="S1450" s="109">
        <f>IF(U1450&gt;0,ROUND((U1450),0),ROUND((P1450*$P$1),0))</f>
        <v>2698</v>
      </c>
      <c r="T1450" s="110">
        <f ca="1">O1450*S1450</f>
        <v>0</v>
      </c>
    </row>
    <row r="1451" spans="1:20" ht="17.25" thickBot="1" x14ac:dyDescent="0.3">
      <c r="A1451" s="2"/>
      <c r="B1451" s="146"/>
      <c r="C1451" s="98"/>
      <c r="D1451" s="6" t="s">
        <v>46</v>
      </c>
      <c r="E1451" s="8"/>
      <c r="F1451" s="133"/>
      <c r="G1451" s="8"/>
      <c r="H1451" s="8"/>
      <c r="I1451" s="8"/>
      <c r="J1451" s="8"/>
      <c r="K1451" s="8"/>
      <c r="L1451" s="8"/>
      <c r="M1451" s="8"/>
      <c r="N1451" s="8"/>
      <c r="O1451" s="128" t="str">
        <f ca="1">IF(D1451="цвет",SUM(O1452:INDIRECT("N"&amp;R1451)),IF(SUM(E1451:N1451)=0,"",SUM(E1451:N1451)))</f>
        <v/>
      </c>
      <c r="P1451" s="91" t="s">
        <v>129</v>
      </c>
      <c r="Q1451" s="73">
        <f t="shared" si="44"/>
        <v>3529</v>
      </c>
      <c r="R1451" s="93">
        <f t="shared" ca="1" si="45"/>
        <v>1453</v>
      </c>
      <c r="S1451" s="92"/>
      <c r="T1451" s="99"/>
    </row>
    <row r="1452" spans="1:20" ht="135" customHeight="1" x14ac:dyDescent="0.25">
      <c r="A1452" s="2"/>
      <c r="B1452" s="146"/>
      <c r="C1452" s="98"/>
      <c r="D1452" s="148" t="s">
        <v>853</v>
      </c>
      <c r="E1452" s="149"/>
      <c r="F1452" s="149"/>
      <c r="G1452" s="149"/>
      <c r="H1452" s="149"/>
      <c r="I1452" s="149"/>
      <c r="J1452" s="149"/>
      <c r="K1452" s="149"/>
      <c r="L1452" s="149"/>
      <c r="M1452" s="149"/>
      <c r="N1452" s="150"/>
      <c r="O1452" s="128" t="str">
        <f ca="1">IF(D1452="цвет",SUM(O1453:INDIRECT("N"&amp;R1452)),IF(SUM(E1452:N1452)=0,"",SUM(E1452:N1452)))</f>
        <v/>
      </c>
      <c r="P1452" s="91" t="s">
        <v>129</v>
      </c>
      <c r="Q1452" s="73">
        <f t="shared" si="44"/>
        <v>3529</v>
      </c>
      <c r="R1452" s="93">
        <f t="shared" ca="1" si="45"/>
        <v>1453</v>
      </c>
      <c r="S1452" s="92"/>
      <c r="T1452" s="99"/>
    </row>
    <row r="1453" spans="1:20" ht="17.45" customHeight="1" thickBot="1" x14ac:dyDescent="0.3">
      <c r="A1453" s="2"/>
      <c r="B1453" s="154"/>
      <c r="C1453" s="100"/>
      <c r="D1453" s="151" t="str">
        <f>HYPERLINK("https://miamia.ru/search/index.php?q="&amp;Q1453&amp;"&amp;s=Поиск?utm_source=Excel&amp;utm_medium=Nalichie&amp;utm_content="&amp;Q1453&amp;"","Посмотреть большую фотографию на сайте")</f>
        <v>Посмотреть большую фотографию на сайте</v>
      </c>
      <c r="E1453" s="152"/>
      <c r="F1453" s="152"/>
      <c r="G1453" s="152"/>
      <c r="H1453" s="152"/>
      <c r="I1453" s="152"/>
      <c r="J1453" s="152"/>
      <c r="K1453" s="152"/>
      <c r="L1453" s="152"/>
      <c r="M1453" s="152"/>
      <c r="N1453" s="153"/>
      <c r="O1453" s="128" t="str">
        <f ca="1">IF(D1453="цвет",SUM(O1454:INDIRECT("N"&amp;R1453)),IF(SUM(E1453:N1453)=0,"",SUM(E1453:N1453)))</f>
        <v/>
      </c>
      <c r="P1453" s="91" t="s">
        <v>129</v>
      </c>
      <c r="Q1453" s="73">
        <f t="shared" si="44"/>
        <v>3529</v>
      </c>
      <c r="R1453" s="93">
        <f t="shared" ca="1" si="45"/>
        <v>1453</v>
      </c>
      <c r="S1453" s="92"/>
      <c r="T1453" s="99"/>
    </row>
    <row r="1454" spans="1:20" ht="23.1" customHeight="1" thickBot="1" x14ac:dyDescent="0.3">
      <c r="A1454" s="2"/>
      <c r="B1454" s="38" t="s">
        <v>885</v>
      </c>
      <c r="C1454" s="39"/>
      <c r="D1454" s="40"/>
      <c r="E1454" s="41"/>
      <c r="F1454" s="41"/>
      <c r="G1454" s="41"/>
      <c r="H1454" s="41"/>
      <c r="I1454" s="41"/>
      <c r="J1454" s="41"/>
      <c r="K1454" s="41"/>
      <c r="L1454" s="41"/>
      <c r="M1454" s="41"/>
      <c r="N1454" s="42"/>
      <c r="O1454" s="128" t="str">
        <f ca="1">IF(D1454="цвет",SUM(O1455:INDIRECT("N"&amp;R1454)),IF(SUM(E1454:N1454)=0,"",SUM(E1454:N1454)))</f>
        <v/>
      </c>
      <c r="P1454" s="91" t="s">
        <v>129</v>
      </c>
      <c r="Q1454" s="73">
        <f t="shared" si="44"/>
        <v>3529</v>
      </c>
      <c r="R1454" s="93">
        <f t="shared" ca="1" si="45"/>
        <v>1458</v>
      </c>
    </row>
    <row r="1455" spans="1:20" ht="17.25" thickBot="1" x14ac:dyDescent="0.3">
      <c r="A1455" s="2"/>
      <c r="B1455" s="145" t="s">
        <v>832</v>
      </c>
      <c r="C1455" s="106">
        <v>8660</v>
      </c>
      <c r="D1455" s="107" t="s">
        <v>9</v>
      </c>
      <c r="E1455" s="96" t="s">
        <v>10</v>
      </c>
      <c r="F1455" s="96" t="s">
        <v>11</v>
      </c>
      <c r="G1455" s="7" t="s">
        <v>12</v>
      </c>
      <c r="H1455" s="7" t="s">
        <v>13</v>
      </c>
      <c r="I1455" s="96" t="s">
        <v>14</v>
      </c>
      <c r="J1455" s="96" t="s">
        <v>15</v>
      </c>
      <c r="K1455" s="96" t="s">
        <v>16</v>
      </c>
      <c r="L1455" s="96"/>
      <c r="M1455" s="96"/>
      <c r="N1455" s="96"/>
      <c r="O1455" s="81">
        <f ca="1">IF(D1455="цвет",SUM(O1456:INDIRECT("N"&amp;R1455)),IF(SUM(E1455:N1455)=0,"",SUM(E1455:N1455)))</f>
        <v>0</v>
      </c>
      <c r="P1455" s="91">
        <v>2324</v>
      </c>
      <c r="Q1455" s="73">
        <f t="shared" si="44"/>
        <v>8660</v>
      </c>
      <c r="R1455" s="93">
        <f t="shared" ca="1" si="45"/>
        <v>1458</v>
      </c>
      <c r="S1455" s="109">
        <f>IF(U1455&gt;0,ROUND((U1455),0),ROUND((P1455*$P$1),0))</f>
        <v>1798</v>
      </c>
      <c r="T1455" s="110">
        <f ca="1">O1455*S1455</f>
        <v>0</v>
      </c>
    </row>
    <row r="1456" spans="1:20" ht="17.25" thickBot="1" x14ac:dyDescent="0.3">
      <c r="A1456" s="2"/>
      <c r="B1456" s="146"/>
      <c r="C1456" s="98"/>
      <c r="D1456" s="6" t="s">
        <v>802</v>
      </c>
      <c r="E1456" s="134"/>
      <c r="F1456" s="8"/>
      <c r="G1456" s="8"/>
      <c r="H1456" s="8"/>
      <c r="I1456" s="8"/>
      <c r="J1456" s="8"/>
      <c r="K1456" s="8"/>
      <c r="L1456" s="8"/>
      <c r="M1456" s="8"/>
      <c r="N1456" s="8"/>
      <c r="O1456" s="128" t="str">
        <f ca="1">IF(D1456="цвет",SUM(O1457:INDIRECT("N"&amp;R1456)),IF(SUM(E1456:N1456)=0,"",SUM(E1456:N1456)))</f>
        <v/>
      </c>
      <c r="P1456" s="91" t="s">
        <v>129</v>
      </c>
      <c r="Q1456" s="73">
        <f t="shared" si="44"/>
        <v>8660</v>
      </c>
      <c r="R1456" s="93">
        <f t="shared" ca="1" si="45"/>
        <v>1458</v>
      </c>
      <c r="S1456" s="92"/>
      <c r="T1456" s="99"/>
    </row>
    <row r="1457" spans="1:20" ht="135" customHeight="1" x14ac:dyDescent="0.25">
      <c r="A1457" s="2"/>
      <c r="B1457" s="146"/>
      <c r="C1457" s="98"/>
      <c r="D1457" s="148" t="s">
        <v>846</v>
      </c>
      <c r="E1457" s="149"/>
      <c r="F1457" s="149"/>
      <c r="G1457" s="149"/>
      <c r="H1457" s="149"/>
      <c r="I1457" s="149"/>
      <c r="J1457" s="149"/>
      <c r="K1457" s="149"/>
      <c r="L1457" s="149"/>
      <c r="M1457" s="149"/>
      <c r="N1457" s="150"/>
      <c r="O1457" s="128" t="str">
        <f ca="1">IF(D1457="цвет",SUM(O1458:INDIRECT("N"&amp;R1457)),IF(SUM(E1457:N1457)=0,"",SUM(E1457:N1457)))</f>
        <v/>
      </c>
      <c r="P1457" s="91" t="s">
        <v>129</v>
      </c>
      <c r="Q1457" s="73">
        <f t="shared" si="44"/>
        <v>8660</v>
      </c>
      <c r="R1457" s="93">
        <f t="shared" ca="1" si="45"/>
        <v>1458</v>
      </c>
      <c r="S1457" s="92"/>
      <c r="T1457" s="99"/>
    </row>
    <row r="1458" spans="1:20" ht="17.45" customHeight="1" thickBot="1" x14ac:dyDescent="0.3">
      <c r="A1458" s="2"/>
      <c r="B1458" s="154"/>
      <c r="C1458" s="100"/>
      <c r="D1458" s="151" t="str">
        <f>HYPERLINK("https://miamia.ru/search/index.php?q="&amp;Q1458&amp;"&amp;s=Поиск?utm_source=Excel&amp;utm_medium=Nalichie&amp;utm_content="&amp;Q1458&amp;"","Посмотреть большую фотографию на сайте")</f>
        <v>Посмотреть большую фотографию на сайте</v>
      </c>
      <c r="E1458" s="152"/>
      <c r="F1458" s="152"/>
      <c r="G1458" s="152"/>
      <c r="H1458" s="152"/>
      <c r="I1458" s="152"/>
      <c r="J1458" s="152"/>
      <c r="K1458" s="152"/>
      <c r="L1458" s="152"/>
      <c r="M1458" s="152"/>
      <c r="N1458" s="153"/>
      <c r="O1458" s="128" t="str">
        <f ca="1">IF(D1458="цвет",SUM(O1459:INDIRECT("N"&amp;R1458)),IF(SUM(E1458:N1458)=0,"",SUM(E1458:N1458)))</f>
        <v/>
      </c>
      <c r="P1458" s="91" t="s">
        <v>129</v>
      </c>
      <c r="Q1458" s="73">
        <f t="shared" si="44"/>
        <v>8660</v>
      </c>
      <c r="R1458" s="93">
        <f t="shared" ca="1" si="45"/>
        <v>1458</v>
      </c>
      <c r="S1458" s="92"/>
      <c r="T1458" s="99"/>
    </row>
    <row r="1459" spans="1:20" ht="17.25" thickBot="1" x14ac:dyDescent="0.3">
      <c r="A1459" s="2"/>
      <c r="B1459" s="145" t="s">
        <v>832</v>
      </c>
      <c r="C1459" s="106">
        <v>8665</v>
      </c>
      <c r="D1459" s="107" t="s">
        <v>9</v>
      </c>
      <c r="E1459" s="96" t="s">
        <v>10</v>
      </c>
      <c r="F1459" s="96" t="s">
        <v>11</v>
      </c>
      <c r="G1459" s="7" t="s">
        <v>12</v>
      </c>
      <c r="H1459" s="7" t="s">
        <v>13</v>
      </c>
      <c r="I1459" s="96" t="s">
        <v>14</v>
      </c>
      <c r="J1459" s="96" t="s">
        <v>15</v>
      </c>
      <c r="K1459" s="96" t="s">
        <v>16</v>
      </c>
      <c r="L1459" s="96"/>
      <c r="M1459" s="96"/>
      <c r="N1459" s="96"/>
      <c r="O1459" s="81">
        <f ca="1">IF(D1459="цвет",SUM(O1460:INDIRECT("N"&amp;R1459)),IF(SUM(E1459:N1459)=0,"",SUM(E1459:N1459)))</f>
        <v>0</v>
      </c>
      <c r="P1459" s="91">
        <v>2711</v>
      </c>
      <c r="Q1459" s="73">
        <f t="shared" si="44"/>
        <v>8665</v>
      </c>
      <c r="R1459" s="93">
        <f t="shared" ca="1" si="45"/>
        <v>1462</v>
      </c>
      <c r="S1459" s="109">
        <f>IF(U1459&gt;0,ROUND((U1459),0),ROUND((P1459*$P$1),0))</f>
        <v>2098</v>
      </c>
      <c r="T1459" s="110">
        <f ca="1">O1459*S1459</f>
        <v>0</v>
      </c>
    </row>
    <row r="1460" spans="1:20" ht="17.25" thickBot="1" x14ac:dyDescent="0.3">
      <c r="A1460" s="2"/>
      <c r="B1460" s="146"/>
      <c r="C1460" s="98"/>
      <c r="D1460" s="6" t="s">
        <v>802</v>
      </c>
      <c r="E1460" s="8"/>
      <c r="F1460" s="8"/>
      <c r="G1460" s="8"/>
      <c r="H1460" s="8"/>
      <c r="I1460" s="8"/>
      <c r="J1460" s="134"/>
      <c r="K1460" s="134"/>
      <c r="L1460" s="8"/>
      <c r="M1460" s="8"/>
      <c r="N1460" s="8"/>
      <c r="O1460" s="128" t="str">
        <f ca="1">IF(D1460="цвет",SUM(O1461:INDIRECT("N"&amp;R1460)),IF(SUM(E1460:N1460)=0,"",SUM(E1460:N1460)))</f>
        <v/>
      </c>
      <c r="P1460" s="91" t="s">
        <v>129</v>
      </c>
      <c r="Q1460" s="73">
        <f t="shared" si="44"/>
        <v>8665</v>
      </c>
      <c r="R1460" s="93">
        <f t="shared" ca="1" si="45"/>
        <v>1462</v>
      </c>
      <c r="S1460" s="92"/>
      <c r="T1460" s="99"/>
    </row>
    <row r="1461" spans="1:20" ht="135" customHeight="1" x14ac:dyDescent="0.25">
      <c r="A1461" s="2"/>
      <c r="B1461" s="146"/>
      <c r="C1461" s="98"/>
      <c r="D1461" s="148" t="s">
        <v>833</v>
      </c>
      <c r="E1461" s="149"/>
      <c r="F1461" s="149"/>
      <c r="G1461" s="149"/>
      <c r="H1461" s="149"/>
      <c r="I1461" s="149"/>
      <c r="J1461" s="149"/>
      <c r="K1461" s="149"/>
      <c r="L1461" s="149"/>
      <c r="M1461" s="149"/>
      <c r="N1461" s="150"/>
      <c r="O1461" s="128" t="str">
        <f ca="1">IF(D1461="цвет",SUM(O1462:INDIRECT("N"&amp;R1461)),IF(SUM(E1461:N1461)=0,"",SUM(E1461:N1461)))</f>
        <v/>
      </c>
      <c r="P1461" s="91" t="s">
        <v>129</v>
      </c>
      <c r="Q1461" s="73">
        <f t="shared" si="44"/>
        <v>8665</v>
      </c>
      <c r="R1461" s="93">
        <f t="shared" ca="1" si="45"/>
        <v>1462</v>
      </c>
      <c r="S1461" s="92"/>
      <c r="T1461" s="99"/>
    </row>
    <row r="1462" spans="1:20" ht="17.45" customHeight="1" thickBot="1" x14ac:dyDescent="0.3">
      <c r="A1462" s="2"/>
      <c r="B1462" s="154"/>
      <c r="C1462" s="100"/>
      <c r="D1462" s="151" t="str">
        <f>HYPERLINK("https://miamia.ru/search/index.php?q="&amp;Q1462&amp;"&amp;s=Поиск?utm_source=Excel&amp;utm_medium=Nalichie&amp;utm_content="&amp;Q1462&amp;"","Посмотреть большую фотографию на сайте")</f>
        <v>Посмотреть большую фотографию на сайте</v>
      </c>
      <c r="E1462" s="152"/>
      <c r="F1462" s="152"/>
      <c r="G1462" s="152"/>
      <c r="H1462" s="152"/>
      <c r="I1462" s="152"/>
      <c r="J1462" s="152"/>
      <c r="K1462" s="152"/>
      <c r="L1462" s="152"/>
      <c r="M1462" s="152"/>
      <c r="N1462" s="153"/>
      <c r="O1462" s="128" t="str">
        <f ca="1">IF(D1462="цвет",SUM(O1463:INDIRECT("N"&amp;R1462)),IF(SUM(E1462:N1462)=0,"",SUM(E1462:N1462)))</f>
        <v/>
      </c>
      <c r="P1462" s="91" t="s">
        <v>129</v>
      </c>
      <c r="Q1462" s="73">
        <f t="shared" si="44"/>
        <v>8665</v>
      </c>
      <c r="R1462" s="93">
        <f t="shared" ca="1" si="45"/>
        <v>1462</v>
      </c>
      <c r="S1462" s="92"/>
      <c r="T1462" s="99"/>
    </row>
    <row r="1463" spans="1:20" ht="17.25" thickBot="1" x14ac:dyDescent="0.3">
      <c r="A1463" s="2"/>
      <c r="B1463" s="145" t="s">
        <v>832</v>
      </c>
      <c r="C1463" s="106">
        <v>8667</v>
      </c>
      <c r="D1463" s="107" t="s">
        <v>9</v>
      </c>
      <c r="E1463" s="96" t="s">
        <v>10</v>
      </c>
      <c r="F1463" s="96" t="s">
        <v>11</v>
      </c>
      <c r="G1463" s="7" t="s">
        <v>12</v>
      </c>
      <c r="H1463" s="7" t="s">
        <v>13</v>
      </c>
      <c r="I1463" s="96" t="s">
        <v>14</v>
      </c>
      <c r="J1463" s="96" t="s">
        <v>15</v>
      </c>
      <c r="K1463" s="96" t="s">
        <v>16</v>
      </c>
      <c r="L1463" s="96"/>
      <c r="M1463" s="96"/>
      <c r="N1463" s="96"/>
      <c r="O1463" s="81">
        <f ca="1">IF(D1463="цвет",SUM(O1464:INDIRECT("N"&amp;R1463)),IF(SUM(E1463:N1463)=0,"",SUM(E1463:N1463)))</f>
        <v>0</v>
      </c>
      <c r="P1463" s="91">
        <v>0</v>
      </c>
      <c r="Q1463" s="73">
        <f t="shared" si="44"/>
        <v>8667</v>
      </c>
      <c r="R1463" s="93">
        <f t="shared" ca="1" si="45"/>
        <v>1466</v>
      </c>
      <c r="S1463" s="109">
        <f>IF(U1463&gt;0,ROUND((U1463),0),ROUND((P1463*$P$1),0))</f>
        <v>0</v>
      </c>
      <c r="T1463" s="110">
        <f ca="1">O1463*S1463</f>
        <v>0</v>
      </c>
    </row>
    <row r="1464" spans="1:20" ht="17.25" thickBot="1" x14ac:dyDescent="0.3">
      <c r="A1464" s="2"/>
      <c r="B1464" s="146"/>
      <c r="C1464" s="98"/>
      <c r="D1464" s="6" t="s">
        <v>802</v>
      </c>
      <c r="E1464" s="8"/>
      <c r="F1464" s="8"/>
      <c r="G1464" s="8"/>
      <c r="H1464" s="8"/>
      <c r="I1464" s="8"/>
      <c r="J1464" s="8"/>
      <c r="K1464" s="8"/>
      <c r="L1464" s="8"/>
      <c r="M1464" s="8"/>
      <c r="N1464" s="8"/>
      <c r="O1464" s="128" t="str">
        <f ca="1">IF(D1464="цвет",SUM(O1465:INDIRECT("N"&amp;R1464)),IF(SUM(E1464:N1464)=0,"",SUM(E1464:N1464)))</f>
        <v/>
      </c>
      <c r="P1464" s="91" t="s">
        <v>129</v>
      </c>
      <c r="Q1464" s="73">
        <f t="shared" si="44"/>
        <v>8667</v>
      </c>
      <c r="R1464" s="93">
        <f t="shared" ca="1" si="45"/>
        <v>1466</v>
      </c>
      <c r="S1464" s="92"/>
      <c r="T1464" s="99"/>
    </row>
    <row r="1465" spans="1:20" ht="135" customHeight="1" x14ac:dyDescent="0.25">
      <c r="A1465" s="2"/>
      <c r="B1465" s="146"/>
      <c r="C1465" s="98"/>
      <c r="D1465" s="148" t="s">
        <v>834</v>
      </c>
      <c r="E1465" s="149"/>
      <c r="F1465" s="149"/>
      <c r="G1465" s="149"/>
      <c r="H1465" s="149"/>
      <c r="I1465" s="149"/>
      <c r="J1465" s="149"/>
      <c r="K1465" s="149"/>
      <c r="L1465" s="149"/>
      <c r="M1465" s="149"/>
      <c r="N1465" s="150"/>
      <c r="O1465" s="128" t="str">
        <f ca="1">IF(D1465="цвет",SUM(O1466:INDIRECT("N"&amp;R1465)),IF(SUM(E1465:N1465)=0,"",SUM(E1465:N1465)))</f>
        <v/>
      </c>
      <c r="P1465" s="91" t="s">
        <v>129</v>
      </c>
      <c r="Q1465" s="73">
        <f t="shared" si="44"/>
        <v>8667</v>
      </c>
      <c r="R1465" s="93">
        <f t="shared" ca="1" si="45"/>
        <v>1466</v>
      </c>
      <c r="S1465" s="92"/>
      <c r="T1465" s="99"/>
    </row>
    <row r="1466" spans="1:20" ht="17.45" customHeight="1" thickBot="1" x14ac:dyDescent="0.3">
      <c r="A1466" s="2"/>
      <c r="B1466" s="154"/>
      <c r="C1466" s="100"/>
      <c r="D1466" s="151" t="str">
        <f>HYPERLINK("https://miamia.ru/search/index.php?q="&amp;Q1466&amp;"&amp;s=Поиск?utm_source=Excel&amp;utm_medium=Nalichie&amp;utm_content="&amp;Q1466&amp;"","Посмотреть большую фотографию на сайте")</f>
        <v>Посмотреть большую фотографию на сайте</v>
      </c>
      <c r="E1466" s="152"/>
      <c r="F1466" s="152"/>
      <c r="G1466" s="152"/>
      <c r="H1466" s="152"/>
      <c r="I1466" s="152"/>
      <c r="J1466" s="152"/>
      <c r="K1466" s="152"/>
      <c r="L1466" s="152"/>
      <c r="M1466" s="152"/>
      <c r="N1466" s="153"/>
      <c r="O1466" s="128" t="str">
        <f ca="1">IF(D1466="цвет",SUM(O1467:INDIRECT("N"&amp;R1466)),IF(SUM(E1466:N1466)=0,"",SUM(E1466:N1466)))</f>
        <v/>
      </c>
      <c r="P1466" s="91" t="s">
        <v>129</v>
      </c>
      <c r="Q1466" s="73">
        <f t="shared" si="44"/>
        <v>8667</v>
      </c>
      <c r="R1466" s="93">
        <f t="shared" ca="1" si="45"/>
        <v>1466</v>
      </c>
      <c r="S1466" s="92"/>
      <c r="T1466" s="99"/>
    </row>
    <row r="1467" spans="1:20" ht="23.1" customHeight="1" thickBot="1" x14ac:dyDescent="0.3">
      <c r="A1467" s="2"/>
      <c r="B1467" s="38" t="s">
        <v>760</v>
      </c>
      <c r="C1467" s="39"/>
      <c r="D1467" s="40"/>
      <c r="E1467" s="41"/>
      <c r="F1467" s="41"/>
      <c r="G1467" s="41"/>
      <c r="H1467" s="41"/>
      <c r="I1467" s="41"/>
      <c r="J1467" s="41"/>
      <c r="K1467" s="41"/>
      <c r="L1467" s="41"/>
      <c r="M1467" s="41"/>
      <c r="N1467" s="42"/>
      <c r="O1467" s="128" t="str">
        <f ca="1">IF(D1467="цвет",SUM(O1468:INDIRECT("N"&amp;R1467)),IF(SUM(E1467:N1467)=0,"",SUM(E1467:N1467)))</f>
        <v/>
      </c>
      <c r="P1467" s="91" t="s">
        <v>129</v>
      </c>
      <c r="Q1467" s="73">
        <f t="shared" si="44"/>
        <v>8667</v>
      </c>
      <c r="R1467" s="93">
        <f t="shared" ca="1" si="45"/>
        <v>1471</v>
      </c>
    </row>
    <row r="1468" spans="1:20" ht="17.25" thickBot="1" x14ac:dyDescent="0.3">
      <c r="A1468" s="2"/>
      <c r="B1468" s="145" t="s">
        <v>748</v>
      </c>
      <c r="C1468" s="98">
        <v>3060</v>
      </c>
      <c r="D1468" s="3" t="s">
        <v>9</v>
      </c>
      <c r="E1468" s="4" t="s">
        <v>10</v>
      </c>
      <c r="F1468" s="4" t="s">
        <v>11</v>
      </c>
      <c r="G1468" s="5" t="s">
        <v>12</v>
      </c>
      <c r="H1468" s="5" t="s">
        <v>13</v>
      </c>
      <c r="I1468" s="4" t="s">
        <v>14</v>
      </c>
      <c r="J1468" s="96" t="s">
        <v>15</v>
      </c>
      <c r="K1468" s="96" t="s">
        <v>16</v>
      </c>
      <c r="L1468" s="96"/>
      <c r="M1468" s="96"/>
      <c r="N1468" s="96"/>
      <c r="O1468" s="81">
        <f ca="1">IF(D1468="цвет",SUM(O1469:INDIRECT("N"&amp;R1468)),IF(SUM(E1468:N1468)=0,"",SUM(E1468:N1468)))</f>
        <v>0</v>
      </c>
      <c r="P1468" s="91">
        <v>2194</v>
      </c>
      <c r="Q1468" s="73">
        <f t="shared" si="44"/>
        <v>3060</v>
      </c>
      <c r="R1468" s="93">
        <f t="shared" ca="1" si="45"/>
        <v>1471</v>
      </c>
      <c r="S1468" s="109">
        <f>IF(U1468&gt;0,ROUND((U1468),0),ROUND((P1468*$P$1),0))</f>
        <v>1698</v>
      </c>
      <c r="T1468" s="110">
        <f ca="1">O1468*S1468</f>
        <v>0</v>
      </c>
    </row>
    <row r="1469" spans="1:20" ht="17.25" thickBot="1" x14ac:dyDescent="0.3">
      <c r="A1469" s="2"/>
      <c r="B1469" s="146"/>
      <c r="C1469" s="98"/>
      <c r="D1469" s="29" t="s">
        <v>749</v>
      </c>
      <c r="E1469" s="133"/>
      <c r="F1469" s="133"/>
      <c r="G1469" s="133"/>
      <c r="H1469" s="133"/>
      <c r="I1469" s="133"/>
      <c r="J1469" s="8"/>
      <c r="K1469" s="8"/>
      <c r="L1469" s="8"/>
      <c r="M1469" s="8"/>
      <c r="N1469" s="8"/>
      <c r="O1469" s="128" t="str">
        <f ca="1">IF(D1469="цвет",SUM(O1470:INDIRECT("N"&amp;R1469)),IF(SUM(E1469:N1469)=0,"",SUM(E1469:N1469)))</f>
        <v/>
      </c>
      <c r="P1469" s="91" t="s">
        <v>129</v>
      </c>
      <c r="Q1469" s="73">
        <f t="shared" si="44"/>
        <v>3060</v>
      </c>
      <c r="R1469" s="93">
        <f t="shared" ca="1" si="45"/>
        <v>1471</v>
      </c>
      <c r="S1469" s="92"/>
      <c r="T1469" s="99"/>
    </row>
    <row r="1470" spans="1:20" ht="135" customHeight="1" x14ac:dyDescent="0.25">
      <c r="A1470" s="2"/>
      <c r="B1470" s="146"/>
      <c r="C1470" s="98"/>
      <c r="D1470" s="148" t="s">
        <v>750</v>
      </c>
      <c r="E1470" s="149"/>
      <c r="F1470" s="149"/>
      <c r="G1470" s="149"/>
      <c r="H1470" s="149"/>
      <c r="I1470" s="149"/>
      <c r="J1470" s="149"/>
      <c r="K1470" s="149"/>
      <c r="L1470" s="149"/>
      <c r="M1470" s="149"/>
      <c r="N1470" s="150"/>
      <c r="O1470" s="128" t="str">
        <f ca="1">IF(D1470="цвет",SUM(O1471:INDIRECT("N"&amp;R1470)),IF(SUM(E1470:N1470)=0,"",SUM(E1470:N1470)))</f>
        <v/>
      </c>
      <c r="P1470" s="91" t="s">
        <v>129</v>
      </c>
      <c r="Q1470" s="73">
        <f t="shared" si="44"/>
        <v>3060</v>
      </c>
      <c r="R1470" s="93">
        <f t="shared" ca="1" si="45"/>
        <v>1471</v>
      </c>
      <c r="S1470" s="92"/>
      <c r="T1470" s="99"/>
    </row>
    <row r="1471" spans="1:20" ht="17.45" customHeight="1" thickBot="1" x14ac:dyDescent="0.3">
      <c r="A1471" s="2"/>
      <c r="B1471" s="147"/>
      <c r="C1471" s="100"/>
      <c r="D1471" s="151" t="str">
        <f>HYPERLINK("https://miamia.ru/search/index.php?q="&amp;Q1471&amp;"&amp;s=Поиск?utm_source=Excel&amp;utm_medium=Nalichie&amp;utm_content="&amp;Q1471&amp;"","Посмотреть большую фотографию на сайте")</f>
        <v>Посмотреть большую фотографию на сайте</v>
      </c>
      <c r="E1471" s="152"/>
      <c r="F1471" s="152"/>
      <c r="G1471" s="152"/>
      <c r="H1471" s="152"/>
      <c r="I1471" s="152"/>
      <c r="J1471" s="152"/>
      <c r="K1471" s="152"/>
      <c r="L1471" s="152"/>
      <c r="M1471" s="152"/>
      <c r="N1471" s="153"/>
      <c r="O1471" s="128" t="str">
        <f ca="1">IF(D1471="цвет",SUM(O1472:INDIRECT("N"&amp;R1471)),IF(SUM(E1471:N1471)=0,"",SUM(E1471:N1471)))</f>
        <v/>
      </c>
      <c r="P1471" s="91" t="s">
        <v>129</v>
      </c>
      <c r="Q1471" s="73">
        <f t="shared" si="44"/>
        <v>3060</v>
      </c>
      <c r="R1471" s="93">
        <f t="shared" ca="1" si="45"/>
        <v>1471</v>
      </c>
      <c r="S1471" s="92"/>
      <c r="T1471" s="99"/>
    </row>
    <row r="1472" spans="1:20" ht="17.25" thickBot="1" x14ac:dyDescent="0.3">
      <c r="A1472" s="2"/>
      <c r="B1472" s="145" t="s">
        <v>748</v>
      </c>
      <c r="C1472" s="98">
        <v>3062</v>
      </c>
      <c r="D1472" s="3" t="s">
        <v>9</v>
      </c>
      <c r="E1472" s="4" t="s">
        <v>10</v>
      </c>
      <c r="F1472" s="4" t="s">
        <v>11</v>
      </c>
      <c r="G1472" s="5" t="s">
        <v>12</v>
      </c>
      <c r="H1472" s="5" t="s">
        <v>13</v>
      </c>
      <c r="I1472" s="4" t="s">
        <v>14</v>
      </c>
      <c r="J1472" s="96" t="s">
        <v>15</v>
      </c>
      <c r="K1472" s="96" t="s">
        <v>16</v>
      </c>
      <c r="L1472" s="96"/>
      <c r="M1472" s="96"/>
      <c r="N1472" s="96"/>
      <c r="O1472" s="81">
        <f ca="1">IF(D1472="цвет",SUM(O1473:INDIRECT("N"&amp;R1472)),IF(SUM(E1472:N1472)=0,"",SUM(E1472:N1472)))</f>
        <v>0</v>
      </c>
      <c r="P1472" s="91">
        <v>2194</v>
      </c>
      <c r="Q1472" s="73">
        <f t="shared" si="44"/>
        <v>3062</v>
      </c>
      <c r="R1472" s="93">
        <f t="shared" ca="1" si="45"/>
        <v>1475</v>
      </c>
      <c r="S1472" s="109">
        <f>IF(U1472&gt;0,ROUND((U1472),0),ROUND((P1472*$P$1),0))</f>
        <v>1698</v>
      </c>
      <c r="T1472" s="110">
        <f ca="1">O1472*S1472</f>
        <v>0</v>
      </c>
    </row>
    <row r="1473" spans="1:20" ht="17.25" thickBot="1" x14ac:dyDescent="0.3">
      <c r="A1473" s="2"/>
      <c r="B1473" s="146"/>
      <c r="C1473" s="98"/>
      <c r="D1473" s="29" t="s">
        <v>749</v>
      </c>
      <c r="E1473" s="8"/>
      <c r="F1473" s="133"/>
      <c r="G1473" s="133"/>
      <c r="H1473" s="133"/>
      <c r="I1473" s="133"/>
      <c r="J1473" s="8"/>
      <c r="K1473" s="8"/>
      <c r="L1473" s="8"/>
      <c r="M1473" s="8"/>
      <c r="N1473" s="8"/>
      <c r="O1473" s="128" t="str">
        <f ca="1">IF(D1473="цвет",SUM(O1474:INDIRECT("N"&amp;R1473)),IF(SUM(E1473:N1473)=0,"",SUM(E1473:N1473)))</f>
        <v/>
      </c>
      <c r="P1473" s="91" t="s">
        <v>129</v>
      </c>
      <c r="Q1473" s="73">
        <f t="shared" si="44"/>
        <v>3062</v>
      </c>
      <c r="R1473" s="93">
        <f t="shared" ca="1" si="45"/>
        <v>1475</v>
      </c>
      <c r="S1473" s="92"/>
      <c r="T1473" s="99"/>
    </row>
    <row r="1474" spans="1:20" ht="135" customHeight="1" x14ac:dyDescent="0.25">
      <c r="A1474" s="2"/>
      <c r="B1474" s="146"/>
      <c r="C1474" s="98"/>
      <c r="D1474" s="148" t="s">
        <v>751</v>
      </c>
      <c r="E1474" s="149"/>
      <c r="F1474" s="149"/>
      <c r="G1474" s="149"/>
      <c r="H1474" s="149"/>
      <c r="I1474" s="149"/>
      <c r="J1474" s="149"/>
      <c r="K1474" s="149"/>
      <c r="L1474" s="149"/>
      <c r="M1474" s="149"/>
      <c r="N1474" s="150"/>
      <c r="O1474" s="128" t="str">
        <f ca="1">IF(D1474="цвет",SUM(O1475:INDIRECT("N"&amp;R1474)),IF(SUM(E1474:N1474)=0,"",SUM(E1474:N1474)))</f>
        <v/>
      </c>
      <c r="P1474" s="91" t="s">
        <v>129</v>
      </c>
      <c r="Q1474" s="73">
        <f t="shared" si="44"/>
        <v>3062</v>
      </c>
      <c r="R1474" s="93">
        <f t="shared" ca="1" si="45"/>
        <v>1475</v>
      </c>
      <c r="S1474" s="92"/>
      <c r="T1474" s="99"/>
    </row>
    <row r="1475" spans="1:20" ht="17.45" customHeight="1" thickBot="1" x14ac:dyDescent="0.3">
      <c r="A1475" s="2"/>
      <c r="B1475" s="147"/>
      <c r="C1475" s="100"/>
      <c r="D1475" s="151" t="str">
        <f>HYPERLINK("https://miamia.ru/search/index.php?q="&amp;Q1475&amp;"&amp;s=Поиск?utm_source=Excel&amp;utm_medium=Nalichie&amp;utm_content="&amp;Q1475&amp;"","Посмотреть большую фотографию на сайте")</f>
        <v>Посмотреть большую фотографию на сайте</v>
      </c>
      <c r="E1475" s="152"/>
      <c r="F1475" s="152"/>
      <c r="G1475" s="152"/>
      <c r="H1475" s="152"/>
      <c r="I1475" s="152"/>
      <c r="J1475" s="152"/>
      <c r="K1475" s="152"/>
      <c r="L1475" s="152"/>
      <c r="M1475" s="152"/>
      <c r="N1475" s="153"/>
      <c r="O1475" s="128" t="str">
        <f ca="1">IF(D1475="цвет",SUM(O1476:INDIRECT("N"&amp;R1475)),IF(SUM(E1475:N1475)=0,"",SUM(E1475:N1475)))</f>
        <v/>
      </c>
      <c r="P1475" s="91" t="s">
        <v>129</v>
      </c>
      <c r="Q1475" s="73">
        <f t="shared" si="44"/>
        <v>3062</v>
      </c>
      <c r="R1475" s="93">
        <f t="shared" ca="1" si="45"/>
        <v>1475</v>
      </c>
      <c r="S1475" s="92"/>
      <c r="T1475" s="99"/>
    </row>
    <row r="1476" spans="1:20" ht="17.25" thickBot="1" x14ac:dyDescent="0.3">
      <c r="A1476" s="2"/>
      <c r="B1476" s="145" t="s">
        <v>748</v>
      </c>
      <c r="C1476" s="98">
        <v>3063</v>
      </c>
      <c r="D1476" s="3" t="s">
        <v>9</v>
      </c>
      <c r="E1476" s="4" t="s">
        <v>10</v>
      </c>
      <c r="F1476" s="96" t="s">
        <v>17</v>
      </c>
      <c r="G1476" s="96" t="s">
        <v>18</v>
      </c>
      <c r="H1476" s="96" t="s">
        <v>19</v>
      </c>
      <c r="I1476" s="4"/>
      <c r="J1476" s="96"/>
      <c r="K1476" s="96"/>
      <c r="L1476" s="96"/>
      <c r="M1476" s="96"/>
      <c r="N1476" s="96"/>
      <c r="O1476" s="81">
        <f ca="1">IF(D1476="цвет",SUM(O1477:INDIRECT("N"&amp;R1476)),IF(SUM(E1476:N1476)=0,"",SUM(E1476:N1476)))</f>
        <v>0</v>
      </c>
      <c r="P1476" s="91">
        <v>2582</v>
      </c>
      <c r="Q1476" s="73">
        <f t="shared" si="44"/>
        <v>3063</v>
      </c>
      <c r="R1476" s="93">
        <f t="shared" ca="1" si="45"/>
        <v>1479</v>
      </c>
      <c r="S1476" s="109">
        <f>IF(U1476&gt;0,ROUND((U1476),0),ROUND((P1476*$P$1),0))</f>
        <v>1998</v>
      </c>
      <c r="T1476" s="110">
        <f ca="1">O1476*S1476</f>
        <v>0</v>
      </c>
    </row>
    <row r="1477" spans="1:20" ht="17.25" thickBot="1" x14ac:dyDescent="0.3">
      <c r="A1477" s="2"/>
      <c r="B1477" s="146"/>
      <c r="C1477" s="98"/>
      <c r="D1477" s="29" t="s">
        <v>749</v>
      </c>
      <c r="E1477" s="133"/>
      <c r="F1477" s="133"/>
      <c r="G1477" s="133"/>
      <c r="H1477" s="134"/>
      <c r="I1477" s="8"/>
      <c r="J1477" s="8"/>
      <c r="K1477" s="8"/>
      <c r="L1477" s="8"/>
      <c r="M1477" s="8"/>
      <c r="N1477" s="8"/>
      <c r="O1477" s="128" t="str">
        <f ca="1">IF(D1477="цвет",SUM(O1478:INDIRECT("N"&amp;R1477)),IF(SUM(E1477:N1477)=0,"",SUM(E1477:N1477)))</f>
        <v/>
      </c>
      <c r="P1477" s="91" t="s">
        <v>129</v>
      </c>
      <c r="Q1477" s="73">
        <f t="shared" si="44"/>
        <v>3063</v>
      </c>
      <c r="R1477" s="93">
        <f t="shared" ca="1" si="45"/>
        <v>1479</v>
      </c>
      <c r="S1477" s="92"/>
      <c r="T1477" s="99"/>
    </row>
    <row r="1478" spans="1:20" ht="135" customHeight="1" x14ac:dyDescent="0.25">
      <c r="A1478" s="2"/>
      <c r="B1478" s="146"/>
      <c r="C1478" s="98"/>
      <c r="D1478" s="148" t="s">
        <v>752</v>
      </c>
      <c r="E1478" s="149"/>
      <c r="F1478" s="149"/>
      <c r="G1478" s="149"/>
      <c r="H1478" s="149"/>
      <c r="I1478" s="149"/>
      <c r="J1478" s="149"/>
      <c r="K1478" s="149"/>
      <c r="L1478" s="149"/>
      <c r="M1478" s="149"/>
      <c r="N1478" s="150"/>
      <c r="O1478" s="128" t="str">
        <f ca="1">IF(D1478="цвет",SUM(O1479:INDIRECT("N"&amp;R1478)),IF(SUM(E1478:N1478)=0,"",SUM(E1478:N1478)))</f>
        <v/>
      </c>
      <c r="P1478" s="91" t="s">
        <v>129</v>
      </c>
      <c r="Q1478" s="73">
        <f t="shared" si="44"/>
        <v>3063</v>
      </c>
      <c r="R1478" s="93">
        <f t="shared" ca="1" si="45"/>
        <v>1479</v>
      </c>
      <c r="S1478" s="92"/>
      <c r="T1478" s="99"/>
    </row>
    <row r="1479" spans="1:20" ht="17.45" customHeight="1" thickBot="1" x14ac:dyDescent="0.3">
      <c r="A1479" s="2"/>
      <c r="B1479" s="147"/>
      <c r="C1479" s="100"/>
      <c r="D1479" s="151" t="str">
        <f>HYPERLINK("https://miamia.ru/search/index.php?q="&amp;Q1479&amp;"&amp;s=Поиск?utm_source=Excel&amp;utm_medium=Nalichie&amp;utm_content="&amp;Q1479&amp;"","Посмотреть большую фотографию на сайте")</f>
        <v>Посмотреть большую фотографию на сайте</v>
      </c>
      <c r="E1479" s="152"/>
      <c r="F1479" s="152"/>
      <c r="G1479" s="152"/>
      <c r="H1479" s="152"/>
      <c r="I1479" s="152"/>
      <c r="J1479" s="152"/>
      <c r="K1479" s="152"/>
      <c r="L1479" s="152"/>
      <c r="M1479" s="152"/>
      <c r="N1479" s="153"/>
      <c r="O1479" s="128" t="str">
        <f ca="1">IF(D1479="цвет",SUM(O1480:INDIRECT("N"&amp;R1479)),IF(SUM(E1479:N1479)=0,"",SUM(E1479:N1479)))</f>
        <v/>
      </c>
      <c r="P1479" s="91" t="s">
        <v>129</v>
      </c>
      <c r="Q1479" s="73">
        <f t="shared" si="44"/>
        <v>3063</v>
      </c>
      <c r="R1479" s="93">
        <f t="shared" ca="1" si="45"/>
        <v>1479</v>
      </c>
      <c r="S1479" s="92"/>
      <c r="T1479" s="99"/>
    </row>
    <row r="1480" spans="1:20" ht="17.25" thickBot="1" x14ac:dyDescent="0.3">
      <c r="A1480" s="2"/>
      <c r="B1480" s="145" t="s">
        <v>748</v>
      </c>
      <c r="C1480" s="98">
        <v>3064</v>
      </c>
      <c r="D1480" s="3" t="s">
        <v>9</v>
      </c>
      <c r="E1480" s="4" t="s">
        <v>10</v>
      </c>
      <c r="F1480" s="4" t="s">
        <v>11</v>
      </c>
      <c r="G1480" s="5" t="s">
        <v>12</v>
      </c>
      <c r="H1480" s="5" t="s">
        <v>13</v>
      </c>
      <c r="I1480" s="4" t="s">
        <v>14</v>
      </c>
      <c r="J1480" s="96" t="s">
        <v>15</v>
      </c>
      <c r="K1480" s="96" t="s">
        <v>16</v>
      </c>
      <c r="L1480" s="96"/>
      <c r="M1480" s="96"/>
      <c r="N1480" s="96"/>
      <c r="O1480" s="81">
        <f ca="1">IF(D1480="цвет",SUM(O1481:INDIRECT("N"&amp;R1480)),IF(SUM(E1480:N1480)=0,"",SUM(E1480:N1480)))</f>
        <v>0</v>
      </c>
      <c r="P1480" s="91">
        <v>2194</v>
      </c>
      <c r="Q1480" s="73">
        <f t="shared" si="44"/>
        <v>3064</v>
      </c>
      <c r="R1480" s="93">
        <f t="shared" ca="1" si="45"/>
        <v>1483</v>
      </c>
      <c r="S1480" s="109">
        <f>IF(U1480&gt;0,ROUND((U1480),0),ROUND((P1480*$P$1),0))</f>
        <v>1698</v>
      </c>
      <c r="T1480" s="110">
        <f ca="1">O1480*S1480</f>
        <v>0</v>
      </c>
    </row>
    <row r="1481" spans="1:20" ht="17.25" thickBot="1" x14ac:dyDescent="0.3">
      <c r="A1481" s="2"/>
      <c r="B1481" s="146"/>
      <c r="C1481" s="98"/>
      <c r="D1481" s="29" t="s">
        <v>749</v>
      </c>
      <c r="E1481" s="133"/>
      <c r="F1481" s="133"/>
      <c r="G1481" s="133"/>
      <c r="H1481" s="133"/>
      <c r="I1481" s="134"/>
      <c r="J1481" s="133"/>
      <c r="K1481" s="8"/>
      <c r="L1481" s="8"/>
      <c r="M1481" s="8"/>
      <c r="N1481" s="8"/>
      <c r="O1481" s="128" t="str">
        <f ca="1">IF(D1481="цвет",SUM(O1482:INDIRECT("N"&amp;R1481)),IF(SUM(E1481:N1481)=0,"",SUM(E1481:N1481)))</f>
        <v/>
      </c>
      <c r="P1481" s="91" t="s">
        <v>129</v>
      </c>
      <c r="Q1481" s="73">
        <f t="shared" si="44"/>
        <v>3064</v>
      </c>
      <c r="R1481" s="93">
        <f t="shared" ca="1" si="45"/>
        <v>1483</v>
      </c>
      <c r="S1481" s="92"/>
      <c r="T1481" s="99"/>
    </row>
    <row r="1482" spans="1:20" ht="135" customHeight="1" x14ac:dyDescent="0.25">
      <c r="A1482" s="2"/>
      <c r="B1482" s="146"/>
      <c r="C1482" s="98"/>
      <c r="D1482" s="148" t="s">
        <v>753</v>
      </c>
      <c r="E1482" s="149"/>
      <c r="F1482" s="149"/>
      <c r="G1482" s="149"/>
      <c r="H1482" s="149"/>
      <c r="I1482" s="149"/>
      <c r="J1482" s="149"/>
      <c r="K1482" s="149"/>
      <c r="L1482" s="149"/>
      <c r="M1482" s="149"/>
      <c r="N1482" s="150"/>
      <c r="O1482" s="128" t="str">
        <f ca="1">IF(D1482="цвет",SUM(O1483:INDIRECT("N"&amp;R1482)),IF(SUM(E1482:N1482)=0,"",SUM(E1482:N1482)))</f>
        <v/>
      </c>
      <c r="P1482" s="91" t="s">
        <v>129</v>
      </c>
      <c r="Q1482" s="73">
        <f t="shared" si="44"/>
        <v>3064</v>
      </c>
      <c r="R1482" s="93">
        <f t="shared" ca="1" si="45"/>
        <v>1483</v>
      </c>
      <c r="S1482" s="92"/>
      <c r="T1482" s="99"/>
    </row>
    <row r="1483" spans="1:20" ht="17.45" customHeight="1" thickBot="1" x14ac:dyDescent="0.3">
      <c r="A1483" s="2"/>
      <c r="B1483" s="147"/>
      <c r="C1483" s="100"/>
      <c r="D1483" s="151" t="str">
        <f>HYPERLINK("https://miamia.ru/search/index.php?q="&amp;Q1483&amp;"&amp;s=Поиск?utm_source=Excel&amp;utm_medium=Nalichie&amp;utm_content="&amp;Q1483&amp;"","Посмотреть большую фотографию на сайте")</f>
        <v>Посмотреть большую фотографию на сайте</v>
      </c>
      <c r="E1483" s="152"/>
      <c r="F1483" s="152"/>
      <c r="G1483" s="152"/>
      <c r="H1483" s="152"/>
      <c r="I1483" s="152"/>
      <c r="J1483" s="152"/>
      <c r="K1483" s="152"/>
      <c r="L1483" s="152"/>
      <c r="M1483" s="152"/>
      <c r="N1483" s="153"/>
      <c r="O1483" s="128" t="str">
        <f ca="1">IF(D1483="цвет",SUM(O1484:INDIRECT("N"&amp;R1483)),IF(SUM(E1483:N1483)=0,"",SUM(E1483:N1483)))</f>
        <v/>
      </c>
      <c r="P1483" s="91" t="s">
        <v>129</v>
      </c>
      <c r="Q1483" s="73">
        <f t="shared" ref="Q1483:Q1546" si="46">IF(C1483&lt;&gt;0,C1483,Q1482)</f>
        <v>3064</v>
      </c>
      <c r="R1483" s="93">
        <f t="shared" ref="R1483:R1546" ca="1" si="47">IF(D1483="Посмотреть большую фотографию на сайте",CELL("строка",O1483),R1484)</f>
        <v>1483</v>
      </c>
      <c r="S1483" s="92"/>
      <c r="T1483" s="99"/>
    </row>
    <row r="1484" spans="1:20" ht="17.25" thickBot="1" x14ac:dyDescent="0.3">
      <c r="A1484" s="2"/>
      <c r="B1484" s="145" t="s">
        <v>748</v>
      </c>
      <c r="C1484" s="98">
        <v>3065</v>
      </c>
      <c r="D1484" s="3" t="s">
        <v>9</v>
      </c>
      <c r="E1484" s="4" t="s">
        <v>10</v>
      </c>
      <c r="F1484" s="4" t="s">
        <v>11</v>
      </c>
      <c r="G1484" s="5" t="s">
        <v>12</v>
      </c>
      <c r="H1484" s="5" t="s">
        <v>13</v>
      </c>
      <c r="I1484" s="4" t="s">
        <v>14</v>
      </c>
      <c r="J1484" s="96" t="s">
        <v>15</v>
      </c>
      <c r="K1484" s="96" t="s">
        <v>16</v>
      </c>
      <c r="L1484" s="96"/>
      <c r="M1484" s="96"/>
      <c r="N1484" s="96"/>
      <c r="O1484" s="81">
        <f ca="1">IF(D1484="цвет",SUM(O1485:INDIRECT("N"&amp;R1484)),IF(SUM(E1484:N1484)=0,"",SUM(E1484:N1484)))</f>
        <v>0</v>
      </c>
      <c r="P1484" s="91">
        <v>2582</v>
      </c>
      <c r="Q1484" s="73">
        <f t="shared" si="46"/>
        <v>3065</v>
      </c>
      <c r="R1484" s="93">
        <f t="shared" ca="1" si="47"/>
        <v>1487</v>
      </c>
      <c r="S1484" s="109">
        <f>IF(U1484&gt;0,ROUND((U1484),0),ROUND((P1484*$P$1),0))</f>
        <v>1998</v>
      </c>
      <c r="T1484" s="110">
        <f ca="1">O1484*S1484</f>
        <v>0</v>
      </c>
    </row>
    <row r="1485" spans="1:20" ht="17.25" thickBot="1" x14ac:dyDescent="0.3">
      <c r="A1485" s="2"/>
      <c r="B1485" s="146"/>
      <c r="C1485" s="98"/>
      <c r="D1485" s="29" t="s">
        <v>749</v>
      </c>
      <c r="E1485" s="133"/>
      <c r="F1485" s="133"/>
      <c r="G1485" s="133"/>
      <c r="H1485" s="133"/>
      <c r="I1485" s="133"/>
      <c r="J1485" s="8"/>
      <c r="K1485" s="8"/>
      <c r="L1485" s="8"/>
      <c r="M1485" s="8"/>
      <c r="N1485" s="8"/>
      <c r="O1485" s="128" t="str">
        <f ca="1">IF(D1485="цвет",SUM(O1486:INDIRECT("N"&amp;R1485)),IF(SUM(E1485:N1485)=0,"",SUM(E1485:N1485)))</f>
        <v/>
      </c>
      <c r="P1485" s="91" t="s">
        <v>129</v>
      </c>
      <c r="Q1485" s="73">
        <f t="shared" si="46"/>
        <v>3065</v>
      </c>
      <c r="R1485" s="93">
        <f t="shared" ca="1" si="47"/>
        <v>1487</v>
      </c>
      <c r="S1485" s="92"/>
      <c r="T1485" s="99"/>
    </row>
    <row r="1486" spans="1:20" ht="135" customHeight="1" x14ac:dyDescent="0.25">
      <c r="A1486" s="2"/>
      <c r="B1486" s="146"/>
      <c r="C1486" s="98"/>
      <c r="D1486" s="148" t="s">
        <v>754</v>
      </c>
      <c r="E1486" s="149"/>
      <c r="F1486" s="149"/>
      <c r="G1486" s="149"/>
      <c r="H1486" s="149"/>
      <c r="I1486" s="149"/>
      <c r="J1486" s="149"/>
      <c r="K1486" s="149"/>
      <c r="L1486" s="149"/>
      <c r="M1486" s="149"/>
      <c r="N1486" s="150"/>
      <c r="O1486" s="128" t="str">
        <f ca="1">IF(D1486="цвет",SUM(O1487:INDIRECT("N"&amp;R1486)),IF(SUM(E1486:N1486)=0,"",SUM(E1486:N1486)))</f>
        <v/>
      </c>
      <c r="P1486" s="91" t="s">
        <v>129</v>
      </c>
      <c r="Q1486" s="73">
        <f t="shared" si="46"/>
        <v>3065</v>
      </c>
      <c r="R1486" s="93">
        <f t="shared" ca="1" si="47"/>
        <v>1487</v>
      </c>
      <c r="S1486" s="92"/>
      <c r="T1486" s="99"/>
    </row>
    <row r="1487" spans="1:20" ht="17.45" customHeight="1" thickBot="1" x14ac:dyDescent="0.3">
      <c r="A1487" s="2"/>
      <c r="B1487" s="147"/>
      <c r="C1487" s="100"/>
      <c r="D1487" s="151" t="str">
        <f>HYPERLINK("https://miamia.ru/search/index.php?q="&amp;Q1487&amp;"&amp;s=Поиск?utm_source=Excel&amp;utm_medium=Nalichie&amp;utm_content="&amp;Q1487&amp;"","Посмотреть большую фотографию на сайте")</f>
        <v>Посмотреть большую фотографию на сайте</v>
      </c>
      <c r="E1487" s="152"/>
      <c r="F1487" s="152"/>
      <c r="G1487" s="152"/>
      <c r="H1487" s="152"/>
      <c r="I1487" s="152"/>
      <c r="J1487" s="152"/>
      <c r="K1487" s="152"/>
      <c r="L1487" s="152"/>
      <c r="M1487" s="152"/>
      <c r="N1487" s="153"/>
      <c r="O1487" s="128" t="str">
        <f ca="1">IF(D1487="цвет",SUM(O1488:INDIRECT("N"&amp;R1487)),IF(SUM(E1487:N1487)=0,"",SUM(E1487:N1487)))</f>
        <v/>
      </c>
      <c r="P1487" s="91" t="s">
        <v>129</v>
      </c>
      <c r="Q1487" s="73">
        <f t="shared" si="46"/>
        <v>3065</v>
      </c>
      <c r="R1487" s="93">
        <f t="shared" ca="1" si="47"/>
        <v>1487</v>
      </c>
      <c r="S1487" s="92"/>
      <c r="T1487" s="99"/>
    </row>
    <row r="1488" spans="1:20" ht="17.25" thickBot="1" x14ac:dyDescent="0.3">
      <c r="A1488" s="2"/>
      <c r="B1488" s="145" t="s">
        <v>748</v>
      </c>
      <c r="C1488" s="98">
        <v>3066</v>
      </c>
      <c r="D1488" s="3" t="s">
        <v>9</v>
      </c>
      <c r="E1488" s="4" t="s">
        <v>10</v>
      </c>
      <c r="F1488" s="96" t="s">
        <v>17</v>
      </c>
      <c r="G1488" s="96" t="s">
        <v>18</v>
      </c>
      <c r="H1488" s="96" t="s">
        <v>19</v>
      </c>
      <c r="I1488" s="4"/>
      <c r="J1488" s="96"/>
      <c r="K1488" s="96"/>
      <c r="L1488" s="96"/>
      <c r="M1488" s="96"/>
      <c r="N1488" s="96"/>
      <c r="O1488" s="81">
        <f ca="1">IF(D1488="цвет",SUM(O1489:INDIRECT("N"&amp;R1488)),IF(SUM(E1488:N1488)=0,"",SUM(E1488:N1488)))</f>
        <v>0</v>
      </c>
      <c r="P1488" s="91">
        <v>2582</v>
      </c>
      <c r="Q1488" s="73">
        <f t="shared" si="46"/>
        <v>3066</v>
      </c>
      <c r="R1488" s="93">
        <f t="shared" ca="1" si="47"/>
        <v>1491</v>
      </c>
      <c r="S1488" s="109">
        <f>IF(U1488&gt;0,ROUND((U1488),0),ROUND((P1488*$P$1),0))</f>
        <v>1998</v>
      </c>
      <c r="T1488" s="110">
        <f ca="1">O1488*S1488</f>
        <v>0</v>
      </c>
    </row>
    <row r="1489" spans="1:20" ht="17.25" thickBot="1" x14ac:dyDescent="0.3">
      <c r="A1489" s="2"/>
      <c r="B1489" s="146"/>
      <c r="C1489" s="98"/>
      <c r="D1489" s="29" t="s">
        <v>749</v>
      </c>
      <c r="E1489" s="8"/>
      <c r="F1489" s="133"/>
      <c r="G1489" s="133"/>
      <c r="H1489" s="133"/>
      <c r="I1489" s="8"/>
      <c r="J1489" s="8"/>
      <c r="K1489" s="8"/>
      <c r="L1489" s="8"/>
      <c r="M1489" s="8"/>
      <c r="N1489" s="8"/>
      <c r="O1489" s="128" t="str">
        <f ca="1">IF(D1489="цвет",SUM(O1490:INDIRECT("N"&amp;R1489)),IF(SUM(E1489:N1489)=0,"",SUM(E1489:N1489)))</f>
        <v/>
      </c>
      <c r="P1489" s="91" t="s">
        <v>129</v>
      </c>
      <c r="Q1489" s="73">
        <f t="shared" si="46"/>
        <v>3066</v>
      </c>
      <c r="R1489" s="93">
        <f t="shared" ca="1" si="47"/>
        <v>1491</v>
      </c>
      <c r="S1489" s="92"/>
      <c r="T1489" s="99"/>
    </row>
    <row r="1490" spans="1:20" ht="135" customHeight="1" x14ac:dyDescent="0.25">
      <c r="A1490" s="2"/>
      <c r="B1490" s="146"/>
      <c r="C1490" s="98"/>
      <c r="D1490" s="148" t="s">
        <v>755</v>
      </c>
      <c r="E1490" s="149"/>
      <c r="F1490" s="149"/>
      <c r="G1490" s="149"/>
      <c r="H1490" s="149"/>
      <c r="I1490" s="149"/>
      <c r="J1490" s="149"/>
      <c r="K1490" s="149"/>
      <c r="L1490" s="149"/>
      <c r="M1490" s="149"/>
      <c r="N1490" s="150"/>
      <c r="O1490" s="128" t="str">
        <f ca="1">IF(D1490="цвет",SUM(O1491:INDIRECT("N"&amp;R1490)),IF(SUM(E1490:N1490)=0,"",SUM(E1490:N1490)))</f>
        <v/>
      </c>
      <c r="P1490" s="91" t="s">
        <v>129</v>
      </c>
      <c r="Q1490" s="73">
        <f t="shared" si="46"/>
        <v>3066</v>
      </c>
      <c r="R1490" s="93">
        <f t="shared" ca="1" si="47"/>
        <v>1491</v>
      </c>
      <c r="S1490" s="92"/>
      <c r="T1490" s="99"/>
    </row>
    <row r="1491" spans="1:20" ht="17.45" customHeight="1" thickBot="1" x14ac:dyDescent="0.3">
      <c r="A1491" s="2"/>
      <c r="B1491" s="147"/>
      <c r="C1491" s="100"/>
      <c r="D1491" s="151" t="str">
        <f>HYPERLINK("https://miamia.ru/search/index.php?q="&amp;Q1491&amp;"&amp;s=Поиск?utm_source=Excel&amp;utm_medium=Nalichie&amp;utm_content="&amp;Q1491&amp;"","Посмотреть большую фотографию на сайте")</f>
        <v>Посмотреть большую фотографию на сайте</v>
      </c>
      <c r="E1491" s="152"/>
      <c r="F1491" s="152"/>
      <c r="G1491" s="152"/>
      <c r="H1491" s="152"/>
      <c r="I1491" s="152"/>
      <c r="J1491" s="152"/>
      <c r="K1491" s="152"/>
      <c r="L1491" s="152"/>
      <c r="M1491" s="152"/>
      <c r="N1491" s="153"/>
      <c r="O1491" s="128" t="str">
        <f ca="1">IF(D1491="цвет",SUM(O1492:INDIRECT("N"&amp;R1491)),IF(SUM(E1491:N1491)=0,"",SUM(E1491:N1491)))</f>
        <v/>
      </c>
      <c r="P1491" s="91" t="s">
        <v>129</v>
      </c>
      <c r="Q1491" s="73">
        <f t="shared" si="46"/>
        <v>3066</v>
      </c>
      <c r="R1491" s="93">
        <f t="shared" ca="1" si="47"/>
        <v>1491</v>
      </c>
      <c r="S1491" s="92"/>
      <c r="T1491" s="99"/>
    </row>
    <row r="1492" spans="1:20" ht="17.25" thickBot="1" x14ac:dyDescent="0.3">
      <c r="A1492" s="2"/>
      <c r="B1492" s="145" t="s">
        <v>748</v>
      </c>
      <c r="C1492" s="98">
        <v>3068</v>
      </c>
      <c r="D1492" s="3" t="s">
        <v>9</v>
      </c>
      <c r="E1492" s="4" t="s">
        <v>10</v>
      </c>
      <c r="F1492" s="4" t="s">
        <v>11</v>
      </c>
      <c r="G1492" s="5" t="s">
        <v>12</v>
      </c>
      <c r="H1492" s="5" t="s">
        <v>13</v>
      </c>
      <c r="I1492" s="4" t="s">
        <v>14</v>
      </c>
      <c r="J1492" s="96" t="s">
        <v>15</v>
      </c>
      <c r="K1492" s="96" t="s">
        <v>16</v>
      </c>
      <c r="L1492" s="96"/>
      <c r="M1492" s="96"/>
      <c r="N1492" s="96"/>
      <c r="O1492" s="81">
        <f ca="1">IF(D1492="цвет",SUM(O1493:INDIRECT("N"&amp;R1492)),IF(SUM(E1492:N1492)=0,"",SUM(E1492:N1492)))</f>
        <v>0</v>
      </c>
      <c r="P1492" s="91">
        <v>3874</v>
      </c>
      <c r="Q1492" s="73">
        <f t="shared" si="46"/>
        <v>3068</v>
      </c>
      <c r="R1492" s="93">
        <f t="shared" ca="1" si="47"/>
        <v>1495</v>
      </c>
      <c r="S1492" s="109">
        <f>IF(U1492&gt;0,ROUND((U1492),0),ROUND((P1492*$P$1),0))</f>
        <v>2998</v>
      </c>
      <c r="T1492" s="110">
        <f ca="1">O1492*S1492</f>
        <v>0</v>
      </c>
    </row>
    <row r="1493" spans="1:20" ht="17.25" thickBot="1" x14ac:dyDescent="0.3">
      <c r="A1493" s="2"/>
      <c r="B1493" s="146"/>
      <c r="C1493" s="98"/>
      <c r="D1493" s="29" t="s">
        <v>749</v>
      </c>
      <c r="E1493" s="133"/>
      <c r="F1493" s="133"/>
      <c r="G1493" s="133"/>
      <c r="H1493" s="133"/>
      <c r="I1493" s="133"/>
      <c r="J1493" s="133"/>
      <c r="K1493" s="133"/>
      <c r="L1493" s="8"/>
      <c r="M1493" s="8"/>
      <c r="N1493" s="8"/>
      <c r="O1493" s="128" t="str">
        <f ca="1">IF(D1493="цвет",SUM(O1494:INDIRECT("N"&amp;R1493)),IF(SUM(E1493:N1493)=0,"",SUM(E1493:N1493)))</f>
        <v/>
      </c>
      <c r="P1493" s="91" t="s">
        <v>129</v>
      </c>
      <c r="Q1493" s="73">
        <f t="shared" si="46"/>
        <v>3068</v>
      </c>
      <c r="R1493" s="93">
        <f t="shared" ca="1" si="47"/>
        <v>1495</v>
      </c>
      <c r="S1493" s="92"/>
      <c r="T1493" s="99"/>
    </row>
    <row r="1494" spans="1:20" ht="135" customHeight="1" x14ac:dyDescent="0.25">
      <c r="A1494" s="2"/>
      <c r="B1494" s="146"/>
      <c r="C1494" s="98"/>
      <c r="D1494" s="148" t="s">
        <v>756</v>
      </c>
      <c r="E1494" s="149"/>
      <c r="F1494" s="149"/>
      <c r="G1494" s="149"/>
      <c r="H1494" s="149"/>
      <c r="I1494" s="149"/>
      <c r="J1494" s="149"/>
      <c r="K1494" s="149"/>
      <c r="L1494" s="149"/>
      <c r="M1494" s="149"/>
      <c r="N1494" s="150"/>
      <c r="O1494" s="128" t="str">
        <f ca="1">IF(D1494="цвет",SUM(O1495:INDIRECT("N"&amp;R1494)),IF(SUM(E1494:N1494)=0,"",SUM(E1494:N1494)))</f>
        <v/>
      </c>
      <c r="P1494" s="91" t="s">
        <v>129</v>
      </c>
      <c r="Q1494" s="73">
        <f t="shared" si="46"/>
        <v>3068</v>
      </c>
      <c r="R1494" s="93">
        <f t="shared" ca="1" si="47"/>
        <v>1495</v>
      </c>
      <c r="S1494" s="92"/>
      <c r="T1494" s="99"/>
    </row>
    <row r="1495" spans="1:20" ht="17.45" customHeight="1" thickBot="1" x14ac:dyDescent="0.3">
      <c r="A1495" s="2"/>
      <c r="B1495" s="147"/>
      <c r="C1495" s="100"/>
      <c r="D1495" s="151" t="str">
        <f>HYPERLINK("https://miamia.ru/search/index.php?q="&amp;Q1495&amp;"&amp;s=Поиск?utm_source=Excel&amp;utm_medium=Nalichie&amp;utm_content="&amp;Q1495&amp;"","Посмотреть большую фотографию на сайте")</f>
        <v>Посмотреть большую фотографию на сайте</v>
      </c>
      <c r="E1495" s="152"/>
      <c r="F1495" s="152"/>
      <c r="G1495" s="152"/>
      <c r="H1495" s="152"/>
      <c r="I1495" s="152"/>
      <c r="J1495" s="152"/>
      <c r="K1495" s="152"/>
      <c r="L1495" s="152"/>
      <c r="M1495" s="152"/>
      <c r="N1495" s="153"/>
      <c r="O1495" s="128" t="str">
        <f ca="1">IF(D1495="цвет",SUM(O1496:INDIRECT("N"&amp;R1495)),IF(SUM(E1495:N1495)=0,"",SUM(E1495:N1495)))</f>
        <v/>
      </c>
      <c r="P1495" s="91" t="s">
        <v>129</v>
      </c>
      <c r="Q1495" s="73">
        <f t="shared" si="46"/>
        <v>3068</v>
      </c>
      <c r="R1495" s="93">
        <f t="shared" ca="1" si="47"/>
        <v>1495</v>
      </c>
      <c r="S1495" s="92"/>
      <c r="T1495" s="99"/>
    </row>
    <row r="1496" spans="1:20" ht="23.1" customHeight="1" thickBot="1" x14ac:dyDescent="0.3">
      <c r="A1496" s="2"/>
      <c r="B1496" s="38" t="s">
        <v>761</v>
      </c>
      <c r="C1496" s="39"/>
      <c r="D1496" s="40"/>
      <c r="E1496" s="41"/>
      <c r="F1496" s="41"/>
      <c r="G1496" s="41"/>
      <c r="H1496" s="41"/>
      <c r="I1496" s="41"/>
      <c r="J1496" s="41"/>
      <c r="K1496" s="41"/>
      <c r="L1496" s="41"/>
      <c r="M1496" s="41"/>
      <c r="N1496" s="42"/>
      <c r="O1496" s="128" t="str">
        <f ca="1">IF(D1496="цвет",SUM(O1497:INDIRECT("N"&amp;R1496)),IF(SUM(E1496:N1496)=0,"",SUM(E1496:N1496)))</f>
        <v/>
      </c>
      <c r="P1496" s="91" t="s">
        <v>129</v>
      </c>
      <c r="Q1496" s="73">
        <f t="shared" si="46"/>
        <v>3068</v>
      </c>
      <c r="R1496" s="93">
        <f t="shared" ca="1" si="47"/>
        <v>1500</v>
      </c>
    </row>
    <row r="1497" spans="1:20" ht="17.25" thickBot="1" x14ac:dyDescent="0.3">
      <c r="A1497" s="2"/>
      <c r="B1497" s="145" t="s">
        <v>741</v>
      </c>
      <c r="C1497" s="98">
        <v>1923</v>
      </c>
      <c r="D1497" s="3" t="s">
        <v>9</v>
      </c>
      <c r="E1497" s="4" t="s">
        <v>10</v>
      </c>
      <c r="F1497" s="96" t="s">
        <v>17</v>
      </c>
      <c r="G1497" s="96" t="s">
        <v>18</v>
      </c>
      <c r="H1497" s="96" t="s">
        <v>19</v>
      </c>
      <c r="I1497" s="96" t="s">
        <v>23</v>
      </c>
      <c r="J1497" s="96"/>
      <c r="K1497" s="96"/>
      <c r="L1497" s="96"/>
      <c r="M1497" s="96"/>
      <c r="N1497" s="96"/>
      <c r="O1497" s="81">
        <f ca="1">IF(D1497="цвет",SUM(O1498:INDIRECT("N"&amp;R1497)),IF(SUM(E1497:N1497)=0,"",SUM(E1497:N1497)))</f>
        <v>0</v>
      </c>
      <c r="P1497" s="91">
        <v>2582</v>
      </c>
      <c r="Q1497" s="73">
        <f t="shared" si="46"/>
        <v>1923</v>
      </c>
      <c r="R1497" s="93">
        <f t="shared" ca="1" si="47"/>
        <v>1500</v>
      </c>
      <c r="S1497" s="109">
        <f>IF(U1497&gt;0,ROUND((U1497),0),ROUND((P1497*$P$1),0))</f>
        <v>1998</v>
      </c>
      <c r="T1497" s="110">
        <f ca="1">O1497*S1497</f>
        <v>0</v>
      </c>
    </row>
    <row r="1498" spans="1:20" ht="17.25" thickBot="1" x14ac:dyDescent="0.3">
      <c r="A1498" s="2"/>
      <c r="B1498" s="146"/>
      <c r="C1498" s="98"/>
      <c r="D1498" s="29" t="s">
        <v>27</v>
      </c>
      <c r="E1498" s="8"/>
      <c r="F1498" s="8"/>
      <c r="G1498" s="8"/>
      <c r="H1498" s="133"/>
      <c r="I1498" s="8"/>
      <c r="J1498" s="8"/>
      <c r="K1498" s="8"/>
      <c r="L1498" s="8"/>
      <c r="M1498" s="8"/>
      <c r="N1498" s="8"/>
      <c r="O1498" s="128" t="str">
        <f ca="1">IF(D1498="цвет",SUM(O1499:INDIRECT("N"&amp;R1498)),IF(SUM(E1498:N1498)=0,"",SUM(E1498:N1498)))</f>
        <v/>
      </c>
      <c r="P1498" s="91" t="s">
        <v>129</v>
      </c>
      <c r="Q1498" s="73">
        <f t="shared" si="46"/>
        <v>1923</v>
      </c>
      <c r="R1498" s="93">
        <f t="shared" ca="1" si="47"/>
        <v>1500</v>
      </c>
      <c r="S1498" s="92"/>
      <c r="T1498" s="99"/>
    </row>
    <row r="1499" spans="1:20" ht="135" customHeight="1" x14ac:dyDescent="0.25">
      <c r="A1499" s="2"/>
      <c r="B1499" s="146"/>
      <c r="C1499" s="98"/>
      <c r="D1499" s="148" t="s">
        <v>742</v>
      </c>
      <c r="E1499" s="149"/>
      <c r="F1499" s="149"/>
      <c r="G1499" s="149"/>
      <c r="H1499" s="149"/>
      <c r="I1499" s="149"/>
      <c r="J1499" s="149"/>
      <c r="K1499" s="149"/>
      <c r="L1499" s="149"/>
      <c r="M1499" s="149"/>
      <c r="N1499" s="150"/>
      <c r="O1499" s="128" t="str">
        <f ca="1">IF(D1499="цвет",SUM(O1500:INDIRECT("N"&amp;R1499)),IF(SUM(E1499:N1499)=0,"",SUM(E1499:N1499)))</f>
        <v/>
      </c>
      <c r="P1499" s="91" t="s">
        <v>129</v>
      </c>
      <c r="Q1499" s="73">
        <f t="shared" si="46"/>
        <v>1923</v>
      </c>
      <c r="R1499" s="93">
        <f t="shared" ca="1" si="47"/>
        <v>1500</v>
      </c>
      <c r="S1499" s="92"/>
      <c r="T1499" s="99"/>
    </row>
    <row r="1500" spans="1:20" ht="17.45" customHeight="1" thickBot="1" x14ac:dyDescent="0.3">
      <c r="A1500" s="2"/>
      <c r="B1500" s="147"/>
      <c r="C1500" s="100"/>
      <c r="D1500" s="151" t="str">
        <f>HYPERLINK("https://miamia.ru/search/index.php?q="&amp;Q1500&amp;"&amp;s=Поиск?utm_source=Excel&amp;utm_medium=Nalichie&amp;utm_content="&amp;Q1500&amp;"","Посмотреть большую фотографию на сайте")</f>
        <v>Посмотреть большую фотографию на сайте</v>
      </c>
      <c r="E1500" s="152"/>
      <c r="F1500" s="152"/>
      <c r="G1500" s="152"/>
      <c r="H1500" s="152"/>
      <c r="I1500" s="152"/>
      <c r="J1500" s="152"/>
      <c r="K1500" s="152"/>
      <c r="L1500" s="152"/>
      <c r="M1500" s="152"/>
      <c r="N1500" s="153"/>
      <c r="O1500" s="128" t="str">
        <f ca="1">IF(D1500="цвет",SUM(O1501:INDIRECT("N"&amp;R1500)),IF(SUM(E1500:N1500)=0,"",SUM(E1500:N1500)))</f>
        <v/>
      </c>
      <c r="P1500" s="91" t="s">
        <v>129</v>
      </c>
      <c r="Q1500" s="73">
        <f t="shared" si="46"/>
        <v>1923</v>
      </c>
      <c r="R1500" s="93">
        <f t="shared" ca="1" si="47"/>
        <v>1500</v>
      </c>
      <c r="S1500" s="92"/>
      <c r="T1500" s="99"/>
    </row>
    <row r="1501" spans="1:20" ht="17.25" thickBot="1" x14ac:dyDescent="0.3">
      <c r="A1501" s="2"/>
      <c r="B1501" s="145" t="s">
        <v>726</v>
      </c>
      <c r="C1501" s="98">
        <v>3950</v>
      </c>
      <c r="D1501" s="3" t="s">
        <v>9</v>
      </c>
      <c r="E1501" s="4" t="s">
        <v>10</v>
      </c>
      <c r="F1501" s="4" t="s">
        <v>11</v>
      </c>
      <c r="G1501" s="5" t="s">
        <v>12</v>
      </c>
      <c r="H1501" s="5" t="s">
        <v>13</v>
      </c>
      <c r="I1501" s="4" t="s">
        <v>14</v>
      </c>
      <c r="J1501" s="96" t="s">
        <v>15</v>
      </c>
      <c r="K1501" s="96" t="s">
        <v>16</v>
      </c>
      <c r="L1501" s="96" t="s">
        <v>21</v>
      </c>
      <c r="M1501" s="96"/>
      <c r="N1501" s="96"/>
      <c r="O1501" s="81">
        <f ca="1">IF(D1501="цвет",SUM(O1502:INDIRECT("N"&amp;R1501)),IF(SUM(E1501:N1501)=0,"",SUM(E1501:N1501)))</f>
        <v>0</v>
      </c>
      <c r="P1501" s="91">
        <v>2324</v>
      </c>
      <c r="Q1501" s="73">
        <f t="shared" si="46"/>
        <v>3950</v>
      </c>
      <c r="R1501" s="93">
        <f t="shared" ca="1" si="47"/>
        <v>1504</v>
      </c>
      <c r="S1501" s="109">
        <f>IF(U1501&gt;0,ROUND((U1501),0),ROUND((P1501*$P$1),0))</f>
        <v>1798</v>
      </c>
      <c r="T1501" s="110">
        <f ca="1">O1501*S1501</f>
        <v>0</v>
      </c>
    </row>
    <row r="1502" spans="1:20" ht="17.25" thickBot="1" x14ac:dyDescent="0.3">
      <c r="A1502" s="2"/>
      <c r="B1502" s="146"/>
      <c r="C1502" s="98"/>
      <c r="D1502" s="29" t="s">
        <v>29</v>
      </c>
      <c r="E1502" s="8"/>
      <c r="F1502" s="134"/>
      <c r="G1502" s="133"/>
      <c r="H1502" s="8"/>
      <c r="I1502" s="134"/>
      <c r="J1502" s="8"/>
      <c r="K1502" s="133"/>
      <c r="L1502" s="8"/>
      <c r="M1502" s="8"/>
      <c r="N1502" s="8"/>
      <c r="O1502" s="128" t="str">
        <f ca="1">IF(D1502="цвет",SUM(O1503:INDIRECT("N"&amp;R1502)),IF(SUM(E1502:N1502)=0,"",SUM(E1502:N1502)))</f>
        <v/>
      </c>
      <c r="P1502" s="91" t="s">
        <v>129</v>
      </c>
      <c r="Q1502" s="73">
        <f t="shared" si="46"/>
        <v>3950</v>
      </c>
      <c r="R1502" s="93">
        <f t="shared" ca="1" si="47"/>
        <v>1504</v>
      </c>
      <c r="S1502" s="92"/>
      <c r="T1502" s="99"/>
    </row>
    <row r="1503" spans="1:20" ht="135" customHeight="1" x14ac:dyDescent="0.25">
      <c r="A1503" s="2"/>
      <c r="B1503" s="146"/>
      <c r="C1503" s="98"/>
      <c r="D1503" s="148" t="s">
        <v>727</v>
      </c>
      <c r="E1503" s="149"/>
      <c r="F1503" s="149"/>
      <c r="G1503" s="149"/>
      <c r="H1503" s="149"/>
      <c r="I1503" s="149"/>
      <c r="J1503" s="149"/>
      <c r="K1503" s="149"/>
      <c r="L1503" s="149"/>
      <c r="M1503" s="149"/>
      <c r="N1503" s="150"/>
      <c r="O1503" s="128" t="str">
        <f ca="1">IF(D1503="цвет",SUM(O1504:INDIRECT("N"&amp;R1503)),IF(SUM(E1503:N1503)=0,"",SUM(E1503:N1503)))</f>
        <v/>
      </c>
      <c r="P1503" s="91" t="s">
        <v>129</v>
      </c>
      <c r="Q1503" s="73">
        <f t="shared" si="46"/>
        <v>3950</v>
      </c>
      <c r="R1503" s="93">
        <f t="shared" ca="1" si="47"/>
        <v>1504</v>
      </c>
      <c r="S1503" s="92"/>
      <c r="T1503" s="99"/>
    </row>
    <row r="1504" spans="1:20" ht="17.45" customHeight="1" thickBot="1" x14ac:dyDescent="0.3">
      <c r="A1504" s="2"/>
      <c r="B1504" s="147"/>
      <c r="C1504" s="100"/>
      <c r="D1504" s="151" t="str">
        <f>HYPERLINK("https://miamia.ru/search/index.php?q="&amp;Q1504&amp;"&amp;s=Поиск?utm_source=Excel&amp;utm_medium=Nalichie&amp;utm_content="&amp;Q1504&amp;"","Посмотреть большую фотографию на сайте")</f>
        <v>Посмотреть большую фотографию на сайте</v>
      </c>
      <c r="E1504" s="152"/>
      <c r="F1504" s="152"/>
      <c r="G1504" s="152"/>
      <c r="H1504" s="152"/>
      <c r="I1504" s="152"/>
      <c r="J1504" s="152"/>
      <c r="K1504" s="152"/>
      <c r="L1504" s="152"/>
      <c r="M1504" s="152"/>
      <c r="N1504" s="153"/>
      <c r="O1504" s="128" t="str">
        <f ca="1">IF(D1504="цвет",SUM(O1505:INDIRECT("N"&amp;R1504)),IF(SUM(E1504:N1504)=0,"",SUM(E1504:N1504)))</f>
        <v/>
      </c>
      <c r="P1504" s="91" t="s">
        <v>129</v>
      </c>
      <c r="Q1504" s="73">
        <f t="shared" si="46"/>
        <v>3950</v>
      </c>
      <c r="R1504" s="93">
        <f t="shared" ca="1" si="47"/>
        <v>1504</v>
      </c>
      <c r="S1504" s="92"/>
      <c r="T1504" s="99"/>
    </row>
    <row r="1505" spans="1:20" ht="17.25" thickBot="1" x14ac:dyDescent="0.3">
      <c r="A1505" s="2"/>
      <c r="B1505" s="145" t="s">
        <v>726</v>
      </c>
      <c r="C1505" s="98">
        <v>3951</v>
      </c>
      <c r="D1505" s="3" t="s">
        <v>9</v>
      </c>
      <c r="E1505" s="96" t="s">
        <v>17</v>
      </c>
      <c r="F1505" s="96" t="s">
        <v>18</v>
      </c>
      <c r="G1505" s="96" t="s">
        <v>19</v>
      </c>
      <c r="H1505" s="96" t="s">
        <v>23</v>
      </c>
      <c r="I1505" s="4"/>
      <c r="J1505" s="96"/>
      <c r="K1505" s="96"/>
      <c r="L1505" s="96"/>
      <c r="M1505" s="96"/>
      <c r="N1505" s="96"/>
      <c r="O1505" s="81">
        <f ca="1">IF(D1505="цвет",SUM(O1506:INDIRECT("N"&amp;R1505)),IF(SUM(E1505:N1505)=0,"",SUM(E1505:N1505)))</f>
        <v>0</v>
      </c>
      <c r="P1505" s="91">
        <v>2711</v>
      </c>
      <c r="Q1505" s="73">
        <f t="shared" si="46"/>
        <v>3951</v>
      </c>
      <c r="R1505" s="93">
        <f t="shared" ca="1" si="47"/>
        <v>1508</v>
      </c>
      <c r="S1505" s="109">
        <f>IF(U1505&gt;0,ROUND((U1505),0),ROUND((P1505*$P$1),0))</f>
        <v>2098</v>
      </c>
      <c r="T1505" s="110">
        <f ca="1">O1505*S1505</f>
        <v>0</v>
      </c>
    </row>
    <row r="1506" spans="1:20" ht="17.25" thickBot="1" x14ac:dyDescent="0.3">
      <c r="A1506" s="2"/>
      <c r="B1506" s="146"/>
      <c r="C1506" s="98"/>
      <c r="D1506" s="29" t="s">
        <v>29</v>
      </c>
      <c r="E1506" s="133"/>
      <c r="F1506" s="133"/>
      <c r="G1506" s="133"/>
      <c r="H1506" s="134"/>
      <c r="I1506" s="8"/>
      <c r="J1506" s="8"/>
      <c r="K1506" s="8"/>
      <c r="L1506" s="8"/>
      <c r="M1506" s="8"/>
      <c r="N1506" s="8"/>
      <c r="O1506" s="128" t="str">
        <f ca="1">IF(D1506="цвет",SUM(O1507:INDIRECT("N"&amp;R1506)),IF(SUM(E1506:N1506)=0,"",SUM(E1506:N1506)))</f>
        <v/>
      </c>
      <c r="P1506" s="91" t="s">
        <v>129</v>
      </c>
      <c r="Q1506" s="73">
        <f t="shared" si="46"/>
        <v>3951</v>
      </c>
      <c r="R1506" s="93">
        <f t="shared" ca="1" si="47"/>
        <v>1508</v>
      </c>
      <c r="S1506" s="92"/>
      <c r="T1506" s="99"/>
    </row>
    <row r="1507" spans="1:20" ht="135" customHeight="1" x14ac:dyDescent="0.25">
      <c r="A1507" s="2"/>
      <c r="B1507" s="146"/>
      <c r="C1507" s="98"/>
      <c r="D1507" s="148" t="s">
        <v>728</v>
      </c>
      <c r="E1507" s="149"/>
      <c r="F1507" s="149"/>
      <c r="G1507" s="149"/>
      <c r="H1507" s="149"/>
      <c r="I1507" s="149"/>
      <c r="J1507" s="149"/>
      <c r="K1507" s="149"/>
      <c r="L1507" s="149"/>
      <c r="M1507" s="149"/>
      <c r="N1507" s="150"/>
      <c r="O1507" s="128" t="str">
        <f ca="1">IF(D1507="цвет",SUM(O1508:INDIRECT("N"&amp;R1507)),IF(SUM(E1507:N1507)=0,"",SUM(E1507:N1507)))</f>
        <v/>
      </c>
      <c r="P1507" s="91" t="s">
        <v>129</v>
      </c>
      <c r="Q1507" s="73">
        <f t="shared" si="46"/>
        <v>3951</v>
      </c>
      <c r="R1507" s="93">
        <f t="shared" ca="1" si="47"/>
        <v>1508</v>
      </c>
      <c r="S1507" s="92"/>
      <c r="T1507" s="99"/>
    </row>
    <row r="1508" spans="1:20" ht="17.45" customHeight="1" thickBot="1" x14ac:dyDescent="0.3">
      <c r="A1508" s="2"/>
      <c r="B1508" s="147"/>
      <c r="C1508" s="100"/>
      <c r="D1508" s="151" t="str">
        <f>HYPERLINK("https://miamia.ru/search/index.php?q="&amp;Q1508&amp;"&amp;s=Поиск?utm_source=Excel&amp;utm_medium=Nalichie&amp;utm_content="&amp;Q1508&amp;"","Посмотреть большую фотографию на сайте")</f>
        <v>Посмотреть большую фотографию на сайте</v>
      </c>
      <c r="E1508" s="152"/>
      <c r="F1508" s="152"/>
      <c r="G1508" s="152"/>
      <c r="H1508" s="152"/>
      <c r="I1508" s="152"/>
      <c r="J1508" s="152"/>
      <c r="K1508" s="152"/>
      <c r="L1508" s="152"/>
      <c r="M1508" s="152"/>
      <c r="N1508" s="153"/>
      <c r="O1508" s="128" t="str">
        <f ca="1">IF(D1508="цвет",SUM(O1509:INDIRECT("N"&amp;R1508)),IF(SUM(E1508:N1508)=0,"",SUM(E1508:N1508)))</f>
        <v/>
      </c>
      <c r="P1508" s="91" t="s">
        <v>129</v>
      </c>
      <c r="Q1508" s="73">
        <f t="shared" si="46"/>
        <v>3951</v>
      </c>
      <c r="R1508" s="93">
        <f t="shared" ca="1" si="47"/>
        <v>1508</v>
      </c>
      <c r="S1508" s="92"/>
      <c r="T1508" s="99"/>
    </row>
    <row r="1509" spans="1:20" ht="17.25" thickBot="1" x14ac:dyDescent="0.3">
      <c r="A1509" s="2"/>
      <c r="B1509" s="145" t="s">
        <v>726</v>
      </c>
      <c r="C1509" s="98">
        <v>3952</v>
      </c>
      <c r="D1509" s="3" t="s">
        <v>9</v>
      </c>
      <c r="E1509" s="4" t="s">
        <v>10</v>
      </c>
      <c r="F1509" s="4" t="s">
        <v>11</v>
      </c>
      <c r="G1509" s="5" t="s">
        <v>12</v>
      </c>
      <c r="H1509" s="5" t="s">
        <v>13</v>
      </c>
      <c r="I1509" s="4" t="s">
        <v>14</v>
      </c>
      <c r="J1509" s="96" t="s">
        <v>15</v>
      </c>
      <c r="K1509" s="96" t="s">
        <v>16</v>
      </c>
      <c r="L1509" s="96" t="s">
        <v>21</v>
      </c>
      <c r="M1509" s="96"/>
      <c r="N1509" s="96"/>
      <c r="O1509" s="81">
        <f ca="1">IF(D1509="цвет",SUM(O1510:INDIRECT("N"&amp;R1509)),IF(SUM(E1509:N1509)=0,"",SUM(E1509:N1509)))</f>
        <v>0</v>
      </c>
      <c r="P1509" s="91">
        <v>2324</v>
      </c>
      <c r="Q1509" s="73">
        <f t="shared" si="46"/>
        <v>3952</v>
      </c>
      <c r="R1509" s="93">
        <f t="shared" ca="1" si="47"/>
        <v>1512</v>
      </c>
      <c r="S1509" s="109">
        <f>IF(U1509&gt;0,ROUND((U1509),0),ROUND((P1509*$P$1),0))</f>
        <v>1798</v>
      </c>
      <c r="T1509" s="110">
        <f ca="1">O1509*S1509</f>
        <v>0</v>
      </c>
    </row>
    <row r="1510" spans="1:20" ht="17.25" thickBot="1" x14ac:dyDescent="0.3">
      <c r="A1510" s="2"/>
      <c r="B1510" s="146"/>
      <c r="C1510" s="98"/>
      <c r="D1510" s="29" t="s">
        <v>29</v>
      </c>
      <c r="E1510" s="8"/>
      <c r="F1510" s="8"/>
      <c r="G1510" s="133"/>
      <c r="H1510" s="133"/>
      <c r="I1510" s="134"/>
      <c r="J1510" s="8"/>
      <c r="K1510" s="8"/>
      <c r="L1510" s="8"/>
      <c r="M1510" s="8"/>
      <c r="N1510" s="8"/>
      <c r="O1510" s="128" t="str">
        <f ca="1">IF(D1510="цвет",SUM(O1511:INDIRECT("N"&amp;R1510)),IF(SUM(E1510:N1510)=0,"",SUM(E1510:N1510)))</f>
        <v/>
      </c>
      <c r="P1510" s="91" t="s">
        <v>129</v>
      </c>
      <c r="Q1510" s="73">
        <f t="shared" si="46"/>
        <v>3952</v>
      </c>
      <c r="R1510" s="93">
        <f t="shared" ca="1" si="47"/>
        <v>1512</v>
      </c>
      <c r="S1510" s="92"/>
      <c r="T1510" s="99"/>
    </row>
    <row r="1511" spans="1:20" ht="135" customHeight="1" x14ac:dyDescent="0.25">
      <c r="A1511" s="2"/>
      <c r="B1511" s="146"/>
      <c r="C1511" s="98"/>
      <c r="D1511" s="148" t="s">
        <v>729</v>
      </c>
      <c r="E1511" s="149"/>
      <c r="F1511" s="149"/>
      <c r="G1511" s="149"/>
      <c r="H1511" s="149"/>
      <c r="I1511" s="149"/>
      <c r="J1511" s="149"/>
      <c r="K1511" s="149"/>
      <c r="L1511" s="149"/>
      <c r="M1511" s="149"/>
      <c r="N1511" s="150"/>
      <c r="O1511" s="128" t="str">
        <f ca="1">IF(D1511="цвет",SUM(O1512:INDIRECT("N"&amp;R1511)),IF(SUM(E1511:N1511)=0,"",SUM(E1511:N1511)))</f>
        <v/>
      </c>
      <c r="P1511" s="91" t="s">
        <v>129</v>
      </c>
      <c r="Q1511" s="73">
        <f t="shared" si="46"/>
        <v>3952</v>
      </c>
      <c r="R1511" s="93">
        <f t="shared" ca="1" si="47"/>
        <v>1512</v>
      </c>
      <c r="S1511" s="92"/>
      <c r="T1511" s="99"/>
    </row>
    <row r="1512" spans="1:20" ht="17.45" customHeight="1" thickBot="1" x14ac:dyDescent="0.3">
      <c r="A1512" s="2"/>
      <c r="B1512" s="147"/>
      <c r="C1512" s="100"/>
      <c r="D1512" s="151" t="str">
        <f>HYPERLINK("https://miamia.ru/search/index.php?q="&amp;Q1512&amp;"&amp;s=Поиск?utm_source=Excel&amp;utm_medium=Nalichie&amp;utm_content="&amp;Q1512&amp;"","Посмотреть большую фотографию на сайте")</f>
        <v>Посмотреть большую фотографию на сайте</v>
      </c>
      <c r="E1512" s="152"/>
      <c r="F1512" s="152"/>
      <c r="G1512" s="152"/>
      <c r="H1512" s="152"/>
      <c r="I1512" s="152"/>
      <c r="J1512" s="152"/>
      <c r="K1512" s="152"/>
      <c r="L1512" s="152"/>
      <c r="M1512" s="152"/>
      <c r="N1512" s="153"/>
      <c r="O1512" s="128" t="str">
        <f ca="1">IF(D1512="цвет",SUM(O1513:INDIRECT("N"&amp;R1512)),IF(SUM(E1512:N1512)=0,"",SUM(E1512:N1512)))</f>
        <v/>
      </c>
      <c r="P1512" s="91" t="s">
        <v>129</v>
      </c>
      <c r="Q1512" s="73">
        <f t="shared" si="46"/>
        <v>3952</v>
      </c>
      <c r="R1512" s="93">
        <f t="shared" ca="1" si="47"/>
        <v>1512</v>
      </c>
      <c r="S1512" s="92"/>
      <c r="T1512" s="99"/>
    </row>
    <row r="1513" spans="1:20" ht="17.25" thickBot="1" x14ac:dyDescent="0.3">
      <c r="A1513" s="2"/>
      <c r="B1513" s="145" t="s">
        <v>726</v>
      </c>
      <c r="C1513" s="98">
        <v>3953</v>
      </c>
      <c r="D1513" s="3" t="s">
        <v>9</v>
      </c>
      <c r="E1513" s="4" t="s">
        <v>10</v>
      </c>
      <c r="F1513" s="96" t="s">
        <v>17</v>
      </c>
      <c r="G1513" s="96" t="s">
        <v>18</v>
      </c>
      <c r="H1513" s="96" t="s">
        <v>19</v>
      </c>
      <c r="I1513" s="96" t="s">
        <v>23</v>
      </c>
      <c r="J1513" s="96"/>
      <c r="K1513" s="96"/>
      <c r="L1513" s="96"/>
      <c r="M1513" s="96"/>
      <c r="N1513" s="96"/>
      <c r="O1513" s="81">
        <f ca="1">IF(D1513="цвет",SUM(O1514:INDIRECT("N"&amp;R1513)),IF(SUM(E1513:N1513)=0,"",SUM(E1513:N1513)))</f>
        <v>0</v>
      </c>
      <c r="P1513" s="91">
        <v>2711</v>
      </c>
      <c r="Q1513" s="73">
        <f t="shared" si="46"/>
        <v>3953</v>
      </c>
      <c r="R1513" s="93">
        <f t="shared" ca="1" si="47"/>
        <v>1516</v>
      </c>
      <c r="S1513" s="109">
        <f>IF(U1513&gt;0,ROUND((U1513),0),ROUND((P1513*$P$1),0))</f>
        <v>2098</v>
      </c>
      <c r="T1513" s="110">
        <f ca="1">O1513*S1513</f>
        <v>0</v>
      </c>
    </row>
    <row r="1514" spans="1:20" ht="17.25" thickBot="1" x14ac:dyDescent="0.3">
      <c r="A1514" s="2"/>
      <c r="B1514" s="146"/>
      <c r="C1514" s="98"/>
      <c r="D1514" s="29" t="s">
        <v>29</v>
      </c>
      <c r="E1514" s="8"/>
      <c r="F1514" s="134"/>
      <c r="G1514" s="134"/>
      <c r="H1514" s="133"/>
      <c r="I1514" s="133"/>
      <c r="J1514" s="8"/>
      <c r="K1514" s="8"/>
      <c r="L1514" s="8"/>
      <c r="M1514" s="8"/>
      <c r="N1514" s="8"/>
      <c r="O1514" s="128" t="str">
        <f ca="1">IF(D1514="цвет",SUM(O1515:INDIRECT("N"&amp;R1514)),IF(SUM(E1514:N1514)=0,"",SUM(E1514:N1514)))</f>
        <v/>
      </c>
      <c r="P1514" s="91" t="s">
        <v>129</v>
      </c>
      <c r="Q1514" s="73">
        <f t="shared" si="46"/>
        <v>3953</v>
      </c>
      <c r="R1514" s="93">
        <f t="shared" ca="1" si="47"/>
        <v>1516</v>
      </c>
      <c r="S1514" s="92"/>
      <c r="T1514" s="99"/>
    </row>
    <row r="1515" spans="1:20" ht="135" customHeight="1" x14ac:dyDescent="0.25">
      <c r="A1515" s="2"/>
      <c r="B1515" s="146"/>
      <c r="C1515" s="98"/>
      <c r="D1515" s="148" t="s">
        <v>730</v>
      </c>
      <c r="E1515" s="149"/>
      <c r="F1515" s="149"/>
      <c r="G1515" s="149"/>
      <c r="H1515" s="149"/>
      <c r="I1515" s="149"/>
      <c r="J1515" s="149"/>
      <c r="K1515" s="149"/>
      <c r="L1515" s="149"/>
      <c r="M1515" s="149"/>
      <c r="N1515" s="150"/>
      <c r="O1515" s="128" t="str">
        <f ca="1">IF(D1515="цвет",SUM(O1516:INDIRECT("N"&amp;R1515)),IF(SUM(E1515:N1515)=0,"",SUM(E1515:N1515)))</f>
        <v/>
      </c>
      <c r="P1515" s="91" t="s">
        <v>129</v>
      </c>
      <c r="Q1515" s="73">
        <f t="shared" si="46"/>
        <v>3953</v>
      </c>
      <c r="R1515" s="93">
        <f t="shared" ca="1" si="47"/>
        <v>1516</v>
      </c>
      <c r="S1515" s="92"/>
      <c r="T1515" s="99"/>
    </row>
    <row r="1516" spans="1:20" ht="17.45" customHeight="1" thickBot="1" x14ac:dyDescent="0.3">
      <c r="A1516" s="2"/>
      <c r="B1516" s="147"/>
      <c r="C1516" s="100"/>
      <c r="D1516" s="151" t="str">
        <f>HYPERLINK("https://miamia.ru/search/index.php?q="&amp;Q1516&amp;"&amp;s=Поиск?utm_source=Excel&amp;utm_medium=Nalichie&amp;utm_content="&amp;Q1516&amp;"","Посмотреть большую фотографию на сайте")</f>
        <v>Посмотреть большую фотографию на сайте</v>
      </c>
      <c r="E1516" s="152"/>
      <c r="F1516" s="152"/>
      <c r="G1516" s="152"/>
      <c r="H1516" s="152"/>
      <c r="I1516" s="152"/>
      <c r="J1516" s="152"/>
      <c r="K1516" s="152"/>
      <c r="L1516" s="152"/>
      <c r="M1516" s="152"/>
      <c r="N1516" s="153"/>
      <c r="O1516" s="128" t="str">
        <f ca="1">IF(D1516="цвет",SUM(O1517:INDIRECT("N"&amp;R1516)),IF(SUM(E1516:N1516)=0,"",SUM(E1516:N1516)))</f>
        <v/>
      </c>
      <c r="P1516" s="91" t="s">
        <v>129</v>
      </c>
      <c r="Q1516" s="73">
        <f t="shared" si="46"/>
        <v>3953</v>
      </c>
      <c r="R1516" s="93">
        <f t="shared" ca="1" si="47"/>
        <v>1516</v>
      </c>
      <c r="S1516" s="92"/>
      <c r="T1516" s="99"/>
    </row>
    <row r="1517" spans="1:20" ht="17.25" thickBot="1" x14ac:dyDescent="0.3">
      <c r="A1517" s="2"/>
      <c r="B1517" s="145" t="s">
        <v>726</v>
      </c>
      <c r="C1517" s="98">
        <v>3956</v>
      </c>
      <c r="D1517" s="3" t="s">
        <v>9</v>
      </c>
      <c r="E1517" s="4" t="s">
        <v>10</v>
      </c>
      <c r="F1517" s="4" t="s">
        <v>11</v>
      </c>
      <c r="G1517" s="5" t="s">
        <v>12</v>
      </c>
      <c r="H1517" s="5" t="s">
        <v>13</v>
      </c>
      <c r="I1517" s="4" t="s">
        <v>14</v>
      </c>
      <c r="J1517" s="96" t="s">
        <v>15</v>
      </c>
      <c r="K1517" s="96" t="s">
        <v>16</v>
      </c>
      <c r="L1517" s="96" t="s">
        <v>21</v>
      </c>
      <c r="M1517" s="96"/>
      <c r="N1517" s="96"/>
      <c r="O1517" s="81">
        <f ca="1">IF(D1517="цвет",SUM(O1518:INDIRECT("N"&amp;R1517)),IF(SUM(E1517:N1517)=0,"",SUM(E1517:N1517)))</f>
        <v>0</v>
      </c>
      <c r="P1517" s="91">
        <v>3874</v>
      </c>
      <c r="Q1517" s="73">
        <f t="shared" si="46"/>
        <v>3956</v>
      </c>
      <c r="R1517" s="93">
        <f t="shared" ca="1" si="47"/>
        <v>1520</v>
      </c>
      <c r="S1517" s="109">
        <f>IF(U1517&gt;0,ROUND((U1517),0),ROUND((P1517*$P$1),0))</f>
        <v>2998</v>
      </c>
      <c r="T1517" s="110">
        <f ca="1">O1517*S1517</f>
        <v>0</v>
      </c>
    </row>
    <row r="1518" spans="1:20" ht="17.25" thickBot="1" x14ac:dyDescent="0.3">
      <c r="A1518" s="2"/>
      <c r="B1518" s="146"/>
      <c r="C1518" s="98"/>
      <c r="D1518" s="29" t="s">
        <v>29</v>
      </c>
      <c r="E1518" s="8"/>
      <c r="F1518" s="133"/>
      <c r="G1518" s="8"/>
      <c r="H1518" s="134"/>
      <c r="I1518" s="133"/>
      <c r="J1518" s="133"/>
      <c r="K1518" s="134"/>
      <c r="L1518" s="8"/>
      <c r="M1518" s="8"/>
      <c r="N1518" s="8"/>
      <c r="O1518" s="128" t="str">
        <f ca="1">IF(D1518="цвет",SUM(O1519:INDIRECT("N"&amp;R1518)),IF(SUM(E1518:N1518)=0,"",SUM(E1518:N1518)))</f>
        <v/>
      </c>
      <c r="P1518" s="91" t="s">
        <v>129</v>
      </c>
      <c r="Q1518" s="73">
        <f t="shared" si="46"/>
        <v>3956</v>
      </c>
      <c r="R1518" s="93">
        <f t="shared" ca="1" si="47"/>
        <v>1520</v>
      </c>
      <c r="S1518" s="92"/>
      <c r="T1518" s="99"/>
    </row>
    <row r="1519" spans="1:20" ht="135" customHeight="1" x14ac:dyDescent="0.25">
      <c r="A1519" s="2"/>
      <c r="B1519" s="146"/>
      <c r="C1519" s="98"/>
      <c r="D1519" s="148" t="s">
        <v>762</v>
      </c>
      <c r="E1519" s="149"/>
      <c r="F1519" s="149"/>
      <c r="G1519" s="149"/>
      <c r="H1519" s="149"/>
      <c r="I1519" s="149"/>
      <c r="J1519" s="149"/>
      <c r="K1519" s="149"/>
      <c r="L1519" s="149"/>
      <c r="M1519" s="149"/>
      <c r="N1519" s="150"/>
      <c r="O1519" s="128" t="str">
        <f ca="1">IF(D1519="цвет",SUM(O1520:INDIRECT("N"&amp;R1519)),IF(SUM(E1519:N1519)=0,"",SUM(E1519:N1519)))</f>
        <v/>
      </c>
      <c r="P1519" s="91" t="s">
        <v>129</v>
      </c>
      <c r="Q1519" s="73">
        <f t="shared" si="46"/>
        <v>3956</v>
      </c>
      <c r="R1519" s="93">
        <f t="shared" ca="1" si="47"/>
        <v>1520</v>
      </c>
      <c r="S1519" s="92"/>
      <c r="T1519" s="99"/>
    </row>
    <row r="1520" spans="1:20" ht="17.45" customHeight="1" thickBot="1" x14ac:dyDescent="0.3">
      <c r="A1520" s="2"/>
      <c r="B1520" s="147"/>
      <c r="C1520" s="100"/>
      <c r="D1520" s="151" t="str">
        <f>HYPERLINK("https://miamia.ru/search/index.php?q="&amp;Q1520&amp;"&amp;s=Поиск?utm_source=Excel&amp;utm_medium=Nalichie&amp;utm_content="&amp;Q1520&amp;"","Посмотреть большую фотографию на сайте")</f>
        <v>Посмотреть большую фотографию на сайте</v>
      </c>
      <c r="E1520" s="152"/>
      <c r="F1520" s="152"/>
      <c r="G1520" s="152"/>
      <c r="H1520" s="152"/>
      <c r="I1520" s="152"/>
      <c r="J1520" s="152"/>
      <c r="K1520" s="152"/>
      <c r="L1520" s="152"/>
      <c r="M1520" s="152"/>
      <c r="N1520" s="153"/>
      <c r="O1520" s="128" t="str">
        <f ca="1">IF(D1520="цвет",SUM(O1521:INDIRECT("N"&amp;R1520)),IF(SUM(E1520:N1520)=0,"",SUM(E1520:N1520)))</f>
        <v/>
      </c>
      <c r="P1520" s="91" t="s">
        <v>129</v>
      </c>
      <c r="Q1520" s="73">
        <f t="shared" si="46"/>
        <v>3956</v>
      </c>
      <c r="R1520" s="93">
        <f t="shared" ca="1" si="47"/>
        <v>1520</v>
      </c>
      <c r="S1520" s="92"/>
      <c r="T1520" s="99"/>
    </row>
    <row r="1521" spans="1:20" ht="17.25" thickBot="1" x14ac:dyDescent="0.3">
      <c r="A1521" s="2"/>
      <c r="B1521" s="145" t="s">
        <v>726</v>
      </c>
      <c r="C1521" s="98">
        <v>3958</v>
      </c>
      <c r="D1521" s="3" t="s">
        <v>9</v>
      </c>
      <c r="E1521" s="4" t="s">
        <v>11</v>
      </c>
      <c r="F1521" s="5" t="s">
        <v>12</v>
      </c>
      <c r="G1521" s="5" t="s">
        <v>13</v>
      </c>
      <c r="H1521" s="4" t="s">
        <v>14</v>
      </c>
      <c r="I1521" s="96" t="s">
        <v>15</v>
      </c>
      <c r="J1521" s="96" t="s">
        <v>16</v>
      </c>
      <c r="K1521" s="96" t="s">
        <v>21</v>
      </c>
      <c r="L1521" s="96" t="s">
        <v>22</v>
      </c>
      <c r="M1521" s="96"/>
      <c r="N1521" s="96"/>
      <c r="O1521" s="81">
        <f ca="1">IF(D1521="цвет",SUM(O1522:INDIRECT("N"&amp;R1521)),IF(SUM(E1521:N1521)=0,"",SUM(E1521:N1521)))</f>
        <v>0</v>
      </c>
      <c r="P1521" s="91">
        <v>2711</v>
      </c>
      <c r="Q1521" s="73">
        <f t="shared" si="46"/>
        <v>3958</v>
      </c>
      <c r="R1521" s="93">
        <f t="shared" ca="1" si="47"/>
        <v>1524</v>
      </c>
      <c r="S1521" s="109">
        <f>IF(U1521&gt;0,ROUND((U1521),0),ROUND((P1521*$P$1),0))</f>
        <v>2098</v>
      </c>
      <c r="T1521" s="110">
        <f ca="1">O1521*S1521</f>
        <v>0</v>
      </c>
    </row>
    <row r="1522" spans="1:20" ht="17.25" thickBot="1" x14ac:dyDescent="0.3">
      <c r="A1522" s="2"/>
      <c r="B1522" s="146"/>
      <c r="C1522" s="98"/>
      <c r="D1522" s="29" t="s">
        <v>29</v>
      </c>
      <c r="E1522" s="8"/>
      <c r="F1522" s="134"/>
      <c r="G1522" s="8"/>
      <c r="H1522" s="8"/>
      <c r="I1522" s="8"/>
      <c r="J1522" s="134"/>
      <c r="K1522" s="8"/>
      <c r="L1522" s="8"/>
      <c r="M1522" s="8"/>
      <c r="N1522" s="8"/>
      <c r="O1522" s="128" t="str">
        <f ca="1">IF(D1522="цвет",SUM(O1523:INDIRECT("N"&amp;R1522)),IF(SUM(E1522:N1522)=0,"",SUM(E1522:N1522)))</f>
        <v/>
      </c>
      <c r="P1522" s="91" t="s">
        <v>129</v>
      </c>
      <c r="Q1522" s="73">
        <f t="shared" si="46"/>
        <v>3958</v>
      </c>
      <c r="R1522" s="93">
        <f t="shared" ca="1" si="47"/>
        <v>1524</v>
      </c>
      <c r="S1522" s="92"/>
      <c r="T1522" s="99"/>
    </row>
    <row r="1523" spans="1:20" ht="135" customHeight="1" x14ac:dyDescent="0.25">
      <c r="A1523" s="2"/>
      <c r="B1523" s="146"/>
      <c r="C1523" s="98"/>
      <c r="D1523" s="148" t="s">
        <v>763</v>
      </c>
      <c r="E1523" s="149"/>
      <c r="F1523" s="149"/>
      <c r="G1523" s="149"/>
      <c r="H1523" s="149"/>
      <c r="I1523" s="149"/>
      <c r="J1523" s="149"/>
      <c r="K1523" s="149"/>
      <c r="L1523" s="149"/>
      <c r="M1523" s="149"/>
      <c r="N1523" s="150"/>
      <c r="O1523" s="128" t="str">
        <f ca="1">IF(D1523="цвет",SUM(O1524:INDIRECT("N"&amp;R1523)),IF(SUM(E1523:N1523)=0,"",SUM(E1523:N1523)))</f>
        <v/>
      </c>
      <c r="P1523" s="91" t="s">
        <v>129</v>
      </c>
      <c r="Q1523" s="73">
        <f t="shared" si="46"/>
        <v>3958</v>
      </c>
      <c r="R1523" s="93">
        <f t="shared" ca="1" si="47"/>
        <v>1524</v>
      </c>
      <c r="S1523" s="92"/>
      <c r="T1523" s="99"/>
    </row>
    <row r="1524" spans="1:20" ht="17.45" customHeight="1" thickBot="1" x14ac:dyDescent="0.3">
      <c r="A1524" s="2"/>
      <c r="B1524" s="147"/>
      <c r="C1524" s="100"/>
      <c r="D1524" s="151" t="str">
        <f>HYPERLINK("https://miamia.ru/search/index.php?q="&amp;Q1524&amp;"&amp;s=Поиск?utm_source=Excel&amp;utm_medium=Nalichie&amp;utm_content="&amp;Q1524&amp;"","Посмотреть большую фотографию на сайте")</f>
        <v>Посмотреть большую фотографию на сайте</v>
      </c>
      <c r="E1524" s="152"/>
      <c r="F1524" s="152"/>
      <c r="G1524" s="152"/>
      <c r="H1524" s="152"/>
      <c r="I1524" s="152"/>
      <c r="J1524" s="152"/>
      <c r="K1524" s="152"/>
      <c r="L1524" s="152"/>
      <c r="M1524" s="152"/>
      <c r="N1524" s="153"/>
      <c r="O1524" s="128" t="str">
        <f ca="1">IF(D1524="цвет",SUM(O1525:INDIRECT("N"&amp;R1524)),IF(SUM(E1524:N1524)=0,"",SUM(E1524:N1524)))</f>
        <v/>
      </c>
      <c r="P1524" s="91" t="s">
        <v>129</v>
      </c>
      <c r="Q1524" s="73">
        <f t="shared" si="46"/>
        <v>3958</v>
      </c>
      <c r="R1524" s="93">
        <f t="shared" ca="1" si="47"/>
        <v>1524</v>
      </c>
      <c r="S1524" s="92"/>
      <c r="T1524" s="99"/>
    </row>
    <row r="1525" spans="1:20" ht="23.1" customHeight="1" thickBot="1" x14ac:dyDescent="0.3">
      <c r="A1525" s="2"/>
      <c r="B1525" s="38" t="s">
        <v>149</v>
      </c>
      <c r="C1525" s="39"/>
      <c r="D1525" s="40"/>
      <c r="E1525" s="41"/>
      <c r="F1525" s="41"/>
      <c r="G1525" s="41"/>
      <c r="H1525" s="41"/>
      <c r="I1525" s="41"/>
      <c r="J1525" s="41"/>
      <c r="K1525" s="41"/>
      <c r="L1525" s="41"/>
      <c r="M1525" s="41"/>
      <c r="N1525" s="42"/>
      <c r="O1525" s="128" t="str">
        <f ca="1">IF(D1525="цвет",SUM(O1526:INDIRECT("N"&amp;R1525)),IF(SUM(E1525:N1525)=0,"",SUM(E1525:N1525)))</f>
        <v/>
      </c>
      <c r="P1525" s="91" t="s">
        <v>129</v>
      </c>
      <c r="Q1525" s="73">
        <f t="shared" si="46"/>
        <v>3958</v>
      </c>
      <c r="R1525" s="93">
        <f t="shared" ca="1" si="47"/>
        <v>1529</v>
      </c>
    </row>
    <row r="1526" spans="1:20" ht="17.25" thickBot="1" x14ac:dyDescent="0.3">
      <c r="A1526" s="2"/>
      <c r="B1526" s="145" t="s">
        <v>150</v>
      </c>
      <c r="C1526" s="98">
        <v>3600</v>
      </c>
      <c r="D1526" s="3" t="s">
        <v>9</v>
      </c>
      <c r="E1526" s="4" t="s">
        <v>10</v>
      </c>
      <c r="F1526" s="4" t="s">
        <v>11</v>
      </c>
      <c r="G1526" s="5" t="s">
        <v>12</v>
      </c>
      <c r="H1526" s="5" t="s">
        <v>13</v>
      </c>
      <c r="I1526" s="4" t="s">
        <v>14</v>
      </c>
      <c r="J1526" s="96" t="s">
        <v>15</v>
      </c>
      <c r="K1526" s="96" t="s">
        <v>16</v>
      </c>
      <c r="L1526" s="96"/>
      <c r="M1526" s="96"/>
      <c r="N1526" s="96"/>
      <c r="O1526" s="81">
        <f ca="1">IF(D1526="цвет",SUM(O1527:INDIRECT("N"&amp;R1526)),IF(SUM(E1526:N1526)=0,"",SUM(E1526:N1526)))</f>
        <v>0</v>
      </c>
      <c r="P1526" s="91">
        <v>2324</v>
      </c>
      <c r="Q1526" s="73">
        <f t="shared" si="46"/>
        <v>3600</v>
      </c>
      <c r="R1526" s="93">
        <f t="shared" ca="1" si="47"/>
        <v>1529</v>
      </c>
      <c r="S1526" s="109">
        <f>IF(U1526&gt;0,ROUND((U1526),0),ROUND((P1526*$P$1),0))</f>
        <v>1798</v>
      </c>
      <c r="T1526" s="110">
        <f ca="1">O1526*S1526</f>
        <v>0</v>
      </c>
    </row>
    <row r="1527" spans="1:20" ht="17.25" thickBot="1" x14ac:dyDescent="0.3">
      <c r="A1527" s="2"/>
      <c r="B1527" s="146"/>
      <c r="C1527" s="98"/>
      <c r="D1527" s="29" t="s">
        <v>26</v>
      </c>
      <c r="E1527" s="134"/>
      <c r="F1527" s="133"/>
      <c r="G1527" s="133"/>
      <c r="H1527" s="134"/>
      <c r="I1527" s="133"/>
      <c r="J1527" s="8"/>
      <c r="K1527" s="8"/>
      <c r="L1527" s="8"/>
      <c r="M1527" s="8"/>
      <c r="N1527" s="8"/>
      <c r="O1527" s="128" t="str">
        <f ca="1">IF(D1527="цвет",SUM(O1528:INDIRECT("N"&amp;R1527)),IF(SUM(E1527:N1527)=0,"",SUM(E1527:N1527)))</f>
        <v/>
      </c>
      <c r="P1527" s="91" t="s">
        <v>129</v>
      </c>
      <c r="Q1527" s="73">
        <f t="shared" si="46"/>
        <v>3600</v>
      </c>
      <c r="R1527" s="93">
        <f t="shared" ca="1" si="47"/>
        <v>1529</v>
      </c>
      <c r="S1527" s="92"/>
      <c r="T1527" s="99"/>
    </row>
    <row r="1528" spans="1:20" ht="135" customHeight="1" x14ac:dyDescent="0.25">
      <c r="A1528" s="2"/>
      <c r="B1528" s="146"/>
      <c r="C1528" s="98"/>
      <c r="D1528" s="148" t="s">
        <v>723</v>
      </c>
      <c r="E1528" s="149"/>
      <c r="F1528" s="149"/>
      <c r="G1528" s="149"/>
      <c r="H1528" s="149"/>
      <c r="I1528" s="149"/>
      <c r="J1528" s="149"/>
      <c r="K1528" s="149"/>
      <c r="L1528" s="149"/>
      <c r="M1528" s="149"/>
      <c r="N1528" s="150"/>
      <c r="O1528" s="128" t="str">
        <f ca="1">IF(D1528="цвет",SUM(O1529:INDIRECT("N"&amp;R1528)),IF(SUM(E1528:N1528)=0,"",SUM(E1528:N1528)))</f>
        <v/>
      </c>
      <c r="P1528" s="91" t="s">
        <v>129</v>
      </c>
      <c r="Q1528" s="73">
        <f t="shared" si="46"/>
        <v>3600</v>
      </c>
      <c r="R1528" s="93">
        <f t="shared" ca="1" si="47"/>
        <v>1529</v>
      </c>
      <c r="S1528" s="92"/>
      <c r="T1528" s="99"/>
    </row>
    <row r="1529" spans="1:20" ht="17.45" customHeight="1" thickBot="1" x14ac:dyDescent="0.3">
      <c r="A1529" s="2"/>
      <c r="B1529" s="147"/>
      <c r="C1529" s="100"/>
      <c r="D1529" s="151" t="str">
        <f>HYPERLINK("https://miamia.ru/search/index.php?q="&amp;Q1529&amp;"&amp;s=Поиск?utm_source=Excel&amp;utm_medium=Nalichie&amp;utm_content="&amp;Q1529&amp;"","Посмотреть большую фотографию на сайте")</f>
        <v>Посмотреть большую фотографию на сайте</v>
      </c>
      <c r="E1529" s="152"/>
      <c r="F1529" s="152"/>
      <c r="G1529" s="152"/>
      <c r="H1529" s="152"/>
      <c r="I1529" s="152"/>
      <c r="J1529" s="152"/>
      <c r="K1529" s="152"/>
      <c r="L1529" s="152"/>
      <c r="M1529" s="152"/>
      <c r="N1529" s="153"/>
      <c r="O1529" s="128" t="str">
        <f ca="1">IF(D1529="цвет",SUM(O1530:INDIRECT("N"&amp;R1529)),IF(SUM(E1529:N1529)=0,"",SUM(E1529:N1529)))</f>
        <v/>
      </c>
      <c r="P1529" s="91" t="s">
        <v>129</v>
      </c>
      <c r="Q1529" s="73">
        <f t="shared" si="46"/>
        <v>3600</v>
      </c>
      <c r="R1529" s="93">
        <f t="shared" ca="1" si="47"/>
        <v>1529</v>
      </c>
      <c r="S1529" s="92"/>
      <c r="T1529" s="99"/>
    </row>
    <row r="1530" spans="1:20" ht="17.25" thickBot="1" x14ac:dyDescent="0.3">
      <c r="A1530" s="2"/>
      <c r="B1530" s="145" t="s">
        <v>150</v>
      </c>
      <c r="C1530" s="98">
        <v>3601</v>
      </c>
      <c r="D1530" s="3" t="s">
        <v>9</v>
      </c>
      <c r="E1530" s="4" t="s">
        <v>10</v>
      </c>
      <c r="F1530" s="4" t="s">
        <v>11</v>
      </c>
      <c r="G1530" s="5" t="s">
        <v>12</v>
      </c>
      <c r="H1530" s="5" t="s">
        <v>13</v>
      </c>
      <c r="I1530" s="4" t="s">
        <v>14</v>
      </c>
      <c r="J1530" s="96" t="s">
        <v>15</v>
      </c>
      <c r="K1530" s="96" t="s">
        <v>16</v>
      </c>
      <c r="L1530" s="96"/>
      <c r="M1530" s="96"/>
      <c r="N1530" s="96"/>
      <c r="O1530" s="81">
        <f ca="1">IF(D1530="цвет",SUM(O1531:INDIRECT("N"&amp;R1530)),IF(SUM(E1530:N1530)=0,"",SUM(E1530:N1530)))</f>
        <v>0</v>
      </c>
      <c r="P1530" s="91">
        <v>2324</v>
      </c>
      <c r="Q1530" s="73">
        <f t="shared" si="46"/>
        <v>3601</v>
      </c>
      <c r="R1530" s="93">
        <f t="shared" ca="1" si="47"/>
        <v>1533</v>
      </c>
      <c r="S1530" s="109">
        <f>IF(U1530&gt;0,ROUND((U1530),0),ROUND((P1530*$P$1),0))</f>
        <v>1798</v>
      </c>
      <c r="T1530" s="110">
        <f ca="1">O1530*S1530</f>
        <v>0</v>
      </c>
    </row>
    <row r="1531" spans="1:20" ht="17.25" thickBot="1" x14ac:dyDescent="0.3">
      <c r="A1531" s="2"/>
      <c r="B1531" s="146"/>
      <c r="C1531" s="98"/>
      <c r="D1531" s="29" t="s">
        <v>26</v>
      </c>
      <c r="E1531" s="134"/>
      <c r="F1531" s="8"/>
      <c r="G1531" s="8"/>
      <c r="H1531" s="8"/>
      <c r="I1531" s="8"/>
      <c r="J1531" s="8"/>
      <c r="K1531" s="8"/>
      <c r="L1531" s="8"/>
      <c r="M1531" s="8"/>
      <c r="N1531" s="8"/>
      <c r="O1531" s="128" t="str">
        <f ca="1">IF(D1531="цвет",SUM(O1532:INDIRECT("N"&amp;R1531)),IF(SUM(E1531:N1531)=0,"",SUM(E1531:N1531)))</f>
        <v/>
      </c>
      <c r="P1531" s="91" t="s">
        <v>129</v>
      </c>
      <c r="Q1531" s="73">
        <f t="shared" si="46"/>
        <v>3601</v>
      </c>
      <c r="R1531" s="93">
        <f t="shared" ca="1" si="47"/>
        <v>1533</v>
      </c>
      <c r="S1531" s="92"/>
      <c r="T1531" s="99"/>
    </row>
    <row r="1532" spans="1:20" ht="135" customHeight="1" x14ac:dyDescent="0.25">
      <c r="A1532" s="2"/>
      <c r="B1532" s="146"/>
      <c r="C1532" s="98"/>
      <c r="D1532" s="148" t="s">
        <v>371</v>
      </c>
      <c r="E1532" s="149"/>
      <c r="F1532" s="149"/>
      <c r="G1532" s="149"/>
      <c r="H1532" s="149"/>
      <c r="I1532" s="149"/>
      <c r="J1532" s="149"/>
      <c r="K1532" s="149"/>
      <c r="L1532" s="149"/>
      <c r="M1532" s="149"/>
      <c r="N1532" s="150"/>
      <c r="O1532" s="128" t="str">
        <f ca="1">IF(D1532="цвет",SUM(O1533:INDIRECT("N"&amp;R1532)),IF(SUM(E1532:N1532)=0,"",SUM(E1532:N1532)))</f>
        <v/>
      </c>
      <c r="P1532" s="91" t="s">
        <v>129</v>
      </c>
      <c r="Q1532" s="73">
        <f t="shared" si="46"/>
        <v>3601</v>
      </c>
      <c r="R1532" s="93">
        <f t="shared" ca="1" si="47"/>
        <v>1533</v>
      </c>
      <c r="S1532" s="92"/>
      <c r="T1532" s="99"/>
    </row>
    <row r="1533" spans="1:20" ht="17.45" customHeight="1" thickBot="1" x14ac:dyDescent="0.3">
      <c r="A1533" s="2"/>
      <c r="B1533" s="147"/>
      <c r="C1533" s="100"/>
      <c r="D1533" s="151" t="str">
        <f>HYPERLINK("https://miamia.ru/search/index.php?q="&amp;Q1533&amp;"&amp;s=Поиск?utm_source=Excel&amp;utm_medium=Nalichie&amp;utm_content="&amp;Q1533&amp;"","Посмотреть большую фотографию на сайте")</f>
        <v>Посмотреть большую фотографию на сайте</v>
      </c>
      <c r="E1533" s="152"/>
      <c r="F1533" s="152"/>
      <c r="G1533" s="152"/>
      <c r="H1533" s="152"/>
      <c r="I1533" s="152"/>
      <c r="J1533" s="152"/>
      <c r="K1533" s="152"/>
      <c r="L1533" s="152"/>
      <c r="M1533" s="152"/>
      <c r="N1533" s="153"/>
      <c r="O1533" s="128" t="str">
        <f ca="1">IF(D1533="цвет",SUM(O1534:INDIRECT("N"&amp;R1533)),IF(SUM(E1533:N1533)=0,"",SUM(E1533:N1533)))</f>
        <v/>
      </c>
      <c r="P1533" s="91" t="s">
        <v>129</v>
      </c>
      <c r="Q1533" s="73">
        <f t="shared" si="46"/>
        <v>3601</v>
      </c>
      <c r="R1533" s="93">
        <f t="shared" ca="1" si="47"/>
        <v>1533</v>
      </c>
      <c r="S1533" s="92"/>
      <c r="T1533" s="99"/>
    </row>
    <row r="1534" spans="1:20" ht="17.25" thickBot="1" x14ac:dyDescent="0.3">
      <c r="A1534" s="2"/>
      <c r="B1534" s="145" t="s">
        <v>150</v>
      </c>
      <c r="C1534" s="98">
        <v>3603</v>
      </c>
      <c r="D1534" s="3" t="s">
        <v>9</v>
      </c>
      <c r="E1534" s="96" t="s">
        <v>10</v>
      </c>
      <c r="F1534" s="96" t="s">
        <v>17</v>
      </c>
      <c r="G1534" s="96" t="s">
        <v>18</v>
      </c>
      <c r="H1534" s="96" t="s">
        <v>19</v>
      </c>
      <c r="I1534" s="96" t="s">
        <v>23</v>
      </c>
      <c r="J1534" s="96"/>
      <c r="K1534" s="96"/>
      <c r="L1534" s="96"/>
      <c r="M1534" s="96"/>
      <c r="N1534" s="96"/>
      <c r="O1534" s="81">
        <f ca="1">IF(D1534="цвет",SUM(O1535:INDIRECT("N"&amp;R1534)),IF(SUM(E1534:N1534)=0,"",SUM(E1534:N1534)))</f>
        <v>0</v>
      </c>
      <c r="P1534" s="91">
        <v>2841</v>
      </c>
      <c r="Q1534" s="73">
        <f t="shared" si="46"/>
        <v>3603</v>
      </c>
      <c r="R1534" s="93">
        <f t="shared" ca="1" si="47"/>
        <v>1537</v>
      </c>
      <c r="S1534" s="109">
        <f>IF(U1534&gt;0,ROUND((U1534),0),ROUND((P1534*$P$1),0))</f>
        <v>2198</v>
      </c>
      <c r="T1534" s="110">
        <f ca="1">O1534*S1534</f>
        <v>0</v>
      </c>
    </row>
    <row r="1535" spans="1:20" ht="17.25" thickBot="1" x14ac:dyDescent="0.3">
      <c r="A1535" s="2"/>
      <c r="B1535" s="146"/>
      <c r="C1535" s="98"/>
      <c r="D1535" s="29" t="s">
        <v>26</v>
      </c>
      <c r="E1535" s="134"/>
      <c r="F1535" s="8"/>
      <c r="G1535" s="8"/>
      <c r="H1535" s="8"/>
      <c r="I1535" s="8"/>
      <c r="J1535" s="8"/>
      <c r="K1535" s="8"/>
      <c r="L1535" s="8"/>
      <c r="M1535" s="8"/>
      <c r="N1535" s="8"/>
      <c r="O1535" s="128" t="str">
        <f ca="1">IF(D1535="цвет",SUM(O1536:INDIRECT("N"&amp;R1535)),IF(SUM(E1535:N1535)=0,"",SUM(E1535:N1535)))</f>
        <v/>
      </c>
      <c r="P1535" s="91" t="s">
        <v>129</v>
      </c>
      <c r="Q1535" s="73">
        <f t="shared" si="46"/>
        <v>3603</v>
      </c>
      <c r="R1535" s="93">
        <f t="shared" ca="1" si="47"/>
        <v>1537</v>
      </c>
      <c r="S1535" s="92"/>
      <c r="T1535" s="99"/>
    </row>
    <row r="1536" spans="1:20" ht="135" customHeight="1" x14ac:dyDescent="0.25">
      <c r="A1536" s="2"/>
      <c r="B1536" s="146"/>
      <c r="C1536" s="98"/>
      <c r="D1536" s="148" t="s">
        <v>808</v>
      </c>
      <c r="E1536" s="149"/>
      <c r="F1536" s="149"/>
      <c r="G1536" s="149"/>
      <c r="H1536" s="149"/>
      <c r="I1536" s="149"/>
      <c r="J1536" s="149"/>
      <c r="K1536" s="149"/>
      <c r="L1536" s="149"/>
      <c r="M1536" s="149"/>
      <c r="N1536" s="150"/>
      <c r="O1536" s="128" t="str">
        <f ca="1">IF(D1536="цвет",SUM(O1537:INDIRECT("N"&amp;R1536)),IF(SUM(E1536:N1536)=0,"",SUM(E1536:N1536)))</f>
        <v/>
      </c>
      <c r="P1536" s="91" t="s">
        <v>129</v>
      </c>
      <c r="Q1536" s="73">
        <f t="shared" si="46"/>
        <v>3603</v>
      </c>
      <c r="R1536" s="93">
        <f t="shared" ca="1" si="47"/>
        <v>1537</v>
      </c>
      <c r="S1536" s="92"/>
      <c r="T1536" s="99"/>
    </row>
    <row r="1537" spans="1:20" ht="17.45" customHeight="1" thickBot="1" x14ac:dyDescent="0.3">
      <c r="A1537" s="2"/>
      <c r="B1537" s="147"/>
      <c r="C1537" s="100"/>
      <c r="D1537" s="151" t="str">
        <f>HYPERLINK("https://miamia.ru/search/index.php?q="&amp;Q1537&amp;"&amp;s=Поиск?utm_source=Excel&amp;utm_medium=Nalichie&amp;utm_content="&amp;Q1537&amp;"","Посмотреть большую фотографию на сайте")</f>
        <v>Посмотреть большую фотографию на сайте</v>
      </c>
      <c r="E1537" s="152"/>
      <c r="F1537" s="152"/>
      <c r="G1537" s="152"/>
      <c r="H1537" s="152"/>
      <c r="I1537" s="152"/>
      <c r="J1537" s="152"/>
      <c r="K1537" s="152"/>
      <c r="L1537" s="152"/>
      <c r="M1537" s="152"/>
      <c r="N1537" s="153"/>
      <c r="O1537" s="128" t="str">
        <f ca="1">IF(D1537="цвет",SUM(O1538:INDIRECT("N"&amp;R1537)),IF(SUM(E1537:N1537)=0,"",SUM(E1537:N1537)))</f>
        <v/>
      </c>
      <c r="P1537" s="91" t="s">
        <v>129</v>
      </c>
      <c r="Q1537" s="73">
        <f t="shared" si="46"/>
        <v>3603</v>
      </c>
      <c r="R1537" s="93">
        <f t="shared" ca="1" si="47"/>
        <v>1537</v>
      </c>
      <c r="S1537" s="92"/>
      <c r="T1537" s="99"/>
    </row>
    <row r="1538" spans="1:20" ht="17.25" thickBot="1" x14ac:dyDescent="0.3">
      <c r="A1538" s="2"/>
      <c r="B1538" s="145" t="s">
        <v>150</v>
      </c>
      <c r="C1538" s="98">
        <v>3606</v>
      </c>
      <c r="D1538" s="3" t="s">
        <v>9</v>
      </c>
      <c r="E1538" s="4" t="s">
        <v>10</v>
      </c>
      <c r="F1538" s="4" t="s">
        <v>11</v>
      </c>
      <c r="G1538" s="5" t="s">
        <v>12</v>
      </c>
      <c r="H1538" s="5" t="s">
        <v>13</v>
      </c>
      <c r="I1538" s="4" t="s">
        <v>14</v>
      </c>
      <c r="J1538" s="96" t="s">
        <v>15</v>
      </c>
      <c r="K1538" s="96" t="s">
        <v>16</v>
      </c>
      <c r="L1538" s="96"/>
      <c r="M1538" s="96"/>
      <c r="N1538" s="96"/>
      <c r="O1538" s="81">
        <f ca="1">IF(D1538="цвет",SUM(O1539:INDIRECT("N"&amp;R1538)),IF(SUM(E1538:N1538)=0,"",SUM(E1538:N1538)))</f>
        <v>0</v>
      </c>
      <c r="P1538" s="91">
        <v>4650</v>
      </c>
      <c r="Q1538" s="73">
        <f t="shared" si="46"/>
        <v>3606</v>
      </c>
      <c r="R1538" s="93">
        <f t="shared" ca="1" si="47"/>
        <v>1541</v>
      </c>
      <c r="S1538" s="109">
        <f>IF(U1538&gt;0,ROUND((U1538),0),ROUND((P1538*$P$1),0))</f>
        <v>3598</v>
      </c>
      <c r="T1538" s="110">
        <f ca="1">O1538*S1538</f>
        <v>0</v>
      </c>
    </row>
    <row r="1539" spans="1:20" ht="17.25" thickBot="1" x14ac:dyDescent="0.3">
      <c r="A1539" s="2"/>
      <c r="B1539" s="146"/>
      <c r="C1539" s="98"/>
      <c r="D1539" s="29" t="s">
        <v>26</v>
      </c>
      <c r="E1539" s="8"/>
      <c r="F1539" s="133"/>
      <c r="G1539" s="8"/>
      <c r="H1539" s="8"/>
      <c r="I1539" s="133"/>
      <c r="J1539" s="8"/>
      <c r="K1539" s="8"/>
      <c r="L1539" s="8"/>
      <c r="M1539" s="8"/>
      <c r="N1539" s="8"/>
      <c r="O1539" s="128" t="str">
        <f ca="1">IF(D1539="цвет",SUM(O1540:INDIRECT("N"&amp;R1539)),IF(SUM(E1539:N1539)=0,"",SUM(E1539:N1539)))</f>
        <v/>
      </c>
      <c r="P1539" s="91" t="s">
        <v>129</v>
      </c>
      <c r="Q1539" s="73">
        <f t="shared" si="46"/>
        <v>3606</v>
      </c>
      <c r="R1539" s="93">
        <f t="shared" ca="1" si="47"/>
        <v>1541</v>
      </c>
      <c r="S1539" s="92"/>
      <c r="T1539" s="99"/>
    </row>
    <row r="1540" spans="1:20" ht="184.7" customHeight="1" x14ac:dyDescent="0.25">
      <c r="A1540" s="2"/>
      <c r="B1540" s="146"/>
      <c r="C1540" s="98"/>
      <c r="D1540" s="148" t="s">
        <v>807</v>
      </c>
      <c r="E1540" s="149"/>
      <c r="F1540" s="149"/>
      <c r="G1540" s="149"/>
      <c r="H1540" s="149"/>
      <c r="I1540" s="149"/>
      <c r="J1540" s="149"/>
      <c r="K1540" s="149"/>
      <c r="L1540" s="149"/>
      <c r="M1540" s="149"/>
      <c r="N1540" s="150"/>
      <c r="O1540" s="128" t="str">
        <f ca="1">IF(D1540="цвет",SUM(O1541:INDIRECT("N"&amp;R1540)),IF(SUM(E1540:N1540)=0,"",SUM(E1540:N1540)))</f>
        <v/>
      </c>
      <c r="P1540" s="91" t="s">
        <v>129</v>
      </c>
      <c r="Q1540" s="73">
        <f t="shared" si="46"/>
        <v>3606</v>
      </c>
      <c r="R1540" s="93">
        <f t="shared" ca="1" si="47"/>
        <v>1541</v>
      </c>
      <c r="S1540" s="92"/>
      <c r="T1540" s="99"/>
    </row>
    <row r="1541" spans="1:20" ht="17.45" customHeight="1" thickBot="1" x14ac:dyDescent="0.3">
      <c r="A1541" s="2"/>
      <c r="B1541" s="147"/>
      <c r="C1541" s="100"/>
      <c r="D1541" s="151" t="str">
        <f>HYPERLINK("https://miamia.ru/search/index.php?q="&amp;Q1541&amp;"&amp;s=Поиск?utm_source=Excel&amp;utm_medium=Nalichie&amp;utm_content="&amp;Q1541&amp;"","Посмотреть большую фотографию на сайте")</f>
        <v>Посмотреть большую фотографию на сайте</v>
      </c>
      <c r="E1541" s="152"/>
      <c r="F1541" s="152"/>
      <c r="G1541" s="152"/>
      <c r="H1541" s="152"/>
      <c r="I1541" s="152"/>
      <c r="J1541" s="152"/>
      <c r="K1541" s="152"/>
      <c r="L1541" s="152"/>
      <c r="M1541" s="152"/>
      <c r="N1541" s="153"/>
      <c r="O1541" s="128" t="str">
        <f ca="1">IF(D1541="цвет",SUM(O1542:INDIRECT("N"&amp;R1541)),IF(SUM(E1541:N1541)=0,"",SUM(E1541:N1541)))</f>
        <v/>
      </c>
      <c r="P1541" s="91" t="s">
        <v>129</v>
      </c>
      <c r="Q1541" s="73">
        <f t="shared" si="46"/>
        <v>3606</v>
      </c>
      <c r="R1541" s="93">
        <f t="shared" ca="1" si="47"/>
        <v>1541</v>
      </c>
      <c r="S1541" s="92"/>
      <c r="T1541" s="99"/>
    </row>
    <row r="1542" spans="1:20" ht="17.25" thickBot="1" x14ac:dyDescent="0.3">
      <c r="A1542" s="2"/>
      <c r="B1542" s="145" t="s">
        <v>150</v>
      </c>
      <c r="C1542" s="98">
        <v>3609</v>
      </c>
      <c r="D1542" s="3" t="s">
        <v>9</v>
      </c>
      <c r="E1542" s="5" t="s">
        <v>13</v>
      </c>
      <c r="F1542" s="4" t="s">
        <v>14</v>
      </c>
      <c r="G1542" s="96" t="s">
        <v>15</v>
      </c>
      <c r="H1542" s="96" t="s">
        <v>16</v>
      </c>
      <c r="I1542" s="96" t="s">
        <v>21</v>
      </c>
      <c r="J1542" s="96" t="s">
        <v>22</v>
      </c>
      <c r="K1542" s="96"/>
      <c r="L1542" s="96"/>
      <c r="M1542" s="96"/>
      <c r="N1542" s="96"/>
      <c r="O1542" s="81">
        <f ca="1">IF(D1542="цвет",SUM(O1543:INDIRECT("N"&amp;R1542)),IF(SUM(E1542:N1542)=0,"",SUM(E1542:N1542)))</f>
        <v>0</v>
      </c>
      <c r="P1542" s="91">
        <v>3487</v>
      </c>
      <c r="Q1542" s="73">
        <f t="shared" si="46"/>
        <v>3609</v>
      </c>
      <c r="R1542" s="93">
        <f t="shared" ca="1" si="47"/>
        <v>1545</v>
      </c>
      <c r="S1542" s="109">
        <f>IF(U1542&gt;0,ROUND((U1542),0),ROUND((P1542*$P$1),0))</f>
        <v>2698</v>
      </c>
      <c r="T1542" s="110">
        <f ca="1">O1542*S1542</f>
        <v>0</v>
      </c>
    </row>
    <row r="1543" spans="1:20" ht="17.25" thickBot="1" x14ac:dyDescent="0.3">
      <c r="A1543" s="2"/>
      <c r="B1543" s="146"/>
      <c r="C1543" s="98"/>
      <c r="D1543" s="29" t="s">
        <v>26</v>
      </c>
      <c r="E1543" s="8"/>
      <c r="F1543" s="134"/>
      <c r="G1543" s="8"/>
      <c r="H1543" s="8"/>
      <c r="I1543" s="8"/>
      <c r="J1543" s="8"/>
      <c r="K1543" s="8"/>
      <c r="L1543" s="8"/>
      <c r="M1543" s="8"/>
      <c r="N1543" s="8"/>
      <c r="O1543" s="128" t="str">
        <f ca="1">IF(D1543="цвет",SUM(O1544:INDIRECT("N"&amp;R1543)),IF(SUM(E1543:N1543)=0,"",SUM(E1543:N1543)))</f>
        <v/>
      </c>
      <c r="P1543" s="91" t="s">
        <v>129</v>
      </c>
      <c r="Q1543" s="73">
        <f t="shared" si="46"/>
        <v>3609</v>
      </c>
      <c r="R1543" s="93">
        <f t="shared" ca="1" si="47"/>
        <v>1545</v>
      </c>
      <c r="S1543" s="92"/>
      <c r="T1543" s="99"/>
    </row>
    <row r="1544" spans="1:20" ht="135" customHeight="1" x14ac:dyDescent="0.25">
      <c r="A1544" s="2"/>
      <c r="B1544" s="146"/>
      <c r="C1544" s="98"/>
      <c r="D1544" s="148" t="s">
        <v>722</v>
      </c>
      <c r="E1544" s="149"/>
      <c r="F1544" s="149"/>
      <c r="G1544" s="149"/>
      <c r="H1544" s="149"/>
      <c r="I1544" s="149"/>
      <c r="J1544" s="149"/>
      <c r="K1544" s="149"/>
      <c r="L1544" s="149"/>
      <c r="M1544" s="149"/>
      <c r="N1544" s="150"/>
      <c r="O1544" s="128" t="str">
        <f ca="1">IF(D1544="цвет",SUM(O1545:INDIRECT("N"&amp;R1544)),IF(SUM(E1544:N1544)=0,"",SUM(E1544:N1544)))</f>
        <v/>
      </c>
      <c r="P1544" s="91" t="s">
        <v>129</v>
      </c>
      <c r="Q1544" s="73">
        <f t="shared" si="46"/>
        <v>3609</v>
      </c>
      <c r="R1544" s="93">
        <f t="shared" ca="1" si="47"/>
        <v>1545</v>
      </c>
      <c r="S1544" s="92"/>
      <c r="T1544" s="99"/>
    </row>
    <row r="1545" spans="1:20" ht="17.45" customHeight="1" thickBot="1" x14ac:dyDescent="0.3">
      <c r="A1545" s="2"/>
      <c r="B1545" s="147"/>
      <c r="C1545" s="100"/>
      <c r="D1545" s="151" t="str">
        <f>HYPERLINK("https://miamia.ru/search/index.php?q="&amp;Q1545&amp;"&amp;s=Поиск?utm_source=Excel&amp;utm_medium=Nalichie&amp;utm_content="&amp;Q1545&amp;"","Посмотреть большую фотографию на сайте")</f>
        <v>Посмотреть большую фотографию на сайте</v>
      </c>
      <c r="E1545" s="152"/>
      <c r="F1545" s="152"/>
      <c r="G1545" s="152"/>
      <c r="H1545" s="152"/>
      <c r="I1545" s="152"/>
      <c r="J1545" s="152"/>
      <c r="K1545" s="152"/>
      <c r="L1545" s="152"/>
      <c r="M1545" s="152"/>
      <c r="N1545" s="153"/>
      <c r="O1545" s="128" t="str">
        <f ca="1">IF(D1545="цвет",SUM(O1546:INDIRECT("N"&amp;R1545)),IF(SUM(E1545:N1545)=0,"",SUM(E1545:N1545)))</f>
        <v/>
      </c>
      <c r="P1545" s="91" t="s">
        <v>129</v>
      </c>
      <c r="Q1545" s="73">
        <f t="shared" si="46"/>
        <v>3609</v>
      </c>
      <c r="R1545" s="93">
        <f t="shared" ca="1" si="47"/>
        <v>1545</v>
      </c>
      <c r="S1545" s="92"/>
      <c r="T1545" s="99"/>
    </row>
    <row r="1546" spans="1:20" ht="22.7" customHeight="1" thickBot="1" x14ac:dyDescent="0.3">
      <c r="A1546" s="2"/>
      <c r="B1546" s="38" t="s">
        <v>696</v>
      </c>
      <c r="C1546" s="39"/>
      <c r="D1546" s="40"/>
      <c r="E1546" s="41"/>
      <c r="F1546" s="41"/>
      <c r="G1546" s="41"/>
      <c r="H1546" s="41"/>
      <c r="I1546" s="41"/>
      <c r="J1546" s="41"/>
      <c r="K1546" s="41"/>
      <c r="L1546" s="41"/>
      <c r="M1546" s="41"/>
      <c r="N1546" s="42"/>
      <c r="O1546" s="128" t="str">
        <f ca="1">IF(D1546="цвет",SUM(O1547:INDIRECT("N"&amp;R1546)),IF(SUM(E1546:N1546)=0,"",SUM(E1546:N1546)))</f>
        <v/>
      </c>
      <c r="P1546" s="91" t="s">
        <v>129</v>
      </c>
      <c r="Q1546" s="73">
        <f t="shared" si="46"/>
        <v>3609</v>
      </c>
      <c r="R1546" s="93">
        <f t="shared" ca="1" si="47"/>
        <v>1550</v>
      </c>
    </row>
    <row r="1547" spans="1:20" ht="17.25" thickBot="1" x14ac:dyDescent="0.3">
      <c r="A1547" s="2"/>
      <c r="B1547" s="145" t="s">
        <v>696</v>
      </c>
      <c r="C1547" s="106">
        <v>3131</v>
      </c>
      <c r="D1547" s="107" t="s">
        <v>9</v>
      </c>
      <c r="E1547" s="96" t="s">
        <v>10</v>
      </c>
      <c r="F1547" s="96" t="s">
        <v>11</v>
      </c>
      <c r="G1547" s="7" t="s">
        <v>12</v>
      </c>
      <c r="H1547" s="7" t="s">
        <v>13</v>
      </c>
      <c r="I1547" s="96" t="s">
        <v>14</v>
      </c>
      <c r="J1547" s="96" t="s">
        <v>15</v>
      </c>
      <c r="K1547" s="96" t="s">
        <v>16</v>
      </c>
      <c r="L1547" s="96"/>
      <c r="M1547" s="96"/>
      <c r="N1547" s="96"/>
      <c r="O1547" s="81">
        <f ca="1">IF(D1547="цвет",SUM(O1548:INDIRECT("N"&amp;R1547)),IF(SUM(E1547:N1547)=0,"",SUM(E1547:N1547)))</f>
        <v>0</v>
      </c>
      <c r="P1547" s="91">
        <v>2324</v>
      </c>
      <c r="Q1547" s="73">
        <f t="shared" ref="Q1547:Q1610" si="48">IF(C1547&lt;&gt;0,C1547,Q1546)</f>
        <v>3131</v>
      </c>
      <c r="R1547" s="93">
        <f t="shared" ref="R1547:R1610" ca="1" si="49">IF(D1547="Посмотреть большую фотографию на сайте",CELL("строка",O1547),R1548)</f>
        <v>1550</v>
      </c>
      <c r="S1547" s="109">
        <f>IF(U1547&gt;0,ROUND((U1547),0),ROUND((P1547*$P$1),0))</f>
        <v>1798</v>
      </c>
      <c r="T1547" s="110">
        <f ca="1">O1547*S1547</f>
        <v>0</v>
      </c>
    </row>
    <row r="1548" spans="1:20" ht="17.25" thickBot="1" x14ac:dyDescent="0.3">
      <c r="A1548" s="2"/>
      <c r="B1548" s="146"/>
      <c r="C1548" s="98"/>
      <c r="D1548" s="6" t="s">
        <v>697</v>
      </c>
      <c r="E1548" s="133"/>
      <c r="F1548" s="133"/>
      <c r="G1548" s="133"/>
      <c r="H1548" s="8"/>
      <c r="I1548" s="134"/>
      <c r="J1548" s="8"/>
      <c r="K1548" s="8"/>
      <c r="L1548" s="8"/>
      <c r="M1548" s="8"/>
      <c r="N1548" s="8"/>
      <c r="O1548" s="128" t="str">
        <f ca="1">IF(D1548="цвет",SUM(O1549:INDIRECT("N"&amp;R1548)),IF(SUM(E1548:N1548)=0,"",SUM(E1548:N1548)))</f>
        <v/>
      </c>
      <c r="P1548" s="91" t="s">
        <v>129</v>
      </c>
      <c r="Q1548" s="73">
        <f t="shared" si="48"/>
        <v>3131</v>
      </c>
      <c r="R1548" s="93">
        <f t="shared" ca="1" si="49"/>
        <v>1550</v>
      </c>
      <c r="S1548" s="92"/>
      <c r="T1548" s="99"/>
    </row>
    <row r="1549" spans="1:20" ht="135" customHeight="1" x14ac:dyDescent="0.25">
      <c r="A1549" s="2"/>
      <c r="B1549" s="146"/>
      <c r="C1549" s="98"/>
      <c r="D1549" s="148" t="s">
        <v>699</v>
      </c>
      <c r="E1549" s="149"/>
      <c r="F1549" s="149"/>
      <c r="G1549" s="149"/>
      <c r="H1549" s="149"/>
      <c r="I1549" s="149"/>
      <c r="J1549" s="149"/>
      <c r="K1549" s="149"/>
      <c r="L1549" s="149"/>
      <c r="M1549" s="149"/>
      <c r="N1549" s="150"/>
      <c r="O1549" s="128" t="str">
        <f ca="1">IF(D1549="цвет",SUM(O1550:INDIRECT("N"&amp;R1549)),IF(SUM(E1549:N1549)=0,"",SUM(E1549:N1549)))</f>
        <v/>
      </c>
      <c r="P1549" s="91" t="s">
        <v>129</v>
      </c>
      <c r="Q1549" s="73">
        <f t="shared" si="48"/>
        <v>3131</v>
      </c>
      <c r="R1549" s="93">
        <f t="shared" ca="1" si="49"/>
        <v>1550</v>
      </c>
      <c r="S1549" s="92"/>
      <c r="T1549" s="99"/>
    </row>
    <row r="1550" spans="1:20" ht="17.45" customHeight="1" thickBot="1" x14ac:dyDescent="0.3">
      <c r="A1550" s="2"/>
      <c r="B1550" s="154"/>
      <c r="C1550" s="100"/>
      <c r="D1550" s="151" t="str">
        <f>HYPERLINK("https://miamia.ru/search/index.php?q="&amp;Q1550&amp;"&amp;s=Поиск?utm_source=Excel&amp;utm_medium=Nalichie&amp;utm_content="&amp;Q1550&amp;"","Посмотреть большую фотографию на сайте")</f>
        <v>Посмотреть большую фотографию на сайте</v>
      </c>
      <c r="E1550" s="152"/>
      <c r="F1550" s="152"/>
      <c r="G1550" s="152"/>
      <c r="H1550" s="152"/>
      <c r="I1550" s="152"/>
      <c r="J1550" s="152"/>
      <c r="K1550" s="152"/>
      <c r="L1550" s="152"/>
      <c r="M1550" s="152"/>
      <c r="N1550" s="153"/>
      <c r="O1550" s="128" t="str">
        <f ca="1">IF(D1550="цвет",SUM(O1551:INDIRECT("N"&amp;R1550)),IF(SUM(E1550:N1550)=0,"",SUM(E1550:N1550)))</f>
        <v/>
      </c>
      <c r="P1550" s="91" t="s">
        <v>129</v>
      </c>
      <c r="Q1550" s="73">
        <f t="shared" si="48"/>
        <v>3131</v>
      </c>
      <c r="R1550" s="93">
        <f t="shared" ca="1" si="49"/>
        <v>1550</v>
      </c>
      <c r="S1550" s="92"/>
      <c r="T1550" s="99"/>
    </row>
    <row r="1551" spans="1:20" ht="17.25" thickBot="1" x14ac:dyDescent="0.3">
      <c r="A1551" s="2"/>
      <c r="B1551" s="145" t="s">
        <v>696</v>
      </c>
      <c r="C1551" s="106">
        <v>3132</v>
      </c>
      <c r="D1551" s="107" t="s">
        <v>9</v>
      </c>
      <c r="E1551" s="96" t="s">
        <v>10</v>
      </c>
      <c r="F1551" s="96" t="s">
        <v>11</v>
      </c>
      <c r="G1551" s="7" t="s">
        <v>12</v>
      </c>
      <c r="H1551" s="7" t="s">
        <v>13</v>
      </c>
      <c r="I1551" s="96" t="s">
        <v>14</v>
      </c>
      <c r="J1551" s="96" t="s">
        <v>15</v>
      </c>
      <c r="K1551" s="96" t="s">
        <v>16</v>
      </c>
      <c r="L1551" s="96"/>
      <c r="M1551" s="96"/>
      <c r="N1551" s="96"/>
      <c r="O1551" s="81">
        <f ca="1">IF(D1551="цвет",SUM(O1552:INDIRECT("N"&amp;R1551)),IF(SUM(E1551:N1551)=0,"",SUM(E1551:N1551)))</f>
        <v>0</v>
      </c>
      <c r="P1551" s="91">
        <v>2324</v>
      </c>
      <c r="Q1551" s="73">
        <f t="shared" si="48"/>
        <v>3132</v>
      </c>
      <c r="R1551" s="93">
        <f t="shared" ca="1" si="49"/>
        <v>1554</v>
      </c>
      <c r="S1551" s="109">
        <f>IF(U1551&gt;0,ROUND((U1551),0),ROUND((P1551*$P$1),0))</f>
        <v>1798</v>
      </c>
      <c r="T1551" s="110">
        <f ca="1">O1551*S1551</f>
        <v>0</v>
      </c>
    </row>
    <row r="1552" spans="1:20" ht="17.25" thickBot="1" x14ac:dyDescent="0.3">
      <c r="A1552" s="2"/>
      <c r="B1552" s="146"/>
      <c r="C1552" s="98"/>
      <c r="D1552" s="6" t="s">
        <v>697</v>
      </c>
      <c r="E1552" s="133"/>
      <c r="F1552" s="133"/>
      <c r="G1552" s="133"/>
      <c r="H1552" s="133"/>
      <c r="I1552" s="133"/>
      <c r="J1552" s="133"/>
      <c r="K1552" s="8"/>
      <c r="L1552" s="8"/>
      <c r="M1552" s="8"/>
      <c r="N1552" s="8"/>
      <c r="O1552" s="128" t="str">
        <f ca="1">IF(D1552="цвет",SUM(O1553:INDIRECT("N"&amp;R1552)),IF(SUM(E1552:N1552)=0,"",SUM(E1552:N1552)))</f>
        <v/>
      </c>
      <c r="P1552" s="91" t="s">
        <v>129</v>
      </c>
      <c r="Q1552" s="73">
        <f t="shared" si="48"/>
        <v>3132</v>
      </c>
      <c r="R1552" s="93">
        <f t="shared" ca="1" si="49"/>
        <v>1554</v>
      </c>
      <c r="S1552" s="92"/>
      <c r="T1552" s="99"/>
    </row>
    <row r="1553" spans="1:20" ht="135" customHeight="1" x14ac:dyDescent="0.25">
      <c r="A1553" s="2"/>
      <c r="B1553" s="146"/>
      <c r="C1553" s="98"/>
      <c r="D1553" s="148" t="s">
        <v>700</v>
      </c>
      <c r="E1553" s="149"/>
      <c r="F1553" s="149"/>
      <c r="G1553" s="149"/>
      <c r="H1553" s="149"/>
      <c r="I1553" s="149"/>
      <c r="J1553" s="149"/>
      <c r="K1553" s="149"/>
      <c r="L1553" s="149"/>
      <c r="M1553" s="149"/>
      <c r="N1553" s="150"/>
      <c r="O1553" s="128" t="str">
        <f ca="1">IF(D1553="цвет",SUM(O1554:INDIRECT("N"&amp;R1553)),IF(SUM(E1553:N1553)=0,"",SUM(E1553:N1553)))</f>
        <v/>
      </c>
      <c r="P1553" s="91" t="s">
        <v>129</v>
      </c>
      <c r="Q1553" s="73">
        <f t="shared" si="48"/>
        <v>3132</v>
      </c>
      <c r="R1553" s="93">
        <f t="shared" ca="1" si="49"/>
        <v>1554</v>
      </c>
      <c r="S1553" s="92"/>
      <c r="T1553" s="99"/>
    </row>
    <row r="1554" spans="1:20" ht="17.45" customHeight="1" thickBot="1" x14ac:dyDescent="0.3">
      <c r="A1554" s="2"/>
      <c r="B1554" s="154"/>
      <c r="C1554" s="100"/>
      <c r="D1554" s="151" t="str">
        <f>HYPERLINK("https://miamia.ru/search/index.php?q="&amp;Q1554&amp;"&amp;s=Поиск?utm_source=Excel&amp;utm_medium=Nalichie&amp;utm_content="&amp;Q1554&amp;"","Посмотреть большую фотографию на сайте")</f>
        <v>Посмотреть большую фотографию на сайте</v>
      </c>
      <c r="E1554" s="152"/>
      <c r="F1554" s="152"/>
      <c r="G1554" s="152"/>
      <c r="H1554" s="152"/>
      <c r="I1554" s="152"/>
      <c r="J1554" s="152"/>
      <c r="K1554" s="152"/>
      <c r="L1554" s="152"/>
      <c r="M1554" s="152"/>
      <c r="N1554" s="153"/>
      <c r="O1554" s="128" t="str">
        <f ca="1">IF(D1554="цвет",SUM(O1555:INDIRECT("N"&amp;R1554)),IF(SUM(E1554:N1554)=0,"",SUM(E1554:N1554)))</f>
        <v/>
      </c>
      <c r="P1554" s="91" t="s">
        <v>129</v>
      </c>
      <c r="Q1554" s="73">
        <f t="shared" si="48"/>
        <v>3132</v>
      </c>
      <c r="R1554" s="93">
        <f t="shared" ca="1" si="49"/>
        <v>1554</v>
      </c>
      <c r="S1554" s="92"/>
      <c r="T1554" s="99"/>
    </row>
    <row r="1555" spans="1:20" ht="17.25" thickBot="1" x14ac:dyDescent="0.3">
      <c r="A1555" s="2"/>
      <c r="B1555" s="145" t="s">
        <v>696</v>
      </c>
      <c r="C1555" s="106">
        <v>3133</v>
      </c>
      <c r="D1555" s="107" t="s">
        <v>9</v>
      </c>
      <c r="E1555" s="96" t="s">
        <v>10</v>
      </c>
      <c r="F1555" s="96" t="s">
        <v>17</v>
      </c>
      <c r="G1555" s="7" t="s">
        <v>18</v>
      </c>
      <c r="H1555" s="7" t="s">
        <v>19</v>
      </c>
      <c r="I1555" s="96"/>
      <c r="J1555" s="96"/>
      <c r="K1555" s="96"/>
      <c r="L1555" s="96"/>
      <c r="M1555" s="96"/>
      <c r="N1555" s="96"/>
      <c r="O1555" s="81">
        <f ca="1">IF(D1555="цвет",SUM(O1556:INDIRECT("N"&amp;R1555)),IF(SUM(E1555:N1555)=0,"",SUM(E1555:N1555)))</f>
        <v>0</v>
      </c>
      <c r="P1555" s="91">
        <v>2711</v>
      </c>
      <c r="Q1555" s="73">
        <f t="shared" si="48"/>
        <v>3133</v>
      </c>
      <c r="R1555" s="93">
        <f t="shared" ca="1" si="49"/>
        <v>1558</v>
      </c>
      <c r="S1555" s="109">
        <f>IF(U1555&gt;0,ROUND((U1555),0),ROUND((P1555*$P$1),0))</f>
        <v>2098</v>
      </c>
      <c r="T1555" s="110">
        <f ca="1">O1555*S1555</f>
        <v>0</v>
      </c>
    </row>
    <row r="1556" spans="1:20" ht="17.25" thickBot="1" x14ac:dyDescent="0.3">
      <c r="A1556" s="2"/>
      <c r="B1556" s="146"/>
      <c r="C1556" s="98"/>
      <c r="D1556" s="6" t="s">
        <v>697</v>
      </c>
      <c r="E1556" s="134"/>
      <c r="F1556" s="133"/>
      <c r="G1556" s="133"/>
      <c r="H1556" s="133"/>
      <c r="I1556" s="8"/>
      <c r="J1556" s="8"/>
      <c r="K1556" s="8"/>
      <c r="L1556" s="8"/>
      <c r="M1556" s="8"/>
      <c r="N1556" s="8"/>
      <c r="O1556" s="128" t="str">
        <f ca="1">IF(D1556="цвет",SUM(O1557:INDIRECT("N"&amp;R1556)),IF(SUM(E1556:N1556)=0,"",SUM(E1556:N1556)))</f>
        <v/>
      </c>
      <c r="P1556" s="91" t="s">
        <v>129</v>
      </c>
      <c r="Q1556" s="73">
        <f t="shared" si="48"/>
        <v>3133</v>
      </c>
      <c r="R1556" s="93">
        <f t="shared" ca="1" si="49"/>
        <v>1558</v>
      </c>
      <c r="S1556" s="92"/>
      <c r="T1556" s="99"/>
    </row>
    <row r="1557" spans="1:20" ht="135" customHeight="1" x14ac:dyDescent="0.25">
      <c r="A1557" s="2"/>
      <c r="B1557" s="146"/>
      <c r="C1557" s="98"/>
      <c r="D1557" s="148" t="s">
        <v>701</v>
      </c>
      <c r="E1557" s="149"/>
      <c r="F1557" s="149"/>
      <c r="G1557" s="149"/>
      <c r="H1557" s="149"/>
      <c r="I1557" s="149"/>
      <c r="J1557" s="149"/>
      <c r="K1557" s="149"/>
      <c r="L1557" s="149"/>
      <c r="M1557" s="149"/>
      <c r="N1557" s="150"/>
      <c r="O1557" s="128" t="str">
        <f ca="1">IF(D1557="цвет",SUM(O1558:INDIRECT("N"&amp;R1557)),IF(SUM(E1557:N1557)=0,"",SUM(E1557:N1557)))</f>
        <v/>
      </c>
      <c r="P1557" s="91" t="s">
        <v>129</v>
      </c>
      <c r="Q1557" s="73">
        <f t="shared" si="48"/>
        <v>3133</v>
      </c>
      <c r="R1557" s="93">
        <f t="shared" ca="1" si="49"/>
        <v>1558</v>
      </c>
      <c r="S1557" s="92"/>
      <c r="T1557" s="99"/>
    </row>
    <row r="1558" spans="1:20" ht="17.45" customHeight="1" thickBot="1" x14ac:dyDescent="0.3">
      <c r="A1558" s="2"/>
      <c r="B1558" s="154"/>
      <c r="C1558" s="100"/>
      <c r="D1558" s="151" t="str">
        <f>HYPERLINK("https://miamia.ru/search/index.php?q="&amp;Q1558&amp;"&amp;s=Поиск?utm_source=Excel&amp;utm_medium=Nalichie&amp;utm_content="&amp;Q1558&amp;"","Посмотреть большую фотографию на сайте")</f>
        <v>Посмотреть большую фотографию на сайте</v>
      </c>
      <c r="E1558" s="152"/>
      <c r="F1558" s="152"/>
      <c r="G1558" s="152"/>
      <c r="H1558" s="152"/>
      <c r="I1558" s="152"/>
      <c r="J1558" s="152"/>
      <c r="K1558" s="152"/>
      <c r="L1558" s="152"/>
      <c r="M1558" s="152"/>
      <c r="N1558" s="153"/>
      <c r="O1558" s="128" t="str">
        <f ca="1">IF(D1558="цвет",SUM(O1559:INDIRECT("N"&amp;R1558)),IF(SUM(E1558:N1558)=0,"",SUM(E1558:N1558)))</f>
        <v/>
      </c>
      <c r="P1558" s="91" t="s">
        <v>129</v>
      </c>
      <c r="Q1558" s="73">
        <f t="shared" si="48"/>
        <v>3133</v>
      </c>
      <c r="R1558" s="93">
        <f t="shared" ca="1" si="49"/>
        <v>1558</v>
      </c>
      <c r="S1558" s="92"/>
      <c r="T1558" s="99"/>
    </row>
    <row r="1559" spans="1:20" ht="17.25" thickBot="1" x14ac:dyDescent="0.3">
      <c r="A1559" s="2"/>
      <c r="B1559" s="145" t="s">
        <v>696</v>
      </c>
      <c r="C1559" s="106">
        <v>3134</v>
      </c>
      <c r="D1559" s="107" t="s">
        <v>9</v>
      </c>
      <c r="E1559" s="96" t="s">
        <v>10</v>
      </c>
      <c r="F1559" s="96" t="s">
        <v>11</v>
      </c>
      <c r="G1559" s="7" t="s">
        <v>12</v>
      </c>
      <c r="H1559" s="7" t="s">
        <v>13</v>
      </c>
      <c r="I1559" s="96" t="s">
        <v>14</v>
      </c>
      <c r="J1559" s="96" t="s">
        <v>15</v>
      </c>
      <c r="K1559" s="96" t="s">
        <v>16</v>
      </c>
      <c r="L1559" s="96"/>
      <c r="M1559" s="96"/>
      <c r="N1559" s="96"/>
      <c r="O1559" s="81">
        <f ca="1">IF(D1559="цвет",SUM(O1560:INDIRECT("N"&amp;R1559)),IF(SUM(E1559:N1559)=0,"",SUM(E1559:N1559)))</f>
        <v>0</v>
      </c>
      <c r="P1559" s="91">
        <v>2324</v>
      </c>
      <c r="Q1559" s="73">
        <f t="shared" si="48"/>
        <v>3134</v>
      </c>
      <c r="R1559" s="93">
        <f t="shared" ca="1" si="49"/>
        <v>1562</v>
      </c>
      <c r="S1559" s="109">
        <f>IF(U1559&gt;0,ROUND((U1559),0),ROUND((P1559*$P$1),0))</f>
        <v>1798</v>
      </c>
      <c r="T1559" s="110">
        <f ca="1">O1559*S1559</f>
        <v>0</v>
      </c>
    </row>
    <row r="1560" spans="1:20" ht="17.25" thickBot="1" x14ac:dyDescent="0.3">
      <c r="A1560" s="2"/>
      <c r="B1560" s="146"/>
      <c r="C1560" s="98"/>
      <c r="D1560" s="6" t="s">
        <v>697</v>
      </c>
      <c r="E1560" s="8"/>
      <c r="F1560" s="133"/>
      <c r="G1560" s="133"/>
      <c r="H1560" s="134"/>
      <c r="I1560" s="134"/>
      <c r="J1560" s="134"/>
      <c r="K1560" s="133"/>
      <c r="L1560" s="8"/>
      <c r="M1560" s="8"/>
      <c r="N1560" s="8"/>
      <c r="O1560" s="128" t="str">
        <f ca="1">IF(D1560="цвет",SUM(O1561:INDIRECT("N"&amp;R1560)),IF(SUM(E1560:N1560)=0,"",SUM(E1560:N1560)))</f>
        <v/>
      </c>
      <c r="P1560" s="91" t="s">
        <v>129</v>
      </c>
      <c r="Q1560" s="73">
        <f t="shared" si="48"/>
        <v>3134</v>
      </c>
      <c r="R1560" s="93">
        <f t="shared" ca="1" si="49"/>
        <v>1562</v>
      </c>
      <c r="S1560" s="92"/>
      <c r="T1560" s="99"/>
    </row>
    <row r="1561" spans="1:20" ht="135" customHeight="1" x14ac:dyDescent="0.25">
      <c r="A1561" s="2"/>
      <c r="B1561" s="146"/>
      <c r="C1561" s="98"/>
      <c r="D1561" s="148" t="s">
        <v>702</v>
      </c>
      <c r="E1561" s="149"/>
      <c r="F1561" s="149"/>
      <c r="G1561" s="149"/>
      <c r="H1561" s="149"/>
      <c r="I1561" s="149"/>
      <c r="J1561" s="149"/>
      <c r="K1561" s="149"/>
      <c r="L1561" s="149"/>
      <c r="M1561" s="149"/>
      <c r="N1561" s="150"/>
      <c r="O1561" s="128" t="str">
        <f ca="1">IF(D1561="цвет",SUM(O1562:INDIRECT("N"&amp;R1561)),IF(SUM(E1561:N1561)=0,"",SUM(E1561:N1561)))</f>
        <v/>
      </c>
      <c r="P1561" s="91" t="s">
        <v>129</v>
      </c>
      <c r="Q1561" s="73">
        <f t="shared" si="48"/>
        <v>3134</v>
      </c>
      <c r="R1561" s="93">
        <f t="shared" ca="1" si="49"/>
        <v>1562</v>
      </c>
      <c r="S1561" s="92"/>
      <c r="T1561" s="99"/>
    </row>
    <row r="1562" spans="1:20" ht="17.45" customHeight="1" thickBot="1" x14ac:dyDescent="0.3">
      <c r="A1562" s="2"/>
      <c r="B1562" s="154"/>
      <c r="C1562" s="100"/>
      <c r="D1562" s="151" t="str">
        <f>HYPERLINK("https://miamia.ru/search/index.php?q="&amp;Q1562&amp;"&amp;s=Поиск?utm_source=Excel&amp;utm_medium=Nalichie&amp;utm_content="&amp;Q1562&amp;"","Посмотреть большую фотографию на сайте")</f>
        <v>Посмотреть большую фотографию на сайте</v>
      </c>
      <c r="E1562" s="152"/>
      <c r="F1562" s="152"/>
      <c r="G1562" s="152"/>
      <c r="H1562" s="152"/>
      <c r="I1562" s="152"/>
      <c r="J1562" s="152"/>
      <c r="K1562" s="152"/>
      <c r="L1562" s="152"/>
      <c r="M1562" s="152"/>
      <c r="N1562" s="153"/>
      <c r="O1562" s="128" t="str">
        <f ca="1">IF(D1562="цвет",SUM(O1563:INDIRECT("N"&amp;R1562)),IF(SUM(E1562:N1562)=0,"",SUM(E1562:N1562)))</f>
        <v/>
      </c>
      <c r="P1562" s="91" t="s">
        <v>129</v>
      </c>
      <c r="Q1562" s="73">
        <f t="shared" si="48"/>
        <v>3134</v>
      </c>
      <c r="R1562" s="93">
        <f t="shared" ca="1" si="49"/>
        <v>1562</v>
      </c>
      <c r="S1562" s="92"/>
      <c r="T1562" s="99"/>
    </row>
    <row r="1563" spans="1:20" ht="17.25" thickBot="1" x14ac:dyDescent="0.3">
      <c r="A1563" s="2"/>
      <c r="B1563" s="145" t="s">
        <v>696</v>
      </c>
      <c r="C1563" s="106">
        <v>3135</v>
      </c>
      <c r="D1563" s="107" t="s">
        <v>9</v>
      </c>
      <c r="E1563" s="96" t="s">
        <v>10</v>
      </c>
      <c r="F1563" s="96" t="s">
        <v>17</v>
      </c>
      <c r="G1563" s="7" t="s">
        <v>18</v>
      </c>
      <c r="H1563" s="7" t="s">
        <v>19</v>
      </c>
      <c r="I1563" s="96"/>
      <c r="J1563" s="96"/>
      <c r="K1563" s="96"/>
      <c r="L1563" s="96"/>
      <c r="M1563" s="96"/>
      <c r="N1563" s="96"/>
      <c r="O1563" s="81">
        <f ca="1">IF(D1563="цвет",SUM(O1564:INDIRECT("N"&amp;R1563)),IF(SUM(E1563:N1563)=0,"",SUM(E1563:N1563)))</f>
        <v>0</v>
      </c>
      <c r="P1563" s="91">
        <v>2711</v>
      </c>
      <c r="Q1563" s="73">
        <f t="shared" si="48"/>
        <v>3135</v>
      </c>
      <c r="R1563" s="93">
        <f t="shared" ca="1" si="49"/>
        <v>1566</v>
      </c>
      <c r="S1563" s="109">
        <f>IF(U1563&gt;0,ROUND((U1563),0),ROUND((P1563*$P$1),0))</f>
        <v>2098</v>
      </c>
      <c r="T1563" s="110">
        <f ca="1">O1563*S1563</f>
        <v>0</v>
      </c>
    </row>
    <row r="1564" spans="1:20" ht="17.25" thickBot="1" x14ac:dyDescent="0.3">
      <c r="A1564" s="2"/>
      <c r="B1564" s="146"/>
      <c r="C1564" s="98"/>
      <c r="D1564" s="6" t="s">
        <v>697</v>
      </c>
      <c r="E1564" s="8"/>
      <c r="F1564" s="134"/>
      <c r="G1564" s="133"/>
      <c r="H1564" s="133"/>
      <c r="I1564" s="8"/>
      <c r="J1564" s="8"/>
      <c r="K1564" s="8"/>
      <c r="L1564" s="8"/>
      <c r="M1564" s="8"/>
      <c r="N1564" s="8"/>
      <c r="O1564" s="128" t="str">
        <f ca="1">IF(D1564="цвет",SUM(O1565:INDIRECT("N"&amp;R1564)),IF(SUM(E1564:N1564)=0,"",SUM(E1564:N1564)))</f>
        <v/>
      </c>
      <c r="P1564" s="91" t="s">
        <v>129</v>
      </c>
      <c r="Q1564" s="73">
        <f t="shared" si="48"/>
        <v>3135</v>
      </c>
      <c r="R1564" s="93">
        <f t="shared" ca="1" si="49"/>
        <v>1566</v>
      </c>
      <c r="S1564" s="92"/>
      <c r="T1564" s="99"/>
    </row>
    <row r="1565" spans="1:20" ht="135" customHeight="1" x14ac:dyDescent="0.25">
      <c r="A1565" s="2"/>
      <c r="B1565" s="146"/>
      <c r="C1565" s="98"/>
      <c r="D1565" s="148" t="s">
        <v>703</v>
      </c>
      <c r="E1565" s="149"/>
      <c r="F1565" s="149"/>
      <c r="G1565" s="149"/>
      <c r="H1565" s="149"/>
      <c r="I1565" s="149"/>
      <c r="J1565" s="149"/>
      <c r="K1565" s="149"/>
      <c r="L1565" s="149"/>
      <c r="M1565" s="149"/>
      <c r="N1565" s="150"/>
      <c r="O1565" s="128" t="str">
        <f ca="1">IF(D1565="цвет",SUM(O1566:INDIRECT("N"&amp;R1565)),IF(SUM(E1565:N1565)=0,"",SUM(E1565:N1565)))</f>
        <v/>
      </c>
      <c r="P1565" s="91" t="s">
        <v>129</v>
      </c>
      <c r="Q1565" s="73">
        <f t="shared" si="48"/>
        <v>3135</v>
      </c>
      <c r="R1565" s="93">
        <f t="shared" ca="1" si="49"/>
        <v>1566</v>
      </c>
      <c r="S1565" s="92"/>
      <c r="T1565" s="99"/>
    </row>
    <row r="1566" spans="1:20" ht="17.45" customHeight="1" thickBot="1" x14ac:dyDescent="0.3">
      <c r="A1566" s="2"/>
      <c r="B1566" s="154"/>
      <c r="C1566" s="100"/>
      <c r="D1566" s="151" t="str">
        <f>HYPERLINK("https://miamia.ru/search/index.php?q="&amp;Q1566&amp;"&amp;s=Поиск?utm_source=Excel&amp;utm_medium=Nalichie&amp;utm_content="&amp;Q1566&amp;"","Посмотреть большую фотографию на сайте")</f>
        <v>Посмотреть большую фотографию на сайте</v>
      </c>
      <c r="E1566" s="152"/>
      <c r="F1566" s="152"/>
      <c r="G1566" s="152"/>
      <c r="H1566" s="152"/>
      <c r="I1566" s="152"/>
      <c r="J1566" s="152"/>
      <c r="K1566" s="152"/>
      <c r="L1566" s="152"/>
      <c r="M1566" s="152"/>
      <c r="N1566" s="153"/>
      <c r="O1566" s="128" t="str">
        <f ca="1">IF(D1566="цвет",SUM(O1567:INDIRECT("N"&amp;R1566)),IF(SUM(E1566:N1566)=0,"",SUM(E1566:N1566)))</f>
        <v/>
      </c>
      <c r="P1566" s="91" t="s">
        <v>129</v>
      </c>
      <c r="Q1566" s="73">
        <f t="shared" si="48"/>
        <v>3135</v>
      </c>
      <c r="R1566" s="93">
        <f t="shared" ca="1" si="49"/>
        <v>1566</v>
      </c>
      <c r="S1566" s="92"/>
      <c r="T1566" s="99"/>
    </row>
    <row r="1567" spans="1:20" ht="17.25" thickBot="1" x14ac:dyDescent="0.3">
      <c r="A1567" s="2"/>
      <c r="B1567" s="145" t="s">
        <v>696</v>
      </c>
      <c r="C1567" s="106">
        <v>3136</v>
      </c>
      <c r="D1567" s="107" t="s">
        <v>9</v>
      </c>
      <c r="E1567" s="96" t="s">
        <v>10</v>
      </c>
      <c r="F1567" s="96" t="s">
        <v>11</v>
      </c>
      <c r="G1567" s="7" t="s">
        <v>12</v>
      </c>
      <c r="H1567" s="7" t="s">
        <v>13</v>
      </c>
      <c r="I1567" s="96" t="s">
        <v>14</v>
      </c>
      <c r="J1567" s="96" t="s">
        <v>15</v>
      </c>
      <c r="K1567" s="96" t="s">
        <v>16</v>
      </c>
      <c r="L1567" s="96"/>
      <c r="M1567" s="96"/>
      <c r="N1567" s="96"/>
      <c r="O1567" s="81">
        <f ca="1">IF(D1567="цвет",SUM(O1568:INDIRECT("N"&amp;R1567)),IF(SUM(E1567:N1567)=0,"",SUM(E1567:N1567)))</f>
        <v>0</v>
      </c>
      <c r="P1567" s="91">
        <v>3874</v>
      </c>
      <c r="Q1567" s="73">
        <f t="shared" si="48"/>
        <v>3136</v>
      </c>
      <c r="R1567" s="93">
        <f t="shared" ca="1" si="49"/>
        <v>1570</v>
      </c>
      <c r="S1567" s="109">
        <f>IF(U1567&gt;0,ROUND((U1567),0),ROUND((P1567*$P$1),0))</f>
        <v>2998</v>
      </c>
      <c r="T1567" s="110">
        <f ca="1">O1567*S1567</f>
        <v>0</v>
      </c>
    </row>
    <row r="1568" spans="1:20" ht="17.25" thickBot="1" x14ac:dyDescent="0.3">
      <c r="A1568" s="2"/>
      <c r="B1568" s="146"/>
      <c r="C1568" s="98"/>
      <c r="D1568" s="6" t="s">
        <v>697</v>
      </c>
      <c r="E1568" s="8"/>
      <c r="F1568" s="133"/>
      <c r="G1568" s="133"/>
      <c r="H1568" s="133"/>
      <c r="I1568" s="133"/>
      <c r="J1568" s="134"/>
      <c r="K1568" s="8"/>
      <c r="L1568" s="8"/>
      <c r="M1568" s="8"/>
      <c r="N1568" s="8"/>
      <c r="O1568" s="128" t="str">
        <f ca="1">IF(D1568="цвет",SUM(O1569:INDIRECT("N"&amp;R1568)),IF(SUM(E1568:N1568)=0,"",SUM(E1568:N1568)))</f>
        <v/>
      </c>
      <c r="P1568" s="91" t="s">
        <v>129</v>
      </c>
      <c r="Q1568" s="73">
        <f t="shared" si="48"/>
        <v>3136</v>
      </c>
      <c r="R1568" s="93">
        <f t="shared" ca="1" si="49"/>
        <v>1570</v>
      </c>
      <c r="S1568" s="92"/>
      <c r="T1568" s="99"/>
    </row>
    <row r="1569" spans="1:20" ht="135" customHeight="1" x14ac:dyDescent="0.25">
      <c r="A1569" s="2"/>
      <c r="B1569" s="146"/>
      <c r="C1569" s="98"/>
      <c r="D1569" s="148" t="s">
        <v>704</v>
      </c>
      <c r="E1569" s="149"/>
      <c r="F1569" s="149"/>
      <c r="G1569" s="149"/>
      <c r="H1569" s="149"/>
      <c r="I1569" s="149"/>
      <c r="J1569" s="149"/>
      <c r="K1569" s="149"/>
      <c r="L1569" s="149"/>
      <c r="M1569" s="149"/>
      <c r="N1569" s="150"/>
      <c r="O1569" s="128" t="str">
        <f ca="1">IF(D1569="цвет",SUM(O1570:INDIRECT("N"&amp;R1569)),IF(SUM(E1569:N1569)=0,"",SUM(E1569:N1569)))</f>
        <v/>
      </c>
      <c r="P1569" s="91" t="s">
        <v>129</v>
      </c>
      <c r="Q1569" s="73">
        <f t="shared" si="48"/>
        <v>3136</v>
      </c>
      <c r="R1569" s="93">
        <f t="shared" ca="1" si="49"/>
        <v>1570</v>
      </c>
      <c r="S1569" s="92"/>
      <c r="T1569" s="99"/>
    </row>
    <row r="1570" spans="1:20" ht="17.45" customHeight="1" thickBot="1" x14ac:dyDescent="0.3">
      <c r="A1570" s="2"/>
      <c r="B1570" s="154"/>
      <c r="C1570" s="100"/>
      <c r="D1570" s="151" t="str">
        <f>HYPERLINK("https://miamia.ru/search/index.php?q="&amp;Q1570&amp;"&amp;s=Поиск?utm_source=Excel&amp;utm_medium=Nalichie&amp;utm_content="&amp;Q1570&amp;"","Посмотреть большую фотографию на сайте")</f>
        <v>Посмотреть большую фотографию на сайте</v>
      </c>
      <c r="E1570" s="152"/>
      <c r="F1570" s="152"/>
      <c r="G1570" s="152"/>
      <c r="H1570" s="152"/>
      <c r="I1570" s="152"/>
      <c r="J1570" s="152"/>
      <c r="K1570" s="152"/>
      <c r="L1570" s="152"/>
      <c r="M1570" s="152"/>
      <c r="N1570" s="153"/>
      <c r="O1570" s="128" t="str">
        <f ca="1">IF(D1570="цвет",SUM(O1571:INDIRECT("N"&amp;R1570)),IF(SUM(E1570:N1570)=0,"",SUM(E1570:N1570)))</f>
        <v/>
      </c>
      <c r="P1570" s="91" t="s">
        <v>129</v>
      </c>
      <c r="Q1570" s="73">
        <f t="shared" si="48"/>
        <v>3136</v>
      </c>
      <c r="R1570" s="93">
        <f t="shared" ca="1" si="49"/>
        <v>1570</v>
      </c>
      <c r="S1570" s="92"/>
      <c r="T1570" s="99"/>
    </row>
    <row r="1571" spans="1:20" ht="17.25" thickBot="1" x14ac:dyDescent="0.3">
      <c r="A1571" s="2"/>
      <c r="B1571" s="145" t="s">
        <v>696</v>
      </c>
      <c r="C1571" s="106">
        <v>3137</v>
      </c>
      <c r="D1571" s="107" t="s">
        <v>9</v>
      </c>
      <c r="E1571" s="96" t="s">
        <v>10</v>
      </c>
      <c r="F1571" s="96" t="s">
        <v>11</v>
      </c>
      <c r="G1571" s="7" t="s">
        <v>12</v>
      </c>
      <c r="H1571" s="7" t="s">
        <v>13</v>
      </c>
      <c r="I1571" s="96" t="s">
        <v>14</v>
      </c>
      <c r="J1571" s="96" t="s">
        <v>15</v>
      </c>
      <c r="K1571" s="96" t="s">
        <v>16</v>
      </c>
      <c r="L1571" s="96"/>
      <c r="M1571" s="96"/>
      <c r="N1571" s="96"/>
      <c r="O1571" s="81">
        <f ca="1">IF(D1571="цвет",SUM(O1572:INDIRECT("N"&amp;R1571)),IF(SUM(E1571:N1571)=0,"",SUM(E1571:N1571)))</f>
        <v>0</v>
      </c>
      <c r="P1571" s="91">
        <v>2711</v>
      </c>
      <c r="Q1571" s="73">
        <f t="shared" si="48"/>
        <v>3137</v>
      </c>
      <c r="R1571" s="93">
        <f t="shared" ca="1" si="49"/>
        <v>1574</v>
      </c>
      <c r="S1571" s="109">
        <f>IF(U1571&gt;0,ROUND((U1571),0),ROUND((P1571*$P$1),0))</f>
        <v>2098</v>
      </c>
      <c r="T1571" s="110">
        <f ca="1">O1571*S1571</f>
        <v>0</v>
      </c>
    </row>
    <row r="1572" spans="1:20" ht="17.25" thickBot="1" x14ac:dyDescent="0.3">
      <c r="A1572" s="2"/>
      <c r="B1572" s="146"/>
      <c r="C1572" s="98"/>
      <c r="D1572" s="6" t="s">
        <v>697</v>
      </c>
      <c r="E1572" s="8"/>
      <c r="F1572" s="133"/>
      <c r="G1572" s="133"/>
      <c r="H1572" s="133"/>
      <c r="I1572" s="133"/>
      <c r="J1572" s="133"/>
      <c r="K1572" s="133"/>
      <c r="L1572" s="8"/>
      <c r="M1572" s="8"/>
      <c r="N1572" s="8"/>
      <c r="O1572" s="128" t="str">
        <f ca="1">IF(D1572="цвет",SUM(O1573:INDIRECT("N"&amp;R1572)),IF(SUM(E1572:N1572)=0,"",SUM(E1572:N1572)))</f>
        <v/>
      </c>
      <c r="P1572" s="91" t="s">
        <v>129</v>
      </c>
      <c r="Q1572" s="73">
        <f t="shared" si="48"/>
        <v>3137</v>
      </c>
      <c r="R1572" s="93">
        <f t="shared" ca="1" si="49"/>
        <v>1574</v>
      </c>
      <c r="S1572" s="92"/>
      <c r="T1572" s="99"/>
    </row>
    <row r="1573" spans="1:20" ht="135" customHeight="1" x14ac:dyDescent="0.25">
      <c r="A1573" s="2"/>
      <c r="B1573" s="146"/>
      <c r="C1573" s="98"/>
      <c r="D1573" s="148" t="s">
        <v>705</v>
      </c>
      <c r="E1573" s="149"/>
      <c r="F1573" s="149"/>
      <c r="G1573" s="149"/>
      <c r="H1573" s="149"/>
      <c r="I1573" s="149"/>
      <c r="J1573" s="149"/>
      <c r="K1573" s="149"/>
      <c r="L1573" s="149"/>
      <c r="M1573" s="149"/>
      <c r="N1573" s="150"/>
      <c r="O1573" s="128" t="str">
        <f ca="1">IF(D1573="цвет",SUM(O1574:INDIRECT("N"&amp;R1573)),IF(SUM(E1573:N1573)=0,"",SUM(E1573:N1573)))</f>
        <v/>
      </c>
      <c r="P1573" s="91" t="s">
        <v>129</v>
      </c>
      <c r="Q1573" s="73">
        <f t="shared" si="48"/>
        <v>3137</v>
      </c>
      <c r="R1573" s="93">
        <f t="shared" ca="1" si="49"/>
        <v>1574</v>
      </c>
      <c r="S1573" s="92"/>
      <c r="T1573" s="99"/>
    </row>
    <row r="1574" spans="1:20" ht="17.45" customHeight="1" thickBot="1" x14ac:dyDescent="0.3">
      <c r="A1574" s="2"/>
      <c r="B1574" s="154"/>
      <c r="C1574" s="100"/>
      <c r="D1574" s="151" t="str">
        <f>HYPERLINK("https://miamia.ru/search/index.php?q="&amp;Q1574&amp;"&amp;s=Поиск?utm_source=Excel&amp;utm_medium=Nalichie&amp;utm_content="&amp;Q1574&amp;"","Посмотреть большую фотографию на сайте")</f>
        <v>Посмотреть большую фотографию на сайте</v>
      </c>
      <c r="E1574" s="152"/>
      <c r="F1574" s="152"/>
      <c r="G1574" s="152"/>
      <c r="H1574" s="152"/>
      <c r="I1574" s="152"/>
      <c r="J1574" s="152"/>
      <c r="K1574" s="152"/>
      <c r="L1574" s="152"/>
      <c r="M1574" s="152"/>
      <c r="N1574" s="153"/>
      <c r="O1574" s="128" t="str">
        <f ca="1">IF(D1574="цвет",SUM(O1575:INDIRECT("N"&amp;R1574)),IF(SUM(E1574:N1574)=0,"",SUM(E1574:N1574)))</f>
        <v/>
      </c>
      <c r="P1574" s="91" t="s">
        <v>129</v>
      </c>
      <c r="Q1574" s="73">
        <f t="shared" si="48"/>
        <v>3137</v>
      </c>
      <c r="R1574" s="93">
        <f t="shared" ca="1" si="49"/>
        <v>1574</v>
      </c>
      <c r="S1574" s="92"/>
      <c r="T1574" s="99"/>
    </row>
    <row r="1575" spans="1:20" ht="23.1" customHeight="1" thickBot="1" x14ac:dyDescent="0.3">
      <c r="A1575" s="2"/>
      <c r="B1575" s="38" t="s">
        <v>116</v>
      </c>
      <c r="C1575" s="39"/>
      <c r="D1575" s="40"/>
      <c r="E1575" s="41"/>
      <c r="F1575" s="41"/>
      <c r="G1575" s="41"/>
      <c r="H1575" s="41"/>
      <c r="I1575" s="41"/>
      <c r="J1575" s="41"/>
      <c r="K1575" s="41"/>
      <c r="L1575" s="41"/>
      <c r="M1575" s="41"/>
      <c r="N1575" s="42"/>
      <c r="O1575" s="128" t="str">
        <f ca="1">IF(D1575="цвет",SUM(O1576:INDIRECT("N"&amp;R1575)),IF(SUM(E1575:N1575)=0,"",SUM(E1575:N1575)))</f>
        <v/>
      </c>
      <c r="P1575" s="91" t="s">
        <v>129</v>
      </c>
      <c r="Q1575" s="73">
        <f t="shared" si="48"/>
        <v>3137</v>
      </c>
      <c r="R1575" s="93">
        <f t="shared" ca="1" si="49"/>
        <v>1580</v>
      </c>
    </row>
    <row r="1576" spans="1:20" ht="17.45" customHeight="1" thickBot="1" x14ac:dyDescent="0.3">
      <c r="A1576" s="2"/>
      <c r="B1576" s="146" t="s">
        <v>114</v>
      </c>
      <c r="C1576" s="98">
        <v>3431</v>
      </c>
      <c r="D1576" s="3" t="s">
        <v>9</v>
      </c>
      <c r="E1576" s="4" t="s">
        <v>10</v>
      </c>
      <c r="F1576" s="4" t="s">
        <v>11</v>
      </c>
      <c r="G1576" s="5" t="s">
        <v>12</v>
      </c>
      <c r="H1576" s="5" t="s">
        <v>13</v>
      </c>
      <c r="I1576" s="4" t="s">
        <v>14</v>
      </c>
      <c r="J1576" s="96" t="s">
        <v>15</v>
      </c>
      <c r="K1576" s="96" t="s">
        <v>16</v>
      </c>
      <c r="L1576" s="96"/>
      <c r="M1576" s="96"/>
      <c r="N1576" s="96"/>
      <c r="O1576" s="81">
        <f ca="1">IF(D1576="цвет",SUM(O1577:INDIRECT("N"&amp;R1576)),IF(SUM(E1576:N1576)=0,"",SUM(E1576:N1576)))</f>
        <v>0</v>
      </c>
      <c r="P1576" s="91">
        <v>2324</v>
      </c>
      <c r="Q1576" s="73">
        <f t="shared" si="48"/>
        <v>3431</v>
      </c>
      <c r="R1576" s="93">
        <f t="shared" ca="1" si="49"/>
        <v>1580</v>
      </c>
      <c r="S1576" s="109">
        <f>IF(U1576&gt;0,ROUND((U1576),0),ROUND((P1576*$P$1),0))</f>
        <v>1798</v>
      </c>
      <c r="T1576" s="110">
        <f ca="1">O1576*S1576</f>
        <v>0</v>
      </c>
    </row>
    <row r="1577" spans="1:20" ht="17.25" thickBot="1" x14ac:dyDescent="0.3">
      <c r="A1577" s="2"/>
      <c r="B1577" s="146"/>
      <c r="C1577" s="98"/>
      <c r="D1577" s="57" t="s">
        <v>28</v>
      </c>
      <c r="E1577" s="102"/>
      <c r="F1577" s="136"/>
      <c r="G1577" s="135"/>
      <c r="H1577" s="135"/>
      <c r="I1577" s="136"/>
      <c r="J1577" s="135"/>
      <c r="K1577" s="102"/>
      <c r="L1577" s="102"/>
      <c r="M1577" s="102"/>
      <c r="N1577" s="102"/>
      <c r="O1577" s="128" t="str">
        <f ca="1">IF(D1577="цвет",SUM(O1578:INDIRECT("N"&amp;R1577)),IF(SUM(E1577:N1577)=0,"",SUM(E1577:N1577)))</f>
        <v/>
      </c>
      <c r="P1577" s="91" t="s">
        <v>129</v>
      </c>
      <c r="Q1577" s="73">
        <f t="shared" si="48"/>
        <v>3431</v>
      </c>
      <c r="R1577" s="93">
        <f t="shared" ca="1" si="49"/>
        <v>1580</v>
      </c>
      <c r="S1577" s="92"/>
      <c r="T1577" s="99"/>
    </row>
    <row r="1578" spans="1:20" ht="17.25" thickBot="1" x14ac:dyDescent="0.3">
      <c r="A1578" s="2"/>
      <c r="B1578" s="146"/>
      <c r="C1578" s="98"/>
      <c r="D1578" s="57" t="s">
        <v>27</v>
      </c>
      <c r="E1578" s="102"/>
      <c r="F1578" s="135"/>
      <c r="G1578" s="136"/>
      <c r="H1578" s="135"/>
      <c r="I1578" s="102"/>
      <c r="J1578" s="102"/>
      <c r="K1578" s="102"/>
      <c r="L1578" s="102"/>
      <c r="M1578" s="102"/>
      <c r="N1578" s="102"/>
      <c r="O1578" s="128" t="str">
        <f ca="1">IF(D1578="цвет",SUM(O1579:INDIRECT("N"&amp;R1578)),IF(SUM(E1578:N1578)=0,"",SUM(E1578:N1578)))</f>
        <v/>
      </c>
      <c r="P1578" s="91" t="s">
        <v>129</v>
      </c>
      <c r="Q1578" s="73">
        <f t="shared" si="48"/>
        <v>3431</v>
      </c>
      <c r="R1578" s="93">
        <f t="shared" ca="1" si="49"/>
        <v>1580</v>
      </c>
      <c r="S1578" s="92"/>
      <c r="T1578" s="99"/>
    </row>
    <row r="1579" spans="1:20" ht="121.7" customHeight="1" x14ac:dyDescent="0.25">
      <c r="A1579" s="2"/>
      <c r="B1579" s="146"/>
      <c r="C1579" s="98"/>
      <c r="D1579" s="148" t="s">
        <v>670</v>
      </c>
      <c r="E1579" s="149"/>
      <c r="F1579" s="149"/>
      <c r="G1579" s="149"/>
      <c r="H1579" s="149"/>
      <c r="I1579" s="149"/>
      <c r="J1579" s="149"/>
      <c r="K1579" s="149"/>
      <c r="L1579" s="149"/>
      <c r="M1579" s="149"/>
      <c r="N1579" s="150"/>
      <c r="O1579" s="128" t="str">
        <f ca="1">IF(D1579="цвет",SUM(O1580:INDIRECT("N"&amp;R1579)),IF(SUM(E1579:N1579)=0,"",SUM(E1579:N1579)))</f>
        <v/>
      </c>
      <c r="P1579" s="91" t="s">
        <v>129</v>
      </c>
      <c r="Q1579" s="73">
        <f t="shared" si="48"/>
        <v>3431</v>
      </c>
      <c r="R1579" s="93">
        <f t="shared" ca="1" si="49"/>
        <v>1580</v>
      </c>
      <c r="S1579" s="92"/>
      <c r="T1579" s="99"/>
    </row>
    <row r="1580" spans="1:20" ht="17.45" customHeight="1" thickBot="1" x14ac:dyDescent="0.3">
      <c r="A1580" s="2"/>
      <c r="B1580" s="154"/>
      <c r="C1580" s="100"/>
      <c r="D1580" s="151" t="str">
        <f>HYPERLINK("https://miamia.ru/search/index.php?q="&amp;Q1580&amp;"&amp;s=Поиск?utm_source=Excel&amp;utm_medium=Nalichie&amp;utm_content="&amp;Q1580&amp;"","Посмотреть большую фотографию на сайте")</f>
        <v>Посмотреть большую фотографию на сайте</v>
      </c>
      <c r="E1580" s="152"/>
      <c r="F1580" s="152"/>
      <c r="G1580" s="152"/>
      <c r="H1580" s="152"/>
      <c r="I1580" s="152"/>
      <c r="J1580" s="152"/>
      <c r="K1580" s="152"/>
      <c r="L1580" s="152"/>
      <c r="M1580" s="152"/>
      <c r="N1580" s="153"/>
      <c r="O1580" s="128" t="str">
        <f ca="1">IF(D1580="цвет",SUM(O1581:INDIRECT("N"&amp;R1580)),IF(SUM(E1580:N1580)=0,"",SUM(E1580:N1580)))</f>
        <v/>
      </c>
      <c r="P1580" s="91" t="s">
        <v>129</v>
      </c>
      <c r="Q1580" s="73">
        <f t="shared" si="48"/>
        <v>3431</v>
      </c>
      <c r="R1580" s="93">
        <f t="shared" ca="1" si="49"/>
        <v>1580</v>
      </c>
      <c r="S1580" s="92"/>
      <c r="T1580" s="99"/>
    </row>
    <row r="1581" spans="1:20" ht="17.45" customHeight="1" thickBot="1" x14ac:dyDescent="0.3">
      <c r="A1581" s="2"/>
      <c r="B1581" s="146" t="s">
        <v>114</v>
      </c>
      <c r="C1581" s="98">
        <v>3433</v>
      </c>
      <c r="D1581" s="3" t="s">
        <v>9</v>
      </c>
      <c r="E1581" s="96" t="s">
        <v>10</v>
      </c>
      <c r="F1581" s="96" t="s">
        <v>17</v>
      </c>
      <c r="G1581" s="10" t="s">
        <v>18</v>
      </c>
      <c r="H1581" s="96" t="s">
        <v>15</v>
      </c>
      <c r="I1581" s="96"/>
      <c r="J1581" s="96"/>
      <c r="K1581" s="96"/>
      <c r="L1581" s="96"/>
      <c r="M1581" s="96"/>
      <c r="N1581" s="96"/>
      <c r="O1581" s="81">
        <f ca="1">IF(D1581="цвет",SUM(O1582:INDIRECT("N"&amp;R1581)),IF(SUM(E1581:N1581)=0,"",SUM(E1581:N1581)))</f>
        <v>0</v>
      </c>
      <c r="P1581" s="91">
        <v>2711</v>
      </c>
      <c r="Q1581" s="73">
        <f t="shared" si="48"/>
        <v>3433</v>
      </c>
      <c r="R1581" s="93">
        <f t="shared" ca="1" si="49"/>
        <v>1585</v>
      </c>
      <c r="S1581" s="109">
        <f>IF(U1581&gt;0,ROUND((U1581),0),ROUND((P1581*$P$1),0))</f>
        <v>2098</v>
      </c>
      <c r="T1581" s="110">
        <f ca="1">O1581*S1581</f>
        <v>0</v>
      </c>
    </row>
    <row r="1582" spans="1:20" ht="17.25" thickBot="1" x14ac:dyDescent="0.3">
      <c r="A1582" s="2"/>
      <c r="B1582" s="146"/>
      <c r="C1582" s="98"/>
      <c r="D1582" s="57" t="s">
        <v>28</v>
      </c>
      <c r="E1582" s="102"/>
      <c r="F1582" s="102"/>
      <c r="G1582" s="102"/>
      <c r="H1582" s="102"/>
      <c r="I1582" s="102"/>
      <c r="J1582" s="102"/>
      <c r="K1582" s="102"/>
      <c r="L1582" s="102"/>
      <c r="M1582" s="102"/>
      <c r="N1582" s="102"/>
      <c r="O1582" s="128" t="str">
        <f ca="1">IF(D1582="цвет",SUM(O1583:INDIRECT("N"&amp;R1582)),IF(SUM(E1582:N1582)=0,"",SUM(E1582:N1582)))</f>
        <v/>
      </c>
      <c r="P1582" s="91" t="s">
        <v>129</v>
      </c>
      <c r="Q1582" s="73">
        <f t="shared" si="48"/>
        <v>3433</v>
      </c>
      <c r="R1582" s="93">
        <f t="shared" ca="1" si="49"/>
        <v>1585</v>
      </c>
      <c r="S1582" s="92"/>
      <c r="T1582" s="99"/>
    </row>
    <row r="1583" spans="1:20" ht="17.25" thickBot="1" x14ac:dyDescent="0.3">
      <c r="A1583" s="2"/>
      <c r="B1583" s="146"/>
      <c r="C1583" s="98"/>
      <c r="D1583" s="57" t="s">
        <v>27</v>
      </c>
      <c r="E1583" s="102"/>
      <c r="F1583" s="102"/>
      <c r="G1583" s="135"/>
      <c r="H1583" s="102"/>
      <c r="I1583" s="102"/>
      <c r="J1583" s="102"/>
      <c r="K1583" s="102"/>
      <c r="L1583" s="102"/>
      <c r="M1583" s="102"/>
      <c r="N1583" s="102"/>
      <c r="O1583" s="128" t="str">
        <f ca="1">IF(D1583="цвет",SUM(O1584:INDIRECT("N"&amp;R1583)),IF(SUM(E1583:N1583)=0,"",SUM(E1583:N1583)))</f>
        <v/>
      </c>
      <c r="P1583" s="91" t="s">
        <v>129</v>
      </c>
      <c r="Q1583" s="73">
        <f t="shared" si="48"/>
        <v>3433</v>
      </c>
      <c r="R1583" s="93">
        <f t="shared" ca="1" si="49"/>
        <v>1585</v>
      </c>
      <c r="S1583" s="92"/>
      <c r="T1583" s="99"/>
    </row>
    <row r="1584" spans="1:20" ht="117.75" customHeight="1" x14ac:dyDescent="0.25">
      <c r="A1584" s="2"/>
      <c r="B1584" s="146"/>
      <c r="C1584" s="98"/>
      <c r="D1584" s="148" t="s">
        <v>671</v>
      </c>
      <c r="E1584" s="149"/>
      <c r="F1584" s="149"/>
      <c r="G1584" s="149"/>
      <c r="H1584" s="149"/>
      <c r="I1584" s="149"/>
      <c r="J1584" s="149"/>
      <c r="K1584" s="149"/>
      <c r="L1584" s="149"/>
      <c r="M1584" s="149"/>
      <c r="N1584" s="150"/>
      <c r="O1584" s="128" t="str">
        <f ca="1">IF(D1584="цвет",SUM(O1585:INDIRECT("N"&amp;R1584)),IF(SUM(E1584:N1584)=0,"",SUM(E1584:N1584)))</f>
        <v/>
      </c>
      <c r="P1584" s="91" t="s">
        <v>129</v>
      </c>
      <c r="Q1584" s="73">
        <f t="shared" si="48"/>
        <v>3433</v>
      </c>
      <c r="R1584" s="93">
        <f t="shared" ca="1" si="49"/>
        <v>1585</v>
      </c>
      <c r="S1584" s="92"/>
      <c r="T1584" s="99"/>
    </row>
    <row r="1585" spans="1:20" ht="17.45" customHeight="1" thickBot="1" x14ac:dyDescent="0.3">
      <c r="A1585" s="2"/>
      <c r="B1585" s="154"/>
      <c r="C1585" s="100"/>
      <c r="D1585" s="151" t="str">
        <f>HYPERLINK("https://miamia.ru/search/index.php?q="&amp;Q1585&amp;"&amp;s=Поиск?utm_source=Excel&amp;utm_medium=Nalichie&amp;utm_content="&amp;Q1585&amp;"","Посмотреть большую фотографию на сайте")</f>
        <v>Посмотреть большую фотографию на сайте</v>
      </c>
      <c r="E1585" s="152"/>
      <c r="F1585" s="152"/>
      <c r="G1585" s="152"/>
      <c r="H1585" s="152"/>
      <c r="I1585" s="152"/>
      <c r="J1585" s="152"/>
      <c r="K1585" s="152"/>
      <c r="L1585" s="152"/>
      <c r="M1585" s="152"/>
      <c r="N1585" s="153"/>
      <c r="O1585" s="128" t="str">
        <f ca="1">IF(D1585="цвет",SUM(O1586:INDIRECT("N"&amp;R1585)),IF(SUM(E1585:N1585)=0,"",SUM(E1585:N1585)))</f>
        <v/>
      </c>
      <c r="P1585" s="91" t="s">
        <v>129</v>
      </c>
      <c r="Q1585" s="73">
        <f t="shared" si="48"/>
        <v>3433</v>
      </c>
      <c r="R1585" s="93">
        <f t="shared" ca="1" si="49"/>
        <v>1585</v>
      </c>
      <c r="S1585" s="92"/>
      <c r="T1585" s="99"/>
    </row>
    <row r="1586" spans="1:20" ht="17.45" customHeight="1" thickBot="1" x14ac:dyDescent="0.3">
      <c r="A1586" s="2"/>
      <c r="B1586" s="146" t="s">
        <v>114</v>
      </c>
      <c r="C1586" s="98">
        <v>3436</v>
      </c>
      <c r="D1586" s="3" t="s">
        <v>9</v>
      </c>
      <c r="E1586" s="4" t="s">
        <v>10</v>
      </c>
      <c r="F1586" s="4" t="s">
        <v>11</v>
      </c>
      <c r="G1586" s="5" t="s">
        <v>12</v>
      </c>
      <c r="H1586" s="5" t="s">
        <v>13</v>
      </c>
      <c r="I1586" s="4" t="s">
        <v>14</v>
      </c>
      <c r="J1586" s="96" t="s">
        <v>15</v>
      </c>
      <c r="K1586" s="96" t="s">
        <v>16</v>
      </c>
      <c r="L1586" s="96"/>
      <c r="M1586" s="96"/>
      <c r="N1586" s="96"/>
      <c r="O1586" s="81">
        <f ca="1">IF(D1586="цвет",SUM(O1587:INDIRECT("N"&amp;R1586)),IF(SUM(E1586:N1586)=0,"",SUM(E1586:N1586)))</f>
        <v>0</v>
      </c>
      <c r="P1586" s="91">
        <v>3874</v>
      </c>
      <c r="Q1586" s="73">
        <f t="shared" si="48"/>
        <v>3436</v>
      </c>
      <c r="R1586" s="93">
        <f t="shared" ca="1" si="49"/>
        <v>1590</v>
      </c>
      <c r="S1586" s="109">
        <f>IF(U1586&gt;0,ROUND((U1586),0),ROUND((P1586*$P$1),0))</f>
        <v>2998</v>
      </c>
      <c r="T1586" s="110">
        <f ca="1">O1586*S1586</f>
        <v>0</v>
      </c>
    </row>
    <row r="1587" spans="1:20" ht="17.25" thickBot="1" x14ac:dyDescent="0.3">
      <c r="A1587" s="2"/>
      <c r="B1587" s="146"/>
      <c r="C1587" s="98"/>
      <c r="D1587" s="57" t="s">
        <v>28</v>
      </c>
      <c r="E1587" s="102"/>
      <c r="F1587" s="135"/>
      <c r="G1587" s="136"/>
      <c r="H1587" s="136"/>
      <c r="I1587" s="136"/>
      <c r="J1587" s="135"/>
      <c r="K1587" s="102"/>
      <c r="L1587" s="102"/>
      <c r="M1587" s="102"/>
      <c r="N1587" s="102"/>
      <c r="O1587" s="128" t="str">
        <f ca="1">IF(D1587="цвет",SUM(O1588:INDIRECT("N"&amp;R1587)),IF(SUM(E1587:N1587)=0,"",SUM(E1587:N1587)))</f>
        <v/>
      </c>
      <c r="P1587" s="91" t="s">
        <v>129</v>
      </c>
      <c r="Q1587" s="73">
        <f t="shared" si="48"/>
        <v>3436</v>
      </c>
      <c r="R1587" s="93">
        <f t="shared" ca="1" si="49"/>
        <v>1590</v>
      </c>
      <c r="S1587" s="92"/>
      <c r="T1587" s="99"/>
    </row>
    <row r="1588" spans="1:20" ht="17.25" thickBot="1" x14ac:dyDescent="0.3">
      <c r="A1588" s="2"/>
      <c r="B1588" s="146"/>
      <c r="C1588" s="98"/>
      <c r="D1588" s="57" t="s">
        <v>27</v>
      </c>
      <c r="E1588" s="102"/>
      <c r="F1588" s="102"/>
      <c r="G1588" s="102"/>
      <c r="H1588" s="102"/>
      <c r="I1588" s="102"/>
      <c r="J1588" s="102"/>
      <c r="K1588" s="102"/>
      <c r="L1588" s="102"/>
      <c r="M1588" s="102"/>
      <c r="N1588" s="102"/>
      <c r="O1588" s="128" t="str">
        <f ca="1">IF(D1588="цвет",SUM(O1589:INDIRECT("N"&amp;R1588)),IF(SUM(E1588:N1588)=0,"",SUM(E1588:N1588)))</f>
        <v/>
      </c>
      <c r="P1588" s="91" t="s">
        <v>129</v>
      </c>
      <c r="Q1588" s="73">
        <f t="shared" si="48"/>
        <v>3436</v>
      </c>
      <c r="R1588" s="93">
        <f t="shared" ca="1" si="49"/>
        <v>1590</v>
      </c>
      <c r="S1588" s="92"/>
      <c r="T1588" s="99"/>
    </row>
    <row r="1589" spans="1:20" ht="123" customHeight="1" x14ac:dyDescent="0.25">
      <c r="A1589" s="2"/>
      <c r="B1589" s="146"/>
      <c r="C1589" s="98"/>
      <c r="D1589" s="148" t="s">
        <v>372</v>
      </c>
      <c r="E1589" s="149"/>
      <c r="F1589" s="149"/>
      <c r="G1589" s="149"/>
      <c r="H1589" s="149"/>
      <c r="I1589" s="149"/>
      <c r="J1589" s="149"/>
      <c r="K1589" s="149"/>
      <c r="L1589" s="149"/>
      <c r="M1589" s="149"/>
      <c r="N1589" s="150"/>
      <c r="O1589" s="128" t="str">
        <f ca="1">IF(D1589="цвет",SUM(O1590:INDIRECT("N"&amp;R1589)),IF(SUM(E1589:N1589)=0,"",SUM(E1589:N1589)))</f>
        <v/>
      </c>
      <c r="P1589" s="91" t="s">
        <v>129</v>
      </c>
      <c r="Q1589" s="73">
        <f t="shared" si="48"/>
        <v>3436</v>
      </c>
      <c r="R1589" s="93">
        <f t="shared" ca="1" si="49"/>
        <v>1590</v>
      </c>
      <c r="S1589" s="92"/>
      <c r="T1589" s="99"/>
    </row>
    <row r="1590" spans="1:20" ht="17.45" customHeight="1" thickBot="1" x14ac:dyDescent="0.3">
      <c r="A1590" s="2"/>
      <c r="B1590" s="154"/>
      <c r="C1590" s="100"/>
      <c r="D1590" s="151" t="str">
        <f>HYPERLINK("https://miamia.ru/search/index.php?q="&amp;Q1590&amp;"&amp;s=Поиск?utm_source=Excel&amp;utm_medium=Nalichie&amp;utm_content="&amp;Q1590&amp;"","Посмотреть большую фотографию на сайте")</f>
        <v>Посмотреть большую фотографию на сайте</v>
      </c>
      <c r="E1590" s="152"/>
      <c r="F1590" s="152"/>
      <c r="G1590" s="152"/>
      <c r="H1590" s="152"/>
      <c r="I1590" s="152"/>
      <c r="J1590" s="152"/>
      <c r="K1590" s="152"/>
      <c r="L1590" s="152"/>
      <c r="M1590" s="152"/>
      <c r="N1590" s="153"/>
      <c r="O1590" s="128" t="str">
        <f ca="1">IF(D1590="цвет",SUM(O1591:INDIRECT("N"&amp;R1590)),IF(SUM(E1590:N1590)=0,"",SUM(E1590:N1590)))</f>
        <v/>
      </c>
      <c r="P1590" s="91" t="s">
        <v>129</v>
      </c>
      <c r="Q1590" s="73">
        <f t="shared" si="48"/>
        <v>3436</v>
      </c>
      <c r="R1590" s="93">
        <f t="shared" ca="1" si="49"/>
        <v>1590</v>
      </c>
      <c r="S1590" s="92"/>
      <c r="T1590" s="99"/>
    </row>
    <row r="1591" spans="1:20" ht="23.1" customHeight="1" thickBot="1" x14ac:dyDescent="0.3">
      <c r="A1591" s="103"/>
      <c r="B1591" s="38" t="s">
        <v>90</v>
      </c>
      <c r="C1591" s="39"/>
      <c r="D1591" s="40"/>
      <c r="E1591" s="41"/>
      <c r="F1591" s="41"/>
      <c r="G1591" s="41"/>
      <c r="H1591" s="41"/>
      <c r="I1591" s="41"/>
      <c r="J1591" s="41"/>
      <c r="K1591" s="41"/>
      <c r="L1591" s="41"/>
      <c r="M1591" s="41"/>
      <c r="N1591" s="42"/>
      <c r="O1591" s="128" t="str">
        <f ca="1">IF(D1591="цвет",SUM(O1592:INDIRECT("N"&amp;R1591)),IF(SUM(E1591:N1591)=0,"",SUM(E1591:N1591)))</f>
        <v/>
      </c>
      <c r="P1591" s="91" t="s">
        <v>129</v>
      </c>
      <c r="Q1591" s="73">
        <f t="shared" si="48"/>
        <v>3436</v>
      </c>
      <c r="R1591" s="93">
        <f t="shared" ca="1" si="49"/>
        <v>1596</v>
      </c>
    </row>
    <row r="1592" spans="1:20" ht="16.5" customHeight="1" thickBot="1" x14ac:dyDescent="0.3">
      <c r="A1592" s="2"/>
      <c r="B1592" s="145" t="s">
        <v>119</v>
      </c>
      <c r="C1592" s="106">
        <v>3103</v>
      </c>
      <c r="D1592" s="107" t="s">
        <v>9</v>
      </c>
      <c r="E1592" s="96" t="s">
        <v>10</v>
      </c>
      <c r="F1592" s="96" t="s">
        <v>17</v>
      </c>
      <c r="G1592" s="96" t="s">
        <v>18</v>
      </c>
      <c r="H1592" s="11" t="s">
        <v>15</v>
      </c>
      <c r="I1592" s="11"/>
      <c r="J1592" s="96"/>
      <c r="K1592" s="97"/>
      <c r="L1592" s="96"/>
      <c r="M1592" s="97"/>
      <c r="N1592" s="96"/>
      <c r="O1592" s="81">
        <f ca="1">IF(D1592="цвет",SUM(O1593:INDIRECT("N"&amp;R1592)),IF(SUM(E1592:N1592)=0,"",SUM(E1592:N1592)))</f>
        <v>0</v>
      </c>
      <c r="P1592" s="91">
        <v>3099</v>
      </c>
      <c r="Q1592" s="73">
        <f t="shared" si="48"/>
        <v>3103</v>
      </c>
      <c r="R1592" s="93">
        <f t="shared" ca="1" si="49"/>
        <v>1596</v>
      </c>
      <c r="S1592" s="109">
        <f>IF(U1592&gt;0,ROUND((U1592),0),ROUND((P1592*$P$1),0))</f>
        <v>2398</v>
      </c>
      <c r="T1592" s="110">
        <f ca="1">O1592*S1592</f>
        <v>0</v>
      </c>
    </row>
    <row r="1593" spans="1:20" ht="16.5" customHeight="1" thickBot="1" x14ac:dyDescent="0.3">
      <c r="A1593" s="2"/>
      <c r="B1593" s="164"/>
      <c r="C1593" s="98"/>
      <c r="D1593" s="6" t="s">
        <v>47</v>
      </c>
      <c r="E1593" s="8"/>
      <c r="F1593" s="133"/>
      <c r="G1593" s="133"/>
      <c r="H1593" s="133"/>
      <c r="I1593" s="8"/>
      <c r="J1593" s="8"/>
      <c r="K1593" s="8"/>
      <c r="L1593" s="8"/>
      <c r="M1593" s="8"/>
      <c r="N1593" s="8"/>
      <c r="O1593" s="128" t="str">
        <f ca="1">IF(D1593="цвет",SUM(O1594:INDIRECT("N"&amp;R1593)),IF(SUM(E1593:N1593)=0,"",SUM(E1593:N1593)))</f>
        <v/>
      </c>
      <c r="P1593" s="91" t="s">
        <v>129</v>
      </c>
      <c r="Q1593" s="73">
        <f t="shared" si="48"/>
        <v>3103</v>
      </c>
      <c r="R1593" s="93">
        <f t="shared" ca="1" si="49"/>
        <v>1596</v>
      </c>
      <c r="S1593" s="92"/>
      <c r="T1593" s="99"/>
    </row>
    <row r="1594" spans="1:20" ht="16.5" customHeight="1" thickBot="1" x14ac:dyDescent="0.3">
      <c r="A1594" s="2"/>
      <c r="B1594" s="164"/>
      <c r="C1594" s="98"/>
      <c r="D1594" s="6" t="s">
        <v>48</v>
      </c>
      <c r="E1594" s="134"/>
      <c r="F1594" s="134"/>
      <c r="G1594" s="133"/>
      <c r="H1594" s="133"/>
      <c r="I1594" s="8"/>
      <c r="J1594" s="8"/>
      <c r="K1594" s="8"/>
      <c r="L1594" s="8"/>
      <c r="M1594" s="8"/>
      <c r="N1594" s="8"/>
      <c r="O1594" s="128" t="str">
        <f ca="1">IF(D1594="цвет",SUM(O1595:INDIRECT("N"&amp;R1594)),IF(SUM(E1594:N1594)=0,"",SUM(E1594:N1594)))</f>
        <v/>
      </c>
      <c r="P1594" s="91" t="s">
        <v>129</v>
      </c>
      <c r="Q1594" s="73">
        <f t="shared" si="48"/>
        <v>3103</v>
      </c>
      <c r="R1594" s="93">
        <f t="shared" ca="1" si="49"/>
        <v>1596</v>
      </c>
      <c r="S1594" s="92"/>
      <c r="T1594" s="99"/>
    </row>
    <row r="1595" spans="1:20" ht="117.75" customHeight="1" x14ac:dyDescent="0.25">
      <c r="A1595" s="2"/>
      <c r="B1595" s="164"/>
      <c r="C1595" s="15"/>
      <c r="D1595" s="165" t="s">
        <v>332</v>
      </c>
      <c r="E1595" s="166"/>
      <c r="F1595" s="166"/>
      <c r="G1595" s="166"/>
      <c r="H1595" s="166"/>
      <c r="I1595" s="166"/>
      <c r="J1595" s="166"/>
      <c r="K1595" s="166"/>
      <c r="L1595" s="166"/>
      <c r="M1595" s="166"/>
      <c r="N1595" s="167"/>
      <c r="O1595" s="128" t="str">
        <f ca="1">IF(D1595="цвет",SUM(O1596:INDIRECT("N"&amp;R1595)),IF(SUM(E1595:N1595)=0,"",SUM(E1595:N1595)))</f>
        <v/>
      </c>
      <c r="P1595" s="91" t="s">
        <v>129</v>
      </c>
      <c r="Q1595" s="73">
        <f t="shared" si="48"/>
        <v>3103</v>
      </c>
      <c r="R1595" s="93">
        <f t="shared" ca="1" si="49"/>
        <v>1596</v>
      </c>
      <c r="S1595" s="92"/>
      <c r="T1595" s="99"/>
    </row>
    <row r="1596" spans="1:20" ht="17.45" customHeight="1" thickBot="1" x14ac:dyDescent="0.3">
      <c r="A1596" s="2"/>
      <c r="B1596" s="154"/>
      <c r="C1596" s="9"/>
      <c r="D1596" s="151" t="str">
        <f>HYPERLINK("https://miamia.ru/search/index.php?q="&amp;Q1596&amp;"&amp;s=Поиск?utm_source=Excel&amp;utm_medium=Nalichie&amp;utm_content="&amp;Q1596&amp;"","Посмотреть большую фотографию на сайте")</f>
        <v>Посмотреть большую фотографию на сайте</v>
      </c>
      <c r="E1596" s="152"/>
      <c r="F1596" s="152"/>
      <c r="G1596" s="152"/>
      <c r="H1596" s="152"/>
      <c r="I1596" s="152"/>
      <c r="J1596" s="152"/>
      <c r="K1596" s="152"/>
      <c r="L1596" s="152"/>
      <c r="M1596" s="152"/>
      <c r="N1596" s="153"/>
      <c r="O1596" s="128" t="str">
        <f ca="1">IF(D1596="цвет",SUM(O1597:INDIRECT("N"&amp;R1596)),IF(SUM(E1596:N1596)=0,"",SUM(E1596:N1596)))</f>
        <v/>
      </c>
      <c r="P1596" s="91" t="s">
        <v>129</v>
      </c>
      <c r="Q1596" s="73">
        <f t="shared" si="48"/>
        <v>3103</v>
      </c>
      <c r="R1596" s="93">
        <f t="shared" ca="1" si="49"/>
        <v>1596</v>
      </c>
      <c r="S1596" s="92"/>
      <c r="T1596" s="99"/>
    </row>
    <row r="1597" spans="1:20" ht="16.5" customHeight="1" thickBot="1" x14ac:dyDescent="0.3">
      <c r="A1597" s="2"/>
      <c r="B1597" s="145" t="s">
        <v>119</v>
      </c>
      <c r="C1597" s="106">
        <v>3106</v>
      </c>
      <c r="D1597" s="107" t="s">
        <v>9</v>
      </c>
      <c r="E1597" s="96" t="s">
        <v>10</v>
      </c>
      <c r="F1597" s="96" t="s">
        <v>11</v>
      </c>
      <c r="G1597" s="96" t="s">
        <v>12</v>
      </c>
      <c r="H1597" s="96" t="s">
        <v>13</v>
      </c>
      <c r="I1597" s="96" t="s">
        <v>14</v>
      </c>
      <c r="J1597" s="96" t="s">
        <v>15</v>
      </c>
      <c r="K1597" s="96" t="s">
        <v>16</v>
      </c>
      <c r="L1597" s="96"/>
      <c r="M1597" s="96"/>
      <c r="N1597" s="96"/>
      <c r="O1597" s="81">
        <f ca="1">IF(D1597="цвет",SUM(O1598:INDIRECT("N"&amp;R1597)),IF(SUM(E1597:N1597)=0,"",SUM(E1597:N1597)))</f>
        <v>0</v>
      </c>
      <c r="P1597" s="91">
        <v>3616</v>
      </c>
      <c r="Q1597" s="73">
        <f t="shared" si="48"/>
        <v>3106</v>
      </c>
      <c r="R1597" s="93">
        <f t="shared" ca="1" si="49"/>
        <v>1601</v>
      </c>
      <c r="S1597" s="109">
        <f>IF(U1597&gt;0,ROUND((U1597),0),ROUND((P1597*$P$1),0))</f>
        <v>2798</v>
      </c>
      <c r="T1597" s="110">
        <f ca="1">O1597*S1597</f>
        <v>0</v>
      </c>
    </row>
    <row r="1598" spans="1:20" ht="17.25" thickBot="1" x14ac:dyDescent="0.3">
      <c r="A1598" s="2"/>
      <c r="B1598" s="164"/>
      <c r="C1598" s="98"/>
      <c r="D1598" s="6" t="s">
        <v>47</v>
      </c>
      <c r="E1598" s="8"/>
      <c r="F1598" s="133"/>
      <c r="G1598" s="134"/>
      <c r="H1598" s="8"/>
      <c r="I1598" s="8"/>
      <c r="J1598" s="134"/>
      <c r="K1598" s="8"/>
      <c r="L1598" s="8"/>
      <c r="M1598" s="8"/>
      <c r="N1598" s="8"/>
      <c r="O1598" s="128" t="str">
        <f ca="1">IF(D1598="цвет",SUM(O1599:INDIRECT("N"&amp;R1598)),IF(SUM(E1598:N1598)=0,"",SUM(E1598:N1598)))</f>
        <v/>
      </c>
      <c r="P1598" s="91" t="s">
        <v>129</v>
      </c>
      <c r="Q1598" s="73">
        <f t="shared" si="48"/>
        <v>3106</v>
      </c>
      <c r="R1598" s="93">
        <f t="shared" ca="1" si="49"/>
        <v>1601</v>
      </c>
      <c r="S1598" s="92"/>
      <c r="T1598" s="99"/>
    </row>
    <row r="1599" spans="1:20" ht="17.25" thickBot="1" x14ac:dyDescent="0.3">
      <c r="A1599" s="2"/>
      <c r="B1599" s="164"/>
      <c r="C1599" s="98"/>
      <c r="D1599" s="6" t="s">
        <v>48</v>
      </c>
      <c r="E1599" s="8"/>
      <c r="F1599" s="133"/>
      <c r="G1599" s="133"/>
      <c r="H1599" s="134"/>
      <c r="I1599" s="8"/>
      <c r="J1599" s="8"/>
      <c r="K1599" s="8"/>
      <c r="L1599" s="8"/>
      <c r="M1599" s="8"/>
      <c r="N1599" s="8"/>
      <c r="O1599" s="128" t="str">
        <f ca="1">IF(D1599="цвет",SUM(O1600:INDIRECT("N"&amp;R1599)),IF(SUM(E1599:N1599)=0,"",SUM(E1599:N1599)))</f>
        <v/>
      </c>
      <c r="P1599" s="91" t="s">
        <v>129</v>
      </c>
      <c r="Q1599" s="73">
        <f t="shared" si="48"/>
        <v>3106</v>
      </c>
      <c r="R1599" s="93">
        <f t="shared" ca="1" si="49"/>
        <v>1601</v>
      </c>
      <c r="S1599" s="92"/>
      <c r="T1599" s="99"/>
    </row>
    <row r="1600" spans="1:20" ht="117.75" customHeight="1" x14ac:dyDescent="0.25">
      <c r="A1600" s="2"/>
      <c r="B1600" s="164"/>
      <c r="C1600" s="15"/>
      <c r="D1600" s="165" t="s">
        <v>333</v>
      </c>
      <c r="E1600" s="166"/>
      <c r="F1600" s="166"/>
      <c r="G1600" s="166"/>
      <c r="H1600" s="166"/>
      <c r="I1600" s="166"/>
      <c r="J1600" s="166"/>
      <c r="K1600" s="166"/>
      <c r="L1600" s="166"/>
      <c r="M1600" s="166"/>
      <c r="N1600" s="167"/>
      <c r="O1600" s="128" t="str">
        <f ca="1">IF(D1600="цвет",SUM(O1601:INDIRECT("N"&amp;R1600)),IF(SUM(E1600:N1600)=0,"",SUM(E1600:N1600)))</f>
        <v/>
      </c>
      <c r="P1600" s="91" t="s">
        <v>129</v>
      </c>
      <c r="Q1600" s="73">
        <f t="shared" si="48"/>
        <v>3106</v>
      </c>
      <c r="R1600" s="93">
        <f t="shared" ca="1" si="49"/>
        <v>1601</v>
      </c>
      <c r="S1600" s="92"/>
      <c r="T1600" s="99"/>
    </row>
    <row r="1601" spans="1:20" ht="17.45" customHeight="1" thickBot="1" x14ac:dyDescent="0.3">
      <c r="A1601" s="2"/>
      <c r="B1601" s="154"/>
      <c r="C1601" s="9"/>
      <c r="D1601" s="151" t="str">
        <f>HYPERLINK("https://miamia.ru/search/index.php?q="&amp;Q1601&amp;"&amp;s=Поиск?utm_source=Excel&amp;utm_medium=Nalichie&amp;utm_content="&amp;Q1601&amp;"","Посмотреть большую фотографию на сайте")</f>
        <v>Посмотреть большую фотографию на сайте</v>
      </c>
      <c r="E1601" s="152"/>
      <c r="F1601" s="152"/>
      <c r="G1601" s="152"/>
      <c r="H1601" s="152"/>
      <c r="I1601" s="152"/>
      <c r="J1601" s="152"/>
      <c r="K1601" s="152"/>
      <c r="L1601" s="152"/>
      <c r="M1601" s="152"/>
      <c r="N1601" s="153"/>
      <c r="O1601" s="128" t="str">
        <f ca="1">IF(D1601="цвет",SUM(O1602:INDIRECT("N"&amp;R1601)),IF(SUM(E1601:N1601)=0,"",SUM(E1601:N1601)))</f>
        <v/>
      </c>
      <c r="P1601" s="91" t="s">
        <v>129</v>
      </c>
      <c r="Q1601" s="73">
        <f t="shared" si="48"/>
        <v>3106</v>
      </c>
      <c r="R1601" s="93">
        <f t="shared" ca="1" si="49"/>
        <v>1601</v>
      </c>
      <c r="S1601" s="92"/>
      <c r="T1601" s="99"/>
    </row>
    <row r="1602" spans="1:20" ht="16.5" customHeight="1" thickBot="1" x14ac:dyDescent="0.3">
      <c r="A1602" s="2"/>
      <c r="B1602" s="145" t="s">
        <v>119</v>
      </c>
      <c r="C1602" s="106">
        <v>3107</v>
      </c>
      <c r="D1602" s="107" t="s">
        <v>9</v>
      </c>
      <c r="E1602" s="96" t="s">
        <v>10</v>
      </c>
      <c r="F1602" s="96" t="s">
        <v>11</v>
      </c>
      <c r="G1602" s="96" t="s">
        <v>12</v>
      </c>
      <c r="H1602" s="96" t="s">
        <v>13</v>
      </c>
      <c r="I1602" s="96" t="s">
        <v>14</v>
      </c>
      <c r="J1602" s="96" t="s">
        <v>15</v>
      </c>
      <c r="K1602" s="96" t="s">
        <v>16</v>
      </c>
      <c r="L1602" s="96"/>
      <c r="M1602" s="96"/>
      <c r="N1602" s="96"/>
      <c r="O1602" s="81">
        <f ca="1">IF(D1602="цвет",SUM(O1603:INDIRECT("N"&amp;R1602)),IF(SUM(E1602:N1602)=0,"",SUM(E1602:N1602)))</f>
        <v>0</v>
      </c>
      <c r="P1602" s="91">
        <v>2582</v>
      </c>
      <c r="Q1602" s="73">
        <f t="shared" si="48"/>
        <v>3107</v>
      </c>
      <c r="R1602" s="93">
        <f t="shared" ca="1" si="49"/>
        <v>1606</v>
      </c>
      <c r="S1602" s="109">
        <f>IF(U1602&gt;0,ROUND((U1602),0),ROUND((P1602*$P$1),0))</f>
        <v>1998</v>
      </c>
      <c r="T1602" s="110">
        <f ca="1">O1602*S1602</f>
        <v>0</v>
      </c>
    </row>
    <row r="1603" spans="1:20" ht="17.25" thickBot="1" x14ac:dyDescent="0.3">
      <c r="A1603" s="2"/>
      <c r="B1603" s="164"/>
      <c r="C1603" s="98"/>
      <c r="D1603" s="6" t="s">
        <v>47</v>
      </c>
      <c r="E1603" s="8"/>
      <c r="F1603" s="133"/>
      <c r="G1603" s="134"/>
      <c r="H1603" s="8"/>
      <c r="I1603" s="8"/>
      <c r="J1603" s="134"/>
      <c r="K1603" s="8"/>
      <c r="L1603" s="8"/>
      <c r="M1603" s="8"/>
      <c r="N1603" s="8"/>
      <c r="O1603" s="128" t="str">
        <f ca="1">IF(D1603="цвет",SUM(O1604:INDIRECT("N"&amp;R1603)),IF(SUM(E1603:N1603)=0,"",SUM(E1603:N1603)))</f>
        <v/>
      </c>
      <c r="P1603" s="91" t="s">
        <v>129</v>
      </c>
      <c r="Q1603" s="73">
        <f t="shared" si="48"/>
        <v>3107</v>
      </c>
      <c r="R1603" s="93">
        <f t="shared" ca="1" si="49"/>
        <v>1606</v>
      </c>
      <c r="S1603" s="92"/>
      <c r="T1603" s="99"/>
    </row>
    <row r="1604" spans="1:20" ht="17.25" thickBot="1" x14ac:dyDescent="0.3">
      <c r="A1604" s="2"/>
      <c r="B1604" s="164"/>
      <c r="C1604" s="98"/>
      <c r="D1604" s="6" t="s">
        <v>48</v>
      </c>
      <c r="E1604" s="8"/>
      <c r="F1604" s="133"/>
      <c r="G1604" s="133"/>
      <c r="H1604" s="8"/>
      <c r="I1604" s="8"/>
      <c r="J1604" s="8"/>
      <c r="K1604" s="8"/>
      <c r="L1604" s="8"/>
      <c r="M1604" s="8"/>
      <c r="N1604" s="8"/>
      <c r="O1604" s="128" t="str">
        <f ca="1">IF(D1604="цвет",SUM(O1605:INDIRECT("N"&amp;R1604)),IF(SUM(E1604:N1604)=0,"",SUM(E1604:N1604)))</f>
        <v/>
      </c>
      <c r="P1604" s="91" t="s">
        <v>129</v>
      </c>
      <c r="Q1604" s="73">
        <f t="shared" si="48"/>
        <v>3107</v>
      </c>
      <c r="R1604" s="93">
        <f t="shared" ca="1" si="49"/>
        <v>1606</v>
      </c>
      <c r="S1604" s="92"/>
      <c r="T1604" s="99"/>
    </row>
    <row r="1605" spans="1:20" ht="117.75" customHeight="1" x14ac:dyDescent="0.25">
      <c r="A1605" s="2"/>
      <c r="B1605" s="164"/>
      <c r="C1605" s="15"/>
      <c r="D1605" s="165" t="s">
        <v>556</v>
      </c>
      <c r="E1605" s="166"/>
      <c r="F1605" s="166"/>
      <c r="G1605" s="166"/>
      <c r="H1605" s="166"/>
      <c r="I1605" s="166"/>
      <c r="J1605" s="166"/>
      <c r="K1605" s="166"/>
      <c r="L1605" s="166"/>
      <c r="M1605" s="166"/>
      <c r="N1605" s="167"/>
      <c r="O1605" s="128" t="str">
        <f ca="1">IF(D1605="цвет",SUM(O1606:INDIRECT("N"&amp;R1605)),IF(SUM(E1605:N1605)=0,"",SUM(E1605:N1605)))</f>
        <v/>
      </c>
      <c r="P1605" s="91" t="s">
        <v>129</v>
      </c>
      <c r="Q1605" s="73">
        <f t="shared" si="48"/>
        <v>3107</v>
      </c>
      <c r="R1605" s="93">
        <f t="shared" ca="1" si="49"/>
        <v>1606</v>
      </c>
      <c r="S1605" s="92"/>
      <c r="T1605" s="99"/>
    </row>
    <row r="1606" spans="1:20" ht="17.45" customHeight="1" thickBot="1" x14ac:dyDescent="0.3">
      <c r="A1606" s="2"/>
      <c r="B1606" s="154"/>
      <c r="C1606" s="9"/>
      <c r="D1606" s="151" t="str">
        <f>HYPERLINK("https://miamia.ru/search/index.php?q="&amp;Q1606&amp;"&amp;s=Поиск?utm_source=Excel&amp;utm_medium=Nalichie&amp;utm_content="&amp;Q1606&amp;"","Посмотреть большую фотографию на сайте")</f>
        <v>Посмотреть большую фотографию на сайте</v>
      </c>
      <c r="E1606" s="152"/>
      <c r="F1606" s="152"/>
      <c r="G1606" s="152"/>
      <c r="H1606" s="152"/>
      <c r="I1606" s="152"/>
      <c r="J1606" s="152"/>
      <c r="K1606" s="152"/>
      <c r="L1606" s="152"/>
      <c r="M1606" s="152"/>
      <c r="N1606" s="153"/>
      <c r="O1606" s="128" t="str">
        <f ca="1">IF(D1606="цвет",SUM(O1607:INDIRECT("N"&amp;R1606)),IF(SUM(E1606:N1606)=0,"",SUM(E1606:N1606)))</f>
        <v/>
      </c>
      <c r="P1606" s="91" t="s">
        <v>129</v>
      </c>
      <c r="Q1606" s="73">
        <f t="shared" si="48"/>
        <v>3107</v>
      </c>
      <c r="R1606" s="93">
        <f t="shared" ca="1" si="49"/>
        <v>1606</v>
      </c>
      <c r="S1606" s="92"/>
      <c r="T1606" s="99"/>
    </row>
    <row r="1607" spans="1:20" ht="16.5" customHeight="1" thickBot="1" x14ac:dyDescent="0.3">
      <c r="A1607" s="2"/>
      <c r="B1607" s="145" t="s">
        <v>119</v>
      </c>
      <c r="C1607" s="106">
        <v>3156</v>
      </c>
      <c r="D1607" s="107" t="s">
        <v>9</v>
      </c>
      <c r="E1607" s="96" t="s">
        <v>10</v>
      </c>
      <c r="F1607" s="96" t="s">
        <v>11</v>
      </c>
      <c r="G1607" s="96" t="s">
        <v>12</v>
      </c>
      <c r="H1607" s="96" t="s">
        <v>13</v>
      </c>
      <c r="I1607" s="96" t="s">
        <v>14</v>
      </c>
      <c r="J1607" s="96" t="s">
        <v>15</v>
      </c>
      <c r="K1607" s="96" t="s">
        <v>16</v>
      </c>
      <c r="L1607" s="96"/>
      <c r="M1607" s="96"/>
      <c r="N1607" s="96"/>
      <c r="O1607" s="81">
        <f ca="1">IF(D1607="цвет",SUM(O1608:INDIRECT("N"&amp;R1607)),IF(SUM(E1607:N1607)=0,"",SUM(E1607:N1607)))</f>
        <v>0</v>
      </c>
      <c r="P1607" s="91">
        <v>4133</v>
      </c>
      <c r="Q1607" s="73">
        <f t="shared" si="48"/>
        <v>3156</v>
      </c>
      <c r="R1607" s="93">
        <f t="shared" ca="1" si="49"/>
        <v>1611</v>
      </c>
      <c r="S1607" s="109">
        <f>IF(U1607&gt;0,ROUND((U1607),0),ROUND((P1607*$P$1),0))</f>
        <v>3198</v>
      </c>
      <c r="T1607" s="110">
        <f ca="1">O1607*S1607</f>
        <v>0</v>
      </c>
    </row>
    <row r="1608" spans="1:20" ht="17.25" thickBot="1" x14ac:dyDescent="0.3">
      <c r="A1608" s="2"/>
      <c r="B1608" s="164"/>
      <c r="C1608" s="98"/>
      <c r="D1608" s="6" t="s">
        <v>47</v>
      </c>
      <c r="E1608" s="8"/>
      <c r="F1608" s="8"/>
      <c r="G1608" s="8"/>
      <c r="H1608" s="8"/>
      <c r="I1608" s="8"/>
      <c r="J1608" s="134"/>
      <c r="K1608" s="8"/>
      <c r="L1608" s="8"/>
      <c r="M1608" s="8"/>
      <c r="N1608" s="8"/>
      <c r="O1608" s="128" t="str">
        <f ca="1">IF(D1608="цвет",SUM(O1609:INDIRECT("N"&amp;R1608)),IF(SUM(E1608:N1608)=0,"",SUM(E1608:N1608)))</f>
        <v/>
      </c>
      <c r="P1608" s="91" t="s">
        <v>129</v>
      </c>
      <c r="Q1608" s="73">
        <f t="shared" si="48"/>
        <v>3156</v>
      </c>
      <c r="R1608" s="93">
        <f t="shared" ca="1" si="49"/>
        <v>1611</v>
      </c>
      <c r="S1608" s="92"/>
      <c r="T1608" s="99"/>
    </row>
    <row r="1609" spans="1:20" ht="17.25" thickBot="1" x14ac:dyDescent="0.3">
      <c r="A1609" s="2"/>
      <c r="B1609" s="164"/>
      <c r="C1609" s="98"/>
      <c r="D1609" s="6" t="s">
        <v>48</v>
      </c>
      <c r="E1609" s="8"/>
      <c r="F1609" s="134"/>
      <c r="G1609" s="8"/>
      <c r="H1609" s="8"/>
      <c r="I1609" s="8"/>
      <c r="J1609" s="8"/>
      <c r="K1609" s="8"/>
      <c r="L1609" s="8"/>
      <c r="M1609" s="8"/>
      <c r="N1609" s="8"/>
      <c r="O1609" s="128" t="str">
        <f ca="1">IF(D1609="цвет",SUM(O1610:INDIRECT("N"&amp;R1609)),IF(SUM(E1609:N1609)=0,"",SUM(E1609:N1609)))</f>
        <v/>
      </c>
      <c r="P1609" s="91" t="s">
        <v>129</v>
      </c>
      <c r="Q1609" s="73">
        <f t="shared" si="48"/>
        <v>3156</v>
      </c>
      <c r="R1609" s="93">
        <f t="shared" ca="1" si="49"/>
        <v>1611</v>
      </c>
      <c r="S1609" s="92"/>
      <c r="T1609" s="99"/>
    </row>
    <row r="1610" spans="1:20" ht="120.2" customHeight="1" x14ac:dyDescent="0.25">
      <c r="A1610" s="2"/>
      <c r="B1610" s="164"/>
      <c r="C1610" s="15"/>
      <c r="D1610" s="165" t="s">
        <v>555</v>
      </c>
      <c r="E1610" s="166"/>
      <c r="F1610" s="166"/>
      <c r="G1610" s="166"/>
      <c r="H1610" s="166"/>
      <c r="I1610" s="166"/>
      <c r="J1610" s="166"/>
      <c r="K1610" s="166"/>
      <c r="L1610" s="166"/>
      <c r="M1610" s="166"/>
      <c r="N1610" s="167"/>
      <c r="O1610" s="128" t="str">
        <f ca="1">IF(D1610="цвет",SUM(O1611:INDIRECT("N"&amp;R1610)),IF(SUM(E1610:N1610)=0,"",SUM(E1610:N1610)))</f>
        <v/>
      </c>
      <c r="P1610" s="91" t="s">
        <v>129</v>
      </c>
      <c r="Q1610" s="73">
        <f t="shared" si="48"/>
        <v>3156</v>
      </c>
      <c r="R1610" s="93">
        <f t="shared" ca="1" si="49"/>
        <v>1611</v>
      </c>
      <c r="S1610" s="92"/>
      <c r="T1610" s="99"/>
    </row>
    <row r="1611" spans="1:20" ht="17.45" customHeight="1" thickBot="1" x14ac:dyDescent="0.3">
      <c r="A1611" s="2"/>
      <c r="B1611" s="154"/>
      <c r="C1611" s="9"/>
      <c r="D1611" s="151" t="str">
        <f>HYPERLINK("https://miamia.ru/search/index.php?q="&amp;Q1611&amp;"&amp;s=Поиск?utm_source=Excel&amp;utm_medium=Nalichie&amp;utm_content="&amp;Q1611&amp;"","Посмотреть большую фотографию на сайте")</f>
        <v>Посмотреть большую фотографию на сайте</v>
      </c>
      <c r="E1611" s="152"/>
      <c r="F1611" s="152"/>
      <c r="G1611" s="152"/>
      <c r="H1611" s="152"/>
      <c r="I1611" s="152"/>
      <c r="J1611" s="152"/>
      <c r="K1611" s="152"/>
      <c r="L1611" s="152"/>
      <c r="M1611" s="152"/>
      <c r="N1611" s="153"/>
      <c r="O1611" s="128" t="str">
        <f ca="1">IF(D1611="цвет",SUM(O1612:INDIRECT("N"&amp;R1611)),IF(SUM(E1611:N1611)=0,"",SUM(E1611:N1611)))</f>
        <v/>
      </c>
      <c r="P1611" s="91" t="s">
        <v>129</v>
      </c>
      <c r="Q1611" s="73">
        <f t="shared" ref="Q1611:Q1674" si="50">IF(C1611&lt;&gt;0,C1611,Q1610)</f>
        <v>3156</v>
      </c>
      <c r="R1611" s="93">
        <f t="shared" ref="R1611:R1674" ca="1" si="51">IF(D1611="Посмотреть большую фотографию на сайте",CELL("строка",O1611),R1612)</f>
        <v>1611</v>
      </c>
      <c r="S1611" s="92"/>
      <c r="T1611" s="99"/>
    </row>
    <row r="1612" spans="1:20" ht="23.1" customHeight="1" thickBot="1" x14ac:dyDescent="0.3">
      <c r="A1612" s="2"/>
      <c r="B1612" s="38" t="s">
        <v>317</v>
      </c>
      <c r="C1612" s="39"/>
      <c r="D1612" s="40"/>
      <c r="E1612" s="41"/>
      <c r="F1612" s="41"/>
      <c r="G1612" s="41"/>
      <c r="H1612" s="41"/>
      <c r="I1612" s="41"/>
      <c r="J1612" s="41"/>
      <c r="K1612" s="41"/>
      <c r="L1612" s="41"/>
      <c r="M1612" s="41"/>
      <c r="N1612" s="42"/>
      <c r="O1612" s="128" t="str">
        <f ca="1">IF(D1612="цвет",SUM(O1613:INDIRECT("N"&amp;R1612)),IF(SUM(E1612:N1612)=0,"",SUM(E1612:N1612)))</f>
        <v/>
      </c>
      <c r="P1612" s="91" t="s">
        <v>129</v>
      </c>
      <c r="Q1612" s="73">
        <f t="shared" si="50"/>
        <v>3156</v>
      </c>
      <c r="R1612" s="93">
        <f t="shared" ca="1" si="51"/>
        <v>1616</v>
      </c>
      <c r="S1612" s="92"/>
      <c r="T1612" s="99"/>
    </row>
    <row r="1613" spans="1:20" ht="17.25" thickBot="1" x14ac:dyDescent="0.3">
      <c r="A1613" s="2"/>
      <c r="B1613" s="145" t="s">
        <v>316</v>
      </c>
      <c r="C1613" s="106">
        <v>3930</v>
      </c>
      <c r="D1613" s="107" t="s">
        <v>9</v>
      </c>
      <c r="E1613" s="96" t="s">
        <v>10</v>
      </c>
      <c r="F1613" s="96" t="s">
        <v>11</v>
      </c>
      <c r="G1613" s="96" t="s">
        <v>12</v>
      </c>
      <c r="H1613" s="96" t="s">
        <v>13</v>
      </c>
      <c r="I1613" s="96" t="s">
        <v>14</v>
      </c>
      <c r="J1613" s="96" t="s">
        <v>15</v>
      </c>
      <c r="K1613" s="96" t="s">
        <v>16</v>
      </c>
      <c r="L1613" s="96"/>
      <c r="M1613" s="96"/>
      <c r="N1613" s="96"/>
      <c r="O1613" s="81">
        <f ca="1">IF(D1613="цвет",SUM(O1614:INDIRECT("N"&amp;R1613)),IF(SUM(E1613:N1613)=0,"",SUM(E1613:N1613)))</f>
        <v>0</v>
      </c>
      <c r="P1613" s="91">
        <v>1936</v>
      </c>
      <c r="Q1613" s="73">
        <f t="shared" si="50"/>
        <v>3930</v>
      </c>
      <c r="R1613" s="93">
        <f t="shared" ca="1" si="51"/>
        <v>1616</v>
      </c>
      <c r="S1613" s="109">
        <f>IF(U1613&gt;0,ROUND((U1613),0),ROUND((P1613*$P$1),0))</f>
        <v>1498</v>
      </c>
      <c r="T1613" s="110">
        <f ca="1">O1613*S1613</f>
        <v>0</v>
      </c>
    </row>
    <row r="1614" spans="1:20" ht="17.25" thickBot="1" x14ac:dyDescent="0.3">
      <c r="A1614" s="2"/>
      <c r="B1614" s="164"/>
      <c r="C1614" s="98"/>
      <c r="D1614" s="6" t="s">
        <v>24</v>
      </c>
      <c r="E1614" s="8"/>
      <c r="F1614" s="134"/>
      <c r="G1614" s="134"/>
      <c r="H1614" s="133"/>
      <c r="I1614" s="134"/>
      <c r="J1614" s="134"/>
      <c r="K1614" s="8"/>
      <c r="L1614" s="8"/>
      <c r="M1614" s="8"/>
      <c r="N1614" s="8"/>
      <c r="O1614" s="128" t="str">
        <f ca="1">IF(D1614="цвет",SUM(O1615:INDIRECT("N"&amp;R1614)),IF(SUM(E1614:N1614)=0,"",SUM(E1614:N1614)))</f>
        <v/>
      </c>
      <c r="P1614" s="91" t="s">
        <v>129</v>
      </c>
      <c r="Q1614" s="73">
        <f t="shared" si="50"/>
        <v>3930</v>
      </c>
      <c r="R1614" s="93">
        <f t="shared" ca="1" si="51"/>
        <v>1616</v>
      </c>
      <c r="S1614" s="92"/>
      <c r="T1614" s="99"/>
    </row>
    <row r="1615" spans="1:20" ht="135" customHeight="1" x14ac:dyDescent="0.25">
      <c r="A1615" s="2"/>
      <c r="B1615" s="164"/>
      <c r="C1615" s="98"/>
      <c r="D1615" s="155" t="s">
        <v>334</v>
      </c>
      <c r="E1615" s="156"/>
      <c r="F1615" s="156"/>
      <c r="G1615" s="156"/>
      <c r="H1615" s="156"/>
      <c r="I1615" s="156"/>
      <c r="J1615" s="156"/>
      <c r="K1615" s="156"/>
      <c r="L1615" s="156"/>
      <c r="M1615" s="156"/>
      <c r="N1615" s="157"/>
      <c r="O1615" s="128" t="str">
        <f ca="1">IF(D1615="цвет",SUM(O1616:INDIRECT("N"&amp;R1615)),IF(SUM(E1615:N1615)=0,"",SUM(E1615:N1615)))</f>
        <v/>
      </c>
      <c r="P1615" s="91" t="s">
        <v>129</v>
      </c>
      <c r="Q1615" s="73">
        <f t="shared" si="50"/>
        <v>3930</v>
      </c>
      <c r="R1615" s="93">
        <f t="shared" ca="1" si="51"/>
        <v>1616</v>
      </c>
      <c r="S1615" s="92"/>
      <c r="T1615" s="99"/>
    </row>
    <row r="1616" spans="1:20" ht="17.45" customHeight="1" thickBot="1" x14ac:dyDescent="0.3">
      <c r="A1616" s="2"/>
      <c r="B1616" s="154"/>
      <c r="C1616" s="9"/>
      <c r="D1616" s="151" t="str">
        <f>HYPERLINK("https://miamia.ru/search/index.php?q="&amp;Q1616&amp;"&amp;s=Поиск?utm_source=Excel&amp;utm_medium=Nalichie&amp;utm_content="&amp;Q1616&amp;"","Посмотреть большую фотографию на сайте")</f>
        <v>Посмотреть большую фотографию на сайте</v>
      </c>
      <c r="E1616" s="152"/>
      <c r="F1616" s="152"/>
      <c r="G1616" s="152"/>
      <c r="H1616" s="152"/>
      <c r="I1616" s="152"/>
      <c r="J1616" s="152"/>
      <c r="K1616" s="152"/>
      <c r="L1616" s="152"/>
      <c r="M1616" s="152"/>
      <c r="N1616" s="153"/>
      <c r="O1616" s="128" t="str">
        <f ca="1">IF(D1616="цвет",SUM(O1617:INDIRECT("N"&amp;R1616)),IF(SUM(E1616:N1616)=0,"",SUM(E1616:N1616)))</f>
        <v/>
      </c>
      <c r="P1616" s="91" t="s">
        <v>129</v>
      </c>
      <c r="Q1616" s="73">
        <f t="shared" si="50"/>
        <v>3930</v>
      </c>
      <c r="R1616" s="93">
        <f t="shared" ca="1" si="51"/>
        <v>1616</v>
      </c>
      <c r="S1616" s="92"/>
      <c r="T1616" s="99"/>
    </row>
    <row r="1617" spans="1:20" ht="17.25" thickBot="1" x14ac:dyDescent="0.3">
      <c r="A1617" s="2"/>
      <c r="B1617" s="145" t="s">
        <v>316</v>
      </c>
      <c r="C1617" s="106">
        <v>3935</v>
      </c>
      <c r="D1617" s="107" t="s">
        <v>9</v>
      </c>
      <c r="E1617" s="96" t="s">
        <v>10</v>
      </c>
      <c r="F1617" s="96" t="s">
        <v>17</v>
      </c>
      <c r="G1617" s="97" t="s">
        <v>18</v>
      </c>
      <c r="H1617" s="97" t="s">
        <v>19</v>
      </c>
      <c r="I1617" s="96"/>
      <c r="J1617" s="96"/>
      <c r="K1617" s="96"/>
      <c r="L1617" s="96"/>
      <c r="M1617" s="96"/>
      <c r="N1617" s="96"/>
      <c r="O1617" s="81">
        <f ca="1">IF(D1617="цвет",SUM(O1618:INDIRECT("N"&amp;R1617)),IF(SUM(E1617:N1617)=0,"",SUM(E1617:N1617)))</f>
        <v>0</v>
      </c>
      <c r="P1617" s="91">
        <v>2582</v>
      </c>
      <c r="Q1617" s="73">
        <f t="shared" si="50"/>
        <v>3935</v>
      </c>
      <c r="R1617" s="93">
        <f t="shared" ca="1" si="51"/>
        <v>1620</v>
      </c>
      <c r="S1617" s="109">
        <f>IF(U1617&gt;0,ROUND((U1617),0),ROUND((P1617*$P$1),0))</f>
        <v>1998</v>
      </c>
      <c r="T1617" s="110">
        <f ca="1">O1617*S1617</f>
        <v>0</v>
      </c>
    </row>
    <row r="1618" spans="1:20" ht="17.25" thickBot="1" x14ac:dyDescent="0.3">
      <c r="A1618" s="2"/>
      <c r="B1618" s="164"/>
      <c r="C1618" s="98"/>
      <c r="D1618" s="6" t="s">
        <v>24</v>
      </c>
      <c r="E1618" s="8"/>
      <c r="F1618" s="133"/>
      <c r="G1618" s="133"/>
      <c r="H1618" s="133"/>
      <c r="I1618" s="8"/>
      <c r="J1618" s="8"/>
      <c r="K1618" s="8"/>
      <c r="L1618" s="8"/>
      <c r="M1618" s="8"/>
      <c r="N1618" s="8"/>
      <c r="O1618" s="128" t="str">
        <f ca="1">IF(D1618="цвет",SUM(O1619:INDIRECT("N"&amp;R1618)),IF(SUM(E1618:N1618)=0,"",SUM(E1618:N1618)))</f>
        <v/>
      </c>
      <c r="P1618" s="91" t="s">
        <v>129</v>
      </c>
      <c r="Q1618" s="73">
        <f t="shared" si="50"/>
        <v>3935</v>
      </c>
      <c r="R1618" s="93">
        <f t="shared" ca="1" si="51"/>
        <v>1620</v>
      </c>
      <c r="S1618" s="92"/>
      <c r="T1618" s="99"/>
    </row>
    <row r="1619" spans="1:20" ht="135" customHeight="1" x14ac:dyDescent="0.25">
      <c r="A1619" s="2"/>
      <c r="B1619" s="164"/>
      <c r="C1619" s="98"/>
      <c r="D1619" s="155" t="s">
        <v>335</v>
      </c>
      <c r="E1619" s="156"/>
      <c r="F1619" s="156"/>
      <c r="G1619" s="156"/>
      <c r="H1619" s="156"/>
      <c r="I1619" s="156"/>
      <c r="J1619" s="156"/>
      <c r="K1619" s="156"/>
      <c r="L1619" s="156"/>
      <c r="M1619" s="156"/>
      <c r="N1619" s="157"/>
      <c r="O1619" s="128" t="str">
        <f ca="1">IF(D1619="цвет",SUM(O1620:INDIRECT("N"&amp;R1619)),IF(SUM(E1619:N1619)=0,"",SUM(E1619:N1619)))</f>
        <v/>
      </c>
      <c r="P1619" s="91" t="s">
        <v>129</v>
      </c>
      <c r="Q1619" s="73">
        <f t="shared" si="50"/>
        <v>3935</v>
      </c>
      <c r="R1619" s="93">
        <f t="shared" ca="1" si="51"/>
        <v>1620</v>
      </c>
      <c r="S1619" s="92"/>
      <c r="T1619" s="99"/>
    </row>
    <row r="1620" spans="1:20" ht="17.45" customHeight="1" thickBot="1" x14ac:dyDescent="0.3">
      <c r="A1620" s="2"/>
      <c r="B1620" s="154"/>
      <c r="C1620" s="9"/>
      <c r="D1620" s="151" t="str">
        <f>HYPERLINK("https://miamia.ru/search/index.php?q="&amp;Q1620&amp;"&amp;s=Поиск?utm_source=Excel&amp;utm_medium=Nalichie&amp;utm_content="&amp;Q1620&amp;"","Посмотреть большую фотографию на сайте")</f>
        <v>Посмотреть большую фотографию на сайте</v>
      </c>
      <c r="E1620" s="152"/>
      <c r="F1620" s="152"/>
      <c r="G1620" s="152"/>
      <c r="H1620" s="152"/>
      <c r="I1620" s="152"/>
      <c r="J1620" s="152"/>
      <c r="K1620" s="152"/>
      <c r="L1620" s="152"/>
      <c r="M1620" s="152"/>
      <c r="N1620" s="153"/>
      <c r="O1620" s="128" t="str">
        <f ca="1">IF(D1620="цвет",SUM(O1621:INDIRECT("N"&amp;R1620)),IF(SUM(E1620:N1620)=0,"",SUM(E1620:N1620)))</f>
        <v/>
      </c>
      <c r="P1620" s="91" t="s">
        <v>129</v>
      </c>
      <c r="Q1620" s="73">
        <f t="shared" si="50"/>
        <v>3935</v>
      </c>
      <c r="R1620" s="93">
        <f t="shared" ca="1" si="51"/>
        <v>1620</v>
      </c>
      <c r="S1620" s="92"/>
      <c r="T1620" s="99"/>
    </row>
    <row r="1621" spans="1:20" ht="23.1" customHeight="1" thickBot="1" x14ac:dyDescent="0.3">
      <c r="A1621" s="2"/>
      <c r="B1621" s="38" t="s">
        <v>313</v>
      </c>
      <c r="C1621" s="39"/>
      <c r="D1621" s="40"/>
      <c r="E1621" s="41"/>
      <c r="F1621" s="41"/>
      <c r="G1621" s="41"/>
      <c r="H1621" s="41"/>
      <c r="I1621" s="41"/>
      <c r="J1621" s="41"/>
      <c r="K1621" s="41"/>
      <c r="L1621" s="41"/>
      <c r="M1621" s="41"/>
      <c r="N1621" s="42"/>
      <c r="O1621" s="128" t="str">
        <f ca="1">IF(D1621="цвет",SUM(O1622:INDIRECT("N"&amp;R1621)),IF(SUM(E1621:N1621)=0,"",SUM(E1621:N1621)))</f>
        <v/>
      </c>
      <c r="P1621" s="91" t="s">
        <v>129</v>
      </c>
      <c r="Q1621" s="73">
        <f t="shared" si="50"/>
        <v>3935</v>
      </c>
      <c r="R1621" s="93">
        <f t="shared" ca="1" si="51"/>
        <v>1625</v>
      </c>
      <c r="S1621" s="92"/>
      <c r="T1621" s="99"/>
    </row>
    <row r="1622" spans="1:20" ht="17.25" thickBot="1" x14ac:dyDescent="0.3">
      <c r="A1622" s="2"/>
      <c r="B1622" s="145" t="s">
        <v>313</v>
      </c>
      <c r="C1622" s="106">
        <v>5931</v>
      </c>
      <c r="D1622" s="107" t="s">
        <v>9</v>
      </c>
      <c r="E1622" s="96" t="s">
        <v>10</v>
      </c>
      <c r="F1622" s="96" t="s">
        <v>11</v>
      </c>
      <c r="G1622" s="96" t="s">
        <v>12</v>
      </c>
      <c r="H1622" s="96" t="s">
        <v>13</v>
      </c>
      <c r="I1622" s="96" t="s">
        <v>14</v>
      </c>
      <c r="J1622" s="96" t="s">
        <v>15</v>
      </c>
      <c r="K1622" s="96" t="s">
        <v>16</v>
      </c>
      <c r="L1622" s="96"/>
      <c r="M1622" s="96"/>
      <c r="N1622" s="96"/>
      <c r="O1622" s="81">
        <f ca="1">IF(D1622="цвет",SUM(O1623:INDIRECT("N"&amp;R1622)),IF(SUM(E1622:N1622)=0,"",SUM(E1622:N1622)))</f>
        <v>0</v>
      </c>
      <c r="P1622" s="91">
        <v>2065</v>
      </c>
      <c r="Q1622" s="73">
        <f t="shared" si="50"/>
        <v>5931</v>
      </c>
      <c r="R1622" s="93">
        <f t="shared" ca="1" si="51"/>
        <v>1625</v>
      </c>
      <c r="S1622" s="109">
        <f>IF(U1622&gt;0,ROUND((U1622),0),ROUND((P1622*$P$1),0))</f>
        <v>1598</v>
      </c>
      <c r="T1622" s="110">
        <f ca="1">O1622*S1622</f>
        <v>0</v>
      </c>
    </row>
    <row r="1623" spans="1:20" ht="17.25" thickBot="1" x14ac:dyDescent="0.3">
      <c r="A1623" s="2"/>
      <c r="B1623" s="164"/>
      <c r="C1623" s="98"/>
      <c r="D1623" s="6" t="s">
        <v>27</v>
      </c>
      <c r="E1623" s="134"/>
      <c r="F1623" s="133"/>
      <c r="G1623" s="133"/>
      <c r="H1623" s="134"/>
      <c r="I1623" s="134"/>
      <c r="J1623" s="134"/>
      <c r="K1623" s="8"/>
      <c r="L1623" s="8"/>
      <c r="M1623" s="8"/>
      <c r="N1623" s="8"/>
      <c r="O1623" s="128" t="str">
        <f ca="1">IF(D1623="цвет",SUM(O1624:INDIRECT("N"&amp;R1623)),IF(SUM(E1623:N1623)=0,"",SUM(E1623:N1623)))</f>
        <v/>
      </c>
      <c r="P1623" s="91" t="s">
        <v>129</v>
      </c>
      <c r="Q1623" s="73">
        <f t="shared" si="50"/>
        <v>5931</v>
      </c>
      <c r="R1623" s="93">
        <f t="shared" ca="1" si="51"/>
        <v>1625</v>
      </c>
      <c r="S1623" s="92"/>
      <c r="T1623" s="99"/>
    </row>
    <row r="1624" spans="1:20" ht="135" customHeight="1" x14ac:dyDescent="0.25">
      <c r="A1624" s="2"/>
      <c r="B1624" s="164"/>
      <c r="C1624" s="98"/>
      <c r="D1624" s="155" t="s">
        <v>336</v>
      </c>
      <c r="E1624" s="156"/>
      <c r="F1624" s="156"/>
      <c r="G1624" s="156"/>
      <c r="H1624" s="156"/>
      <c r="I1624" s="156"/>
      <c r="J1624" s="156"/>
      <c r="K1624" s="156"/>
      <c r="L1624" s="156"/>
      <c r="M1624" s="156"/>
      <c r="N1624" s="157"/>
      <c r="O1624" s="128" t="str">
        <f ca="1">IF(D1624="цвет",SUM(O1625:INDIRECT("N"&amp;R1624)),IF(SUM(E1624:N1624)=0,"",SUM(E1624:N1624)))</f>
        <v/>
      </c>
      <c r="P1624" s="91" t="s">
        <v>129</v>
      </c>
      <c r="Q1624" s="73">
        <f t="shared" si="50"/>
        <v>5931</v>
      </c>
      <c r="R1624" s="93">
        <f t="shared" ca="1" si="51"/>
        <v>1625</v>
      </c>
      <c r="S1624" s="92"/>
      <c r="T1624" s="99"/>
    </row>
    <row r="1625" spans="1:20" ht="17.45" customHeight="1" thickBot="1" x14ac:dyDescent="0.3">
      <c r="A1625" s="2"/>
      <c r="B1625" s="154"/>
      <c r="C1625" s="9"/>
      <c r="D1625" s="151" t="str">
        <f>HYPERLINK("https://miamia.ru/search/index.php?q="&amp;Q1625&amp;"&amp;s=Поиск?utm_source=Excel&amp;utm_medium=Nalichie&amp;utm_content="&amp;Q1625&amp;"","Посмотреть большую фотографию на сайте")</f>
        <v>Посмотреть большую фотографию на сайте</v>
      </c>
      <c r="E1625" s="152"/>
      <c r="F1625" s="152"/>
      <c r="G1625" s="152"/>
      <c r="H1625" s="152"/>
      <c r="I1625" s="152"/>
      <c r="J1625" s="152"/>
      <c r="K1625" s="152"/>
      <c r="L1625" s="152"/>
      <c r="M1625" s="152"/>
      <c r="N1625" s="153"/>
      <c r="O1625" s="128" t="str">
        <f ca="1">IF(D1625="цвет",SUM(O1626:INDIRECT("N"&amp;R1625)),IF(SUM(E1625:N1625)=0,"",SUM(E1625:N1625)))</f>
        <v/>
      </c>
      <c r="P1625" s="91" t="s">
        <v>129</v>
      </c>
      <c r="Q1625" s="73">
        <f t="shared" si="50"/>
        <v>5931</v>
      </c>
      <c r="R1625" s="93">
        <f t="shared" ca="1" si="51"/>
        <v>1625</v>
      </c>
      <c r="S1625" s="92"/>
      <c r="T1625" s="99"/>
    </row>
    <row r="1626" spans="1:20" ht="17.25" thickBot="1" x14ac:dyDescent="0.3">
      <c r="A1626" s="2"/>
      <c r="B1626" s="145" t="s">
        <v>313</v>
      </c>
      <c r="C1626" s="106">
        <v>5933</v>
      </c>
      <c r="D1626" s="107" t="s">
        <v>9</v>
      </c>
      <c r="E1626" s="96" t="s">
        <v>10</v>
      </c>
      <c r="F1626" s="96" t="s">
        <v>17</v>
      </c>
      <c r="G1626" s="97" t="s">
        <v>18</v>
      </c>
      <c r="H1626" s="97" t="s">
        <v>19</v>
      </c>
      <c r="I1626" s="96"/>
      <c r="J1626" s="96"/>
      <c r="K1626" s="96"/>
      <c r="L1626" s="96"/>
      <c r="M1626" s="96"/>
      <c r="N1626" s="96"/>
      <c r="O1626" s="81">
        <f ca="1">IF(D1626="цвет",SUM(O1627:INDIRECT("N"&amp;R1626)),IF(SUM(E1626:N1626)=0,"",SUM(E1626:N1626)))</f>
        <v>0</v>
      </c>
      <c r="P1626" s="91">
        <v>2582</v>
      </c>
      <c r="Q1626" s="73">
        <f t="shared" si="50"/>
        <v>5933</v>
      </c>
      <c r="R1626" s="93">
        <f t="shared" ca="1" si="51"/>
        <v>1629</v>
      </c>
      <c r="S1626" s="109">
        <f>IF(U1626&gt;0,ROUND((U1626),0),ROUND((P1626*$P$1),0))</f>
        <v>1998</v>
      </c>
      <c r="T1626" s="110">
        <f ca="1">O1626*S1626</f>
        <v>0</v>
      </c>
    </row>
    <row r="1627" spans="1:20" ht="17.25" thickBot="1" x14ac:dyDescent="0.3">
      <c r="A1627" s="2"/>
      <c r="B1627" s="164"/>
      <c r="C1627" s="98"/>
      <c r="D1627" s="6" t="s">
        <v>27</v>
      </c>
      <c r="E1627" s="134"/>
      <c r="F1627" s="8"/>
      <c r="G1627" s="8"/>
      <c r="H1627" s="8"/>
      <c r="I1627" s="8"/>
      <c r="J1627" s="8"/>
      <c r="K1627" s="8"/>
      <c r="L1627" s="8"/>
      <c r="M1627" s="8"/>
      <c r="N1627" s="8"/>
      <c r="O1627" s="128" t="str">
        <f ca="1">IF(D1627="цвет",SUM(O1628:INDIRECT("N"&amp;R1627)),IF(SUM(E1627:N1627)=0,"",SUM(E1627:N1627)))</f>
        <v/>
      </c>
      <c r="P1627" s="91" t="s">
        <v>129</v>
      </c>
      <c r="Q1627" s="73">
        <f t="shared" si="50"/>
        <v>5933</v>
      </c>
      <c r="R1627" s="93">
        <f t="shared" ca="1" si="51"/>
        <v>1629</v>
      </c>
      <c r="S1627" s="92"/>
      <c r="T1627" s="99"/>
    </row>
    <row r="1628" spans="1:20" ht="135" customHeight="1" x14ac:dyDescent="0.25">
      <c r="A1628" s="2"/>
      <c r="B1628" s="164"/>
      <c r="C1628" s="98"/>
      <c r="D1628" s="155" t="s">
        <v>337</v>
      </c>
      <c r="E1628" s="156"/>
      <c r="F1628" s="156"/>
      <c r="G1628" s="156"/>
      <c r="H1628" s="156"/>
      <c r="I1628" s="156"/>
      <c r="J1628" s="156"/>
      <c r="K1628" s="156"/>
      <c r="L1628" s="156"/>
      <c r="M1628" s="156"/>
      <c r="N1628" s="157"/>
      <c r="O1628" s="128" t="str">
        <f ca="1">IF(D1628="цвет",SUM(O1629:INDIRECT("N"&amp;R1628)),IF(SUM(E1628:N1628)=0,"",SUM(E1628:N1628)))</f>
        <v/>
      </c>
      <c r="P1628" s="91" t="s">
        <v>129</v>
      </c>
      <c r="Q1628" s="73">
        <f t="shared" si="50"/>
        <v>5933</v>
      </c>
      <c r="R1628" s="93">
        <f t="shared" ca="1" si="51"/>
        <v>1629</v>
      </c>
      <c r="S1628" s="92"/>
      <c r="T1628" s="99"/>
    </row>
    <row r="1629" spans="1:20" ht="17.45" customHeight="1" thickBot="1" x14ac:dyDescent="0.3">
      <c r="A1629" s="2"/>
      <c r="B1629" s="154"/>
      <c r="C1629" s="9"/>
      <c r="D1629" s="151" t="str">
        <f>HYPERLINK("https://miamia.ru/search/index.php?q="&amp;Q1629&amp;"&amp;s=Поиск?utm_source=Excel&amp;utm_medium=Nalichie&amp;utm_content="&amp;Q1629&amp;"","Посмотреть большую фотографию на сайте")</f>
        <v>Посмотреть большую фотографию на сайте</v>
      </c>
      <c r="E1629" s="152"/>
      <c r="F1629" s="152"/>
      <c r="G1629" s="152"/>
      <c r="H1629" s="152"/>
      <c r="I1629" s="152"/>
      <c r="J1629" s="152"/>
      <c r="K1629" s="152"/>
      <c r="L1629" s="152"/>
      <c r="M1629" s="152"/>
      <c r="N1629" s="153"/>
      <c r="O1629" s="128" t="str">
        <f ca="1">IF(D1629="цвет",SUM(O1630:INDIRECT("N"&amp;R1629)),IF(SUM(E1629:N1629)=0,"",SUM(E1629:N1629)))</f>
        <v/>
      </c>
      <c r="P1629" s="91" t="s">
        <v>129</v>
      </c>
      <c r="Q1629" s="73">
        <f t="shared" si="50"/>
        <v>5933</v>
      </c>
      <c r="R1629" s="93">
        <f t="shared" ca="1" si="51"/>
        <v>1629</v>
      </c>
      <c r="S1629" s="92"/>
      <c r="T1629" s="99"/>
    </row>
    <row r="1630" spans="1:20" ht="17.25" thickBot="1" x14ac:dyDescent="0.3">
      <c r="A1630" s="2"/>
      <c r="B1630" s="145" t="s">
        <v>313</v>
      </c>
      <c r="C1630" s="106">
        <v>5935</v>
      </c>
      <c r="D1630" s="107" t="s">
        <v>9</v>
      </c>
      <c r="E1630" s="96" t="s">
        <v>10</v>
      </c>
      <c r="F1630" s="96" t="s">
        <v>17</v>
      </c>
      <c r="G1630" s="97" t="s">
        <v>18</v>
      </c>
      <c r="H1630" s="97" t="s">
        <v>19</v>
      </c>
      <c r="I1630" s="96"/>
      <c r="J1630" s="96"/>
      <c r="K1630" s="96"/>
      <c r="L1630" s="96"/>
      <c r="M1630" s="96"/>
      <c r="N1630" s="96"/>
      <c r="O1630" s="81">
        <f ca="1">IF(D1630="цвет",SUM(O1631:INDIRECT("N"&amp;R1630)),IF(SUM(E1630:N1630)=0,"",SUM(E1630:N1630)))</f>
        <v>0</v>
      </c>
      <c r="P1630" s="91">
        <v>2582</v>
      </c>
      <c r="Q1630" s="73">
        <f t="shared" si="50"/>
        <v>5935</v>
      </c>
      <c r="R1630" s="93">
        <f t="shared" ca="1" si="51"/>
        <v>1633</v>
      </c>
      <c r="S1630" s="109">
        <f>IF(U1630&gt;0,ROUND((U1630),0),ROUND((P1630*$P$1),0))</f>
        <v>1998</v>
      </c>
      <c r="T1630" s="110">
        <f ca="1">O1630*S1630</f>
        <v>0</v>
      </c>
    </row>
    <row r="1631" spans="1:20" ht="17.25" thickBot="1" x14ac:dyDescent="0.3">
      <c r="A1631" s="2"/>
      <c r="B1631" s="164"/>
      <c r="C1631" s="98"/>
      <c r="D1631" s="6" t="s">
        <v>27</v>
      </c>
      <c r="E1631" s="8"/>
      <c r="F1631" s="134"/>
      <c r="G1631" s="134"/>
      <c r="H1631" s="8"/>
      <c r="I1631" s="8"/>
      <c r="J1631" s="8"/>
      <c r="K1631" s="8"/>
      <c r="L1631" s="8"/>
      <c r="M1631" s="8"/>
      <c r="N1631" s="8"/>
      <c r="O1631" s="128" t="str">
        <f ca="1">IF(D1631="цвет",SUM(O1632:INDIRECT("N"&amp;R1631)),IF(SUM(E1631:N1631)=0,"",SUM(E1631:N1631)))</f>
        <v/>
      </c>
      <c r="P1631" s="91" t="s">
        <v>129</v>
      </c>
      <c r="Q1631" s="73">
        <f t="shared" si="50"/>
        <v>5935</v>
      </c>
      <c r="R1631" s="93">
        <f t="shared" ca="1" si="51"/>
        <v>1633</v>
      </c>
      <c r="S1631" s="92"/>
      <c r="T1631" s="99"/>
    </row>
    <row r="1632" spans="1:20" ht="135" customHeight="1" x14ac:dyDescent="0.25">
      <c r="A1632" s="2"/>
      <c r="B1632" s="164"/>
      <c r="C1632" s="98"/>
      <c r="D1632" s="155" t="s">
        <v>338</v>
      </c>
      <c r="E1632" s="156"/>
      <c r="F1632" s="156"/>
      <c r="G1632" s="156"/>
      <c r="H1632" s="156"/>
      <c r="I1632" s="156"/>
      <c r="J1632" s="156"/>
      <c r="K1632" s="156"/>
      <c r="L1632" s="156"/>
      <c r="M1632" s="156"/>
      <c r="N1632" s="157"/>
      <c r="O1632" s="128" t="str">
        <f ca="1">IF(D1632="цвет",SUM(O1633:INDIRECT("N"&amp;R1632)),IF(SUM(E1632:N1632)=0,"",SUM(E1632:N1632)))</f>
        <v/>
      </c>
      <c r="P1632" s="91" t="s">
        <v>129</v>
      </c>
      <c r="Q1632" s="73">
        <f t="shared" si="50"/>
        <v>5935</v>
      </c>
      <c r="R1632" s="93">
        <f t="shared" ca="1" si="51"/>
        <v>1633</v>
      </c>
      <c r="S1632" s="92"/>
      <c r="T1632" s="99"/>
    </row>
    <row r="1633" spans="1:20" ht="17.45" customHeight="1" thickBot="1" x14ac:dyDescent="0.3">
      <c r="A1633" s="2"/>
      <c r="B1633" s="154"/>
      <c r="C1633" s="9"/>
      <c r="D1633" s="151" t="str">
        <f>HYPERLINK("https://miamia.ru/search/index.php?q="&amp;Q1633&amp;"&amp;s=Поиск?utm_source=Excel&amp;utm_medium=Nalichie&amp;utm_content="&amp;Q1633&amp;"","Посмотреть большую фотографию на сайте")</f>
        <v>Посмотреть большую фотографию на сайте</v>
      </c>
      <c r="E1633" s="152"/>
      <c r="F1633" s="152"/>
      <c r="G1633" s="152"/>
      <c r="H1633" s="152"/>
      <c r="I1633" s="152"/>
      <c r="J1633" s="152"/>
      <c r="K1633" s="152"/>
      <c r="L1633" s="152"/>
      <c r="M1633" s="152"/>
      <c r="N1633" s="153"/>
      <c r="O1633" s="128" t="str">
        <f ca="1">IF(D1633="цвет",SUM(O1634:INDIRECT("N"&amp;R1633)),IF(SUM(E1633:N1633)=0,"",SUM(E1633:N1633)))</f>
        <v/>
      </c>
      <c r="P1633" s="91" t="s">
        <v>129</v>
      </c>
      <c r="Q1633" s="73">
        <f t="shared" si="50"/>
        <v>5935</v>
      </c>
      <c r="R1633" s="93">
        <f t="shared" ca="1" si="51"/>
        <v>1633</v>
      </c>
      <c r="S1633" s="92"/>
      <c r="T1633" s="99"/>
    </row>
    <row r="1634" spans="1:20" ht="17.25" thickBot="1" x14ac:dyDescent="0.3">
      <c r="A1634" s="2"/>
      <c r="B1634" s="145" t="s">
        <v>313</v>
      </c>
      <c r="C1634" s="106">
        <v>5936</v>
      </c>
      <c r="D1634" s="107" t="s">
        <v>9</v>
      </c>
      <c r="E1634" s="96" t="s">
        <v>10</v>
      </c>
      <c r="F1634" s="96" t="s">
        <v>11</v>
      </c>
      <c r="G1634" s="96" t="s">
        <v>12</v>
      </c>
      <c r="H1634" s="96" t="s">
        <v>13</v>
      </c>
      <c r="I1634" s="96" t="s">
        <v>14</v>
      </c>
      <c r="J1634" s="96" t="s">
        <v>15</v>
      </c>
      <c r="K1634" s="96" t="s">
        <v>16</v>
      </c>
      <c r="L1634" s="96"/>
      <c r="M1634" s="96"/>
      <c r="N1634" s="96"/>
      <c r="O1634" s="81">
        <f ca="1">IF(D1634="цвет",SUM(O1635:INDIRECT("N"&amp;R1634)),IF(SUM(E1634:N1634)=0,"",SUM(E1634:N1634)))</f>
        <v>0</v>
      </c>
      <c r="P1634" s="91">
        <v>3487</v>
      </c>
      <c r="Q1634" s="73">
        <f t="shared" si="50"/>
        <v>5936</v>
      </c>
      <c r="R1634" s="93">
        <f t="shared" ca="1" si="51"/>
        <v>1637</v>
      </c>
      <c r="S1634" s="109">
        <f>IF(U1634&gt;0,ROUND((U1634),0),ROUND((P1634*$P$1),0))</f>
        <v>2698</v>
      </c>
      <c r="T1634" s="110">
        <f ca="1">O1634*S1634</f>
        <v>0</v>
      </c>
    </row>
    <row r="1635" spans="1:20" ht="17.25" thickBot="1" x14ac:dyDescent="0.3">
      <c r="A1635" s="2"/>
      <c r="B1635" s="164"/>
      <c r="C1635" s="98"/>
      <c r="D1635" s="6" t="s">
        <v>27</v>
      </c>
      <c r="E1635" s="8"/>
      <c r="F1635" s="134"/>
      <c r="G1635" s="8"/>
      <c r="H1635" s="133"/>
      <c r="I1635" s="8"/>
      <c r="J1635" s="8"/>
      <c r="K1635" s="8"/>
      <c r="L1635" s="8"/>
      <c r="M1635" s="8"/>
      <c r="N1635" s="8"/>
      <c r="O1635" s="128" t="str">
        <f ca="1">IF(D1635="цвет",SUM(O1636:INDIRECT("N"&amp;R1635)),IF(SUM(E1635:N1635)=0,"",SUM(E1635:N1635)))</f>
        <v/>
      </c>
      <c r="P1635" s="91" t="s">
        <v>129</v>
      </c>
      <c r="Q1635" s="73">
        <f t="shared" si="50"/>
        <v>5936</v>
      </c>
      <c r="R1635" s="93">
        <f t="shared" ca="1" si="51"/>
        <v>1637</v>
      </c>
      <c r="S1635" s="92"/>
      <c r="T1635" s="99"/>
    </row>
    <row r="1636" spans="1:20" ht="135" customHeight="1" x14ac:dyDescent="0.25">
      <c r="A1636" s="2"/>
      <c r="B1636" s="164"/>
      <c r="C1636" s="98"/>
      <c r="D1636" s="155" t="s">
        <v>339</v>
      </c>
      <c r="E1636" s="156"/>
      <c r="F1636" s="156"/>
      <c r="G1636" s="156"/>
      <c r="H1636" s="156"/>
      <c r="I1636" s="156"/>
      <c r="J1636" s="156"/>
      <c r="K1636" s="156"/>
      <c r="L1636" s="156"/>
      <c r="M1636" s="156"/>
      <c r="N1636" s="157"/>
      <c r="O1636" s="128" t="str">
        <f ca="1">IF(D1636="цвет",SUM(O1637:INDIRECT("N"&amp;R1636)),IF(SUM(E1636:N1636)=0,"",SUM(E1636:N1636)))</f>
        <v/>
      </c>
      <c r="P1636" s="91" t="s">
        <v>129</v>
      </c>
      <c r="Q1636" s="73">
        <f t="shared" si="50"/>
        <v>5936</v>
      </c>
      <c r="R1636" s="93">
        <f t="shared" ca="1" si="51"/>
        <v>1637</v>
      </c>
      <c r="S1636" s="92"/>
      <c r="T1636" s="99"/>
    </row>
    <row r="1637" spans="1:20" ht="17.45" customHeight="1" thickBot="1" x14ac:dyDescent="0.3">
      <c r="A1637" s="2"/>
      <c r="B1637" s="154"/>
      <c r="C1637" s="9"/>
      <c r="D1637" s="151" t="str">
        <f>HYPERLINK("https://miamia.ru/search/index.php?q="&amp;Q1637&amp;"&amp;s=Поиск?utm_source=Excel&amp;utm_medium=Nalichie&amp;utm_content="&amp;Q1637&amp;"","Посмотреть большую фотографию на сайте")</f>
        <v>Посмотреть большую фотографию на сайте</v>
      </c>
      <c r="E1637" s="152"/>
      <c r="F1637" s="152"/>
      <c r="G1637" s="152"/>
      <c r="H1637" s="152"/>
      <c r="I1637" s="152"/>
      <c r="J1637" s="152"/>
      <c r="K1637" s="152"/>
      <c r="L1637" s="152"/>
      <c r="M1637" s="152"/>
      <c r="N1637" s="153"/>
      <c r="O1637" s="128" t="str">
        <f ca="1">IF(D1637="цвет",SUM(O1638:INDIRECT("N"&amp;R1637)),IF(SUM(E1637:N1637)=0,"",SUM(E1637:N1637)))</f>
        <v/>
      </c>
      <c r="P1637" s="91" t="s">
        <v>129</v>
      </c>
      <c r="Q1637" s="73">
        <f t="shared" si="50"/>
        <v>5936</v>
      </c>
      <c r="R1637" s="93">
        <f t="shared" ca="1" si="51"/>
        <v>1637</v>
      </c>
      <c r="S1637" s="92"/>
      <c r="T1637" s="99"/>
    </row>
    <row r="1638" spans="1:20" ht="23.1" customHeight="1" thickBot="1" x14ac:dyDescent="0.3">
      <c r="A1638" s="2"/>
      <c r="B1638" s="38" t="s">
        <v>308</v>
      </c>
      <c r="C1638" s="39"/>
      <c r="D1638" s="40"/>
      <c r="E1638" s="41"/>
      <c r="F1638" s="41"/>
      <c r="G1638" s="41"/>
      <c r="H1638" s="41"/>
      <c r="I1638" s="41"/>
      <c r="J1638" s="41"/>
      <c r="K1638" s="41"/>
      <c r="L1638" s="41"/>
      <c r="M1638" s="41"/>
      <c r="N1638" s="42"/>
      <c r="O1638" s="128" t="str">
        <f ca="1">IF(D1638="цвет",SUM(O1639:INDIRECT("N"&amp;R1638)),IF(SUM(E1638:N1638)=0,"",SUM(E1638:N1638)))</f>
        <v/>
      </c>
      <c r="P1638" s="91" t="s">
        <v>129</v>
      </c>
      <c r="Q1638" s="73">
        <f t="shared" si="50"/>
        <v>5936</v>
      </c>
      <c r="R1638" s="93">
        <f t="shared" ca="1" si="51"/>
        <v>1642</v>
      </c>
      <c r="S1638" s="92"/>
      <c r="T1638" s="99"/>
    </row>
    <row r="1639" spans="1:20" ht="17.25" thickBot="1" x14ac:dyDescent="0.3">
      <c r="A1639" s="2"/>
      <c r="B1639" s="145" t="s">
        <v>303</v>
      </c>
      <c r="C1639" s="106">
        <v>3210</v>
      </c>
      <c r="D1639" s="107" t="s">
        <v>9</v>
      </c>
      <c r="E1639" s="96" t="s">
        <v>10</v>
      </c>
      <c r="F1639" s="96" t="s">
        <v>11</v>
      </c>
      <c r="G1639" s="96" t="s">
        <v>12</v>
      </c>
      <c r="H1639" s="96" t="s">
        <v>13</v>
      </c>
      <c r="I1639" s="96" t="s">
        <v>14</v>
      </c>
      <c r="J1639" s="96" t="s">
        <v>15</v>
      </c>
      <c r="K1639" s="96" t="s">
        <v>16</v>
      </c>
      <c r="L1639" s="96"/>
      <c r="M1639" s="96"/>
      <c r="N1639" s="96"/>
      <c r="O1639" s="81">
        <f ca="1">IF(D1639="цвет",SUM(O1640:INDIRECT("N"&amp;R1639)),IF(SUM(E1639:N1639)=0,"",SUM(E1639:N1639)))</f>
        <v>0</v>
      </c>
      <c r="P1639" s="91">
        <v>1936</v>
      </c>
      <c r="Q1639" s="73">
        <f t="shared" si="50"/>
        <v>3210</v>
      </c>
      <c r="R1639" s="93">
        <f t="shared" ca="1" si="51"/>
        <v>1642</v>
      </c>
      <c r="S1639" s="109">
        <f>IF(U1639&gt;0,ROUND((U1639),0),ROUND((P1639*$P$1),0))</f>
        <v>1498</v>
      </c>
      <c r="T1639" s="110">
        <f ca="1">O1639*S1639</f>
        <v>0</v>
      </c>
    </row>
    <row r="1640" spans="1:20" ht="17.25" thickBot="1" x14ac:dyDescent="0.3">
      <c r="A1640" s="2"/>
      <c r="B1640" s="164"/>
      <c r="C1640" s="98"/>
      <c r="D1640" s="6" t="s">
        <v>304</v>
      </c>
      <c r="E1640" s="8"/>
      <c r="F1640" s="8"/>
      <c r="G1640" s="134"/>
      <c r="H1640" s="8"/>
      <c r="I1640" s="8"/>
      <c r="J1640" s="8"/>
      <c r="K1640" s="8"/>
      <c r="L1640" s="8"/>
      <c r="M1640" s="8"/>
      <c r="N1640" s="8"/>
      <c r="O1640" s="128" t="str">
        <f ca="1">IF(D1640="цвет",SUM(O1641:INDIRECT("N"&amp;R1640)),IF(SUM(E1640:N1640)=0,"",SUM(E1640:N1640)))</f>
        <v/>
      </c>
      <c r="P1640" s="91" t="s">
        <v>129</v>
      </c>
      <c r="Q1640" s="73">
        <f t="shared" si="50"/>
        <v>3210</v>
      </c>
      <c r="R1640" s="93">
        <f t="shared" ca="1" si="51"/>
        <v>1642</v>
      </c>
      <c r="S1640" s="92"/>
      <c r="T1640" s="99"/>
    </row>
    <row r="1641" spans="1:20" ht="135" customHeight="1" x14ac:dyDescent="0.25">
      <c r="A1641" s="2"/>
      <c r="B1641" s="164"/>
      <c r="C1641" s="98"/>
      <c r="D1641" s="155" t="s">
        <v>340</v>
      </c>
      <c r="E1641" s="156"/>
      <c r="F1641" s="156"/>
      <c r="G1641" s="156"/>
      <c r="H1641" s="156"/>
      <c r="I1641" s="156"/>
      <c r="J1641" s="156"/>
      <c r="K1641" s="156"/>
      <c r="L1641" s="156"/>
      <c r="M1641" s="156"/>
      <c r="N1641" s="157"/>
      <c r="O1641" s="128" t="str">
        <f ca="1">IF(D1641="цвет",SUM(O1642:INDIRECT("N"&amp;R1641)),IF(SUM(E1641:N1641)=0,"",SUM(E1641:N1641)))</f>
        <v/>
      </c>
      <c r="P1641" s="91" t="s">
        <v>129</v>
      </c>
      <c r="Q1641" s="73">
        <f t="shared" si="50"/>
        <v>3210</v>
      </c>
      <c r="R1641" s="93">
        <f t="shared" ca="1" si="51"/>
        <v>1642</v>
      </c>
      <c r="S1641" s="92"/>
      <c r="T1641" s="99"/>
    </row>
    <row r="1642" spans="1:20" ht="17.45" customHeight="1" thickBot="1" x14ac:dyDescent="0.3">
      <c r="A1642" s="2"/>
      <c r="B1642" s="154"/>
      <c r="C1642" s="9"/>
      <c r="D1642" s="151" t="str">
        <f>HYPERLINK("https://miamia.ru/search/index.php?q="&amp;Q1642&amp;"&amp;s=Поиск?utm_source=Excel&amp;utm_medium=Nalichie&amp;utm_content="&amp;Q1642&amp;"","Посмотреть большую фотографию на сайте")</f>
        <v>Посмотреть большую фотографию на сайте</v>
      </c>
      <c r="E1642" s="152"/>
      <c r="F1642" s="152"/>
      <c r="G1642" s="152"/>
      <c r="H1642" s="152"/>
      <c r="I1642" s="152"/>
      <c r="J1642" s="152"/>
      <c r="K1642" s="152"/>
      <c r="L1642" s="152"/>
      <c r="M1642" s="152"/>
      <c r="N1642" s="153"/>
      <c r="O1642" s="128" t="str">
        <f ca="1">IF(D1642="цвет",SUM(O1643:INDIRECT("N"&amp;R1642)),IF(SUM(E1642:N1642)=0,"",SUM(E1642:N1642)))</f>
        <v/>
      </c>
      <c r="P1642" s="91" t="s">
        <v>129</v>
      </c>
      <c r="Q1642" s="73">
        <f t="shared" si="50"/>
        <v>3210</v>
      </c>
      <c r="R1642" s="93">
        <f t="shared" ca="1" si="51"/>
        <v>1642</v>
      </c>
      <c r="S1642" s="92"/>
      <c r="T1642" s="99"/>
    </row>
    <row r="1643" spans="1:20" ht="17.25" thickBot="1" x14ac:dyDescent="0.3">
      <c r="A1643" s="2"/>
      <c r="B1643" s="145" t="s">
        <v>303</v>
      </c>
      <c r="C1643" s="106">
        <v>3211</v>
      </c>
      <c r="D1643" s="107" t="s">
        <v>9</v>
      </c>
      <c r="E1643" s="96" t="s">
        <v>10</v>
      </c>
      <c r="F1643" s="96" t="s">
        <v>11</v>
      </c>
      <c r="G1643" s="96" t="s">
        <v>12</v>
      </c>
      <c r="H1643" s="96" t="s">
        <v>13</v>
      </c>
      <c r="I1643" s="96" t="s">
        <v>14</v>
      </c>
      <c r="J1643" s="96" t="s">
        <v>15</v>
      </c>
      <c r="K1643" s="96" t="s">
        <v>16</v>
      </c>
      <c r="L1643" s="96"/>
      <c r="M1643" s="96"/>
      <c r="N1643" s="96"/>
      <c r="O1643" s="81">
        <f ca="1">IF(D1643="цвет",SUM(O1644:INDIRECT("N"&amp;R1643)),IF(SUM(E1643:N1643)=0,"",SUM(E1643:N1643)))</f>
        <v>0</v>
      </c>
      <c r="P1643" s="91">
        <v>1936</v>
      </c>
      <c r="Q1643" s="73">
        <f t="shared" si="50"/>
        <v>3211</v>
      </c>
      <c r="R1643" s="93">
        <f t="shared" ca="1" si="51"/>
        <v>1646</v>
      </c>
      <c r="S1643" s="109">
        <f>IF(U1643&gt;0,ROUND((U1643),0),ROUND((P1643*$P$1),0))</f>
        <v>1498</v>
      </c>
      <c r="T1643" s="110">
        <f ca="1">O1643*S1643</f>
        <v>0</v>
      </c>
    </row>
    <row r="1644" spans="1:20" ht="17.25" thickBot="1" x14ac:dyDescent="0.3">
      <c r="A1644" s="2"/>
      <c r="B1644" s="164"/>
      <c r="C1644" s="98"/>
      <c r="D1644" s="6" t="s">
        <v>304</v>
      </c>
      <c r="E1644" s="134"/>
      <c r="F1644" s="133"/>
      <c r="G1644" s="134"/>
      <c r="H1644" s="134"/>
      <c r="I1644" s="134"/>
      <c r="J1644" s="8"/>
      <c r="K1644" s="8"/>
      <c r="L1644" s="8"/>
      <c r="M1644" s="8"/>
      <c r="N1644" s="8"/>
      <c r="O1644" s="128" t="str">
        <f ca="1">IF(D1644="цвет",SUM(O1645:INDIRECT("N"&amp;R1644)),IF(SUM(E1644:N1644)=0,"",SUM(E1644:N1644)))</f>
        <v/>
      </c>
      <c r="P1644" s="91" t="s">
        <v>129</v>
      </c>
      <c r="Q1644" s="73">
        <f t="shared" si="50"/>
        <v>3211</v>
      </c>
      <c r="R1644" s="93">
        <f t="shared" ca="1" si="51"/>
        <v>1646</v>
      </c>
      <c r="S1644" s="92"/>
      <c r="T1644" s="99"/>
    </row>
    <row r="1645" spans="1:20" ht="135" customHeight="1" x14ac:dyDescent="0.25">
      <c r="A1645" s="2"/>
      <c r="B1645" s="164"/>
      <c r="C1645" s="98"/>
      <c r="D1645" s="155" t="s">
        <v>341</v>
      </c>
      <c r="E1645" s="156"/>
      <c r="F1645" s="156"/>
      <c r="G1645" s="156"/>
      <c r="H1645" s="156"/>
      <c r="I1645" s="156"/>
      <c r="J1645" s="156"/>
      <c r="K1645" s="156"/>
      <c r="L1645" s="156"/>
      <c r="M1645" s="156"/>
      <c r="N1645" s="157"/>
      <c r="O1645" s="128" t="str">
        <f ca="1">IF(D1645="цвет",SUM(O1646:INDIRECT("N"&amp;R1645)),IF(SUM(E1645:N1645)=0,"",SUM(E1645:N1645)))</f>
        <v/>
      </c>
      <c r="P1645" s="91" t="s">
        <v>129</v>
      </c>
      <c r="Q1645" s="73">
        <f t="shared" si="50"/>
        <v>3211</v>
      </c>
      <c r="R1645" s="93">
        <f t="shared" ca="1" si="51"/>
        <v>1646</v>
      </c>
      <c r="S1645" s="92"/>
      <c r="T1645" s="99"/>
    </row>
    <row r="1646" spans="1:20" ht="17.45" customHeight="1" thickBot="1" x14ac:dyDescent="0.3">
      <c r="A1646" s="2"/>
      <c r="B1646" s="154"/>
      <c r="C1646" s="9"/>
      <c r="D1646" s="151" t="str">
        <f>HYPERLINK("https://miamia.ru/search/index.php?q="&amp;Q1646&amp;"&amp;s=Поиск?utm_source=Excel&amp;utm_medium=Nalichie&amp;utm_content="&amp;Q1646&amp;"","Посмотреть большую фотографию на сайте")</f>
        <v>Посмотреть большую фотографию на сайте</v>
      </c>
      <c r="E1646" s="152"/>
      <c r="F1646" s="152"/>
      <c r="G1646" s="152"/>
      <c r="H1646" s="152"/>
      <c r="I1646" s="152"/>
      <c r="J1646" s="152"/>
      <c r="K1646" s="152"/>
      <c r="L1646" s="152"/>
      <c r="M1646" s="152"/>
      <c r="N1646" s="153"/>
      <c r="O1646" s="128" t="str">
        <f ca="1">IF(D1646="цвет",SUM(O1647:INDIRECT("N"&amp;R1646)),IF(SUM(E1646:N1646)=0,"",SUM(E1646:N1646)))</f>
        <v/>
      </c>
      <c r="P1646" s="91" t="s">
        <v>129</v>
      </c>
      <c r="Q1646" s="73">
        <f t="shared" si="50"/>
        <v>3211</v>
      </c>
      <c r="R1646" s="93">
        <f t="shared" ca="1" si="51"/>
        <v>1646</v>
      </c>
      <c r="S1646" s="92"/>
      <c r="T1646" s="99"/>
    </row>
    <row r="1647" spans="1:20" ht="17.25" thickBot="1" x14ac:dyDescent="0.3">
      <c r="A1647" s="2"/>
      <c r="B1647" s="145" t="s">
        <v>303</v>
      </c>
      <c r="C1647" s="106">
        <v>3213</v>
      </c>
      <c r="D1647" s="107" t="s">
        <v>9</v>
      </c>
      <c r="E1647" s="96" t="s">
        <v>10</v>
      </c>
      <c r="F1647" s="96" t="s">
        <v>17</v>
      </c>
      <c r="G1647" s="97" t="s">
        <v>18</v>
      </c>
      <c r="H1647" s="97" t="s">
        <v>19</v>
      </c>
      <c r="I1647" s="96"/>
      <c r="J1647" s="96"/>
      <c r="K1647" s="96"/>
      <c r="L1647" s="96"/>
      <c r="M1647" s="96"/>
      <c r="N1647" s="96"/>
      <c r="O1647" s="81">
        <f ca="1">IF(D1647="цвет",SUM(O1648:INDIRECT("N"&amp;R1647)),IF(SUM(E1647:N1647)=0,"",SUM(E1647:N1647)))</f>
        <v>0</v>
      </c>
      <c r="P1647" s="91">
        <v>2582</v>
      </c>
      <c r="Q1647" s="73">
        <f t="shared" si="50"/>
        <v>3213</v>
      </c>
      <c r="R1647" s="93">
        <f t="shared" ca="1" si="51"/>
        <v>1650</v>
      </c>
      <c r="S1647" s="109">
        <f>IF(U1647&gt;0,ROUND((U1647),0),ROUND((P1647*$P$1),0))</f>
        <v>1998</v>
      </c>
      <c r="T1647" s="110">
        <f ca="1">O1647*S1647</f>
        <v>0</v>
      </c>
    </row>
    <row r="1648" spans="1:20" ht="17.25" thickBot="1" x14ac:dyDescent="0.3">
      <c r="A1648" s="2"/>
      <c r="B1648" s="164"/>
      <c r="C1648" s="98"/>
      <c r="D1648" s="6" t="s">
        <v>304</v>
      </c>
      <c r="E1648" s="134"/>
      <c r="F1648" s="134"/>
      <c r="G1648" s="8"/>
      <c r="H1648" s="8"/>
      <c r="I1648" s="8"/>
      <c r="J1648" s="8"/>
      <c r="K1648" s="8"/>
      <c r="L1648" s="8"/>
      <c r="M1648" s="8"/>
      <c r="N1648" s="8"/>
      <c r="O1648" s="128" t="str">
        <f ca="1">IF(D1648="цвет",SUM(O1649:INDIRECT("N"&amp;R1648)),IF(SUM(E1648:N1648)=0,"",SUM(E1648:N1648)))</f>
        <v/>
      </c>
      <c r="P1648" s="91" t="s">
        <v>129</v>
      </c>
      <c r="Q1648" s="73">
        <f t="shared" si="50"/>
        <v>3213</v>
      </c>
      <c r="R1648" s="93">
        <f t="shared" ca="1" si="51"/>
        <v>1650</v>
      </c>
      <c r="S1648" s="92"/>
      <c r="T1648" s="99"/>
    </row>
    <row r="1649" spans="1:20" ht="135" customHeight="1" x14ac:dyDescent="0.25">
      <c r="A1649" s="2"/>
      <c r="B1649" s="164"/>
      <c r="C1649" s="98"/>
      <c r="D1649" s="155" t="s">
        <v>342</v>
      </c>
      <c r="E1649" s="156"/>
      <c r="F1649" s="156"/>
      <c r="G1649" s="156"/>
      <c r="H1649" s="156"/>
      <c r="I1649" s="156"/>
      <c r="J1649" s="156"/>
      <c r="K1649" s="156"/>
      <c r="L1649" s="156"/>
      <c r="M1649" s="156"/>
      <c r="N1649" s="157"/>
      <c r="O1649" s="128" t="str">
        <f ca="1">IF(D1649="цвет",SUM(O1650:INDIRECT("N"&amp;R1649)),IF(SUM(E1649:N1649)=0,"",SUM(E1649:N1649)))</f>
        <v/>
      </c>
      <c r="P1649" s="91" t="s">
        <v>129</v>
      </c>
      <c r="Q1649" s="73">
        <f t="shared" si="50"/>
        <v>3213</v>
      </c>
      <c r="R1649" s="93">
        <f t="shared" ca="1" si="51"/>
        <v>1650</v>
      </c>
      <c r="S1649" s="92"/>
      <c r="T1649" s="99"/>
    </row>
    <row r="1650" spans="1:20" ht="17.45" customHeight="1" thickBot="1" x14ac:dyDescent="0.3">
      <c r="A1650" s="2"/>
      <c r="B1650" s="154"/>
      <c r="C1650" s="9"/>
      <c r="D1650" s="151" t="str">
        <f>HYPERLINK("https://miamia.ru/search/index.php?q="&amp;Q1650&amp;"&amp;s=Поиск?utm_source=Excel&amp;utm_medium=Nalichie&amp;utm_content="&amp;Q1650&amp;"","Посмотреть большую фотографию на сайте")</f>
        <v>Посмотреть большую фотографию на сайте</v>
      </c>
      <c r="E1650" s="152"/>
      <c r="F1650" s="152"/>
      <c r="G1650" s="152"/>
      <c r="H1650" s="152"/>
      <c r="I1650" s="152"/>
      <c r="J1650" s="152"/>
      <c r="K1650" s="152"/>
      <c r="L1650" s="152"/>
      <c r="M1650" s="152"/>
      <c r="N1650" s="153"/>
      <c r="O1650" s="128" t="str">
        <f ca="1">IF(D1650="цвет",SUM(O1651:INDIRECT("N"&amp;R1650)),IF(SUM(E1650:N1650)=0,"",SUM(E1650:N1650)))</f>
        <v/>
      </c>
      <c r="P1650" s="91" t="s">
        <v>129</v>
      </c>
      <c r="Q1650" s="73">
        <f t="shared" si="50"/>
        <v>3213</v>
      </c>
      <c r="R1650" s="93">
        <f t="shared" ca="1" si="51"/>
        <v>1650</v>
      </c>
      <c r="S1650" s="92"/>
      <c r="T1650" s="99"/>
    </row>
    <row r="1651" spans="1:20" ht="17.25" thickBot="1" x14ac:dyDescent="0.3">
      <c r="A1651" s="2"/>
      <c r="B1651" s="145" t="s">
        <v>303</v>
      </c>
      <c r="C1651" s="106">
        <v>3216</v>
      </c>
      <c r="D1651" s="107" t="s">
        <v>9</v>
      </c>
      <c r="E1651" s="96" t="s">
        <v>10</v>
      </c>
      <c r="F1651" s="96" t="s">
        <v>11</v>
      </c>
      <c r="G1651" s="96" t="s">
        <v>12</v>
      </c>
      <c r="H1651" s="96" t="s">
        <v>13</v>
      </c>
      <c r="I1651" s="96" t="s">
        <v>14</v>
      </c>
      <c r="J1651" s="96" t="s">
        <v>15</v>
      </c>
      <c r="K1651" s="96" t="s">
        <v>16</v>
      </c>
      <c r="L1651" s="96"/>
      <c r="M1651" s="96"/>
      <c r="N1651" s="96"/>
      <c r="O1651" s="81">
        <f ca="1">IF(D1651="цвет",SUM(O1652:INDIRECT("N"&amp;R1651)),IF(SUM(E1651:N1651)=0,"",SUM(E1651:N1651)))</f>
        <v>0</v>
      </c>
      <c r="P1651" s="91">
        <v>3487</v>
      </c>
      <c r="Q1651" s="73">
        <f t="shared" si="50"/>
        <v>3216</v>
      </c>
      <c r="R1651" s="93">
        <f t="shared" ca="1" si="51"/>
        <v>1654</v>
      </c>
      <c r="S1651" s="109">
        <f>IF(U1651&gt;0,ROUND((U1651),0),ROUND((P1651*$P$1),0))</f>
        <v>2698</v>
      </c>
      <c r="T1651" s="110">
        <f ca="1">O1651*S1651</f>
        <v>0</v>
      </c>
    </row>
    <row r="1652" spans="1:20" ht="17.25" thickBot="1" x14ac:dyDescent="0.3">
      <c r="A1652" s="2"/>
      <c r="B1652" s="164"/>
      <c r="C1652" s="98"/>
      <c r="D1652" s="6" t="s">
        <v>304</v>
      </c>
      <c r="E1652" s="134"/>
      <c r="F1652" s="134"/>
      <c r="G1652" s="134"/>
      <c r="H1652" s="134"/>
      <c r="I1652" s="133"/>
      <c r="J1652" s="134"/>
      <c r="K1652" s="134"/>
      <c r="L1652" s="8"/>
      <c r="M1652" s="8"/>
      <c r="N1652" s="8"/>
      <c r="O1652" s="128" t="str">
        <f ca="1">IF(D1652="цвет",SUM(O1653:INDIRECT("N"&amp;R1652)),IF(SUM(E1652:N1652)=0,"",SUM(E1652:N1652)))</f>
        <v/>
      </c>
      <c r="P1652" s="91" t="s">
        <v>129</v>
      </c>
      <c r="Q1652" s="73">
        <f t="shared" si="50"/>
        <v>3216</v>
      </c>
      <c r="R1652" s="93">
        <f t="shared" ca="1" si="51"/>
        <v>1654</v>
      </c>
      <c r="S1652" s="92"/>
      <c r="T1652" s="99"/>
    </row>
    <row r="1653" spans="1:20" ht="135" customHeight="1" x14ac:dyDescent="0.25">
      <c r="A1653" s="2"/>
      <c r="B1653" s="164"/>
      <c r="C1653" s="98"/>
      <c r="D1653" s="155" t="s">
        <v>305</v>
      </c>
      <c r="E1653" s="156"/>
      <c r="F1653" s="156"/>
      <c r="G1653" s="156"/>
      <c r="H1653" s="156"/>
      <c r="I1653" s="156"/>
      <c r="J1653" s="156"/>
      <c r="K1653" s="156"/>
      <c r="L1653" s="156"/>
      <c r="M1653" s="156"/>
      <c r="N1653" s="157"/>
      <c r="O1653" s="128" t="str">
        <f ca="1">IF(D1653="цвет",SUM(O1654:INDIRECT("N"&amp;R1653)),IF(SUM(E1653:N1653)=0,"",SUM(E1653:N1653)))</f>
        <v/>
      </c>
      <c r="P1653" s="91" t="s">
        <v>129</v>
      </c>
      <c r="Q1653" s="73">
        <f t="shared" si="50"/>
        <v>3216</v>
      </c>
      <c r="R1653" s="93">
        <f t="shared" ca="1" si="51"/>
        <v>1654</v>
      </c>
      <c r="S1653" s="92"/>
      <c r="T1653" s="99"/>
    </row>
    <row r="1654" spans="1:20" ht="17.45" customHeight="1" thickBot="1" x14ac:dyDescent="0.3">
      <c r="A1654" s="2"/>
      <c r="B1654" s="154"/>
      <c r="C1654" s="9"/>
      <c r="D1654" s="151" t="str">
        <f>HYPERLINK("https://miamia.ru/search/index.php?q="&amp;Q1654&amp;"&amp;s=Поиск?utm_source=Excel&amp;utm_medium=Nalichie&amp;utm_content="&amp;Q1654&amp;"","Посмотреть большую фотографию на сайте")</f>
        <v>Посмотреть большую фотографию на сайте</v>
      </c>
      <c r="E1654" s="152"/>
      <c r="F1654" s="152"/>
      <c r="G1654" s="152"/>
      <c r="H1654" s="152"/>
      <c r="I1654" s="152"/>
      <c r="J1654" s="152"/>
      <c r="K1654" s="152"/>
      <c r="L1654" s="152"/>
      <c r="M1654" s="152"/>
      <c r="N1654" s="153"/>
      <c r="O1654" s="128" t="str">
        <f ca="1">IF(D1654="цвет",SUM(O1655:INDIRECT("N"&amp;R1654)),IF(SUM(E1654:N1654)=0,"",SUM(E1654:N1654)))</f>
        <v/>
      </c>
      <c r="P1654" s="91" t="s">
        <v>129</v>
      </c>
      <c r="Q1654" s="73">
        <f t="shared" si="50"/>
        <v>3216</v>
      </c>
      <c r="R1654" s="93">
        <f t="shared" ca="1" si="51"/>
        <v>1654</v>
      </c>
      <c r="S1654" s="92"/>
      <c r="T1654" s="99"/>
    </row>
    <row r="1655" spans="1:20" ht="17.25" thickBot="1" x14ac:dyDescent="0.3">
      <c r="A1655" s="2"/>
      <c r="B1655" s="145" t="s">
        <v>303</v>
      </c>
      <c r="C1655" s="106">
        <v>3217</v>
      </c>
      <c r="D1655" s="107" t="s">
        <v>9</v>
      </c>
      <c r="E1655" s="96" t="s">
        <v>10</v>
      </c>
      <c r="F1655" s="96" t="s">
        <v>11</v>
      </c>
      <c r="G1655" s="96" t="s">
        <v>12</v>
      </c>
      <c r="H1655" s="96" t="s">
        <v>13</v>
      </c>
      <c r="I1655" s="96" t="s">
        <v>14</v>
      </c>
      <c r="J1655" s="96" t="s">
        <v>15</v>
      </c>
      <c r="K1655" s="96" t="s">
        <v>16</v>
      </c>
      <c r="L1655" s="96"/>
      <c r="M1655" s="96"/>
      <c r="N1655" s="96"/>
      <c r="O1655" s="81">
        <f ca="1">IF(D1655="цвет",SUM(O1656:INDIRECT("N"&amp;R1655)),IF(SUM(E1655:N1655)=0,"",SUM(E1655:N1655)))</f>
        <v>0</v>
      </c>
      <c r="P1655" s="91">
        <v>2582</v>
      </c>
      <c r="Q1655" s="73">
        <f t="shared" si="50"/>
        <v>3217</v>
      </c>
      <c r="R1655" s="93">
        <f t="shared" ca="1" si="51"/>
        <v>1658</v>
      </c>
      <c r="S1655" s="109">
        <f>IF(U1655&gt;0,ROUND((U1655),0),ROUND((P1655*$P$1),0))</f>
        <v>1998</v>
      </c>
      <c r="T1655" s="110">
        <f ca="1">O1655*S1655</f>
        <v>0</v>
      </c>
    </row>
    <row r="1656" spans="1:20" ht="17.25" thickBot="1" x14ac:dyDescent="0.3">
      <c r="A1656" s="2"/>
      <c r="B1656" s="164"/>
      <c r="C1656" s="98"/>
      <c r="D1656" s="6" t="s">
        <v>304</v>
      </c>
      <c r="E1656" s="133"/>
      <c r="F1656" s="133"/>
      <c r="G1656" s="133"/>
      <c r="H1656" s="133"/>
      <c r="I1656" s="133"/>
      <c r="J1656" s="134"/>
      <c r="K1656" s="133"/>
      <c r="L1656" s="8"/>
      <c r="M1656" s="8"/>
      <c r="N1656" s="8"/>
      <c r="O1656" s="128" t="str">
        <f ca="1">IF(D1656="цвет",SUM(O1657:INDIRECT("N"&amp;R1656)),IF(SUM(E1656:N1656)=0,"",SUM(E1656:N1656)))</f>
        <v/>
      </c>
      <c r="P1656" s="91" t="s">
        <v>129</v>
      </c>
      <c r="Q1656" s="73">
        <f t="shared" si="50"/>
        <v>3217</v>
      </c>
      <c r="R1656" s="93">
        <f t="shared" ca="1" si="51"/>
        <v>1658</v>
      </c>
      <c r="S1656" s="92"/>
      <c r="T1656" s="99"/>
    </row>
    <row r="1657" spans="1:20" ht="135" customHeight="1" x14ac:dyDescent="0.25">
      <c r="A1657" s="2"/>
      <c r="B1657" s="164"/>
      <c r="C1657" s="98"/>
      <c r="D1657" s="155" t="s">
        <v>343</v>
      </c>
      <c r="E1657" s="156"/>
      <c r="F1657" s="156"/>
      <c r="G1657" s="156"/>
      <c r="H1657" s="156"/>
      <c r="I1657" s="156"/>
      <c r="J1657" s="156"/>
      <c r="K1657" s="156"/>
      <c r="L1657" s="156"/>
      <c r="M1657" s="156"/>
      <c r="N1657" s="157"/>
      <c r="O1657" s="128" t="str">
        <f ca="1">IF(D1657="цвет",SUM(O1658:INDIRECT("N"&amp;R1657)),IF(SUM(E1657:N1657)=0,"",SUM(E1657:N1657)))</f>
        <v/>
      </c>
      <c r="P1657" s="91" t="s">
        <v>129</v>
      </c>
      <c r="Q1657" s="73">
        <f t="shared" si="50"/>
        <v>3217</v>
      </c>
      <c r="R1657" s="93">
        <f t="shared" ca="1" si="51"/>
        <v>1658</v>
      </c>
      <c r="S1657" s="92"/>
      <c r="T1657" s="99"/>
    </row>
    <row r="1658" spans="1:20" ht="17.45" customHeight="1" thickBot="1" x14ac:dyDescent="0.3">
      <c r="A1658" s="2"/>
      <c r="B1658" s="154"/>
      <c r="C1658" s="9"/>
      <c r="D1658" s="151" t="str">
        <f>HYPERLINK("https://miamia.ru/search/index.php?q="&amp;Q1658&amp;"&amp;s=Поиск?utm_source=Excel&amp;utm_medium=Nalichie&amp;utm_content="&amp;Q1658&amp;"","Посмотреть большую фотографию на сайте")</f>
        <v>Посмотреть большую фотографию на сайте</v>
      </c>
      <c r="E1658" s="152"/>
      <c r="F1658" s="152"/>
      <c r="G1658" s="152"/>
      <c r="H1658" s="152"/>
      <c r="I1658" s="152"/>
      <c r="J1658" s="152"/>
      <c r="K1658" s="152"/>
      <c r="L1658" s="152"/>
      <c r="M1658" s="152"/>
      <c r="N1658" s="153"/>
      <c r="O1658" s="128" t="str">
        <f ca="1">IF(D1658="цвет",SUM(O1659:INDIRECT("N"&amp;R1658)),IF(SUM(E1658:N1658)=0,"",SUM(E1658:N1658)))</f>
        <v/>
      </c>
      <c r="P1658" s="91" t="s">
        <v>129</v>
      </c>
      <c r="Q1658" s="73">
        <f t="shared" si="50"/>
        <v>3217</v>
      </c>
      <c r="R1658" s="93">
        <f t="shared" ca="1" si="51"/>
        <v>1658</v>
      </c>
      <c r="S1658" s="92"/>
      <c r="T1658" s="99"/>
    </row>
    <row r="1659" spans="1:20" ht="17.25" thickBot="1" x14ac:dyDescent="0.3">
      <c r="A1659" s="2"/>
      <c r="B1659" s="145" t="s">
        <v>303</v>
      </c>
      <c r="C1659" s="106">
        <v>3218</v>
      </c>
      <c r="D1659" s="107" t="s">
        <v>9</v>
      </c>
      <c r="E1659" s="96" t="s">
        <v>10</v>
      </c>
      <c r="F1659" s="96" t="s">
        <v>11</v>
      </c>
      <c r="G1659" s="96" t="s">
        <v>12</v>
      </c>
      <c r="H1659" s="96" t="s">
        <v>13</v>
      </c>
      <c r="I1659" s="96" t="s">
        <v>14</v>
      </c>
      <c r="J1659" s="96" t="s">
        <v>15</v>
      </c>
      <c r="K1659" s="96" t="s">
        <v>16</v>
      </c>
      <c r="L1659" s="96"/>
      <c r="M1659" s="96"/>
      <c r="N1659" s="96"/>
      <c r="O1659" s="81">
        <f ca="1">IF(D1659="цвет",SUM(O1660:INDIRECT("N"&amp;R1659)),IF(SUM(E1659:N1659)=0,"",SUM(E1659:N1659)))</f>
        <v>0</v>
      </c>
      <c r="P1659" s="91">
        <v>3487</v>
      </c>
      <c r="Q1659" s="73">
        <f t="shared" si="50"/>
        <v>3218</v>
      </c>
      <c r="R1659" s="93">
        <f t="shared" ca="1" si="51"/>
        <v>1662</v>
      </c>
      <c r="S1659" s="109">
        <f>IF(U1659&gt;0,ROUND((U1659),0),ROUND((P1659*$P$1),0))</f>
        <v>2698</v>
      </c>
      <c r="T1659" s="110">
        <f ca="1">O1659*S1659</f>
        <v>0</v>
      </c>
    </row>
    <row r="1660" spans="1:20" ht="17.25" thickBot="1" x14ac:dyDescent="0.3">
      <c r="A1660" s="2"/>
      <c r="B1660" s="164"/>
      <c r="C1660" s="98"/>
      <c r="D1660" s="6" t="s">
        <v>304</v>
      </c>
      <c r="E1660" s="8"/>
      <c r="F1660" s="8"/>
      <c r="G1660" s="134"/>
      <c r="H1660" s="8"/>
      <c r="I1660" s="8"/>
      <c r="J1660" s="8"/>
      <c r="K1660" s="8"/>
      <c r="L1660" s="8"/>
      <c r="M1660" s="8"/>
      <c r="N1660" s="8"/>
      <c r="O1660" s="128" t="str">
        <f ca="1">IF(D1660="цвет",SUM(O1661:INDIRECT("N"&amp;R1660)),IF(SUM(E1660:N1660)=0,"",SUM(E1660:N1660)))</f>
        <v/>
      </c>
      <c r="P1660" s="91" t="s">
        <v>129</v>
      </c>
      <c r="Q1660" s="73">
        <f t="shared" si="50"/>
        <v>3218</v>
      </c>
      <c r="R1660" s="93">
        <f t="shared" ca="1" si="51"/>
        <v>1662</v>
      </c>
      <c r="S1660" s="92"/>
      <c r="T1660" s="99"/>
    </row>
    <row r="1661" spans="1:20" ht="135" customHeight="1" x14ac:dyDescent="0.25">
      <c r="A1661" s="2"/>
      <c r="B1661" s="164"/>
      <c r="C1661" s="98"/>
      <c r="D1661" s="155" t="s">
        <v>344</v>
      </c>
      <c r="E1661" s="156"/>
      <c r="F1661" s="156"/>
      <c r="G1661" s="156"/>
      <c r="H1661" s="156"/>
      <c r="I1661" s="156"/>
      <c r="J1661" s="156"/>
      <c r="K1661" s="156"/>
      <c r="L1661" s="156"/>
      <c r="M1661" s="156"/>
      <c r="N1661" s="157"/>
      <c r="O1661" s="128" t="str">
        <f ca="1">IF(D1661="цвет",SUM(O1662:INDIRECT("N"&amp;R1661)),IF(SUM(E1661:N1661)=0,"",SUM(E1661:N1661)))</f>
        <v/>
      </c>
      <c r="P1661" s="91" t="s">
        <v>129</v>
      </c>
      <c r="Q1661" s="73">
        <f t="shared" si="50"/>
        <v>3218</v>
      </c>
      <c r="R1661" s="93">
        <f t="shared" ca="1" si="51"/>
        <v>1662</v>
      </c>
      <c r="S1661" s="92"/>
      <c r="T1661" s="99"/>
    </row>
    <row r="1662" spans="1:20" ht="17.45" customHeight="1" thickBot="1" x14ac:dyDescent="0.3">
      <c r="A1662" s="2"/>
      <c r="B1662" s="154"/>
      <c r="C1662" s="9"/>
      <c r="D1662" s="151" t="str">
        <f>HYPERLINK("https://miamia.ru/search/index.php?q="&amp;Q1662&amp;"&amp;s=Поиск?utm_source=Excel&amp;utm_medium=Nalichie&amp;utm_content="&amp;Q1662&amp;"","Посмотреть большую фотографию на сайте")</f>
        <v>Посмотреть большую фотографию на сайте</v>
      </c>
      <c r="E1662" s="152"/>
      <c r="F1662" s="152"/>
      <c r="G1662" s="152"/>
      <c r="H1662" s="152"/>
      <c r="I1662" s="152"/>
      <c r="J1662" s="152"/>
      <c r="K1662" s="152"/>
      <c r="L1662" s="152"/>
      <c r="M1662" s="152"/>
      <c r="N1662" s="153"/>
      <c r="O1662" s="128" t="str">
        <f ca="1">IF(D1662="цвет",SUM(O1663:INDIRECT("N"&amp;R1662)),IF(SUM(E1662:N1662)=0,"",SUM(E1662:N1662)))</f>
        <v/>
      </c>
      <c r="P1662" s="91" t="s">
        <v>129</v>
      </c>
      <c r="Q1662" s="73">
        <f t="shared" si="50"/>
        <v>3218</v>
      </c>
      <c r="R1662" s="93">
        <f t="shared" ca="1" si="51"/>
        <v>1662</v>
      </c>
      <c r="S1662" s="92"/>
      <c r="T1662" s="99"/>
    </row>
    <row r="1663" spans="1:20" ht="23.1" customHeight="1" thickBot="1" x14ac:dyDescent="0.3">
      <c r="A1663" s="2"/>
      <c r="B1663" s="38" t="s">
        <v>89</v>
      </c>
      <c r="C1663" s="39"/>
      <c r="D1663" s="40"/>
      <c r="E1663" s="41"/>
      <c r="F1663" s="41"/>
      <c r="G1663" s="41"/>
      <c r="H1663" s="41"/>
      <c r="I1663" s="41"/>
      <c r="J1663" s="41"/>
      <c r="K1663" s="41"/>
      <c r="L1663" s="41"/>
      <c r="M1663" s="41"/>
      <c r="N1663" s="42"/>
      <c r="O1663" s="128" t="str">
        <f ca="1">IF(D1663="цвет",SUM(O1664:INDIRECT("N"&amp;R1663)),IF(SUM(E1663:N1663)=0,"",SUM(E1663:N1663)))</f>
        <v/>
      </c>
      <c r="P1663" s="91" t="s">
        <v>129</v>
      </c>
      <c r="Q1663" s="73">
        <f t="shared" si="50"/>
        <v>3218</v>
      </c>
      <c r="R1663" s="93">
        <f t="shared" ca="1" si="51"/>
        <v>1667</v>
      </c>
    </row>
    <row r="1664" spans="1:20" ht="17.25" thickBot="1" x14ac:dyDescent="0.3">
      <c r="A1664" s="2"/>
      <c r="B1664" s="145" t="s">
        <v>118</v>
      </c>
      <c r="C1664" s="106">
        <v>3650</v>
      </c>
      <c r="D1664" s="107" t="s">
        <v>9</v>
      </c>
      <c r="E1664" s="96" t="s">
        <v>10</v>
      </c>
      <c r="F1664" s="96" t="s">
        <v>11</v>
      </c>
      <c r="G1664" s="7" t="s">
        <v>12</v>
      </c>
      <c r="H1664" s="7" t="s">
        <v>13</v>
      </c>
      <c r="I1664" s="96" t="s">
        <v>14</v>
      </c>
      <c r="J1664" s="96" t="s">
        <v>15</v>
      </c>
      <c r="K1664" s="96" t="s">
        <v>16</v>
      </c>
      <c r="L1664" s="96"/>
      <c r="M1664" s="96"/>
      <c r="N1664" s="4"/>
      <c r="O1664" s="81">
        <f ca="1">IF(D1664="цвет",SUM(O1665:INDIRECT("N"&amp;R1664)),IF(SUM(E1664:N1664)=0,"",SUM(E1664:N1664)))</f>
        <v>0</v>
      </c>
      <c r="P1664" s="91">
        <v>2065</v>
      </c>
      <c r="Q1664" s="73">
        <f t="shared" si="50"/>
        <v>3650</v>
      </c>
      <c r="R1664" s="93">
        <f t="shared" ca="1" si="51"/>
        <v>1667</v>
      </c>
      <c r="S1664" s="109">
        <f>IF(U1664&gt;0,ROUND((U1664),0),ROUND((P1664*$P$1),0))</f>
        <v>1598</v>
      </c>
      <c r="T1664" s="110">
        <f ca="1">O1664*S1664</f>
        <v>0</v>
      </c>
    </row>
    <row r="1665" spans="1:20" ht="17.25" thickBot="1" x14ac:dyDescent="0.3">
      <c r="A1665" s="2"/>
      <c r="B1665" s="146"/>
      <c r="C1665" s="98"/>
      <c r="D1665" s="6" t="s">
        <v>20</v>
      </c>
      <c r="E1665" s="133"/>
      <c r="F1665" s="8"/>
      <c r="G1665" s="8"/>
      <c r="H1665" s="8"/>
      <c r="I1665" s="8"/>
      <c r="J1665" s="8"/>
      <c r="K1665" s="8"/>
      <c r="L1665" s="8"/>
      <c r="M1665" s="8"/>
      <c r="N1665" s="8"/>
      <c r="O1665" s="128" t="str">
        <f ca="1">IF(D1665="цвет",SUM(O1666:INDIRECT("N"&amp;R1665)),IF(SUM(E1665:N1665)=0,"",SUM(E1665:N1665)))</f>
        <v/>
      </c>
      <c r="P1665" s="91" t="s">
        <v>129</v>
      </c>
      <c r="Q1665" s="73">
        <f t="shared" si="50"/>
        <v>3650</v>
      </c>
      <c r="R1665" s="93">
        <f t="shared" ca="1" si="51"/>
        <v>1667</v>
      </c>
      <c r="S1665" s="92"/>
      <c r="T1665" s="99"/>
    </row>
    <row r="1666" spans="1:20" ht="135" customHeight="1" x14ac:dyDescent="0.25">
      <c r="A1666" s="2"/>
      <c r="B1666" s="146"/>
      <c r="C1666" s="98"/>
      <c r="D1666" s="148" t="s">
        <v>738</v>
      </c>
      <c r="E1666" s="149"/>
      <c r="F1666" s="149"/>
      <c r="G1666" s="149"/>
      <c r="H1666" s="149"/>
      <c r="I1666" s="149"/>
      <c r="J1666" s="149"/>
      <c r="K1666" s="149"/>
      <c r="L1666" s="149"/>
      <c r="M1666" s="149"/>
      <c r="N1666" s="150"/>
      <c r="O1666" s="128" t="str">
        <f ca="1">IF(D1666="цвет",SUM(O1667:INDIRECT("N"&amp;R1666)),IF(SUM(E1666:N1666)=0,"",SUM(E1666:N1666)))</f>
        <v/>
      </c>
      <c r="P1666" s="91" t="s">
        <v>129</v>
      </c>
      <c r="Q1666" s="73">
        <f t="shared" si="50"/>
        <v>3650</v>
      </c>
      <c r="R1666" s="93">
        <f t="shared" ca="1" si="51"/>
        <v>1667</v>
      </c>
      <c r="S1666" s="92"/>
      <c r="T1666" s="99"/>
    </row>
    <row r="1667" spans="1:20" ht="17.45" customHeight="1" thickBot="1" x14ac:dyDescent="0.3">
      <c r="A1667" s="2"/>
      <c r="B1667" s="147"/>
      <c r="C1667" s="100"/>
      <c r="D1667" s="151" t="str">
        <f>HYPERLINK("https://miamia.ru/search/index.php?q="&amp;Q1667&amp;"&amp;s=Поиск?utm_source=Excel&amp;utm_medium=Nalichie&amp;utm_content="&amp;Q1667&amp;"","Посмотреть большую фотографию на сайте")</f>
        <v>Посмотреть большую фотографию на сайте</v>
      </c>
      <c r="E1667" s="152"/>
      <c r="F1667" s="152"/>
      <c r="G1667" s="152"/>
      <c r="H1667" s="152"/>
      <c r="I1667" s="152"/>
      <c r="J1667" s="152"/>
      <c r="K1667" s="152"/>
      <c r="L1667" s="152"/>
      <c r="M1667" s="152"/>
      <c r="N1667" s="153"/>
      <c r="O1667" s="128" t="str">
        <f ca="1">IF(D1667="цвет",SUM(O1668:INDIRECT("N"&amp;R1667)),IF(SUM(E1667:N1667)=0,"",SUM(E1667:N1667)))</f>
        <v/>
      </c>
      <c r="P1667" s="91" t="s">
        <v>129</v>
      </c>
      <c r="Q1667" s="73">
        <f t="shared" si="50"/>
        <v>3650</v>
      </c>
      <c r="R1667" s="93">
        <f t="shared" ca="1" si="51"/>
        <v>1667</v>
      </c>
      <c r="S1667" s="92"/>
      <c r="T1667" s="99"/>
    </row>
    <row r="1668" spans="1:20" ht="17.25" thickBot="1" x14ac:dyDescent="0.3">
      <c r="A1668" s="2"/>
      <c r="B1668" s="145" t="s">
        <v>118</v>
      </c>
      <c r="C1668" s="106">
        <v>3652</v>
      </c>
      <c r="D1668" s="107" t="s">
        <v>9</v>
      </c>
      <c r="E1668" s="96" t="s">
        <v>10</v>
      </c>
      <c r="F1668" s="96" t="s">
        <v>11</v>
      </c>
      <c r="G1668" s="7" t="s">
        <v>12</v>
      </c>
      <c r="H1668" s="7" t="s">
        <v>13</v>
      </c>
      <c r="I1668" s="96" t="s">
        <v>14</v>
      </c>
      <c r="J1668" s="96"/>
      <c r="K1668" s="96"/>
      <c r="L1668" s="96"/>
      <c r="M1668" s="96"/>
      <c r="N1668" s="4"/>
      <c r="O1668" s="81">
        <f ca="1">IF(D1668="цвет",SUM(O1669:INDIRECT("N"&amp;R1668)),IF(SUM(E1668:N1668)=0,"",SUM(E1668:N1668)))</f>
        <v>0</v>
      </c>
      <c r="P1668" s="91">
        <v>2065</v>
      </c>
      <c r="Q1668" s="73">
        <f t="shared" si="50"/>
        <v>3652</v>
      </c>
      <c r="R1668" s="93">
        <f t="shared" ca="1" si="51"/>
        <v>1671</v>
      </c>
      <c r="S1668" s="109">
        <f>IF(U1668&gt;0,ROUND((U1668),0),ROUND((P1668*$P$1),0))</f>
        <v>1598</v>
      </c>
      <c r="T1668" s="110">
        <f ca="1">O1668*S1668</f>
        <v>0</v>
      </c>
    </row>
    <row r="1669" spans="1:20" ht="17.25" thickBot="1" x14ac:dyDescent="0.3">
      <c r="A1669" s="2"/>
      <c r="B1669" s="146"/>
      <c r="C1669" s="98"/>
      <c r="D1669" s="6" t="s">
        <v>20</v>
      </c>
      <c r="E1669" s="133"/>
      <c r="F1669" s="8"/>
      <c r="G1669" s="8"/>
      <c r="H1669" s="8"/>
      <c r="I1669" s="8"/>
      <c r="J1669" s="8"/>
      <c r="K1669" s="8"/>
      <c r="L1669" s="8"/>
      <c r="M1669" s="8"/>
      <c r="N1669" s="8"/>
      <c r="O1669" s="128" t="str">
        <f ca="1">IF(D1669="цвет",SUM(O1670:INDIRECT("N"&amp;R1669)),IF(SUM(E1669:N1669)=0,"",SUM(E1669:N1669)))</f>
        <v/>
      </c>
      <c r="P1669" s="91" t="s">
        <v>129</v>
      </c>
      <c r="Q1669" s="73">
        <f t="shared" si="50"/>
        <v>3652</v>
      </c>
      <c r="R1669" s="93">
        <f t="shared" ca="1" si="51"/>
        <v>1671</v>
      </c>
      <c r="S1669" s="92"/>
      <c r="T1669" s="99"/>
    </row>
    <row r="1670" spans="1:20" ht="135" customHeight="1" x14ac:dyDescent="0.25">
      <c r="A1670" s="2"/>
      <c r="B1670" s="146"/>
      <c r="C1670" s="98"/>
      <c r="D1670" s="148" t="s">
        <v>739</v>
      </c>
      <c r="E1670" s="149"/>
      <c r="F1670" s="149"/>
      <c r="G1670" s="149"/>
      <c r="H1670" s="149"/>
      <c r="I1670" s="149"/>
      <c r="J1670" s="149"/>
      <c r="K1670" s="149"/>
      <c r="L1670" s="149"/>
      <c r="M1670" s="149"/>
      <c r="N1670" s="150"/>
      <c r="O1670" s="128" t="str">
        <f ca="1">IF(D1670="цвет",SUM(O1671:INDIRECT("N"&amp;R1670)),IF(SUM(E1670:N1670)=0,"",SUM(E1670:N1670)))</f>
        <v/>
      </c>
      <c r="P1670" s="91" t="s">
        <v>129</v>
      </c>
      <c r="Q1670" s="73">
        <f t="shared" si="50"/>
        <v>3652</v>
      </c>
      <c r="R1670" s="93">
        <f t="shared" ca="1" si="51"/>
        <v>1671</v>
      </c>
      <c r="S1670" s="92"/>
      <c r="T1670" s="99"/>
    </row>
    <row r="1671" spans="1:20" ht="17.45" customHeight="1" thickBot="1" x14ac:dyDescent="0.3">
      <c r="A1671" s="2"/>
      <c r="B1671" s="154"/>
      <c r="C1671" s="100"/>
      <c r="D1671" s="151" t="str">
        <f>HYPERLINK("https://miamia.ru/search/index.php?q="&amp;Q1671&amp;"&amp;s=Поиск?utm_source=Excel&amp;utm_medium=Nalichie&amp;utm_content="&amp;Q1671&amp;"","Посмотреть большую фотографию на сайте")</f>
        <v>Посмотреть большую фотографию на сайте</v>
      </c>
      <c r="E1671" s="152"/>
      <c r="F1671" s="152"/>
      <c r="G1671" s="152"/>
      <c r="H1671" s="152"/>
      <c r="I1671" s="152"/>
      <c r="J1671" s="152"/>
      <c r="K1671" s="152"/>
      <c r="L1671" s="152"/>
      <c r="M1671" s="152"/>
      <c r="N1671" s="153"/>
      <c r="O1671" s="128" t="str">
        <f ca="1">IF(D1671="цвет",SUM(O1672:INDIRECT("N"&amp;R1671)),IF(SUM(E1671:N1671)=0,"",SUM(E1671:N1671)))</f>
        <v/>
      </c>
      <c r="P1671" s="91" t="s">
        <v>129</v>
      </c>
      <c r="Q1671" s="73">
        <f t="shared" si="50"/>
        <v>3652</v>
      </c>
      <c r="R1671" s="93">
        <f t="shared" ca="1" si="51"/>
        <v>1671</v>
      </c>
      <c r="S1671" s="92"/>
      <c r="T1671" s="99"/>
    </row>
    <row r="1672" spans="1:20" ht="23.1" customHeight="1" thickBot="1" x14ac:dyDescent="0.3">
      <c r="A1672" s="2"/>
      <c r="B1672" s="38" t="s">
        <v>266</v>
      </c>
      <c r="C1672" s="39"/>
      <c r="D1672" s="40"/>
      <c r="E1672" s="41"/>
      <c r="F1672" s="41"/>
      <c r="G1672" s="41"/>
      <c r="H1672" s="41"/>
      <c r="I1672" s="41"/>
      <c r="J1672" s="41"/>
      <c r="K1672" s="41"/>
      <c r="L1672" s="41"/>
      <c r="M1672" s="41"/>
      <c r="N1672" s="42"/>
      <c r="O1672" s="128" t="str">
        <f ca="1">IF(D1672="цвет",SUM(O1673:INDIRECT("N"&amp;R1672)),IF(SUM(E1672:N1672)=0,"",SUM(E1672:N1672)))</f>
        <v/>
      </c>
      <c r="P1672" s="91" t="s">
        <v>129</v>
      </c>
      <c r="Q1672" s="73">
        <f t="shared" si="50"/>
        <v>3652</v>
      </c>
      <c r="R1672" s="93">
        <f t="shared" ca="1" si="51"/>
        <v>1676</v>
      </c>
    </row>
    <row r="1673" spans="1:20" ht="17.25" thickBot="1" x14ac:dyDescent="0.3">
      <c r="A1673" s="2"/>
      <c r="B1673" s="145" t="s">
        <v>262</v>
      </c>
      <c r="C1673" s="106">
        <v>3923</v>
      </c>
      <c r="D1673" s="107" t="s">
        <v>9</v>
      </c>
      <c r="E1673" s="96" t="s">
        <v>10</v>
      </c>
      <c r="F1673" s="7" t="s">
        <v>17</v>
      </c>
      <c r="G1673" s="7" t="s">
        <v>18</v>
      </c>
      <c r="H1673" s="96" t="s">
        <v>19</v>
      </c>
      <c r="I1673" s="96" t="s">
        <v>23</v>
      </c>
      <c r="J1673" s="96"/>
      <c r="K1673" s="96"/>
      <c r="L1673" s="96"/>
      <c r="M1673" s="96"/>
      <c r="N1673" s="96"/>
      <c r="O1673" s="81">
        <f ca="1">IF(D1673="цвет",SUM(O1674:INDIRECT("N"&amp;R1673)),IF(SUM(E1673:N1673)=0,"",SUM(E1673:N1673)))</f>
        <v>0</v>
      </c>
      <c r="P1673" s="91">
        <v>2582</v>
      </c>
      <c r="Q1673" s="73">
        <f t="shared" si="50"/>
        <v>3923</v>
      </c>
      <c r="R1673" s="93">
        <f t="shared" ca="1" si="51"/>
        <v>1676</v>
      </c>
      <c r="S1673" s="109">
        <f>IF(U1673&gt;0,ROUND((U1673),0),ROUND((P1673*$P$1),0))</f>
        <v>1998</v>
      </c>
      <c r="T1673" s="110">
        <f ca="1">O1673*S1673</f>
        <v>0</v>
      </c>
    </row>
    <row r="1674" spans="1:20" ht="17.45" customHeight="1" thickBot="1" x14ac:dyDescent="0.3">
      <c r="A1674" s="2"/>
      <c r="B1674" s="146"/>
      <c r="C1674" s="98"/>
      <c r="D1674" s="6" t="s">
        <v>263</v>
      </c>
      <c r="E1674" s="8"/>
      <c r="F1674" s="8"/>
      <c r="G1674" s="8"/>
      <c r="H1674" s="134"/>
      <c r="I1674" s="8"/>
      <c r="J1674" s="8"/>
      <c r="K1674" s="8"/>
      <c r="L1674" s="8"/>
      <c r="M1674" s="8"/>
      <c r="N1674" s="8"/>
      <c r="O1674" s="128" t="str">
        <f ca="1">IF(D1674="цвет",SUM(O1675:INDIRECT("N"&amp;R1674)),IF(SUM(E1674:N1674)=0,"",SUM(E1674:N1674)))</f>
        <v/>
      </c>
      <c r="P1674" s="91" t="s">
        <v>129</v>
      </c>
      <c r="Q1674" s="73">
        <f t="shared" si="50"/>
        <v>3923</v>
      </c>
      <c r="R1674" s="93">
        <f t="shared" ca="1" si="51"/>
        <v>1676</v>
      </c>
      <c r="S1674" s="92"/>
      <c r="T1674" s="99"/>
    </row>
    <row r="1675" spans="1:20" ht="135" customHeight="1" x14ac:dyDescent="0.25">
      <c r="A1675" s="2"/>
      <c r="B1675" s="146"/>
      <c r="C1675" s="98"/>
      <c r="D1675" s="148" t="s">
        <v>353</v>
      </c>
      <c r="E1675" s="149"/>
      <c r="F1675" s="149"/>
      <c r="G1675" s="149"/>
      <c r="H1675" s="149"/>
      <c r="I1675" s="149"/>
      <c r="J1675" s="149"/>
      <c r="K1675" s="149"/>
      <c r="L1675" s="149"/>
      <c r="M1675" s="149"/>
      <c r="N1675" s="150"/>
      <c r="O1675" s="128" t="str">
        <f ca="1">IF(D1675="цвет",SUM(O1676:INDIRECT("N"&amp;R1675)),IF(SUM(E1675:N1675)=0,"",SUM(E1675:N1675)))</f>
        <v/>
      </c>
      <c r="P1675" s="91" t="s">
        <v>129</v>
      </c>
      <c r="Q1675" s="73">
        <f t="shared" ref="Q1675:Q1738" si="52">IF(C1675&lt;&gt;0,C1675,Q1674)</f>
        <v>3923</v>
      </c>
      <c r="R1675" s="93">
        <f t="shared" ref="R1675:R1738" ca="1" si="53">IF(D1675="Посмотреть большую фотографию на сайте",CELL("строка",O1675),R1676)</f>
        <v>1676</v>
      </c>
      <c r="S1675" s="92"/>
      <c r="T1675" s="99"/>
    </row>
    <row r="1676" spans="1:20" ht="17.45" customHeight="1" thickBot="1" x14ac:dyDescent="0.3">
      <c r="A1676" s="2"/>
      <c r="B1676" s="154"/>
      <c r="C1676" s="100"/>
      <c r="D1676" s="151" t="str">
        <f>HYPERLINK("https://miamia.ru/search/index.php?q="&amp;Q1676&amp;"&amp;s=Поиск?utm_source=Excel&amp;utm_medium=Nalichie&amp;utm_content="&amp;Q1676&amp;"","Посмотреть большую фотографию на сайте")</f>
        <v>Посмотреть большую фотографию на сайте</v>
      </c>
      <c r="E1676" s="152"/>
      <c r="F1676" s="152"/>
      <c r="G1676" s="152"/>
      <c r="H1676" s="152"/>
      <c r="I1676" s="152"/>
      <c r="J1676" s="152"/>
      <c r="K1676" s="152"/>
      <c r="L1676" s="152"/>
      <c r="M1676" s="152"/>
      <c r="N1676" s="153"/>
      <c r="O1676" s="128" t="str">
        <f ca="1">IF(D1676="цвет",SUM(O1677:INDIRECT("N"&amp;R1676)),IF(SUM(E1676:N1676)=0,"",SUM(E1676:N1676)))</f>
        <v/>
      </c>
      <c r="P1676" s="91" t="s">
        <v>129</v>
      </c>
      <c r="Q1676" s="73">
        <f t="shared" si="52"/>
        <v>3923</v>
      </c>
      <c r="R1676" s="93">
        <f t="shared" ca="1" si="53"/>
        <v>1676</v>
      </c>
      <c r="S1676" s="92"/>
      <c r="T1676" s="99"/>
    </row>
    <row r="1677" spans="1:20" ht="23.1" customHeight="1" thickBot="1" x14ac:dyDescent="0.3">
      <c r="A1677" s="2"/>
      <c r="B1677" s="38" t="s">
        <v>257</v>
      </c>
      <c r="C1677" s="39"/>
      <c r="D1677" s="40"/>
      <c r="E1677" s="41"/>
      <c r="F1677" s="41"/>
      <c r="G1677" s="41"/>
      <c r="H1677" s="41"/>
      <c r="I1677" s="41"/>
      <c r="J1677" s="41"/>
      <c r="K1677" s="41"/>
      <c r="L1677" s="41"/>
      <c r="M1677" s="41"/>
      <c r="N1677" s="42"/>
      <c r="O1677" s="128" t="str">
        <f ca="1">IF(D1677="цвет",SUM(O1678:INDIRECT("N"&amp;R1677)),IF(SUM(E1677:N1677)=0,"",SUM(E1677:N1677)))</f>
        <v/>
      </c>
      <c r="P1677" s="94" t="s">
        <v>129</v>
      </c>
      <c r="Q1677" s="73">
        <f t="shared" si="52"/>
        <v>3923</v>
      </c>
      <c r="R1677" s="93">
        <f t="shared" ca="1" si="53"/>
        <v>1682</v>
      </c>
    </row>
    <row r="1678" spans="1:20" ht="17.25" thickBot="1" x14ac:dyDescent="0.3">
      <c r="A1678" s="2"/>
      <c r="B1678" s="146" t="s">
        <v>257</v>
      </c>
      <c r="C1678" s="98">
        <v>3140</v>
      </c>
      <c r="D1678" s="107" t="s">
        <v>9</v>
      </c>
      <c r="E1678" s="4" t="s">
        <v>11</v>
      </c>
      <c r="F1678" s="5" t="s">
        <v>12</v>
      </c>
      <c r="G1678" s="5" t="s">
        <v>13</v>
      </c>
      <c r="H1678" s="4" t="s">
        <v>14</v>
      </c>
      <c r="I1678" s="96" t="s">
        <v>15</v>
      </c>
      <c r="J1678" s="96" t="s">
        <v>16</v>
      </c>
      <c r="K1678" s="96"/>
      <c r="L1678" s="96"/>
      <c r="M1678" s="96"/>
      <c r="N1678" s="96"/>
      <c r="O1678" s="81">
        <f ca="1">IF(D1678="цвет",SUM(O1679:INDIRECT("N"&amp;R1678)),IF(SUM(E1678:N1678)=0,"",SUM(E1678:N1678)))</f>
        <v>0</v>
      </c>
      <c r="P1678" s="91">
        <v>1936</v>
      </c>
      <c r="Q1678" s="73">
        <f t="shared" si="52"/>
        <v>3140</v>
      </c>
      <c r="R1678" s="93">
        <f t="shared" ca="1" si="53"/>
        <v>1682</v>
      </c>
      <c r="S1678" s="109">
        <f>IF(U1678&gt;0,ROUND((U1678),0),ROUND((P1678*$P$1),0))</f>
        <v>1498</v>
      </c>
      <c r="T1678" s="110">
        <f ca="1">O1678*S1678</f>
        <v>0</v>
      </c>
    </row>
    <row r="1679" spans="1:20" ht="17.45" customHeight="1" thickBot="1" x14ac:dyDescent="0.3">
      <c r="A1679" s="2"/>
      <c r="B1679" s="146"/>
      <c r="C1679" s="98"/>
      <c r="D1679" s="56" t="s">
        <v>42</v>
      </c>
      <c r="E1679" s="135"/>
      <c r="F1679" s="102"/>
      <c r="G1679" s="135"/>
      <c r="H1679" s="102"/>
      <c r="I1679" s="102"/>
      <c r="J1679" s="102"/>
      <c r="K1679" s="102"/>
      <c r="L1679" s="102"/>
      <c r="M1679" s="102"/>
      <c r="N1679" s="102"/>
      <c r="O1679" s="128" t="str">
        <f ca="1">IF(D1679="цвет",SUM(O1680:INDIRECT("N"&amp;R1679)),IF(SUM(E1679:N1679)=0,"",SUM(E1679:N1679)))</f>
        <v/>
      </c>
      <c r="P1679" s="92" t="s">
        <v>129</v>
      </c>
      <c r="Q1679" s="73">
        <f t="shared" si="52"/>
        <v>3140</v>
      </c>
      <c r="R1679" s="93">
        <f t="shared" ca="1" si="53"/>
        <v>1682</v>
      </c>
      <c r="S1679" s="92"/>
      <c r="T1679" s="99"/>
    </row>
    <row r="1680" spans="1:20" ht="17.45" customHeight="1" thickBot="1" x14ac:dyDescent="0.3">
      <c r="A1680" s="2"/>
      <c r="B1680" s="146"/>
      <c r="C1680" s="98"/>
      <c r="D1680" s="56" t="s">
        <v>39</v>
      </c>
      <c r="E1680" s="135"/>
      <c r="F1680" s="102"/>
      <c r="G1680" s="135"/>
      <c r="H1680" s="102"/>
      <c r="I1680" s="102"/>
      <c r="J1680" s="102"/>
      <c r="K1680" s="102"/>
      <c r="L1680" s="102"/>
      <c r="M1680" s="102"/>
      <c r="N1680" s="102"/>
      <c r="O1680" s="128" t="str">
        <f ca="1">IF(D1680="цвет",SUM(O1681:INDIRECT("N"&amp;R1680)),IF(SUM(E1680:N1680)=0,"",SUM(E1680:N1680)))</f>
        <v/>
      </c>
      <c r="P1680" s="92" t="s">
        <v>129</v>
      </c>
      <c r="Q1680" s="73">
        <f t="shared" si="52"/>
        <v>3140</v>
      </c>
      <c r="R1680" s="93">
        <f t="shared" ca="1" si="53"/>
        <v>1682</v>
      </c>
      <c r="S1680" s="92"/>
      <c r="T1680" s="99"/>
    </row>
    <row r="1681" spans="1:20" ht="117.75" customHeight="1" x14ac:dyDescent="0.25">
      <c r="A1681" s="2"/>
      <c r="B1681" s="146"/>
      <c r="C1681" s="98"/>
      <c r="D1681" s="148" t="s">
        <v>258</v>
      </c>
      <c r="E1681" s="149"/>
      <c r="F1681" s="149"/>
      <c r="G1681" s="149"/>
      <c r="H1681" s="149"/>
      <c r="I1681" s="149"/>
      <c r="J1681" s="149"/>
      <c r="K1681" s="149"/>
      <c r="L1681" s="149"/>
      <c r="M1681" s="149"/>
      <c r="N1681" s="150"/>
      <c r="O1681" s="128" t="str">
        <f ca="1">IF(D1681="цвет",SUM(O1682:INDIRECT("N"&amp;R1681)),IF(SUM(E1681:N1681)=0,"",SUM(E1681:N1681)))</f>
        <v/>
      </c>
      <c r="P1681" s="92" t="s">
        <v>129</v>
      </c>
      <c r="Q1681" s="73">
        <f t="shared" si="52"/>
        <v>3140</v>
      </c>
      <c r="R1681" s="93">
        <f t="shared" ca="1" si="53"/>
        <v>1682</v>
      </c>
      <c r="S1681" s="92"/>
      <c r="T1681" s="99"/>
    </row>
    <row r="1682" spans="1:20" ht="17.45" customHeight="1" thickBot="1" x14ac:dyDescent="0.3">
      <c r="A1682" s="2"/>
      <c r="B1682" s="154"/>
      <c r="C1682" s="100"/>
      <c r="D1682" s="151" t="str">
        <f>HYPERLINK("https://miamia.ru/search/index.php?q="&amp;Q1682&amp;"&amp;s=Поиск?utm_source=Excel&amp;utm_medium=Nalichie&amp;utm_content="&amp;Q1682&amp;"","Посмотреть большую фотографию на сайте")</f>
        <v>Посмотреть большую фотографию на сайте</v>
      </c>
      <c r="E1682" s="152"/>
      <c r="F1682" s="152"/>
      <c r="G1682" s="152"/>
      <c r="H1682" s="152"/>
      <c r="I1682" s="152"/>
      <c r="J1682" s="152"/>
      <c r="K1682" s="152"/>
      <c r="L1682" s="152"/>
      <c r="M1682" s="152"/>
      <c r="N1682" s="153"/>
      <c r="O1682" s="128" t="str">
        <f ca="1">IF(D1682="цвет",SUM(O1683:INDIRECT("N"&amp;R1682)),IF(SUM(E1682:N1682)=0,"",SUM(E1682:N1682)))</f>
        <v/>
      </c>
      <c r="P1682" s="92" t="s">
        <v>129</v>
      </c>
      <c r="Q1682" s="73">
        <f t="shared" si="52"/>
        <v>3140</v>
      </c>
      <c r="R1682" s="93">
        <f t="shared" ca="1" si="53"/>
        <v>1682</v>
      </c>
      <c r="S1682" s="92"/>
      <c r="T1682" s="99"/>
    </row>
    <row r="1683" spans="1:20" ht="17.25" thickBot="1" x14ac:dyDescent="0.3">
      <c r="A1683" s="2"/>
      <c r="B1683" s="146" t="s">
        <v>257</v>
      </c>
      <c r="C1683" s="98">
        <v>3142</v>
      </c>
      <c r="D1683" s="107" t="s">
        <v>9</v>
      </c>
      <c r="E1683" s="4" t="s">
        <v>11</v>
      </c>
      <c r="F1683" s="5" t="s">
        <v>12</v>
      </c>
      <c r="G1683" s="5" t="s">
        <v>13</v>
      </c>
      <c r="H1683" s="4" t="s">
        <v>14</v>
      </c>
      <c r="I1683" s="96" t="s">
        <v>15</v>
      </c>
      <c r="J1683" s="96" t="s">
        <v>16</v>
      </c>
      <c r="K1683" s="96"/>
      <c r="L1683" s="96"/>
      <c r="M1683" s="96"/>
      <c r="N1683" s="96"/>
      <c r="O1683" s="81">
        <f ca="1">IF(D1683="цвет",SUM(O1684:INDIRECT("N"&amp;R1683)),IF(SUM(E1683:N1683)=0,"",SUM(E1683:N1683)))</f>
        <v>0</v>
      </c>
      <c r="P1683" s="91">
        <v>1936</v>
      </c>
      <c r="Q1683" s="73">
        <f t="shared" si="52"/>
        <v>3142</v>
      </c>
      <c r="R1683" s="93">
        <f t="shared" ca="1" si="53"/>
        <v>1687</v>
      </c>
      <c r="S1683" s="109">
        <f>IF(U1683&gt;0,ROUND((U1683),0),ROUND((P1683*$P$1),0))</f>
        <v>1498</v>
      </c>
      <c r="T1683" s="110">
        <f ca="1">O1683*S1683</f>
        <v>0</v>
      </c>
    </row>
    <row r="1684" spans="1:20" ht="17.45" customHeight="1" thickBot="1" x14ac:dyDescent="0.3">
      <c r="A1684" s="2"/>
      <c r="B1684" s="146"/>
      <c r="C1684" s="98"/>
      <c r="D1684" s="56" t="s">
        <v>42</v>
      </c>
      <c r="E1684" s="135"/>
      <c r="F1684" s="135"/>
      <c r="G1684" s="135"/>
      <c r="H1684" s="102"/>
      <c r="I1684" s="102"/>
      <c r="J1684" s="102"/>
      <c r="K1684" s="102"/>
      <c r="L1684" s="102"/>
      <c r="M1684" s="102"/>
      <c r="N1684" s="102"/>
      <c r="O1684" s="128" t="str">
        <f ca="1">IF(D1684="цвет",SUM(O1685:INDIRECT("N"&amp;R1684)),IF(SUM(E1684:N1684)=0,"",SUM(E1684:N1684)))</f>
        <v/>
      </c>
      <c r="P1684" s="92" t="s">
        <v>129</v>
      </c>
      <c r="Q1684" s="73">
        <f t="shared" si="52"/>
        <v>3142</v>
      </c>
      <c r="R1684" s="93">
        <f t="shared" ca="1" si="53"/>
        <v>1687</v>
      </c>
      <c r="S1684" s="92"/>
      <c r="T1684" s="99"/>
    </row>
    <row r="1685" spans="1:20" ht="17.45" customHeight="1" thickBot="1" x14ac:dyDescent="0.3">
      <c r="A1685" s="2"/>
      <c r="B1685" s="146"/>
      <c r="C1685" s="98"/>
      <c r="D1685" s="56" t="s">
        <v>39</v>
      </c>
      <c r="E1685" s="136"/>
      <c r="F1685" s="102"/>
      <c r="G1685" s="102"/>
      <c r="H1685" s="102"/>
      <c r="I1685" s="102"/>
      <c r="J1685" s="102"/>
      <c r="K1685" s="102"/>
      <c r="L1685" s="102"/>
      <c r="M1685" s="102"/>
      <c r="N1685" s="102"/>
      <c r="O1685" s="128" t="str">
        <f ca="1">IF(D1685="цвет",SUM(O1686:INDIRECT("N"&amp;R1685)),IF(SUM(E1685:N1685)=0,"",SUM(E1685:N1685)))</f>
        <v/>
      </c>
      <c r="P1685" s="92" t="s">
        <v>129</v>
      </c>
      <c r="Q1685" s="73">
        <f t="shared" si="52"/>
        <v>3142</v>
      </c>
      <c r="R1685" s="93">
        <f t="shared" ca="1" si="53"/>
        <v>1687</v>
      </c>
      <c r="S1685" s="92"/>
      <c r="T1685" s="99"/>
    </row>
    <row r="1686" spans="1:20" ht="117.75" customHeight="1" x14ac:dyDescent="0.25">
      <c r="A1686" s="2"/>
      <c r="B1686" s="146"/>
      <c r="C1686" s="98"/>
      <c r="D1686" s="148" t="s">
        <v>259</v>
      </c>
      <c r="E1686" s="149"/>
      <c r="F1686" s="149"/>
      <c r="G1686" s="149"/>
      <c r="H1686" s="149"/>
      <c r="I1686" s="149"/>
      <c r="J1686" s="149"/>
      <c r="K1686" s="149"/>
      <c r="L1686" s="149"/>
      <c r="M1686" s="149"/>
      <c r="N1686" s="150"/>
      <c r="O1686" s="128" t="str">
        <f ca="1">IF(D1686="цвет",SUM(O1687:INDIRECT("N"&amp;R1686)),IF(SUM(E1686:N1686)=0,"",SUM(E1686:N1686)))</f>
        <v/>
      </c>
      <c r="P1686" s="92" t="s">
        <v>129</v>
      </c>
      <c r="Q1686" s="73">
        <f t="shared" si="52"/>
        <v>3142</v>
      </c>
      <c r="R1686" s="93">
        <f t="shared" ca="1" si="53"/>
        <v>1687</v>
      </c>
      <c r="S1686" s="92"/>
      <c r="T1686" s="99"/>
    </row>
    <row r="1687" spans="1:20" ht="17.45" customHeight="1" thickBot="1" x14ac:dyDescent="0.3">
      <c r="A1687" s="2"/>
      <c r="B1687" s="154"/>
      <c r="C1687" s="100"/>
      <c r="D1687" s="151" t="str">
        <f>HYPERLINK("https://miamia.ru/search/index.php?q="&amp;Q1687&amp;"&amp;s=Поиск?utm_source=Excel&amp;utm_medium=Nalichie&amp;utm_content="&amp;Q1687&amp;"","Посмотреть большую фотографию на сайте")</f>
        <v>Посмотреть большую фотографию на сайте</v>
      </c>
      <c r="E1687" s="152"/>
      <c r="F1687" s="152"/>
      <c r="G1687" s="152"/>
      <c r="H1687" s="152"/>
      <c r="I1687" s="152"/>
      <c r="J1687" s="152"/>
      <c r="K1687" s="152"/>
      <c r="L1687" s="152"/>
      <c r="M1687" s="152"/>
      <c r="N1687" s="153"/>
      <c r="O1687" s="128" t="str">
        <f ca="1">IF(D1687="цвет",SUM(O1688:INDIRECT("N"&amp;R1687)),IF(SUM(E1687:N1687)=0,"",SUM(E1687:N1687)))</f>
        <v/>
      </c>
      <c r="P1687" s="92" t="s">
        <v>129</v>
      </c>
      <c r="Q1687" s="73">
        <f t="shared" si="52"/>
        <v>3142</v>
      </c>
      <c r="R1687" s="93">
        <f t="shared" ca="1" si="53"/>
        <v>1687</v>
      </c>
      <c r="S1687" s="92"/>
      <c r="T1687" s="99"/>
    </row>
    <row r="1688" spans="1:20" ht="22.7" customHeight="1" thickBot="1" x14ac:dyDescent="0.3">
      <c r="A1688" s="2"/>
      <c r="B1688" s="38" t="s">
        <v>254</v>
      </c>
      <c r="C1688" s="39"/>
      <c r="D1688" s="40"/>
      <c r="E1688" s="41"/>
      <c r="F1688" s="41"/>
      <c r="G1688" s="41"/>
      <c r="H1688" s="41"/>
      <c r="I1688" s="41"/>
      <c r="J1688" s="41"/>
      <c r="K1688" s="41"/>
      <c r="L1688" s="41"/>
      <c r="M1688" s="41"/>
      <c r="N1688" s="42"/>
      <c r="O1688" s="128" t="str">
        <f ca="1">IF(D1688="цвет",SUM(O1689:INDIRECT("N"&amp;R1688)),IF(SUM(E1688:N1688)=0,"",SUM(E1688:N1688)))</f>
        <v/>
      </c>
      <c r="P1688" s="91" t="s">
        <v>129</v>
      </c>
      <c r="Q1688" s="73">
        <f t="shared" si="52"/>
        <v>3142</v>
      </c>
      <c r="R1688" s="93">
        <f t="shared" ca="1" si="53"/>
        <v>1692</v>
      </c>
    </row>
    <row r="1689" spans="1:20" ht="17.25" thickBot="1" x14ac:dyDescent="0.3">
      <c r="A1689" s="2"/>
      <c r="B1689" s="145" t="s">
        <v>249</v>
      </c>
      <c r="C1689" s="106">
        <v>3375</v>
      </c>
      <c r="D1689" s="107" t="s">
        <v>9</v>
      </c>
      <c r="E1689" s="96" t="s">
        <v>11</v>
      </c>
      <c r="F1689" s="7" t="s">
        <v>12</v>
      </c>
      <c r="G1689" s="7" t="s">
        <v>13</v>
      </c>
      <c r="H1689" s="96" t="s">
        <v>14</v>
      </c>
      <c r="I1689" s="96" t="s">
        <v>15</v>
      </c>
      <c r="J1689" s="96" t="s">
        <v>16</v>
      </c>
      <c r="K1689" s="96"/>
      <c r="L1689" s="96"/>
      <c r="M1689" s="96"/>
      <c r="N1689" s="4"/>
      <c r="O1689" s="81">
        <f ca="1">IF(D1689="цвет",SUM(O1690:INDIRECT("N"&amp;R1689)),IF(SUM(E1689:N1689)=0,"",SUM(E1689:N1689)))</f>
        <v>0</v>
      </c>
      <c r="P1689" s="91">
        <v>2841</v>
      </c>
      <c r="Q1689" s="73">
        <f t="shared" si="52"/>
        <v>3375</v>
      </c>
      <c r="R1689" s="93">
        <f t="shared" ca="1" si="53"/>
        <v>1692</v>
      </c>
      <c r="S1689" s="109">
        <f>IF(U1689&gt;0,ROUND((U1689),0),ROUND((P1689*$P$1),0))</f>
        <v>2198</v>
      </c>
      <c r="T1689" s="110">
        <f ca="1">O1689*S1689</f>
        <v>0</v>
      </c>
    </row>
    <row r="1690" spans="1:20" ht="17.25" thickBot="1" x14ac:dyDescent="0.3">
      <c r="A1690" s="2"/>
      <c r="B1690" s="146"/>
      <c r="C1690" s="98"/>
      <c r="D1690" s="6" t="s">
        <v>237</v>
      </c>
      <c r="E1690" s="8"/>
      <c r="F1690" s="134"/>
      <c r="G1690" s="8"/>
      <c r="H1690" s="8"/>
      <c r="I1690" s="8"/>
      <c r="J1690" s="8"/>
      <c r="K1690" s="8"/>
      <c r="L1690" s="8"/>
      <c r="M1690" s="8"/>
      <c r="N1690" s="8"/>
      <c r="O1690" s="128" t="str">
        <f ca="1">IF(D1690="цвет",SUM(O1691:INDIRECT("N"&amp;R1690)),IF(SUM(E1690:N1690)=0,"",SUM(E1690:N1690)))</f>
        <v/>
      </c>
      <c r="P1690" s="91" t="s">
        <v>129</v>
      </c>
      <c r="Q1690" s="73">
        <f t="shared" si="52"/>
        <v>3375</v>
      </c>
      <c r="R1690" s="93">
        <f t="shared" ca="1" si="53"/>
        <v>1692</v>
      </c>
      <c r="S1690" s="92"/>
      <c r="T1690" s="99"/>
    </row>
    <row r="1691" spans="1:20" ht="135" customHeight="1" x14ac:dyDescent="0.25">
      <c r="A1691" s="2"/>
      <c r="B1691" s="146"/>
      <c r="C1691" s="98"/>
      <c r="D1691" s="148" t="s">
        <v>591</v>
      </c>
      <c r="E1691" s="149"/>
      <c r="F1691" s="149"/>
      <c r="G1691" s="149"/>
      <c r="H1691" s="149"/>
      <c r="I1691" s="149"/>
      <c r="J1691" s="149"/>
      <c r="K1691" s="149"/>
      <c r="L1691" s="149"/>
      <c r="M1691" s="149"/>
      <c r="N1691" s="150"/>
      <c r="O1691" s="128" t="str">
        <f ca="1">IF(D1691="цвет",SUM(O1692:INDIRECT("N"&amp;R1691)),IF(SUM(E1691:N1691)=0,"",SUM(E1691:N1691)))</f>
        <v/>
      </c>
      <c r="P1691" s="91" t="s">
        <v>129</v>
      </c>
      <c r="Q1691" s="73">
        <f t="shared" si="52"/>
        <v>3375</v>
      </c>
      <c r="R1691" s="93">
        <f t="shared" ca="1" si="53"/>
        <v>1692</v>
      </c>
      <c r="S1691" s="92"/>
      <c r="T1691" s="99"/>
    </row>
    <row r="1692" spans="1:20" ht="17.45" customHeight="1" thickBot="1" x14ac:dyDescent="0.3">
      <c r="A1692" s="2"/>
      <c r="B1692" s="147"/>
      <c r="C1692" s="100"/>
      <c r="D1692" s="151" t="str">
        <f>HYPERLINK("https://miamia.ru/search/index.php?q="&amp;Q1692&amp;"&amp;s=Поиск?utm_source=Excel&amp;utm_medium=Nalichie&amp;utm_content="&amp;Q1692&amp;"","Посмотреть большую фотографию на сайте")</f>
        <v>Посмотреть большую фотографию на сайте</v>
      </c>
      <c r="E1692" s="152"/>
      <c r="F1692" s="152"/>
      <c r="G1692" s="152"/>
      <c r="H1692" s="152"/>
      <c r="I1692" s="152"/>
      <c r="J1692" s="152"/>
      <c r="K1692" s="152"/>
      <c r="L1692" s="152"/>
      <c r="M1692" s="152"/>
      <c r="N1692" s="153"/>
      <c r="O1692" s="128" t="str">
        <f ca="1">IF(D1692="цвет",SUM(O1693:INDIRECT("N"&amp;R1692)),IF(SUM(E1692:N1692)=0,"",SUM(E1692:N1692)))</f>
        <v/>
      </c>
      <c r="P1692" s="91" t="s">
        <v>129</v>
      </c>
      <c r="Q1692" s="73">
        <f t="shared" si="52"/>
        <v>3375</v>
      </c>
      <c r="R1692" s="93">
        <f t="shared" ca="1" si="53"/>
        <v>1692</v>
      </c>
      <c r="S1692" s="92"/>
      <c r="T1692" s="99"/>
    </row>
    <row r="1693" spans="1:20" ht="17.25" thickBot="1" x14ac:dyDescent="0.3">
      <c r="A1693" s="2"/>
      <c r="B1693" s="145" t="s">
        <v>249</v>
      </c>
      <c r="C1693" s="106">
        <v>3377</v>
      </c>
      <c r="D1693" s="107" t="s">
        <v>9</v>
      </c>
      <c r="E1693" s="96" t="s">
        <v>10</v>
      </c>
      <c r="F1693" s="96" t="s">
        <v>11</v>
      </c>
      <c r="G1693" s="7" t="s">
        <v>12</v>
      </c>
      <c r="H1693" s="7" t="s">
        <v>13</v>
      </c>
      <c r="I1693" s="96" t="s">
        <v>14</v>
      </c>
      <c r="J1693" s="96" t="s">
        <v>15</v>
      </c>
      <c r="K1693" s="96" t="s">
        <v>16</v>
      </c>
      <c r="L1693" s="96"/>
      <c r="M1693" s="96"/>
      <c r="N1693" s="4"/>
      <c r="O1693" s="81">
        <f ca="1">IF(D1693="цвет",SUM(O1694:INDIRECT("N"&amp;R1693)),IF(SUM(E1693:N1693)=0,"",SUM(E1693:N1693)))</f>
        <v>0</v>
      </c>
      <c r="P1693" s="91">
        <v>3358</v>
      </c>
      <c r="Q1693" s="73">
        <f t="shared" si="52"/>
        <v>3377</v>
      </c>
      <c r="R1693" s="93">
        <f t="shared" ca="1" si="53"/>
        <v>1698</v>
      </c>
      <c r="S1693" s="109">
        <f>IF(U1693&gt;0,ROUND((U1693),0),ROUND((P1693*$P$1),0))</f>
        <v>2598</v>
      </c>
      <c r="T1693" s="110">
        <f ca="1">O1693*S1693</f>
        <v>0</v>
      </c>
    </row>
    <row r="1694" spans="1:20" ht="17.25" thickBot="1" x14ac:dyDescent="0.3">
      <c r="A1694" s="2"/>
      <c r="B1694" s="146"/>
      <c r="C1694" s="98"/>
      <c r="D1694" s="6" t="s">
        <v>250</v>
      </c>
      <c r="E1694" s="8"/>
      <c r="F1694" s="8"/>
      <c r="G1694" s="8"/>
      <c r="H1694" s="8"/>
      <c r="I1694" s="8"/>
      <c r="J1694" s="8"/>
      <c r="K1694" s="8"/>
      <c r="L1694" s="8"/>
      <c r="M1694" s="8"/>
      <c r="N1694" s="8"/>
      <c r="O1694" s="128" t="str">
        <f ca="1">IF(D1694="цвет",SUM(O1695:INDIRECT("N"&amp;R1694)),IF(SUM(E1694:N1694)=0,"",SUM(E1694:N1694)))</f>
        <v/>
      </c>
      <c r="P1694" s="91" t="s">
        <v>129</v>
      </c>
      <c r="Q1694" s="73">
        <f t="shared" si="52"/>
        <v>3377</v>
      </c>
      <c r="R1694" s="93">
        <f t="shared" ca="1" si="53"/>
        <v>1698</v>
      </c>
      <c r="S1694" s="92"/>
      <c r="T1694" s="99"/>
    </row>
    <row r="1695" spans="1:20" ht="17.25" thickBot="1" x14ac:dyDescent="0.3">
      <c r="A1695" s="2"/>
      <c r="B1695" s="146"/>
      <c r="C1695" s="98"/>
      <c r="D1695" s="6" t="s">
        <v>49</v>
      </c>
      <c r="E1695" s="8"/>
      <c r="F1695" s="133"/>
      <c r="G1695" s="133"/>
      <c r="H1695" s="133"/>
      <c r="I1695" s="133"/>
      <c r="J1695" s="133"/>
      <c r="K1695" s="8"/>
      <c r="L1695" s="8"/>
      <c r="M1695" s="8"/>
      <c r="N1695" s="8"/>
      <c r="O1695" s="128" t="str">
        <f ca="1">IF(D1695="цвет",SUM(O1696:INDIRECT("N"&amp;R1695)),IF(SUM(E1695:N1695)=0,"",SUM(E1695:N1695)))</f>
        <v/>
      </c>
      <c r="P1695" s="91" t="s">
        <v>129</v>
      </c>
      <c r="Q1695" s="73">
        <f t="shared" si="52"/>
        <v>3377</v>
      </c>
      <c r="R1695" s="93">
        <f t="shared" ca="1" si="53"/>
        <v>1698</v>
      </c>
      <c r="S1695" s="92"/>
      <c r="T1695" s="99"/>
    </row>
    <row r="1696" spans="1:20" ht="17.25" thickBot="1" x14ac:dyDescent="0.3">
      <c r="A1696" s="2"/>
      <c r="B1696" s="146"/>
      <c r="C1696" s="98"/>
      <c r="D1696" s="6" t="s">
        <v>237</v>
      </c>
      <c r="E1696" s="134"/>
      <c r="F1696" s="134"/>
      <c r="G1696" s="134"/>
      <c r="H1696" s="8"/>
      <c r="I1696" s="8"/>
      <c r="J1696" s="134"/>
      <c r="K1696" s="8"/>
      <c r="L1696" s="8"/>
      <c r="M1696" s="8"/>
      <c r="N1696" s="8"/>
      <c r="O1696" s="128" t="str">
        <f ca="1">IF(D1696="цвет",SUM(O1697:INDIRECT("N"&amp;R1696)),IF(SUM(E1696:N1696)=0,"",SUM(E1696:N1696)))</f>
        <v/>
      </c>
      <c r="P1696" s="91" t="s">
        <v>129</v>
      </c>
      <c r="Q1696" s="73">
        <f t="shared" si="52"/>
        <v>3377</v>
      </c>
      <c r="R1696" s="93">
        <f t="shared" ca="1" si="53"/>
        <v>1698</v>
      </c>
      <c r="S1696" s="92"/>
      <c r="T1696" s="99"/>
    </row>
    <row r="1697" spans="1:20" ht="137.25" customHeight="1" x14ac:dyDescent="0.25">
      <c r="A1697" s="2"/>
      <c r="B1697" s="146"/>
      <c r="C1697" s="98"/>
      <c r="D1697" s="148" t="s">
        <v>354</v>
      </c>
      <c r="E1697" s="149"/>
      <c r="F1697" s="149"/>
      <c r="G1697" s="149"/>
      <c r="H1697" s="149"/>
      <c r="I1697" s="149"/>
      <c r="J1697" s="149"/>
      <c r="K1697" s="149"/>
      <c r="L1697" s="149"/>
      <c r="M1697" s="149"/>
      <c r="N1697" s="150"/>
      <c r="O1697" s="128" t="str">
        <f ca="1">IF(D1697="цвет",SUM(O1698:INDIRECT("N"&amp;R1697)),IF(SUM(E1697:N1697)=0,"",SUM(E1697:N1697)))</f>
        <v/>
      </c>
      <c r="P1697" s="91" t="s">
        <v>129</v>
      </c>
      <c r="Q1697" s="73">
        <f t="shared" si="52"/>
        <v>3377</v>
      </c>
      <c r="R1697" s="93">
        <f t="shared" ca="1" si="53"/>
        <v>1698</v>
      </c>
      <c r="S1697" s="92"/>
      <c r="T1697" s="99"/>
    </row>
    <row r="1698" spans="1:20" ht="17.45" customHeight="1" thickBot="1" x14ac:dyDescent="0.3">
      <c r="A1698" s="2"/>
      <c r="B1698" s="147"/>
      <c r="C1698" s="100"/>
      <c r="D1698" s="151" t="str">
        <f>HYPERLINK("https://miamia.ru/search/index.php?q="&amp;Q1698&amp;"&amp;s=Поиск?utm_source=Excel&amp;utm_medium=Nalichie&amp;utm_content="&amp;Q1698&amp;"","Посмотреть большую фотографию на сайте")</f>
        <v>Посмотреть большую фотографию на сайте</v>
      </c>
      <c r="E1698" s="152"/>
      <c r="F1698" s="152"/>
      <c r="G1698" s="152"/>
      <c r="H1698" s="152"/>
      <c r="I1698" s="152"/>
      <c r="J1698" s="152"/>
      <c r="K1698" s="152"/>
      <c r="L1698" s="152"/>
      <c r="M1698" s="152"/>
      <c r="N1698" s="153"/>
      <c r="O1698" s="128" t="str">
        <f ca="1">IF(D1698="цвет",SUM(O1699:INDIRECT("N"&amp;R1698)),IF(SUM(E1698:N1698)=0,"",SUM(E1698:N1698)))</f>
        <v/>
      </c>
      <c r="P1698" s="91" t="s">
        <v>129</v>
      </c>
      <c r="Q1698" s="73">
        <f t="shared" si="52"/>
        <v>3377</v>
      </c>
      <c r="R1698" s="93">
        <f t="shared" ca="1" si="53"/>
        <v>1698</v>
      </c>
      <c r="S1698" s="92"/>
      <c r="T1698" s="99"/>
    </row>
    <row r="1699" spans="1:20" ht="23.1" customHeight="1" thickBot="1" x14ac:dyDescent="0.3">
      <c r="A1699" s="2"/>
      <c r="B1699" s="38" t="s">
        <v>247</v>
      </c>
      <c r="C1699" s="39"/>
      <c r="D1699" s="40"/>
      <c r="E1699" s="41"/>
      <c r="F1699" s="41"/>
      <c r="G1699" s="41"/>
      <c r="H1699" s="41"/>
      <c r="I1699" s="41"/>
      <c r="J1699" s="41"/>
      <c r="K1699" s="41"/>
      <c r="L1699" s="41"/>
      <c r="M1699" s="41"/>
      <c r="N1699" s="42"/>
      <c r="O1699" s="128" t="str">
        <f ca="1">IF(D1699="цвет",SUM(O1700:INDIRECT("N"&amp;R1699)),IF(SUM(E1699:N1699)=0,"",SUM(E1699:N1699)))</f>
        <v/>
      </c>
      <c r="P1699" s="91" t="s">
        <v>129</v>
      </c>
      <c r="Q1699" s="73">
        <f t="shared" si="52"/>
        <v>3377</v>
      </c>
      <c r="R1699" s="93">
        <f t="shared" ca="1" si="53"/>
        <v>1703</v>
      </c>
    </row>
    <row r="1700" spans="1:20" ht="17.25" thickBot="1" x14ac:dyDescent="0.3">
      <c r="A1700" s="2"/>
      <c r="B1700" s="145" t="s">
        <v>248</v>
      </c>
      <c r="C1700" s="106">
        <v>3167</v>
      </c>
      <c r="D1700" s="107" t="s">
        <v>9</v>
      </c>
      <c r="E1700" s="96" t="s">
        <v>10</v>
      </c>
      <c r="F1700" s="96" t="s">
        <v>11</v>
      </c>
      <c r="G1700" s="7" t="s">
        <v>12</v>
      </c>
      <c r="H1700" s="7" t="s">
        <v>13</v>
      </c>
      <c r="I1700" s="96" t="s">
        <v>14</v>
      </c>
      <c r="J1700" s="96" t="s">
        <v>15</v>
      </c>
      <c r="K1700" s="96"/>
      <c r="L1700" s="96"/>
      <c r="M1700" s="96"/>
      <c r="N1700" s="4"/>
      <c r="O1700" s="81">
        <f ca="1">IF(D1700="цвет",SUM(O1701:INDIRECT("N"&amp;R1700)),IF(SUM(E1700:N1700)=0,"",SUM(E1700:N1700)))</f>
        <v>0</v>
      </c>
      <c r="P1700" s="91">
        <v>2453</v>
      </c>
      <c r="Q1700" s="73">
        <f t="shared" si="52"/>
        <v>3167</v>
      </c>
      <c r="R1700" s="93">
        <f t="shared" ca="1" si="53"/>
        <v>1703</v>
      </c>
      <c r="S1700" s="109">
        <f>IF(U1700&gt;0,ROUND((U1700),0),ROUND((P1700*$P$1),0))</f>
        <v>1898</v>
      </c>
      <c r="T1700" s="110">
        <f ca="1">O1700*S1700</f>
        <v>0</v>
      </c>
    </row>
    <row r="1701" spans="1:20" ht="17.25" thickBot="1" x14ac:dyDescent="0.3">
      <c r="A1701" s="2"/>
      <c r="B1701" s="146"/>
      <c r="C1701" s="98"/>
      <c r="D1701" s="6" t="s">
        <v>46</v>
      </c>
      <c r="E1701" s="8"/>
      <c r="F1701" s="134"/>
      <c r="G1701" s="8"/>
      <c r="H1701" s="8"/>
      <c r="I1701" s="8"/>
      <c r="J1701" s="8"/>
      <c r="K1701" s="8"/>
      <c r="L1701" s="8"/>
      <c r="M1701" s="8"/>
      <c r="N1701" s="8"/>
      <c r="O1701" s="128" t="str">
        <f ca="1">IF(D1701="цвет",SUM(O1702:INDIRECT("N"&amp;R1701)),IF(SUM(E1701:N1701)=0,"",SUM(E1701:N1701)))</f>
        <v/>
      </c>
      <c r="P1701" s="91" t="s">
        <v>129</v>
      </c>
      <c r="Q1701" s="73">
        <f t="shared" si="52"/>
        <v>3167</v>
      </c>
      <c r="R1701" s="93">
        <f t="shared" ca="1" si="53"/>
        <v>1703</v>
      </c>
      <c r="S1701" s="92"/>
      <c r="T1701" s="99"/>
    </row>
    <row r="1702" spans="1:20" ht="135" customHeight="1" x14ac:dyDescent="0.25">
      <c r="A1702" s="2"/>
      <c r="B1702" s="146"/>
      <c r="C1702" s="98"/>
      <c r="D1702" s="148" t="s">
        <v>355</v>
      </c>
      <c r="E1702" s="149"/>
      <c r="F1702" s="149"/>
      <c r="G1702" s="149"/>
      <c r="H1702" s="149"/>
      <c r="I1702" s="149"/>
      <c r="J1702" s="149"/>
      <c r="K1702" s="149"/>
      <c r="L1702" s="149"/>
      <c r="M1702" s="149"/>
      <c r="N1702" s="150"/>
      <c r="O1702" s="128" t="str">
        <f ca="1">IF(D1702="цвет",SUM(O1703:INDIRECT("N"&amp;R1702)),IF(SUM(E1702:N1702)=0,"",SUM(E1702:N1702)))</f>
        <v/>
      </c>
      <c r="P1702" s="91" t="s">
        <v>129</v>
      </c>
      <c r="Q1702" s="73">
        <f t="shared" si="52"/>
        <v>3167</v>
      </c>
      <c r="R1702" s="93">
        <f t="shared" ca="1" si="53"/>
        <v>1703</v>
      </c>
      <c r="S1702" s="92"/>
      <c r="T1702" s="99"/>
    </row>
    <row r="1703" spans="1:20" ht="17.45" customHeight="1" thickBot="1" x14ac:dyDescent="0.3">
      <c r="A1703" s="2"/>
      <c r="B1703" s="147"/>
      <c r="C1703" s="100"/>
      <c r="D1703" s="151" t="str">
        <f>HYPERLINK("https://miamia.ru/search/index.php?q="&amp;Q1703&amp;"&amp;s=Поиск?utm_source=Excel&amp;utm_medium=Nalichie&amp;utm_content="&amp;Q1703&amp;"","Посмотреть большую фотографию на сайте")</f>
        <v>Посмотреть большую фотографию на сайте</v>
      </c>
      <c r="E1703" s="152"/>
      <c r="F1703" s="152"/>
      <c r="G1703" s="152"/>
      <c r="H1703" s="152"/>
      <c r="I1703" s="152"/>
      <c r="J1703" s="152"/>
      <c r="K1703" s="152"/>
      <c r="L1703" s="152"/>
      <c r="M1703" s="152"/>
      <c r="N1703" s="153"/>
      <c r="O1703" s="128" t="str">
        <f ca="1">IF(D1703="цвет",SUM(O1704:INDIRECT("N"&amp;R1703)),IF(SUM(E1703:N1703)=0,"",SUM(E1703:N1703)))</f>
        <v/>
      </c>
      <c r="P1703" s="91" t="s">
        <v>129</v>
      </c>
      <c r="Q1703" s="73">
        <f t="shared" si="52"/>
        <v>3167</v>
      </c>
      <c r="R1703" s="93">
        <f t="shared" ca="1" si="53"/>
        <v>1703</v>
      </c>
      <c r="S1703" s="92"/>
      <c r="T1703" s="99"/>
    </row>
    <row r="1704" spans="1:20" ht="23.1" customHeight="1" thickBot="1" x14ac:dyDescent="0.3">
      <c r="A1704" s="2"/>
      <c r="B1704" s="38" t="s">
        <v>242</v>
      </c>
      <c r="C1704" s="39"/>
      <c r="D1704" s="40"/>
      <c r="E1704" s="41"/>
      <c r="F1704" s="41"/>
      <c r="G1704" s="41"/>
      <c r="H1704" s="41"/>
      <c r="I1704" s="41"/>
      <c r="J1704" s="41"/>
      <c r="K1704" s="41"/>
      <c r="L1704" s="41"/>
      <c r="M1704" s="41"/>
      <c r="N1704" s="42"/>
      <c r="O1704" s="128" t="str">
        <f ca="1">IF(D1704="цвет",SUM(O1705:INDIRECT("N"&amp;R1704)),IF(SUM(E1704:N1704)=0,"",SUM(E1704:N1704)))</f>
        <v/>
      </c>
      <c r="P1704" s="91" t="s">
        <v>129</v>
      </c>
      <c r="Q1704" s="73">
        <f t="shared" si="52"/>
        <v>3167</v>
      </c>
      <c r="R1704" s="93">
        <f t="shared" ca="1" si="53"/>
        <v>1708</v>
      </c>
    </row>
    <row r="1705" spans="1:20" ht="17.25" thickBot="1" x14ac:dyDescent="0.3">
      <c r="A1705" s="2"/>
      <c r="B1705" s="145" t="s">
        <v>243</v>
      </c>
      <c r="C1705" s="106">
        <v>3285</v>
      </c>
      <c r="D1705" s="107" t="s">
        <v>9</v>
      </c>
      <c r="E1705" s="96" t="s">
        <v>10</v>
      </c>
      <c r="F1705" s="96" t="s">
        <v>17</v>
      </c>
      <c r="G1705" s="97" t="s">
        <v>18</v>
      </c>
      <c r="H1705" s="97" t="s">
        <v>19</v>
      </c>
      <c r="I1705" s="11"/>
      <c r="J1705" s="96"/>
      <c r="K1705" s="96"/>
      <c r="L1705" s="96"/>
      <c r="M1705" s="96"/>
      <c r="N1705" s="96"/>
      <c r="O1705" s="81">
        <f ca="1">IF(D1705="цвет",SUM(O1706:INDIRECT("N"&amp;R1705)),IF(SUM(E1705:N1705)=0,"",SUM(E1705:N1705)))</f>
        <v>0</v>
      </c>
      <c r="P1705" s="91">
        <v>2582</v>
      </c>
      <c r="Q1705" s="73">
        <f t="shared" si="52"/>
        <v>3285</v>
      </c>
      <c r="R1705" s="93">
        <f t="shared" ca="1" si="53"/>
        <v>1708</v>
      </c>
      <c r="S1705" s="109">
        <f>IF(U1705&gt;0,ROUND((U1705),0),ROUND((P1705*$P$1),0))</f>
        <v>1998</v>
      </c>
      <c r="T1705" s="110">
        <f ca="1">O1705*S1705</f>
        <v>0</v>
      </c>
    </row>
    <row r="1706" spans="1:20" ht="17.25" thickBot="1" x14ac:dyDescent="0.3">
      <c r="A1706" s="2"/>
      <c r="B1706" s="146"/>
      <c r="C1706" s="98"/>
      <c r="D1706" s="6" t="s">
        <v>244</v>
      </c>
      <c r="E1706" s="8"/>
      <c r="F1706" s="133"/>
      <c r="G1706" s="133"/>
      <c r="H1706" s="134"/>
      <c r="I1706" s="8"/>
      <c r="J1706" s="8"/>
      <c r="K1706" s="8"/>
      <c r="L1706" s="8"/>
      <c r="M1706" s="8"/>
      <c r="N1706" s="8"/>
      <c r="O1706" s="128" t="str">
        <f ca="1">IF(D1706="цвет",SUM(O1707:INDIRECT("N"&amp;R1706)),IF(SUM(E1706:N1706)=0,"",SUM(E1706:N1706)))</f>
        <v/>
      </c>
      <c r="P1706" s="91" t="s">
        <v>129</v>
      </c>
      <c r="Q1706" s="73">
        <f t="shared" si="52"/>
        <v>3285</v>
      </c>
      <c r="R1706" s="93">
        <f t="shared" ca="1" si="53"/>
        <v>1708</v>
      </c>
      <c r="S1706" s="92"/>
      <c r="T1706" s="99"/>
    </row>
    <row r="1707" spans="1:20" ht="135" customHeight="1" x14ac:dyDescent="0.25">
      <c r="A1707" s="2"/>
      <c r="B1707" s="164"/>
      <c r="C1707" s="15"/>
      <c r="D1707" s="165" t="s">
        <v>590</v>
      </c>
      <c r="E1707" s="166"/>
      <c r="F1707" s="166"/>
      <c r="G1707" s="166"/>
      <c r="H1707" s="166"/>
      <c r="I1707" s="166"/>
      <c r="J1707" s="166"/>
      <c r="K1707" s="166"/>
      <c r="L1707" s="166"/>
      <c r="M1707" s="166"/>
      <c r="N1707" s="167"/>
      <c r="O1707" s="128" t="str">
        <f ca="1">IF(D1707="цвет",SUM(O1708:INDIRECT("N"&amp;R1707)),IF(SUM(E1707:N1707)=0,"",SUM(E1707:N1707)))</f>
        <v/>
      </c>
      <c r="P1707" s="91" t="s">
        <v>129</v>
      </c>
      <c r="Q1707" s="73">
        <f t="shared" si="52"/>
        <v>3285</v>
      </c>
      <c r="R1707" s="93">
        <f t="shared" ca="1" si="53"/>
        <v>1708</v>
      </c>
      <c r="S1707" s="92"/>
      <c r="T1707" s="99"/>
    </row>
    <row r="1708" spans="1:20" ht="17.45" customHeight="1" thickBot="1" x14ac:dyDescent="0.3">
      <c r="A1708" s="2"/>
      <c r="B1708" s="154"/>
      <c r="C1708" s="9"/>
      <c r="D1708" s="151" t="str">
        <f>HYPERLINK("https://miamia.ru/search/index.php?q="&amp;Q1708&amp;"&amp;s=Поиск?utm_source=Excel&amp;utm_medium=Nalichie&amp;utm_content="&amp;Q1708&amp;"","Посмотреть большую фотографию на сайте")</f>
        <v>Посмотреть большую фотографию на сайте</v>
      </c>
      <c r="E1708" s="152"/>
      <c r="F1708" s="152"/>
      <c r="G1708" s="152"/>
      <c r="H1708" s="152"/>
      <c r="I1708" s="152"/>
      <c r="J1708" s="152"/>
      <c r="K1708" s="152"/>
      <c r="L1708" s="152"/>
      <c r="M1708" s="152"/>
      <c r="N1708" s="153"/>
      <c r="O1708" s="128" t="str">
        <f ca="1">IF(D1708="цвет",SUM(O1709:INDIRECT("N"&amp;R1708)),IF(SUM(E1708:N1708)=0,"",SUM(E1708:N1708)))</f>
        <v/>
      </c>
      <c r="P1708" s="91" t="s">
        <v>129</v>
      </c>
      <c r="Q1708" s="73">
        <f t="shared" si="52"/>
        <v>3285</v>
      </c>
      <c r="R1708" s="93">
        <f t="shared" ca="1" si="53"/>
        <v>1708</v>
      </c>
    </row>
    <row r="1709" spans="1:20" ht="23.1" customHeight="1" thickBot="1" x14ac:dyDescent="0.3">
      <c r="A1709" s="2"/>
      <c r="B1709" s="38" t="s">
        <v>229</v>
      </c>
      <c r="C1709" s="39"/>
      <c r="D1709" s="40"/>
      <c r="E1709" s="41"/>
      <c r="F1709" s="41"/>
      <c r="G1709" s="41"/>
      <c r="H1709" s="41"/>
      <c r="I1709" s="41"/>
      <c r="J1709" s="41"/>
      <c r="K1709" s="41"/>
      <c r="L1709" s="41"/>
      <c r="M1709" s="41"/>
      <c r="N1709" s="42"/>
      <c r="O1709" s="128" t="str">
        <f ca="1">IF(D1709="цвет",SUM(O1710:INDIRECT("N"&amp;R1709)),IF(SUM(E1709:N1709)=0,"",SUM(E1709:N1709)))</f>
        <v/>
      </c>
      <c r="P1709" s="91" t="s">
        <v>129</v>
      </c>
      <c r="Q1709" s="73">
        <f t="shared" si="52"/>
        <v>3285</v>
      </c>
      <c r="R1709" s="93">
        <f t="shared" ca="1" si="53"/>
        <v>1714</v>
      </c>
    </row>
    <row r="1710" spans="1:20" ht="17.25" thickBot="1" x14ac:dyDescent="0.3">
      <c r="A1710" s="2"/>
      <c r="B1710" s="145" t="s">
        <v>230</v>
      </c>
      <c r="C1710" s="98">
        <v>3186</v>
      </c>
      <c r="D1710" s="3" t="s">
        <v>9</v>
      </c>
      <c r="E1710" s="4" t="s">
        <v>10</v>
      </c>
      <c r="F1710" s="4" t="s">
        <v>11</v>
      </c>
      <c r="G1710" s="5" t="s">
        <v>12</v>
      </c>
      <c r="H1710" s="5" t="s">
        <v>13</v>
      </c>
      <c r="I1710" s="4" t="s">
        <v>14</v>
      </c>
      <c r="J1710" s="96" t="s">
        <v>15</v>
      </c>
      <c r="K1710" s="96"/>
      <c r="L1710" s="96"/>
      <c r="M1710" s="96"/>
      <c r="N1710" s="96"/>
      <c r="O1710" s="81">
        <f ca="1">IF(D1710="цвет",SUM(O1711:INDIRECT("N"&amp;R1710)),IF(SUM(E1710:N1710)=0,"",SUM(E1710:N1710)))</f>
        <v>0</v>
      </c>
      <c r="P1710" s="91">
        <v>3228</v>
      </c>
      <c r="Q1710" s="73">
        <f t="shared" si="52"/>
        <v>3186</v>
      </c>
      <c r="R1710" s="93">
        <f t="shared" ca="1" si="53"/>
        <v>1714</v>
      </c>
      <c r="S1710" s="109">
        <f>IF(U1710&gt;0,ROUND((U1710),0),ROUND((P1710*$P$1),0))</f>
        <v>2498</v>
      </c>
      <c r="T1710" s="110">
        <f ca="1">O1710*S1710</f>
        <v>0</v>
      </c>
    </row>
    <row r="1711" spans="1:20" ht="17.25" thickBot="1" x14ac:dyDescent="0.3">
      <c r="A1711" s="2"/>
      <c r="B1711" s="146"/>
      <c r="C1711" s="98"/>
      <c r="D1711" s="29" t="s">
        <v>27</v>
      </c>
      <c r="E1711" s="8"/>
      <c r="F1711" s="134"/>
      <c r="G1711" s="8"/>
      <c r="H1711" s="8"/>
      <c r="I1711" s="134"/>
      <c r="J1711" s="8"/>
      <c r="K1711" s="8"/>
      <c r="L1711" s="8"/>
      <c r="M1711" s="8"/>
      <c r="N1711" s="8"/>
      <c r="O1711" s="128" t="str">
        <f ca="1">IF(D1711="цвет",SUM(O1712:INDIRECT("N"&amp;R1711)),IF(SUM(E1711:N1711)=0,"",SUM(E1711:N1711)))</f>
        <v/>
      </c>
      <c r="P1711" s="91" t="s">
        <v>129</v>
      </c>
      <c r="Q1711" s="73">
        <f t="shared" si="52"/>
        <v>3186</v>
      </c>
      <c r="R1711" s="93">
        <f t="shared" ca="1" si="53"/>
        <v>1714</v>
      </c>
      <c r="S1711" s="92"/>
      <c r="T1711" s="99"/>
    </row>
    <row r="1712" spans="1:20" ht="17.25" thickBot="1" x14ac:dyDescent="0.3">
      <c r="A1712" s="2"/>
      <c r="B1712" s="146"/>
      <c r="C1712" s="98"/>
      <c r="D1712" s="29" t="s">
        <v>231</v>
      </c>
      <c r="E1712" s="134"/>
      <c r="F1712" s="134"/>
      <c r="G1712" s="8"/>
      <c r="H1712" s="8"/>
      <c r="I1712" s="8"/>
      <c r="J1712" s="8"/>
      <c r="K1712" s="8"/>
      <c r="L1712" s="8"/>
      <c r="M1712" s="8"/>
      <c r="N1712" s="8"/>
      <c r="O1712" s="128" t="str">
        <f ca="1">IF(D1712="цвет",SUM(O1713:INDIRECT("N"&amp;R1712)),IF(SUM(E1712:N1712)=0,"",SUM(E1712:N1712)))</f>
        <v/>
      </c>
      <c r="P1712" s="91" t="s">
        <v>129</v>
      </c>
      <c r="Q1712" s="73">
        <f t="shared" si="52"/>
        <v>3186</v>
      </c>
      <c r="R1712" s="93">
        <f t="shared" ca="1" si="53"/>
        <v>1714</v>
      </c>
      <c r="S1712" s="92"/>
      <c r="T1712" s="99"/>
    </row>
    <row r="1713" spans="1:20" ht="117.75" customHeight="1" x14ac:dyDescent="0.25">
      <c r="A1713" s="2"/>
      <c r="B1713" s="146"/>
      <c r="C1713" s="98"/>
      <c r="D1713" s="148" t="s">
        <v>364</v>
      </c>
      <c r="E1713" s="149"/>
      <c r="F1713" s="149"/>
      <c r="G1713" s="149"/>
      <c r="H1713" s="149"/>
      <c r="I1713" s="149"/>
      <c r="J1713" s="149"/>
      <c r="K1713" s="149"/>
      <c r="L1713" s="149"/>
      <c r="M1713" s="149"/>
      <c r="N1713" s="150"/>
      <c r="O1713" s="128" t="str">
        <f ca="1">IF(D1713="цвет",SUM(O1714:INDIRECT("N"&amp;R1713)),IF(SUM(E1713:N1713)=0,"",SUM(E1713:N1713)))</f>
        <v/>
      </c>
      <c r="P1713" s="91" t="s">
        <v>129</v>
      </c>
      <c r="Q1713" s="73">
        <f t="shared" si="52"/>
        <v>3186</v>
      </c>
      <c r="R1713" s="93">
        <f t="shared" ca="1" si="53"/>
        <v>1714</v>
      </c>
      <c r="S1713" s="92"/>
      <c r="T1713" s="99"/>
    </row>
    <row r="1714" spans="1:20" ht="17.45" customHeight="1" thickBot="1" x14ac:dyDescent="0.3">
      <c r="A1714" s="2"/>
      <c r="B1714" s="147"/>
      <c r="C1714" s="100"/>
      <c r="D1714" s="151" t="str">
        <f>HYPERLINK("https://miamia.ru/search/index.php?q="&amp;Q1714&amp;"&amp;s=Поиск?utm_source=Excel&amp;utm_medium=Nalichie&amp;utm_content="&amp;Q1714&amp;"","Посмотреть большую фотографию на сайте")</f>
        <v>Посмотреть большую фотографию на сайте</v>
      </c>
      <c r="E1714" s="152"/>
      <c r="F1714" s="152"/>
      <c r="G1714" s="152"/>
      <c r="H1714" s="152"/>
      <c r="I1714" s="152"/>
      <c r="J1714" s="152"/>
      <c r="K1714" s="152"/>
      <c r="L1714" s="152"/>
      <c r="M1714" s="152"/>
      <c r="N1714" s="153"/>
      <c r="O1714" s="128" t="str">
        <f ca="1">IF(D1714="цвет",SUM(O1715:INDIRECT("N"&amp;R1714)),IF(SUM(E1714:N1714)=0,"",SUM(E1714:N1714)))</f>
        <v/>
      </c>
      <c r="P1714" s="91" t="s">
        <v>129</v>
      </c>
      <c r="Q1714" s="73">
        <f t="shared" si="52"/>
        <v>3186</v>
      </c>
      <c r="R1714" s="93">
        <f t="shared" ca="1" si="53"/>
        <v>1714</v>
      </c>
      <c r="S1714" s="92"/>
      <c r="T1714" s="99"/>
    </row>
    <row r="1715" spans="1:20" ht="17.25" thickBot="1" x14ac:dyDescent="0.3">
      <c r="A1715" s="2"/>
      <c r="B1715" s="145" t="s">
        <v>230</v>
      </c>
      <c r="C1715" s="98">
        <v>3189</v>
      </c>
      <c r="D1715" s="3" t="s">
        <v>9</v>
      </c>
      <c r="E1715" s="96" t="s">
        <v>17</v>
      </c>
      <c r="F1715" s="97" t="s">
        <v>18</v>
      </c>
      <c r="G1715" s="96" t="s">
        <v>15</v>
      </c>
      <c r="H1715" s="5"/>
      <c r="I1715" s="4"/>
      <c r="J1715" s="96"/>
      <c r="K1715" s="96"/>
      <c r="L1715" s="96"/>
      <c r="M1715" s="96"/>
      <c r="N1715" s="96"/>
      <c r="O1715" s="81">
        <f ca="1">IF(D1715="цвет",SUM(O1716:INDIRECT("N"&amp;R1715)),IF(SUM(E1715:N1715)=0,"",SUM(E1715:N1715)))</f>
        <v>0</v>
      </c>
      <c r="P1715" s="91">
        <v>3228</v>
      </c>
      <c r="Q1715" s="73">
        <f t="shared" si="52"/>
        <v>3189</v>
      </c>
      <c r="R1715" s="93">
        <f t="shared" ca="1" si="53"/>
        <v>1719</v>
      </c>
      <c r="S1715" s="109">
        <f>IF(U1715&gt;0,ROUND((U1715),0),ROUND((P1715*$P$1),0))</f>
        <v>2498</v>
      </c>
      <c r="T1715" s="110">
        <f ca="1">O1715*S1715</f>
        <v>0</v>
      </c>
    </row>
    <row r="1716" spans="1:20" ht="17.25" thickBot="1" x14ac:dyDescent="0.3">
      <c r="A1716" s="2"/>
      <c r="B1716" s="146"/>
      <c r="C1716" s="98"/>
      <c r="D1716" s="29" t="s">
        <v>27</v>
      </c>
      <c r="E1716" s="8"/>
      <c r="F1716" s="8"/>
      <c r="G1716" s="8"/>
      <c r="H1716" s="8"/>
      <c r="I1716" s="8"/>
      <c r="J1716" s="8"/>
      <c r="K1716" s="8"/>
      <c r="L1716" s="8"/>
      <c r="M1716" s="8"/>
      <c r="N1716" s="8"/>
      <c r="O1716" s="128" t="str">
        <f ca="1">IF(D1716="цвет",SUM(O1717:INDIRECT("N"&amp;R1716)),IF(SUM(E1716:N1716)=0,"",SUM(E1716:N1716)))</f>
        <v/>
      </c>
      <c r="P1716" s="91" t="s">
        <v>129</v>
      </c>
      <c r="Q1716" s="73">
        <f t="shared" si="52"/>
        <v>3189</v>
      </c>
      <c r="R1716" s="93">
        <f t="shared" ca="1" si="53"/>
        <v>1719</v>
      </c>
      <c r="S1716" s="92"/>
      <c r="T1716" s="99"/>
    </row>
    <row r="1717" spans="1:20" ht="17.25" thickBot="1" x14ac:dyDescent="0.3">
      <c r="A1717" s="2"/>
      <c r="B1717" s="146"/>
      <c r="C1717" s="98"/>
      <c r="D1717" s="29" t="s">
        <v>231</v>
      </c>
      <c r="E1717" s="134"/>
      <c r="F1717" s="8"/>
      <c r="G1717" s="8"/>
      <c r="H1717" s="8"/>
      <c r="I1717" s="8"/>
      <c r="J1717" s="8"/>
      <c r="K1717" s="8"/>
      <c r="L1717" s="8"/>
      <c r="M1717" s="8"/>
      <c r="N1717" s="8"/>
      <c r="O1717" s="128" t="str">
        <f ca="1">IF(D1717="цвет",SUM(O1718:INDIRECT("N"&amp;R1717)),IF(SUM(E1717:N1717)=0,"",SUM(E1717:N1717)))</f>
        <v/>
      </c>
      <c r="P1717" s="91" t="s">
        <v>129</v>
      </c>
      <c r="Q1717" s="73">
        <f t="shared" si="52"/>
        <v>3189</v>
      </c>
      <c r="R1717" s="93">
        <f t="shared" ca="1" si="53"/>
        <v>1719</v>
      </c>
      <c r="S1717" s="92"/>
      <c r="T1717" s="99"/>
    </row>
    <row r="1718" spans="1:20" ht="117.75" customHeight="1" x14ac:dyDescent="0.25">
      <c r="A1718" s="2"/>
      <c r="B1718" s="146"/>
      <c r="C1718" s="98"/>
      <c r="D1718" s="148" t="s">
        <v>365</v>
      </c>
      <c r="E1718" s="149"/>
      <c r="F1718" s="149"/>
      <c r="G1718" s="149"/>
      <c r="H1718" s="149"/>
      <c r="I1718" s="149"/>
      <c r="J1718" s="149"/>
      <c r="K1718" s="149"/>
      <c r="L1718" s="149"/>
      <c r="M1718" s="149"/>
      <c r="N1718" s="150"/>
      <c r="O1718" s="128" t="str">
        <f ca="1">IF(D1718="цвет",SUM(O1719:INDIRECT("N"&amp;R1718)),IF(SUM(E1718:N1718)=0,"",SUM(E1718:N1718)))</f>
        <v/>
      </c>
      <c r="P1718" s="91" t="s">
        <v>129</v>
      </c>
      <c r="Q1718" s="73">
        <f t="shared" si="52"/>
        <v>3189</v>
      </c>
      <c r="R1718" s="93">
        <f t="shared" ca="1" si="53"/>
        <v>1719</v>
      </c>
      <c r="S1718" s="92"/>
      <c r="T1718" s="99"/>
    </row>
    <row r="1719" spans="1:20" ht="17.45" customHeight="1" thickBot="1" x14ac:dyDescent="0.3">
      <c r="A1719" s="2"/>
      <c r="B1719" s="147"/>
      <c r="C1719" s="100"/>
      <c r="D1719" s="151" t="str">
        <f>HYPERLINK("https://miamia.ru/search/index.php?q="&amp;Q1719&amp;"&amp;s=Поиск?utm_source=Excel&amp;utm_medium=Nalichie&amp;utm_content="&amp;Q1719&amp;"","Посмотреть большую фотографию на сайте")</f>
        <v>Посмотреть большую фотографию на сайте</v>
      </c>
      <c r="E1719" s="152"/>
      <c r="F1719" s="152"/>
      <c r="G1719" s="152"/>
      <c r="H1719" s="152"/>
      <c r="I1719" s="152"/>
      <c r="J1719" s="152"/>
      <c r="K1719" s="152"/>
      <c r="L1719" s="152"/>
      <c r="M1719" s="152"/>
      <c r="N1719" s="153"/>
      <c r="O1719" s="128" t="str">
        <f ca="1">IF(D1719="цвет",SUM(O1720:INDIRECT("N"&amp;R1719)),IF(SUM(E1719:N1719)=0,"",SUM(E1719:N1719)))</f>
        <v/>
      </c>
      <c r="P1719" s="91" t="s">
        <v>129</v>
      </c>
      <c r="Q1719" s="73">
        <f t="shared" si="52"/>
        <v>3189</v>
      </c>
      <c r="R1719" s="93">
        <f t="shared" ca="1" si="53"/>
        <v>1719</v>
      </c>
      <c r="S1719" s="92"/>
      <c r="T1719" s="99"/>
    </row>
    <row r="1720" spans="1:20" ht="23.1" customHeight="1" thickBot="1" x14ac:dyDescent="0.3">
      <c r="A1720" s="2"/>
      <c r="B1720" s="38" t="s">
        <v>194</v>
      </c>
      <c r="C1720" s="39"/>
      <c r="D1720" s="40"/>
      <c r="E1720" s="41"/>
      <c r="F1720" s="41"/>
      <c r="G1720" s="41"/>
      <c r="H1720" s="41"/>
      <c r="I1720" s="41"/>
      <c r="J1720" s="41"/>
      <c r="K1720" s="41"/>
      <c r="L1720" s="41"/>
      <c r="M1720" s="41"/>
      <c r="N1720" s="42"/>
      <c r="O1720" s="128" t="str">
        <f ca="1">IF(D1720="цвет",SUM(O1721:INDIRECT("N"&amp;R1720)),IF(SUM(E1720:N1720)=0,"",SUM(E1720:N1720)))</f>
        <v/>
      </c>
      <c r="P1720" s="91" t="s">
        <v>129</v>
      </c>
      <c r="Q1720" s="73">
        <f t="shared" si="52"/>
        <v>3189</v>
      </c>
      <c r="R1720" s="93">
        <f t="shared" ca="1" si="53"/>
        <v>1724</v>
      </c>
    </row>
    <row r="1721" spans="1:20" ht="17.25" thickBot="1" x14ac:dyDescent="0.3">
      <c r="A1721" s="2"/>
      <c r="B1721" s="145" t="s">
        <v>193</v>
      </c>
      <c r="C1721" s="106">
        <v>3850</v>
      </c>
      <c r="D1721" s="107" t="s">
        <v>9</v>
      </c>
      <c r="E1721" s="96" t="s">
        <v>10</v>
      </c>
      <c r="F1721" s="96" t="s">
        <v>11</v>
      </c>
      <c r="G1721" s="96" t="s">
        <v>12</v>
      </c>
      <c r="H1721" s="96" t="s">
        <v>13</v>
      </c>
      <c r="I1721" s="96" t="s">
        <v>14</v>
      </c>
      <c r="J1721" s="96" t="s">
        <v>15</v>
      </c>
      <c r="K1721" s="96" t="s">
        <v>16</v>
      </c>
      <c r="L1721" s="96"/>
      <c r="M1721" s="96"/>
      <c r="N1721" s="96"/>
      <c r="O1721" s="81">
        <f ca="1">IF(D1721="цвет",SUM(O1722:INDIRECT("N"&amp;R1721)),IF(SUM(E1721:N1721)=0,"",SUM(E1721:N1721)))</f>
        <v>0</v>
      </c>
      <c r="P1721" s="91">
        <v>1807</v>
      </c>
      <c r="Q1721" s="73">
        <f t="shared" si="52"/>
        <v>3850</v>
      </c>
      <c r="R1721" s="93">
        <f t="shared" ca="1" si="53"/>
        <v>1724</v>
      </c>
      <c r="S1721" s="109">
        <f>IF(U1721&gt;0,ROUND((U1721),0),ROUND((P1721*$P$1),0))</f>
        <v>1398</v>
      </c>
      <c r="T1721" s="110">
        <f ca="1">O1721*S1721</f>
        <v>0</v>
      </c>
    </row>
    <row r="1722" spans="1:20" ht="17.25" thickBot="1" x14ac:dyDescent="0.3">
      <c r="A1722" s="2"/>
      <c r="B1722" s="146"/>
      <c r="C1722" s="98"/>
      <c r="D1722" s="6" t="s">
        <v>53</v>
      </c>
      <c r="E1722" s="8"/>
      <c r="F1722" s="134"/>
      <c r="G1722" s="134"/>
      <c r="H1722" s="134"/>
      <c r="I1722" s="8"/>
      <c r="J1722" s="134"/>
      <c r="K1722" s="134"/>
      <c r="L1722" s="8"/>
      <c r="M1722" s="8"/>
      <c r="N1722" s="8"/>
      <c r="O1722" s="128" t="str">
        <f ca="1">IF(D1722="цвет",SUM(O1723:INDIRECT("N"&amp;R1722)),IF(SUM(E1722:N1722)=0,"",SUM(E1722:N1722)))</f>
        <v/>
      </c>
      <c r="P1722" s="91" t="s">
        <v>129</v>
      </c>
      <c r="Q1722" s="73">
        <f t="shared" si="52"/>
        <v>3850</v>
      </c>
      <c r="R1722" s="93">
        <f t="shared" ca="1" si="53"/>
        <v>1724</v>
      </c>
      <c r="S1722" s="92"/>
      <c r="T1722" s="99"/>
    </row>
    <row r="1723" spans="1:20" ht="135" customHeight="1" x14ac:dyDescent="0.25">
      <c r="A1723" s="2"/>
      <c r="B1723" s="164"/>
      <c r="C1723" s="98"/>
      <c r="D1723" s="155" t="s">
        <v>373</v>
      </c>
      <c r="E1723" s="156"/>
      <c r="F1723" s="156"/>
      <c r="G1723" s="156"/>
      <c r="H1723" s="156"/>
      <c r="I1723" s="156"/>
      <c r="J1723" s="156"/>
      <c r="K1723" s="156"/>
      <c r="L1723" s="156"/>
      <c r="M1723" s="156"/>
      <c r="N1723" s="157"/>
      <c r="O1723" s="128" t="str">
        <f ca="1">IF(D1723="цвет",SUM(O1724:INDIRECT("N"&amp;R1723)),IF(SUM(E1723:N1723)=0,"",SUM(E1723:N1723)))</f>
        <v/>
      </c>
      <c r="P1723" s="91" t="s">
        <v>129</v>
      </c>
      <c r="Q1723" s="73">
        <f t="shared" si="52"/>
        <v>3850</v>
      </c>
      <c r="R1723" s="93">
        <f t="shared" ca="1" si="53"/>
        <v>1724</v>
      </c>
      <c r="S1723" s="92"/>
      <c r="T1723" s="99"/>
    </row>
    <row r="1724" spans="1:20" ht="17.45" customHeight="1" thickBot="1" x14ac:dyDescent="0.3">
      <c r="A1724" s="2"/>
      <c r="B1724" s="154"/>
      <c r="C1724" s="9"/>
      <c r="D1724" s="151" t="str">
        <f>HYPERLINK("https://miamia.ru/search/index.php?q="&amp;Q1724&amp;"&amp;s=Поиск?utm_source=Excel&amp;utm_medium=Nalichie&amp;utm_content="&amp;Q1724&amp;"","Посмотреть большую фотографию на сайте")</f>
        <v>Посмотреть большую фотографию на сайте</v>
      </c>
      <c r="E1724" s="152"/>
      <c r="F1724" s="152"/>
      <c r="G1724" s="152"/>
      <c r="H1724" s="152"/>
      <c r="I1724" s="152"/>
      <c r="J1724" s="152"/>
      <c r="K1724" s="152"/>
      <c r="L1724" s="152"/>
      <c r="M1724" s="152"/>
      <c r="N1724" s="153"/>
      <c r="O1724" s="128" t="str">
        <f ca="1">IF(D1724="цвет",SUM(O1725:INDIRECT("N"&amp;R1724)),IF(SUM(E1724:N1724)=0,"",SUM(E1724:N1724)))</f>
        <v/>
      </c>
      <c r="P1724" s="91" t="s">
        <v>129</v>
      </c>
      <c r="Q1724" s="73">
        <f t="shared" si="52"/>
        <v>3850</v>
      </c>
      <c r="R1724" s="93">
        <f t="shared" ca="1" si="53"/>
        <v>1724</v>
      </c>
      <c r="S1724" s="92"/>
      <c r="T1724" s="99"/>
    </row>
    <row r="1725" spans="1:20" ht="17.25" thickBot="1" x14ac:dyDescent="0.3">
      <c r="A1725" s="2"/>
      <c r="B1725" s="145" t="s">
        <v>193</v>
      </c>
      <c r="C1725" s="106">
        <v>3854</v>
      </c>
      <c r="D1725" s="107" t="s">
        <v>9</v>
      </c>
      <c r="E1725" s="96" t="s">
        <v>10</v>
      </c>
      <c r="F1725" s="96" t="s">
        <v>17</v>
      </c>
      <c r="G1725" s="96" t="s">
        <v>18</v>
      </c>
      <c r="H1725" s="7" t="s">
        <v>19</v>
      </c>
      <c r="I1725" s="7" t="s">
        <v>23</v>
      </c>
      <c r="J1725" s="96"/>
      <c r="K1725" s="96"/>
      <c r="L1725" s="96"/>
      <c r="M1725" s="96"/>
      <c r="N1725" s="96"/>
      <c r="O1725" s="81">
        <f ca="1">IF(D1725="цвет",SUM(O1726:INDIRECT("N"&amp;R1725)),IF(SUM(E1725:N1725)=0,"",SUM(E1725:N1725)))</f>
        <v>0</v>
      </c>
      <c r="P1725" s="91">
        <v>2324</v>
      </c>
      <c r="Q1725" s="73">
        <f t="shared" si="52"/>
        <v>3854</v>
      </c>
      <c r="R1725" s="93">
        <f t="shared" ca="1" si="53"/>
        <v>1728</v>
      </c>
      <c r="S1725" s="109">
        <f>IF(U1725&gt;0,ROUND((U1725),0),ROUND((P1725*$P$1),0))</f>
        <v>1798</v>
      </c>
      <c r="T1725" s="110">
        <f ca="1">O1725*S1725</f>
        <v>0</v>
      </c>
    </row>
    <row r="1726" spans="1:20" ht="17.25" thickBot="1" x14ac:dyDescent="0.3">
      <c r="A1726" s="2"/>
      <c r="B1726" s="146"/>
      <c r="C1726" s="98"/>
      <c r="D1726" s="6" t="s">
        <v>53</v>
      </c>
      <c r="E1726" s="8"/>
      <c r="F1726" s="8"/>
      <c r="G1726" s="8"/>
      <c r="H1726" s="134"/>
      <c r="I1726" s="134"/>
      <c r="J1726" s="8"/>
      <c r="K1726" s="8"/>
      <c r="L1726" s="8"/>
      <c r="M1726" s="8"/>
      <c r="N1726" s="8"/>
      <c r="O1726" s="128" t="str">
        <f ca="1">IF(D1726="цвет",SUM(O1727:INDIRECT("N"&amp;R1726)),IF(SUM(E1726:N1726)=0,"",SUM(E1726:N1726)))</f>
        <v/>
      </c>
      <c r="P1726" s="91" t="s">
        <v>129</v>
      </c>
      <c r="Q1726" s="73">
        <f t="shared" si="52"/>
        <v>3854</v>
      </c>
      <c r="R1726" s="93">
        <f t="shared" ca="1" si="53"/>
        <v>1728</v>
      </c>
      <c r="S1726" s="92"/>
      <c r="T1726" s="99"/>
    </row>
    <row r="1727" spans="1:20" ht="135" customHeight="1" x14ac:dyDescent="0.25">
      <c r="A1727" s="2"/>
      <c r="B1727" s="164"/>
      <c r="C1727" s="98"/>
      <c r="D1727" s="155" t="s">
        <v>374</v>
      </c>
      <c r="E1727" s="156"/>
      <c r="F1727" s="156"/>
      <c r="G1727" s="156"/>
      <c r="H1727" s="156"/>
      <c r="I1727" s="156"/>
      <c r="J1727" s="156"/>
      <c r="K1727" s="156"/>
      <c r="L1727" s="156"/>
      <c r="M1727" s="156"/>
      <c r="N1727" s="157"/>
      <c r="O1727" s="128" t="str">
        <f ca="1">IF(D1727="цвет",SUM(O1728:INDIRECT("N"&amp;R1727)),IF(SUM(E1727:N1727)=0,"",SUM(E1727:N1727)))</f>
        <v/>
      </c>
      <c r="P1727" s="91" t="s">
        <v>129</v>
      </c>
      <c r="Q1727" s="73">
        <f t="shared" si="52"/>
        <v>3854</v>
      </c>
      <c r="R1727" s="93">
        <f t="shared" ca="1" si="53"/>
        <v>1728</v>
      </c>
      <c r="S1727" s="92"/>
      <c r="T1727" s="99"/>
    </row>
    <row r="1728" spans="1:20" ht="17.45" customHeight="1" thickBot="1" x14ac:dyDescent="0.3">
      <c r="A1728" s="2"/>
      <c r="B1728" s="154"/>
      <c r="C1728" s="9"/>
      <c r="D1728" s="151" t="str">
        <f>HYPERLINK("https://miamia.ru/search/index.php?q="&amp;Q1728&amp;"&amp;s=Поиск?utm_source=Excel&amp;utm_medium=Nalichie&amp;utm_content="&amp;Q1728&amp;"","Посмотреть большую фотографию на сайте")</f>
        <v>Посмотреть большую фотографию на сайте</v>
      </c>
      <c r="E1728" s="152"/>
      <c r="F1728" s="152"/>
      <c r="G1728" s="152"/>
      <c r="H1728" s="152"/>
      <c r="I1728" s="152"/>
      <c r="J1728" s="152"/>
      <c r="K1728" s="152"/>
      <c r="L1728" s="152"/>
      <c r="M1728" s="152"/>
      <c r="N1728" s="153"/>
      <c r="O1728" s="128" t="str">
        <f ca="1">IF(D1728="цвет",SUM(O1729:INDIRECT("N"&amp;R1728)),IF(SUM(E1728:N1728)=0,"",SUM(E1728:N1728)))</f>
        <v/>
      </c>
      <c r="P1728" s="91" t="s">
        <v>129</v>
      </c>
      <c r="Q1728" s="73">
        <f t="shared" si="52"/>
        <v>3854</v>
      </c>
      <c r="R1728" s="93">
        <f t="shared" ca="1" si="53"/>
        <v>1728</v>
      </c>
      <c r="S1728" s="92"/>
      <c r="T1728" s="99"/>
    </row>
    <row r="1729" spans="1:20" ht="17.25" thickBot="1" x14ac:dyDescent="0.3">
      <c r="A1729" s="2"/>
      <c r="B1729" s="145" t="s">
        <v>193</v>
      </c>
      <c r="C1729" s="106">
        <v>3855</v>
      </c>
      <c r="D1729" s="107" t="s">
        <v>9</v>
      </c>
      <c r="E1729" s="96" t="s">
        <v>10</v>
      </c>
      <c r="F1729" s="96" t="s">
        <v>17</v>
      </c>
      <c r="G1729" s="96" t="s">
        <v>18</v>
      </c>
      <c r="H1729" s="7" t="s">
        <v>19</v>
      </c>
      <c r="I1729" s="7" t="s">
        <v>23</v>
      </c>
      <c r="J1729" s="96"/>
      <c r="K1729" s="96"/>
      <c r="L1729" s="96"/>
      <c r="M1729" s="96"/>
      <c r="N1729" s="96"/>
      <c r="O1729" s="81">
        <f ca="1">IF(D1729="цвет",SUM(O1730:INDIRECT("N"&amp;R1729)),IF(SUM(E1729:N1729)=0,"",SUM(E1729:N1729)))</f>
        <v>0</v>
      </c>
      <c r="P1729" s="91">
        <v>2324</v>
      </c>
      <c r="Q1729" s="73">
        <f t="shared" si="52"/>
        <v>3855</v>
      </c>
      <c r="R1729" s="93">
        <f t="shared" ca="1" si="53"/>
        <v>1732</v>
      </c>
      <c r="S1729" s="109">
        <f>IF(U1729&gt;0,ROUND((U1729),0),ROUND((P1729*$P$1),0))</f>
        <v>1798</v>
      </c>
      <c r="T1729" s="110">
        <f ca="1">O1729*S1729</f>
        <v>0</v>
      </c>
    </row>
    <row r="1730" spans="1:20" ht="17.25" thickBot="1" x14ac:dyDescent="0.3">
      <c r="A1730" s="2"/>
      <c r="B1730" s="146"/>
      <c r="C1730" s="98"/>
      <c r="D1730" s="6" t="s">
        <v>53</v>
      </c>
      <c r="E1730" s="8"/>
      <c r="F1730" s="8"/>
      <c r="G1730" s="134"/>
      <c r="H1730" s="133"/>
      <c r="I1730" s="133"/>
      <c r="J1730" s="8"/>
      <c r="K1730" s="8"/>
      <c r="L1730" s="8"/>
      <c r="M1730" s="8"/>
      <c r="N1730" s="8"/>
      <c r="O1730" s="128" t="str">
        <f ca="1">IF(D1730="цвет",SUM(O1731:INDIRECT("N"&amp;R1730)),IF(SUM(E1730:N1730)=0,"",SUM(E1730:N1730)))</f>
        <v/>
      </c>
      <c r="P1730" s="91" t="s">
        <v>129</v>
      </c>
      <c r="Q1730" s="73">
        <f t="shared" si="52"/>
        <v>3855</v>
      </c>
      <c r="R1730" s="93">
        <f t="shared" ca="1" si="53"/>
        <v>1732</v>
      </c>
      <c r="S1730" s="92"/>
      <c r="T1730" s="99"/>
    </row>
    <row r="1731" spans="1:20" ht="135" customHeight="1" x14ac:dyDescent="0.25">
      <c r="A1731" s="2"/>
      <c r="B1731" s="164"/>
      <c r="C1731" s="98"/>
      <c r="D1731" s="155" t="s">
        <v>375</v>
      </c>
      <c r="E1731" s="156"/>
      <c r="F1731" s="156"/>
      <c r="G1731" s="156"/>
      <c r="H1731" s="156"/>
      <c r="I1731" s="156"/>
      <c r="J1731" s="156"/>
      <c r="K1731" s="156"/>
      <c r="L1731" s="156"/>
      <c r="M1731" s="156"/>
      <c r="N1731" s="157"/>
      <c r="O1731" s="128" t="str">
        <f ca="1">IF(D1731="цвет",SUM(O1732:INDIRECT("N"&amp;R1731)),IF(SUM(E1731:N1731)=0,"",SUM(E1731:N1731)))</f>
        <v/>
      </c>
      <c r="P1731" s="91" t="s">
        <v>129</v>
      </c>
      <c r="Q1731" s="73">
        <f t="shared" si="52"/>
        <v>3855</v>
      </c>
      <c r="R1731" s="93">
        <f t="shared" ca="1" si="53"/>
        <v>1732</v>
      </c>
      <c r="S1731" s="92"/>
      <c r="T1731" s="99"/>
    </row>
    <row r="1732" spans="1:20" ht="17.45" customHeight="1" thickBot="1" x14ac:dyDescent="0.3">
      <c r="A1732" s="2"/>
      <c r="B1732" s="154"/>
      <c r="C1732" s="9"/>
      <c r="D1732" s="151" t="str">
        <f>HYPERLINK("https://miamia.ru/search/index.php?q="&amp;Q1732&amp;"&amp;s=Поиск?utm_source=Excel&amp;utm_medium=Nalichie&amp;utm_content="&amp;Q1732&amp;"","Посмотреть большую фотографию на сайте")</f>
        <v>Посмотреть большую фотографию на сайте</v>
      </c>
      <c r="E1732" s="152"/>
      <c r="F1732" s="152"/>
      <c r="G1732" s="152"/>
      <c r="H1732" s="152"/>
      <c r="I1732" s="152"/>
      <c r="J1732" s="152"/>
      <c r="K1732" s="152"/>
      <c r="L1732" s="152"/>
      <c r="M1732" s="152"/>
      <c r="N1732" s="153"/>
      <c r="O1732" s="128" t="str">
        <f ca="1">IF(D1732="цвет",SUM(O1733:INDIRECT("N"&amp;R1732)),IF(SUM(E1732:N1732)=0,"",SUM(E1732:N1732)))</f>
        <v/>
      </c>
      <c r="P1732" s="91" t="s">
        <v>129</v>
      </c>
      <c r="Q1732" s="73">
        <f t="shared" si="52"/>
        <v>3855</v>
      </c>
      <c r="R1732" s="93">
        <f t="shared" ca="1" si="53"/>
        <v>1732</v>
      </c>
      <c r="S1732" s="92"/>
      <c r="T1732" s="99"/>
    </row>
    <row r="1733" spans="1:20" ht="23.1" customHeight="1" thickBot="1" x14ac:dyDescent="0.3">
      <c r="A1733" s="103"/>
      <c r="B1733" s="38" t="s">
        <v>624</v>
      </c>
      <c r="C1733" s="39"/>
      <c r="D1733" s="40"/>
      <c r="E1733" s="41"/>
      <c r="F1733" s="41"/>
      <c r="G1733" s="41"/>
      <c r="H1733" s="41"/>
      <c r="I1733" s="41"/>
      <c r="J1733" s="41"/>
      <c r="K1733" s="41"/>
      <c r="L1733" s="41"/>
      <c r="M1733" s="41"/>
      <c r="N1733" s="42"/>
      <c r="O1733" s="128" t="str">
        <f ca="1">IF(D1733="цвет",SUM(O1734:INDIRECT("N"&amp;R1733)),IF(SUM(E1733:N1733)=0,"",SUM(E1733:N1733)))</f>
        <v/>
      </c>
      <c r="P1733" s="91" t="s">
        <v>129</v>
      </c>
      <c r="Q1733" s="73">
        <f t="shared" si="52"/>
        <v>3855</v>
      </c>
      <c r="R1733" s="93">
        <f t="shared" ca="1" si="53"/>
        <v>1737</v>
      </c>
    </row>
    <row r="1734" spans="1:20" ht="17.25" thickBot="1" x14ac:dyDescent="0.3">
      <c r="A1734" s="2"/>
      <c r="B1734" s="145" t="s">
        <v>625</v>
      </c>
      <c r="C1734" s="106">
        <v>3321</v>
      </c>
      <c r="D1734" s="107" t="s">
        <v>9</v>
      </c>
      <c r="E1734" s="96" t="s">
        <v>10</v>
      </c>
      <c r="F1734" s="97" t="s">
        <v>11</v>
      </c>
      <c r="G1734" s="97" t="s">
        <v>12</v>
      </c>
      <c r="H1734" s="97" t="s">
        <v>13</v>
      </c>
      <c r="I1734" s="97" t="s">
        <v>14</v>
      </c>
      <c r="J1734" s="97" t="s">
        <v>15</v>
      </c>
      <c r="K1734" s="97" t="s">
        <v>16</v>
      </c>
      <c r="L1734" s="97"/>
      <c r="M1734" s="97"/>
      <c r="N1734" s="78"/>
      <c r="O1734" s="81">
        <f ca="1">IF(D1734="цвет",SUM(O1735:INDIRECT("N"&amp;R1734)),IF(SUM(E1734:N1734)=0,"",SUM(E1734:N1734)))</f>
        <v>0</v>
      </c>
      <c r="P1734" s="91">
        <v>1936</v>
      </c>
      <c r="Q1734" s="73">
        <f t="shared" si="52"/>
        <v>3321</v>
      </c>
      <c r="R1734" s="93">
        <f t="shared" ca="1" si="53"/>
        <v>1737</v>
      </c>
      <c r="S1734" s="109">
        <f>IF(U1734&gt;0,ROUND((U1734),0),ROUND((P1734*$P$1),0))</f>
        <v>1498</v>
      </c>
      <c r="T1734" s="110">
        <f ca="1">O1734*S1734</f>
        <v>0</v>
      </c>
    </row>
    <row r="1735" spans="1:20" ht="17.25" thickBot="1" x14ac:dyDescent="0.3">
      <c r="A1735" s="2"/>
      <c r="B1735" s="146"/>
      <c r="C1735" s="98"/>
      <c r="D1735" s="6" t="s">
        <v>626</v>
      </c>
      <c r="E1735" s="8"/>
      <c r="F1735" s="134"/>
      <c r="G1735" s="8"/>
      <c r="H1735" s="8"/>
      <c r="I1735" s="8"/>
      <c r="J1735" s="8"/>
      <c r="K1735" s="8"/>
      <c r="L1735" s="8"/>
      <c r="M1735" s="8"/>
      <c r="N1735" s="8"/>
      <c r="O1735" s="128" t="str">
        <f ca="1">IF(D1735="цвет",SUM(O1736:INDIRECT("N"&amp;R1735)),IF(SUM(E1735:N1735)=0,"",SUM(E1735:N1735)))</f>
        <v/>
      </c>
      <c r="P1735" s="91" t="s">
        <v>129</v>
      </c>
      <c r="Q1735" s="73">
        <f t="shared" si="52"/>
        <v>3321</v>
      </c>
      <c r="R1735" s="93">
        <f t="shared" ca="1" si="53"/>
        <v>1737</v>
      </c>
      <c r="S1735" s="92"/>
      <c r="T1735" s="99"/>
    </row>
    <row r="1736" spans="1:20" ht="135" customHeight="1" x14ac:dyDescent="0.25">
      <c r="A1736" s="2"/>
      <c r="B1736" s="146"/>
      <c r="C1736" s="98"/>
      <c r="D1736" s="158" t="s">
        <v>627</v>
      </c>
      <c r="E1736" s="159"/>
      <c r="F1736" s="159"/>
      <c r="G1736" s="159"/>
      <c r="H1736" s="159"/>
      <c r="I1736" s="159"/>
      <c r="J1736" s="159"/>
      <c r="K1736" s="159"/>
      <c r="L1736" s="159"/>
      <c r="M1736" s="159"/>
      <c r="N1736" s="160"/>
      <c r="O1736" s="128" t="str">
        <f ca="1">IF(D1736="цвет",SUM(O1737:INDIRECT("N"&amp;R1736)),IF(SUM(E1736:N1736)=0,"",SUM(E1736:N1736)))</f>
        <v/>
      </c>
      <c r="P1736" s="91" t="s">
        <v>129</v>
      </c>
      <c r="Q1736" s="73">
        <f t="shared" si="52"/>
        <v>3321</v>
      </c>
      <c r="R1736" s="93">
        <f t="shared" ca="1" si="53"/>
        <v>1737</v>
      </c>
      <c r="S1736" s="92"/>
      <c r="T1736" s="99"/>
    </row>
    <row r="1737" spans="1:20" ht="17.45" customHeight="1" thickBot="1" x14ac:dyDescent="0.3">
      <c r="A1737" s="2"/>
      <c r="B1737" s="154"/>
      <c r="C1737" s="100"/>
      <c r="D1737" s="151" t="str">
        <f>HYPERLINK("https://miamia.ru/search/index.php?q="&amp;Q1737&amp;"&amp;s=Поиск?utm_source=Excel&amp;utm_medium=Nalichie&amp;utm_content="&amp;Q1737&amp;"","Посмотреть большую фотографию на сайте")</f>
        <v>Посмотреть большую фотографию на сайте</v>
      </c>
      <c r="E1737" s="152"/>
      <c r="F1737" s="152"/>
      <c r="G1737" s="152"/>
      <c r="H1737" s="152"/>
      <c r="I1737" s="152"/>
      <c r="J1737" s="152"/>
      <c r="K1737" s="152"/>
      <c r="L1737" s="152"/>
      <c r="M1737" s="152"/>
      <c r="N1737" s="153"/>
      <c r="O1737" s="128" t="str">
        <f ca="1">IF(D1737="цвет",SUM(O1738:INDIRECT("N"&amp;R1737)),IF(SUM(E1737:N1737)=0,"",SUM(E1737:N1737)))</f>
        <v/>
      </c>
      <c r="P1737" s="91" t="s">
        <v>129</v>
      </c>
      <c r="Q1737" s="73">
        <f t="shared" si="52"/>
        <v>3321</v>
      </c>
      <c r="R1737" s="93">
        <f t="shared" ca="1" si="53"/>
        <v>1737</v>
      </c>
      <c r="S1737" s="92"/>
      <c r="T1737" s="99"/>
    </row>
    <row r="1738" spans="1:20" ht="33.75" customHeight="1" thickBot="1" x14ac:dyDescent="0.3">
      <c r="A1738" s="103"/>
      <c r="B1738" s="19" t="s">
        <v>52</v>
      </c>
      <c r="C1738" s="20"/>
      <c r="D1738" s="20"/>
      <c r="E1738" s="20"/>
      <c r="F1738" s="20"/>
      <c r="G1738" s="20"/>
      <c r="H1738" s="20"/>
      <c r="I1738" s="20"/>
      <c r="J1738" s="20"/>
      <c r="K1738" s="20"/>
      <c r="L1738" s="20"/>
      <c r="M1738" s="20"/>
      <c r="N1738" s="21"/>
      <c r="O1738" s="128" t="str">
        <f ca="1">IF(D1738="цвет",SUM(O1739:INDIRECT("N"&amp;R1738)),IF(SUM(E1738:N1738)=0,"",SUM(E1738:N1738)))</f>
        <v/>
      </c>
      <c r="P1738" s="91" t="s">
        <v>129</v>
      </c>
      <c r="Q1738" s="73">
        <f t="shared" si="52"/>
        <v>3321</v>
      </c>
      <c r="R1738" s="93">
        <f t="shared" ca="1" si="53"/>
        <v>1743</v>
      </c>
    </row>
    <row r="1739" spans="1:20" ht="23.1" customHeight="1" thickBot="1" x14ac:dyDescent="0.3">
      <c r="A1739" s="103"/>
      <c r="B1739" s="86" t="s">
        <v>1482</v>
      </c>
      <c r="C1739" s="87"/>
      <c r="D1739" s="88"/>
      <c r="E1739" s="89"/>
      <c r="F1739" s="89"/>
      <c r="G1739" s="89"/>
      <c r="H1739" s="89"/>
      <c r="I1739" s="89"/>
      <c r="J1739" s="89"/>
      <c r="K1739" s="89"/>
      <c r="L1739" s="89"/>
      <c r="M1739" s="89"/>
      <c r="N1739" s="90"/>
      <c r="O1739" s="128" t="str">
        <f ca="1">IF(D1739="цвет",SUM(O1740:INDIRECT("N"&amp;R1739)),IF(SUM(E1739:N1739)=0,"",SUM(E1739:N1739)))</f>
        <v/>
      </c>
      <c r="P1739" s="91" t="s">
        <v>129</v>
      </c>
      <c r="Q1739" s="73">
        <f t="shared" ref="Q1739:Q1802" si="54">IF(C1739&lt;&gt;0,C1739,Q1738)</f>
        <v>3321</v>
      </c>
      <c r="R1739" s="93">
        <f t="shared" ref="R1739:R1802" ca="1" si="55">IF(D1739="Посмотреть большую фотографию на сайте",CELL("строка",O1739),R1740)</f>
        <v>1743</v>
      </c>
    </row>
    <row r="1740" spans="1:20" ht="17.25" thickBot="1" x14ac:dyDescent="0.3">
      <c r="A1740" s="105"/>
      <c r="B1740" s="145" t="s">
        <v>1482</v>
      </c>
      <c r="C1740" s="106">
        <v>7390</v>
      </c>
      <c r="D1740" s="107" t="s">
        <v>9</v>
      </c>
      <c r="E1740" s="96" t="s">
        <v>10</v>
      </c>
      <c r="F1740" s="97" t="s">
        <v>11</v>
      </c>
      <c r="G1740" s="97" t="s">
        <v>12</v>
      </c>
      <c r="H1740" s="97" t="s">
        <v>13</v>
      </c>
      <c r="I1740" s="97" t="s">
        <v>14</v>
      </c>
      <c r="J1740" s="97" t="s">
        <v>15</v>
      </c>
      <c r="K1740" s="97" t="s">
        <v>16</v>
      </c>
      <c r="L1740" s="97"/>
      <c r="M1740" s="97"/>
      <c r="N1740" s="78"/>
      <c r="O1740" s="101">
        <f ca="1">IF(D1740="цвет",SUM(O1741:INDIRECT("N"&amp;R1740)),IF(SUM(E1740:N1740)=0,"",SUM(E1740:N1740)))</f>
        <v>0</v>
      </c>
      <c r="P1740" s="91">
        <v>1548</v>
      </c>
      <c r="Q1740" s="73">
        <f t="shared" si="54"/>
        <v>7390</v>
      </c>
      <c r="R1740" s="93">
        <f t="shared" ca="1" si="55"/>
        <v>1743</v>
      </c>
      <c r="S1740" s="109">
        <f>IF(U1740&gt;0,ROUND((U1740),0),ROUND((P1740*$P$1),0))</f>
        <v>1198</v>
      </c>
      <c r="T1740" s="110">
        <f ca="1">O1740*S1740</f>
        <v>0</v>
      </c>
    </row>
    <row r="1741" spans="1:20" ht="17.25" thickBot="1" x14ac:dyDescent="0.3">
      <c r="A1741" s="105"/>
      <c r="B1741" s="146"/>
      <c r="C1741" s="98"/>
      <c r="D1741" s="111" t="s">
        <v>47</v>
      </c>
      <c r="E1741" s="102"/>
      <c r="F1741" s="102"/>
      <c r="G1741" s="102"/>
      <c r="H1741" s="102"/>
      <c r="I1741" s="135"/>
      <c r="J1741" s="136"/>
      <c r="K1741" s="136"/>
      <c r="L1741" s="102"/>
      <c r="M1741" s="102"/>
      <c r="N1741" s="102"/>
      <c r="O1741" s="128" t="str">
        <f ca="1">IF(D1741="цвет",SUM(O1742:INDIRECT("N"&amp;R1741)),IF(SUM(E1741:N1741)=0,"",SUM(E1741:N1741)))</f>
        <v/>
      </c>
      <c r="P1741" s="91" t="s">
        <v>129</v>
      </c>
      <c r="Q1741" s="73">
        <f t="shared" si="54"/>
        <v>7390</v>
      </c>
      <c r="R1741" s="93">
        <f t="shared" ca="1" si="55"/>
        <v>1743</v>
      </c>
      <c r="S1741" s="92"/>
      <c r="T1741" s="99"/>
    </row>
    <row r="1742" spans="1:20" ht="127.5" customHeight="1" x14ac:dyDescent="0.25">
      <c r="A1742" s="105"/>
      <c r="B1742" s="164"/>
      <c r="C1742" s="112"/>
      <c r="D1742" s="155" t="s">
        <v>1483</v>
      </c>
      <c r="E1742" s="156"/>
      <c r="F1742" s="156"/>
      <c r="G1742" s="156"/>
      <c r="H1742" s="156"/>
      <c r="I1742" s="156"/>
      <c r="J1742" s="156"/>
      <c r="K1742" s="156"/>
      <c r="L1742" s="156"/>
      <c r="M1742" s="156"/>
      <c r="N1742" s="157"/>
      <c r="O1742" s="128" t="str">
        <f ca="1">IF(D1742="цвет",SUM(O1743:INDIRECT("N"&amp;R1742)),IF(SUM(E1742:N1742)=0,"",SUM(E1742:N1742)))</f>
        <v/>
      </c>
      <c r="P1742" s="91" t="s">
        <v>129</v>
      </c>
      <c r="Q1742" s="73">
        <f t="shared" si="54"/>
        <v>7390</v>
      </c>
      <c r="R1742" s="93">
        <f t="shared" ca="1" si="55"/>
        <v>1743</v>
      </c>
      <c r="S1742" s="92"/>
      <c r="T1742" s="99"/>
    </row>
    <row r="1743" spans="1:20" ht="19.5" customHeight="1" thickBot="1" x14ac:dyDescent="0.3">
      <c r="A1743" s="105"/>
      <c r="B1743" s="154"/>
      <c r="C1743" s="22"/>
      <c r="D1743" s="151" t="str">
        <f>HYPERLINK("https://miamia.ru/search/index.php?q="&amp;Q1743&amp;"&amp;s=Поиск?utm_source=Excel&amp;utm_medium=Nalichie&amp;utm_content="&amp;Q1743&amp;"","Посмотреть большую фотографию на сайте")</f>
        <v>Посмотреть большую фотографию на сайте</v>
      </c>
      <c r="E1743" s="152"/>
      <c r="F1743" s="152"/>
      <c r="G1743" s="152"/>
      <c r="H1743" s="152"/>
      <c r="I1743" s="152"/>
      <c r="J1743" s="152"/>
      <c r="K1743" s="152"/>
      <c r="L1743" s="152"/>
      <c r="M1743" s="152"/>
      <c r="N1743" s="153"/>
      <c r="O1743" s="128" t="str">
        <f ca="1">IF(D1743="цвет",SUM(O1744:INDIRECT("N"&amp;R1743)),IF(SUM(E1743:N1743)=0,"",SUM(E1743:N1743)))</f>
        <v/>
      </c>
      <c r="P1743" s="91" t="s">
        <v>129</v>
      </c>
      <c r="Q1743" s="73">
        <f t="shared" si="54"/>
        <v>7390</v>
      </c>
      <c r="R1743" s="93">
        <f t="shared" ca="1" si="55"/>
        <v>1743</v>
      </c>
      <c r="S1743" s="92"/>
      <c r="T1743" s="99"/>
    </row>
    <row r="1744" spans="1:20" ht="17.25" thickBot="1" x14ac:dyDescent="0.3">
      <c r="A1744" s="105"/>
      <c r="B1744" s="145" t="s">
        <v>1482</v>
      </c>
      <c r="C1744" s="106">
        <v>7391</v>
      </c>
      <c r="D1744" s="107" t="s">
        <v>9</v>
      </c>
      <c r="E1744" s="96" t="s">
        <v>10</v>
      </c>
      <c r="F1744" s="97" t="s">
        <v>11</v>
      </c>
      <c r="G1744" s="97" t="s">
        <v>12</v>
      </c>
      <c r="H1744" s="97" t="s">
        <v>13</v>
      </c>
      <c r="I1744" s="97" t="s">
        <v>14</v>
      </c>
      <c r="J1744" s="97" t="s">
        <v>15</v>
      </c>
      <c r="K1744" s="97" t="s">
        <v>16</v>
      </c>
      <c r="L1744" s="97"/>
      <c r="M1744" s="97"/>
      <c r="N1744" s="78"/>
      <c r="O1744" s="101">
        <f ca="1">IF(D1744="цвет",SUM(O1745:INDIRECT("N"&amp;R1744)),IF(SUM(E1744:N1744)=0,"",SUM(E1744:N1744)))</f>
        <v>0</v>
      </c>
      <c r="P1744" s="91">
        <v>1677</v>
      </c>
      <c r="Q1744" s="73">
        <f t="shared" si="54"/>
        <v>7391</v>
      </c>
      <c r="R1744" s="93">
        <f t="shared" ca="1" si="55"/>
        <v>1747</v>
      </c>
      <c r="S1744" s="109">
        <f>IF(U1744&gt;0,ROUND((U1744),0),ROUND((P1744*$P$1),0))</f>
        <v>1298</v>
      </c>
      <c r="T1744" s="110">
        <f ca="1">O1744*S1744</f>
        <v>0</v>
      </c>
    </row>
    <row r="1745" spans="1:20" ht="17.25" thickBot="1" x14ac:dyDescent="0.3">
      <c r="A1745" s="105"/>
      <c r="B1745" s="146"/>
      <c r="C1745" s="98"/>
      <c r="D1745" s="111" t="s">
        <v>47</v>
      </c>
      <c r="E1745" s="102"/>
      <c r="F1745" s="136"/>
      <c r="G1745" s="136"/>
      <c r="H1745" s="135"/>
      <c r="I1745" s="102"/>
      <c r="J1745" s="102"/>
      <c r="K1745" s="102"/>
      <c r="L1745" s="102"/>
      <c r="M1745" s="102"/>
      <c r="N1745" s="102"/>
      <c r="O1745" s="128" t="str">
        <f ca="1">IF(D1745="цвет",SUM(O1746:INDIRECT("N"&amp;R1745)),IF(SUM(E1745:N1745)=0,"",SUM(E1745:N1745)))</f>
        <v/>
      </c>
      <c r="P1745" s="91" t="s">
        <v>129</v>
      </c>
      <c r="Q1745" s="73">
        <f t="shared" si="54"/>
        <v>7391</v>
      </c>
      <c r="R1745" s="93">
        <f t="shared" ca="1" si="55"/>
        <v>1747</v>
      </c>
      <c r="S1745" s="92"/>
      <c r="T1745" s="99"/>
    </row>
    <row r="1746" spans="1:20" ht="127.5" customHeight="1" x14ac:dyDescent="0.25">
      <c r="A1746" s="105"/>
      <c r="B1746" s="164"/>
      <c r="C1746" s="112"/>
      <c r="D1746" s="155" t="s">
        <v>1484</v>
      </c>
      <c r="E1746" s="156"/>
      <c r="F1746" s="156"/>
      <c r="G1746" s="156"/>
      <c r="H1746" s="156"/>
      <c r="I1746" s="156"/>
      <c r="J1746" s="156"/>
      <c r="K1746" s="156"/>
      <c r="L1746" s="156"/>
      <c r="M1746" s="156"/>
      <c r="N1746" s="157"/>
      <c r="O1746" s="128" t="str">
        <f ca="1">IF(D1746="цвет",SUM(O1747:INDIRECT("N"&amp;R1746)),IF(SUM(E1746:N1746)=0,"",SUM(E1746:N1746)))</f>
        <v/>
      </c>
      <c r="P1746" s="91" t="s">
        <v>129</v>
      </c>
      <c r="Q1746" s="73">
        <f t="shared" si="54"/>
        <v>7391</v>
      </c>
      <c r="R1746" s="93">
        <f t="shared" ca="1" si="55"/>
        <v>1747</v>
      </c>
      <c r="S1746" s="92"/>
      <c r="T1746" s="99"/>
    </row>
    <row r="1747" spans="1:20" ht="19.5" customHeight="1" thickBot="1" x14ac:dyDescent="0.3">
      <c r="A1747" s="105"/>
      <c r="B1747" s="154"/>
      <c r="C1747" s="22"/>
      <c r="D1747" s="151" t="str">
        <f>HYPERLINK("https://miamia.ru/search/index.php?q="&amp;Q1747&amp;"&amp;s=Поиск?utm_source=Excel&amp;utm_medium=Nalichie&amp;utm_content="&amp;Q1747&amp;"","Посмотреть большую фотографию на сайте")</f>
        <v>Посмотреть большую фотографию на сайте</v>
      </c>
      <c r="E1747" s="152"/>
      <c r="F1747" s="152"/>
      <c r="G1747" s="152"/>
      <c r="H1747" s="152"/>
      <c r="I1747" s="152"/>
      <c r="J1747" s="152"/>
      <c r="K1747" s="152"/>
      <c r="L1747" s="152"/>
      <c r="M1747" s="152"/>
      <c r="N1747" s="153"/>
      <c r="O1747" s="128" t="str">
        <f ca="1">IF(D1747="цвет",SUM(O1748:INDIRECT("N"&amp;R1747)),IF(SUM(E1747:N1747)=0,"",SUM(E1747:N1747)))</f>
        <v/>
      </c>
      <c r="P1747" s="91" t="s">
        <v>129</v>
      </c>
      <c r="Q1747" s="73">
        <f t="shared" si="54"/>
        <v>7391</v>
      </c>
      <c r="R1747" s="93">
        <f t="shared" ca="1" si="55"/>
        <v>1747</v>
      </c>
      <c r="S1747" s="92"/>
      <c r="T1747" s="99"/>
    </row>
    <row r="1748" spans="1:20" ht="17.25" thickBot="1" x14ac:dyDescent="0.3">
      <c r="A1748" s="105"/>
      <c r="B1748" s="145" t="s">
        <v>1482</v>
      </c>
      <c r="C1748" s="106">
        <v>7392</v>
      </c>
      <c r="D1748" s="107" t="s">
        <v>9</v>
      </c>
      <c r="E1748" s="96" t="s">
        <v>10</v>
      </c>
      <c r="F1748" s="97" t="s">
        <v>11</v>
      </c>
      <c r="G1748" s="97" t="s">
        <v>12</v>
      </c>
      <c r="H1748" s="97" t="s">
        <v>13</v>
      </c>
      <c r="I1748" s="97" t="s">
        <v>14</v>
      </c>
      <c r="J1748" s="97" t="s">
        <v>15</v>
      </c>
      <c r="K1748" s="97" t="s">
        <v>16</v>
      </c>
      <c r="L1748" s="97"/>
      <c r="M1748" s="97"/>
      <c r="N1748" s="78"/>
      <c r="O1748" s="101">
        <f ca="1">IF(D1748="цвет",SUM(O1749:INDIRECT("N"&amp;R1748)),IF(SUM(E1748:N1748)=0,"",SUM(E1748:N1748)))</f>
        <v>0</v>
      </c>
      <c r="P1748" s="91">
        <v>1936</v>
      </c>
      <c r="Q1748" s="73">
        <f t="shared" si="54"/>
        <v>7392</v>
      </c>
      <c r="R1748" s="93">
        <f t="shared" ca="1" si="55"/>
        <v>1751</v>
      </c>
      <c r="S1748" s="109">
        <f>IF(U1748&gt;0,ROUND((U1748),0),ROUND((P1748*$P$1),0))</f>
        <v>1498</v>
      </c>
      <c r="T1748" s="110">
        <f ca="1">O1748*S1748</f>
        <v>0</v>
      </c>
    </row>
    <row r="1749" spans="1:20" ht="17.25" thickBot="1" x14ac:dyDescent="0.3">
      <c r="A1749" s="105"/>
      <c r="B1749" s="146"/>
      <c r="C1749" s="98"/>
      <c r="D1749" s="111" t="s">
        <v>47</v>
      </c>
      <c r="E1749" s="102"/>
      <c r="F1749" s="102"/>
      <c r="G1749" s="102"/>
      <c r="H1749" s="102"/>
      <c r="I1749" s="102"/>
      <c r="J1749" s="136"/>
      <c r="K1749" s="102"/>
      <c r="L1749" s="102"/>
      <c r="M1749" s="102"/>
      <c r="N1749" s="102"/>
      <c r="O1749" s="128" t="str">
        <f ca="1">IF(D1749="цвет",SUM(O1750:INDIRECT("N"&amp;R1749)),IF(SUM(E1749:N1749)=0,"",SUM(E1749:N1749)))</f>
        <v/>
      </c>
      <c r="P1749" s="91" t="s">
        <v>129</v>
      </c>
      <c r="Q1749" s="73">
        <f t="shared" si="54"/>
        <v>7392</v>
      </c>
      <c r="R1749" s="93">
        <f t="shared" ca="1" si="55"/>
        <v>1751</v>
      </c>
      <c r="S1749" s="92"/>
      <c r="T1749" s="99"/>
    </row>
    <row r="1750" spans="1:20" ht="127.5" customHeight="1" x14ac:dyDescent="0.25">
      <c r="A1750" s="105"/>
      <c r="B1750" s="164"/>
      <c r="C1750" s="112"/>
      <c r="D1750" s="155" t="s">
        <v>1485</v>
      </c>
      <c r="E1750" s="156"/>
      <c r="F1750" s="156"/>
      <c r="G1750" s="156"/>
      <c r="H1750" s="156"/>
      <c r="I1750" s="156"/>
      <c r="J1750" s="156"/>
      <c r="K1750" s="156"/>
      <c r="L1750" s="156"/>
      <c r="M1750" s="156"/>
      <c r="N1750" s="157"/>
      <c r="O1750" s="128" t="str">
        <f ca="1">IF(D1750="цвет",SUM(O1751:INDIRECT("N"&amp;R1750)),IF(SUM(E1750:N1750)=0,"",SUM(E1750:N1750)))</f>
        <v/>
      </c>
      <c r="P1750" s="91" t="s">
        <v>129</v>
      </c>
      <c r="Q1750" s="73">
        <f t="shared" si="54"/>
        <v>7392</v>
      </c>
      <c r="R1750" s="93">
        <f t="shared" ca="1" si="55"/>
        <v>1751</v>
      </c>
      <c r="S1750" s="92"/>
      <c r="T1750" s="99"/>
    </row>
    <row r="1751" spans="1:20" ht="19.5" customHeight="1" thickBot="1" x14ac:dyDescent="0.3">
      <c r="A1751" s="105"/>
      <c r="B1751" s="154"/>
      <c r="C1751" s="22"/>
      <c r="D1751" s="151" t="str">
        <f>HYPERLINK("https://miamia.ru/search/index.php?q="&amp;Q1751&amp;"&amp;s=Поиск?utm_source=Excel&amp;utm_medium=Nalichie&amp;utm_content="&amp;Q1751&amp;"","Посмотреть большую фотографию на сайте")</f>
        <v>Посмотреть большую фотографию на сайте</v>
      </c>
      <c r="E1751" s="152"/>
      <c r="F1751" s="152"/>
      <c r="G1751" s="152"/>
      <c r="H1751" s="152"/>
      <c r="I1751" s="152"/>
      <c r="J1751" s="152"/>
      <c r="K1751" s="152"/>
      <c r="L1751" s="152"/>
      <c r="M1751" s="152"/>
      <c r="N1751" s="153"/>
      <c r="O1751" s="128" t="str">
        <f ca="1">IF(D1751="цвет",SUM(O1752:INDIRECT("N"&amp;R1751)),IF(SUM(E1751:N1751)=0,"",SUM(E1751:N1751)))</f>
        <v/>
      </c>
      <c r="P1751" s="91" t="s">
        <v>129</v>
      </c>
      <c r="Q1751" s="73">
        <f t="shared" si="54"/>
        <v>7392</v>
      </c>
      <c r="R1751" s="93">
        <f t="shared" ca="1" si="55"/>
        <v>1751</v>
      </c>
      <c r="S1751" s="92"/>
      <c r="T1751" s="99"/>
    </row>
    <row r="1752" spans="1:20" ht="17.25" thickBot="1" x14ac:dyDescent="0.3">
      <c r="A1752" s="105"/>
      <c r="B1752" s="145" t="s">
        <v>1482</v>
      </c>
      <c r="C1752" s="106">
        <v>7393</v>
      </c>
      <c r="D1752" s="107" t="s">
        <v>9</v>
      </c>
      <c r="E1752" s="96" t="s">
        <v>10</v>
      </c>
      <c r="F1752" s="96" t="s">
        <v>17</v>
      </c>
      <c r="G1752" s="97" t="s">
        <v>18</v>
      </c>
      <c r="H1752" s="14" t="s">
        <v>19</v>
      </c>
      <c r="I1752" s="97"/>
      <c r="J1752" s="97"/>
      <c r="K1752" s="97"/>
      <c r="L1752" s="97"/>
      <c r="M1752" s="97"/>
      <c r="N1752" s="78"/>
      <c r="O1752" s="101">
        <f ca="1">IF(D1752="цвет",SUM(O1753:INDIRECT("N"&amp;R1752)),IF(SUM(E1752:N1752)=0,"",SUM(E1752:N1752)))</f>
        <v>0</v>
      </c>
      <c r="P1752" s="91">
        <v>2453</v>
      </c>
      <c r="Q1752" s="73">
        <f t="shared" si="54"/>
        <v>7393</v>
      </c>
      <c r="R1752" s="93">
        <f t="shared" ca="1" si="55"/>
        <v>1755</v>
      </c>
      <c r="S1752" s="109">
        <f>IF(U1752&gt;0,ROUND((U1752),0),ROUND((P1752*$P$1),0))</f>
        <v>1898</v>
      </c>
      <c r="T1752" s="110">
        <f ca="1">O1752*S1752</f>
        <v>0</v>
      </c>
    </row>
    <row r="1753" spans="1:20" ht="17.25" thickBot="1" x14ac:dyDescent="0.3">
      <c r="A1753" s="105"/>
      <c r="B1753" s="146"/>
      <c r="C1753" s="98"/>
      <c r="D1753" s="111" t="s">
        <v>47</v>
      </c>
      <c r="E1753" s="102"/>
      <c r="F1753" s="136"/>
      <c r="G1753" s="136"/>
      <c r="H1753" s="136"/>
      <c r="I1753" s="102"/>
      <c r="J1753" s="102"/>
      <c r="K1753" s="102"/>
      <c r="L1753" s="102"/>
      <c r="M1753" s="102"/>
      <c r="N1753" s="102"/>
      <c r="O1753" s="128" t="str">
        <f ca="1">IF(D1753="цвет",SUM(O1754:INDIRECT("N"&amp;R1753)),IF(SUM(E1753:N1753)=0,"",SUM(E1753:N1753)))</f>
        <v/>
      </c>
      <c r="P1753" s="91" t="s">
        <v>129</v>
      </c>
      <c r="Q1753" s="73">
        <f t="shared" si="54"/>
        <v>7393</v>
      </c>
      <c r="R1753" s="93">
        <f t="shared" ca="1" si="55"/>
        <v>1755</v>
      </c>
      <c r="S1753" s="92"/>
      <c r="T1753" s="99"/>
    </row>
    <row r="1754" spans="1:20" ht="127.5" customHeight="1" x14ac:dyDescent="0.25">
      <c r="A1754" s="105"/>
      <c r="B1754" s="164"/>
      <c r="C1754" s="112"/>
      <c r="D1754" s="155" t="s">
        <v>1486</v>
      </c>
      <c r="E1754" s="156"/>
      <c r="F1754" s="156"/>
      <c r="G1754" s="156"/>
      <c r="H1754" s="156"/>
      <c r="I1754" s="156"/>
      <c r="J1754" s="156"/>
      <c r="K1754" s="156"/>
      <c r="L1754" s="156"/>
      <c r="M1754" s="156"/>
      <c r="N1754" s="157"/>
      <c r="O1754" s="128" t="str">
        <f ca="1">IF(D1754="цвет",SUM(O1755:INDIRECT("N"&amp;R1754)),IF(SUM(E1754:N1754)=0,"",SUM(E1754:N1754)))</f>
        <v/>
      </c>
      <c r="P1754" s="91" t="s">
        <v>129</v>
      </c>
      <c r="Q1754" s="73">
        <f t="shared" si="54"/>
        <v>7393</v>
      </c>
      <c r="R1754" s="93">
        <f t="shared" ca="1" si="55"/>
        <v>1755</v>
      </c>
      <c r="S1754" s="92"/>
      <c r="T1754" s="99"/>
    </row>
    <row r="1755" spans="1:20" ht="19.5" customHeight="1" thickBot="1" x14ac:dyDescent="0.3">
      <c r="A1755" s="105"/>
      <c r="B1755" s="154"/>
      <c r="C1755" s="22"/>
      <c r="D1755" s="151" t="str">
        <f>HYPERLINK("https://miamia.ru/search/index.php?q="&amp;Q1755&amp;"&amp;s=Поиск?utm_source=Excel&amp;utm_medium=Nalichie&amp;utm_content="&amp;Q1755&amp;"","Посмотреть большую фотографию на сайте")</f>
        <v>Посмотреть большую фотографию на сайте</v>
      </c>
      <c r="E1755" s="152"/>
      <c r="F1755" s="152"/>
      <c r="G1755" s="152"/>
      <c r="H1755" s="152"/>
      <c r="I1755" s="152"/>
      <c r="J1755" s="152"/>
      <c r="K1755" s="152"/>
      <c r="L1755" s="152"/>
      <c r="M1755" s="152"/>
      <c r="N1755" s="153"/>
      <c r="O1755" s="128" t="str">
        <f ca="1">IF(D1755="цвет",SUM(O1756:INDIRECT("N"&amp;R1755)),IF(SUM(E1755:N1755)=0,"",SUM(E1755:N1755)))</f>
        <v/>
      </c>
      <c r="P1755" s="91" t="s">
        <v>129</v>
      </c>
      <c r="Q1755" s="73">
        <f t="shared" si="54"/>
        <v>7393</v>
      </c>
      <c r="R1755" s="93">
        <f t="shared" ca="1" si="55"/>
        <v>1755</v>
      </c>
      <c r="S1755" s="92"/>
      <c r="T1755" s="99"/>
    </row>
    <row r="1756" spans="1:20" ht="17.25" thickBot="1" x14ac:dyDescent="0.3">
      <c r="A1756" s="105"/>
      <c r="B1756" s="145" t="s">
        <v>1482</v>
      </c>
      <c r="C1756" s="106">
        <v>7394</v>
      </c>
      <c r="D1756" s="107" t="s">
        <v>9</v>
      </c>
      <c r="E1756" s="96" t="s">
        <v>10</v>
      </c>
      <c r="F1756" s="97" t="s">
        <v>11</v>
      </c>
      <c r="G1756" s="97" t="s">
        <v>12</v>
      </c>
      <c r="H1756" s="97" t="s">
        <v>13</v>
      </c>
      <c r="I1756" s="97" t="s">
        <v>14</v>
      </c>
      <c r="J1756" s="97" t="s">
        <v>15</v>
      </c>
      <c r="K1756" s="97" t="s">
        <v>16</v>
      </c>
      <c r="L1756" s="97"/>
      <c r="M1756" s="97"/>
      <c r="N1756" s="78"/>
      <c r="O1756" s="101">
        <f ca="1">IF(D1756="цвет",SUM(O1757:INDIRECT("N"&amp;R1756)),IF(SUM(E1756:N1756)=0,"",SUM(E1756:N1756)))</f>
        <v>0</v>
      </c>
      <c r="P1756" s="91">
        <v>1936</v>
      </c>
      <c r="Q1756" s="73">
        <f t="shared" si="54"/>
        <v>7394</v>
      </c>
      <c r="R1756" s="93">
        <f t="shared" ca="1" si="55"/>
        <v>1759</v>
      </c>
      <c r="S1756" s="109">
        <f>IF(U1756&gt;0,ROUND((U1756),0),ROUND((P1756*$P$1),0))</f>
        <v>1498</v>
      </c>
      <c r="T1756" s="110">
        <f ca="1">O1756*S1756</f>
        <v>0</v>
      </c>
    </row>
    <row r="1757" spans="1:20" ht="17.25" thickBot="1" x14ac:dyDescent="0.3">
      <c r="A1757" s="105"/>
      <c r="B1757" s="146"/>
      <c r="C1757" s="98"/>
      <c r="D1757" s="111" t="s">
        <v>47</v>
      </c>
      <c r="E1757" s="102"/>
      <c r="F1757" s="136"/>
      <c r="G1757" s="135"/>
      <c r="H1757" s="102"/>
      <c r="I1757" s="102"/>
      <c r="J1757" s="135"/>
      <c r="K1757" s="102"/>
      <c r="L1757" s="102"/>
      <c r="M1757" s="102"/>
      <c r="N1757" s="102"/>
      <c r="O1757" s="128" t="str">
        <f ca="1">IF(D1757="цвет",SUM(O1758:INDIRECT("N"&amp;R1757)),IF(SUM(E1757:N1757)=0,"",SUM(E1757:N1757)))</f>
        <v/>
      </c>
      <c r="P1757" s="91" t="s">
        <v>129</v>
      </c>
      <c r="Q1757" s="73">
        <f t="shared" si="54"/>
        <v>7394</v>
      </c>
      <c r="R1757" s="93">
        <f t="shared" ca="1" si="55"/>
        <v>1759</v>
      </c>
      <c r="S1757" s="92"/>
      <c r="T1757" s="99"/>
    </row>
    <row r="1758" spans="1:20" ht="127.5" customHeight="1" x14ac:dyDescent="0.25">
      <c r="A1758" s="105"/>
      <c r="B1758" s="164"/>
      <c r="C1758" s="112"/>
      <c r="D1758" s="155" t="s">
        <v>1487</v>
      </c>
      <c r="E1758" s="156"/>
      <c r="F1758" s="156"/>
      <c r="G1758" s="156"/>
      <c r="H1758" s="156"/>
      <c r="I1758" s="156"/>
      <c r="J1758" s="156"/>
      <c r="K1758" s="156"/>
      <c r="L1758" s="156"/>
      <c r="M1758" s="156"/>
      <c r="N1758" s="157"/>
      <c r="O1758" s="128" t="str">
        <f ca="1">IF(D1758="цвет",SUM(O1759:INDIRECT("N"&amp;R1758)),IF(SUM(E1758:N1758)=0,"",SUM(E1758:N1758)))</f>
        <v/>
      </c>
      <c r="P1758" s="91" t="s">
        <v>129</v>
      </c>
      <c r="Q1758" s="73">
        <f t="shared" si="54"/>
        <v>7394</v>
      </c>
      <c r="R1758" s="93">
        <f t="shared" ca="1" si="55"/>
        <v>1759</v>
      </c>
      <c r="S1758" s="92"/>
      <c r="T1758" s="99"/>
    </row>
    <row r="1759" spans="1:20" ht="19.5" customHeight="1" thickBot="1" x14ac:dyDescent="0.3">
      <c r="A1759" s="105"/>
      <c r="B1759" s="154"/>
      <c r="C1759" s="22"/>
      <c r="D1759" s="151" t="str">
        <f>HYPERLINK("https://miamia.ru/search/index.php?q="&amp;Q1759&amp;"&amp;s=Поиск?utm_source=Excel&amp;utm_medium=Nalichie&amp;utm_content="&amp;Q1759&amp;"","Посмотреть большую фотографию на сайте")</f>
        <v>Посмотреть большую фотографию на сайте</v>
      </c>
      <c r="E1759" s="152"/>
      <c r="F1759" s="152"/>
      <c r="G1759" s="152"/>
      <c r="H1759" s="152"/>
      <c r="I1759" s="152"/>
      <c r="J1759" s="152"/>
      <c r="K1759" s="152"/>
      <c r="L1759" s="152"/>
      <c r="M1759" s="152"/>
      <c r="N1759" s="153"/>
      <c r="O1759" s="128" t="str">
        <f ca="1">IF(D1759="цвет",SUM(O1760:INDIRECT("N"&amp;R1759)),IF(SUM(E1759:N1759)=0,"",SUM(E1759:N1759)))</f>
        <v/>
      </c>
      <c r="P1759" s="91" t="s">
        <v>129</v>
      </c>
      <c r="Q1759" s="73">
        <f t="shared" si="54"/>
        <v>7394</v>
      </c>
      <c r="R1759" s="93">
        <f t="shared" ca="1" si="55"/>
        <v>1759</v>
      </c>
      <c r="S1759" s="92"/>
      <c r="T1759" s="99"/>
    </row>
    <row r="1760" spans="1:20" ht="17.25" thickBot="1" x14ac:dyDescent="0.3">
      <c r="A1760" s="105"/>
      <c r="B1760" s="145" t="s">
        <v>1482</v>
      </c>
      <c r="C1760" s="106">
        <v>7395</v>
      </c>
      <c r="D1760" s="107" t="s">
        <v>9</v>
      </c>
      <c r="E1760" s="96" t="s">
        <v>10</v>
      </c>
      <c r="F1760" s="96" t="s">
        <v>17</v>
      </c>
      <c r="G1760" s="97" t="s">
        <v>18</v>
      </c>
      <c r="H1760" s="14" t="s">
        <v>19</v>
      </c>
      <c r="I1760" s="97"/>
      <c r="J1760" s="97"/>
      <c r="K1760" s="97"/>
      <c r="L1760" s="97"/>
      <c r="M1760" s="97"/>
      <c r="N1760" s="78"/>
      <c r="O1760" s="101">
        <f ca="1">IF(D1760="цвет",SUM(O1761:INDIRECT("N"&amp;R1760)),IF(SUM(E1760:N1760)=0,"",SUM(E1760:N1760)))</f>
        <v>0</v>
      </c>
      <c r="P1760" s="91">
        <v>2324</v>
      </c>
      <c r="Q1760" s="73">
        <f t="shared" si="54"/>
        <v>7395</v>
      </c>
      <c r="R1760" s="93">
        <f t="shared" ca="1" si="55"/>
        <v>1763</v>
      </c>
      <c r="S1760" s="109">
        <f>IF(U1760&gt;0,ROUND((U1760),0),ROUND((P1760*$P$1),0))</f>
        <v>1798</v>
      </c>
      <c r="T1760" s="110">
        <f ca="1">O1760*S1760</f>
        <v>0</v>
      </c>
    </row>
    <row r="1761" spans="1:20" ht="17.25" thickBot="1" x14ac:dyDescent="0.3">
      <c r="A1761" s="105"/>
      <c r="B1761" s="146"/>
      <c r="C1761" s="98"/>
      <c r="D1761" s="111" t="s">
        <v>47</v>
      </c>
      <c r="E1761" s="102"/>
      <c r="F1761" s="136"/>
      <c r="G1761" s="136"/>
      <c r="H1761" s="136"/>
      <c r="I1761" s="102"/>
      <c r="J1761" s="102"/>
      <c r="K1761" s="102"/>
      <c r="L1761" s="102"/>
      <c r="M1761" s="102"/>
      <c r="N1761" s="102"/>
      <c r="O1761" s="128" t="str">
        <f ca="1">IF(D1761="цвет",SUM(O1762:INDIRECT("N"&amp;R1761)),IF(SUM(E1761:N1761)=0,"",SUM(E1761:N1761)))</f>
        <v/>
      </c>
      <c r="P1761" s="91" t="s">
        <v>129</v>
      </c>
      <c r="Q1761" s="73">
        <f t="shared" si="54"/>
        <v>7395</v>
      </c>
      <c r="R1761" s="93">
        <f t="shared" ca="1" si="55"/>
        <v>1763</v>
      </c>
      <c r="S1761" s="92"/>
      <c r="T1761" s="99"/>
    </row>
    <row r="1762" spans="1:20" ht="127.5" customHeight="1" x14ac:dyDescent="0.25">
      <c r="A1762" s="105"/>
      <c r="B1762" s="164"/>
      <c r="C1762" s="112"/>
      <c r="D1762" s="155" t="s">
        <v>1488</v>
      </c>
      <c r="E1762" s="156"/>
      <c r="F1762" s="156"/>
      <c r="G1762" s="156"/>
      <c r="H1762" s="156"/>
      <c r="I1762" s="156"/>
      <c r="J1762" s="156"/>
      <c r="K1762" s="156"/>
      <c r="L1762" s="156"/>
      <c r="M1762" s="156"/>
      <c r="N1762" s="157"/>
      <c r="O1762" s="128" t="str">
        <f ca="1">IF(D1762="цвет",SUM(O1763:INDIRECT("N"&amp;R1762)),IF(SUM(E1762:N1762)=0,"",SUM(E1762:N1762)))</f>
        <v/>
      </c>
      <c r="P1762" s="91" t="s">
        <v>129</v>
      </c>
      <c r="Q1762" s="73">
        <f t="shared" si="54"/>
        <v>7395</v>
      </c>
      <c r="R1762" s="93">
        <f t="shared" ca="1" si="55"/>
        <v>1763</v>
      </c>
      <c r="S1762" s="92"/>
      <c r="T1762" s="99"/>
    </row>
    <row r="1763" spans="1:20" ht="19.5" customHeight="1" thickBot="1" x14ac:dyDescent="0.3">
      <c r="A1763" s="105"/>
      <c r="B1763" s="154"/>
      <c r="C1763" s="22"/>
      <c r="D1763" s="151" t="str">
        <f>HYPERLINK("https://miamia.ru/search/index.php?q="&amp;Q1763&amp;"&amp;s=Поиск?utm_source=Excel&amp;utm_medium=Nalichie&amp;utm_content="&amp;Q1763&amp;"","Посмотреть большую фотографию на сайте")</f>
        <v>Посмотреть большую фотографию на сайте</v>
      </c>
      <c r="E1763" s="152"/>
      <c r="F1763" s="152"/>
      <c r="G1763" s="152"/>
      <c r="H1763" s="152"/>
      <c r="I1763" s="152"/>
      <c r="J1763" s="152"/>
      <c r="K1763" s="152"/>
      <c r="L1763" s="152"/>
      <c r="M1763" s="152"/>
      <c r="N1763" s="153"/>
      <c r="O1763" s="128" t="str">
        <f ca="1">IF(D1763="цвет",SUM(O1764:INDIRECT("N"&amp;R1763)),IF(SUM(E1763:N1763)=0,"",SUM(E1763:N1763)))</f>
        <v/>
      </c>
      <c r="P1763" s="91" t="s">
        <v>129</v>
      </c>
      <c r="Q1763" s="73">
        <f t="shared" si="54"/>
        <v>7395</v>
      </c>
      <c r="R1763" s="93">
        <f t="shared" ca="1" si="55"/>
        <v>1763</v>
      </c>
      <c r="S1763" s="92"/>
      <c r="T1763" s="99"/>
    </row>
    <row r="1764" spans="1:20" ht="17.25" thickBot="1" x14ac:dyDescent="0.3">
      <c r="A1764" s="105"/>
      <c r="B1764" s="145" t="s">
        <v>1482</v>
      </c>
      <c r="C1764" s="106">
        <v>7396</v>
      </c>
      <c r="D1764" s="107" t="s">
        <v>9</v>
      </c>
      <c r="E1764" s="96" t="s">
        <v>10</v>
      </c>
      <c r="F1764" s="97" t="s">
        <v>11</v>
      </c>
      <c r="G1764" s="97" t="s">
        <v>12</v>
      </c>
      <c r="H1764" s="97" t="s">
        <v>13</v>
      </c>
      <c r="I1764" s="97" t="s">
        <v>14</v>
      </c>
      <c r="J1764" s="97" t="s">
        <v>15</v>
      </c>
      <c r="K1764" s="97" t="s">
        <v>16</v>
      </c>
      <c r="L1764" s="97"/>
      <c r="M1764" s="97"/>
      <c r="N1764" s="78"/>
      <c r="O1764" s="101">
        <f ca="1">IF(D1764="цвет",SUM(O1765:INDIRECT("N"&amp;R1764)),IF(SUM(E1764:N1764)=0,"",SUM(E1764:N1764)))</f>
        <v>0</v>
      </c>
      <c r="P1764" s="91">
        <v>2970</v>
      </c>
      <c r="Q1764" s="73">
        <f t="shared" si="54"/>
        <v>7396</v>
      </c>
      <c r="R1764" s="93">
        <f t="shared" ca="1" si="55"/>
        <v>1767</v>
      </c>
      <c r="S1764" s="109">
        <f>IF(U1764&gt;0,ROUND((U1764),0),ROUND((P1764*$P$1),0))</f>
        <v>2298</v>
      </c>
      <c r="T1764" s="110">
        <f ca="1">O1764*S1764</f>
        <v>0</v>
      </c>
    </row>
    <row r="1765" spans="1:20" ht="17.25" thickBot="1" x14ac:dyDescent="0.3">
      <c r="A1765" s="105"/>
      <c r="B1765" s="146"/>
      <c r="C1765" s="98"/>
      <c r="D1765" s="111" t="s">
        <v>47</v>
      </c>
      <c r="E1765" s="102"/>
      <c r="F1765" s="136"/>
      <c r="G1765" s="136"/>
      <c r="H1765" s="136"/>
      <c r="I1765" s="136"/>
      <c r="J1765" s="136"/>
      <c r="K1765" s="136"/>
      <c r="L1765" s="102"/>
      <c r="M1765" s="102"/>
      <c r="N1765" s="102"/>
      <c r="O1765" s="128" t="str">
        <f ca="1">IF(D1765="цвет",SUM(O1766:INDIRECT("N"&amp;R1765)),IF(SUM(E1765:N1765)=0,"",SUM(E1765:N1765)))</f>
        <v/>
      </c>
      <c r="P1765" s="91" t="s">
        <v>129</v>
      </c>
      <c r="Q1765" s="73">
        <f t="shared" si="54"/>
        <v>7396</v>
      </c>
      <c r="R1765" s="93">
        <f t="shared" ca="1" si="55"/>
        <v>1767</v>
      </c>
      <c r="S1765" s="92"/>
      <c r="T1765" s="99"/>
    </row>
    <row r="1766" spans="1:20" ht="127.5" customHeight="1" x14ac:dyDescent="0.25">
      <c r="A1766" s="105"/>
      <c r="B1766" s="164"/>
      <c r="C1766" s="112"/>
      <c r="D1766" s="155" t="s">
        <v>1489</v>
      </c>
      <c r="E1766" s="156"/>
      <c r="F1766" s="156"/>
      <c r="G1766" s="156"/>
      <c r="H1766" s="156"/>
      <c r="I1766" s="156"/>
      <c r="J1766" s="156"/>
      <c r="K1766" s="156"/>
      <c r="L1766" s="156"/>
      <c r="M1766" s="156"/>
      <c r="N1766" s="157"/>
      <c r="O1766" s="128" t="str">
        <f ca="1">IF(D1766="цвет",SUM(O1767:INDIRECT("N"&amp;R1766)),IF(SUM(E1766:N1766)=0,"",SUM(E1766:N1766)))</f>
        <v/>
      </c>
      <c r="P1766" s="91" t="s">
        <v>129</v>
      </c>
      <c r="Q1766" s="73">
        <f t="shared" si="54"/>
        <v>7396</v>
      </c>
      <c r="R1766" s="93">
        <f t="shared" ca="1" si="55"/>
        <v>1767</v>
      </c>
      <c r="S1766" s="92"/>
      <c r="T1766" s="99"/>
    </row>
    <row r="1767" spans="1:20" ht="19.5" customHeight="1" thickBot="1" x14ac:dyDescent="0.3">
      <c r="A1767" s="105"/>
      <c r="B1767" s="154"/>
      <c r="C1767" s="22"/>
      <c r="D1767" s="151" t="str">
        <f>HYPERLINK("https://miamia.ru/search/index.php?q="&amp;Q1767&amp;"&amp;s=Поиск?utm_source=Excel&amp;utm_medium=Nalichie&amp;utm_content="&amp;Q1767&amp;"","Посмотреть большую фотографию на сайте")</f>
        <v>Посмотреть большую фотографию на сайте</v>
      </c>
      <c r="E1767" s="152"/>
      <c r="F1767" s="152"/>
      <c r="G1767" s="152"/>
      <c r="H1767" s="152"/>
      <c r="I1767" s="152"/>
      <c r="J1767" s="152"/>
      <c r="K1767" s="152"/>
      <c r="L1767" s="152"/>
      <c r="M1767" s="152"/>
      <c r="N1767" s="153"/>
      <c r="O1767" s="128" t="str">
        <f ca="1">IF(D1767="цвет",SUM(O1768:INDIRECT("N"&amp;R1767)),IF(SUM(E1767:N1767)=0,"",SUM(E1767:N1767)))</f>
        <v/>
      </c>
      <c r="P1767" s="91" t="s">
        <v>129</v>
      </c>
      <c r="Q1767" s="73">
        <f t="shared" si="54"/>
        <v>7396</v>
      </c>
      <c r="R1767" s="93">
        <f t="shared" ca="1" si="55"/>
        <v>1767</v>
      </c>
      <c r="S1767" s="92"/>
      <c r="T1767" s="99"/>
    </row>
    <row r="1768" spans="1:20" ht="17.25" thickBot="1" x14ac:dyDescent="0.3">
      <c r="A1768" s="105"/>
      <c r="B1768" s="145" t="s">
        <v>1482</v>
      </c>
      <c r="C1768" s="106">
        <v>7397</v>
      </c>
      <c r="D1768" s="107" t="s">
        <v>9</v>
      </c>
      <c r="E1768" s="96" t="s">
        <v>10</v>
      </c>
      <c r="F1768" s="97" t="s">
        <v>11</v>
      </c>
      <c r="G1768" s="97" t="s">
        <v>12</v>
      </c>
      <c r="H1768" s="97" t="s">
        <v>13</v>
      </c>
      <c r="I1768" s="97" t="s">
        <v>14</v>
      </c>
      <c r="J1768" s="97" t="s">
        <v>15</v>
      </c>
      <c r="K1768" s="97" t="s">
        <v>16</v>
      </c>
      <c r="L1768" s="97"/>
      <c r="M1768" s="97"/>
      <c r="N1768" s="78"/>
      <c r="O1768" s="101">
        <f ca="1">IF(D1768="цвет",SUM(O1769:INDIRECT("N"&amp;R1768)),IF(SUM(E1768:N1768)=0,"",SUM(E1768:N1768)))</f>
        <v>0</v>
      </c>
      <c r="P1768" s="91">
        <v>2453</v>
      </c>
      <c r="Q1768" s="73">
        <f t="shared" si="54"/>
        <v>7397</v>
      </c>
      <c r="R1768" s="93">
        <f t="shared" ca="1" si="55"/>
        <v>1771</v>
      </c>
      <c r="S1768" s="109">
        <f>IF(U1768&gt;0,ROUND((U1768),0),ROUND((P1768*$P$1),0))</f>
        <v>1898</v>
      </c>
      <c r="T1768" s="110">
        <f ca="1">O1768*S1768</f>
        <v>0</v>
      </c>
    </row>
    <row r="1769" spans="1:20" ht="17.25" thickBot="1" x14ac:dyDescent="0.3">
      <c r="A1769" s="105"/>
      <c r="B1769" s="146"/>
      <c r="C1769" s="98"/>
      <c r="D1769" s="111" t="s">
        <v>47</v>
      </c>
      <c r="E1769" s="102"/>
      <c r="F1769" s="102"/>
      <c r="G1769" s="102"/>
      <c r="H1769" s="102"/>
      <c r="I1769" s="135"/>
      <c r="J1769" s="135"/>
      <c r="K1769" s="102"/>
      <c r="L1769" s="102"/>
      <c r="M1769" s="102"/>
      <c r="N1769" s="102"/>
      <c r="O1769" s="128" t="str">
        <f ca="1">IF(D1769="цвет",SUM(O1770:INDIRECT("N"&amp;R1769)),IF(SUM(E1769:N1769)=0,"",SUM(E1769:N1769)))</f>
        <v/>
      </c>
      <c r="P1769" s="91" t="s">
        <v>129</v>
      </c>
      <c r="Q1769" s="73">
        <f t="shared" si="54"/>
        <v>7397</v>
      </c>
      <c r="R1769" s="93">
        <f t="shared" ca="1" si="55"/>
        <v>1771</v>
      </c>
      <c r="S1769" s="92"/>
      <c r="T1769" s="99"/>
    </row>
    <row r="1770" spans="1:20" ht="127.5" customHeight="1" x14ac:dyDescent="0.25">
      <c r="A1770" s="105"/>
      <c r="B1770" s="164"/>
      <c r="C1770" s="112"/>
      <c r="D1770" s="155" t="s">
        <v>1490</v>
      </c>
      <c r="E1770" s="156"/>
      <c r="F1770" s="156"/>
      <c r="G1770" s="156"/>
      <c r="H1770" s="156"/>
      <c r="I1770" s="156"/>
      <c r="J1770" s="156"/>
      <c r="K1770" s="156"/>
      <c r="L1770" s="156"/>
      <c r="M1770" s="156"/>
      <c r="N1770" s="157"/>
      <c r="O1770" s="128" t="str">
        <f ca="1">IF(D1770="цвет",SUM(O1771:INDIRECT("N"&amp;R1770)),IF(SUM(E1770:N1770)=0,"",SUM(E1770:N1770)))</f>
        <v/>
      </c>
      <c r="P1770" s="91" t="s">
        <v>129</v>
      </c>
      <c r="Q1770" s="73">
        <f t="shared" si="54"/>
        <v>7397</v>
      </c>
      <c r="R1770" s="93">
        <f t="shared" ca="1" si="55"/>
        <v>1771</v>
      </c>
      <c r="S1770" s="92"/>
      <c r="T1770" s="99"/>
    </row>
    <row r="1771" spans="1:20" ht="19.5" customHeight="1" thickBot="1" x14ac:dyDescent="0.3">
      <c r="A1771" s="105"/>
      <c r="B1771" s="154"/>
      <c r="C1771" s="22"/>
      <c r="D1771" s="151" t="str">
        <f>HYPERLINK("https://miamia.ru/search/index.php?q="&amp;Q1771&amp;"&amp;s=Поиск?utm_source=Excel&amp;utm_medium=Nalichie&amp;utm_content="&amp;Q1771&amp;"","Посмотреть большую фотографию на сайте")</f>
        <v>Посмотреть большую фотографию на сайте</v>
      </c>
      <c r="E1771" s="152"/>
      <c r="F1771" s="152"/>
      <c r="G1771" s="152"/>
      <c r="H1771" s="152"/>
      <c r="I1771" s="152"/>
      <c r="J1771" s="152"/>
      <c r="K1771" s="152"/>
      <c r="L1771" s="152"/>
      <c r="M1771" s="152"/>
      <c r="N1771" s="153"/>
      <c r="O1771" s="128" t="str">
        <f ca="1">IF(D1771="цвет",SUM(O1772:INDIRECT("N"&amp;R1771)),IF(SUM(E1771:N1771)=0,"",SUM(E1771:N1771)))</f>
        <v/>
      </c>
      <c r="P1771" s="91" t="s">
        <v>129</v>
      </c>
      <c r="Q1771" s="73">
        <f t="shared" si="54"/>
        <v>7397</v>
      </c>
      <c r="R1771" s="93">
        <f t="shared" ca="1" si="55"/>
        <v>1771</v>
      </c>
      <c r="S1771" s="92"/>
      <c r="T1771" s="99"/>
    </row>
    <row r="1772" spans="1:20" ht="17.25" thickBot="1" x14ac:dyDescent="0.3">
      <c r="A1772" s="105"/>
      <c r="B1772" s="145" t="s">
        <v>1482</v>
      </c>
      <c r="C1772" s="106">
        <v>7398</v>
      </c>
      <c r="D1772" s="107" t="s">
        <v>9</v>
      </c>
      <c r="E1772" s="97" t="s">
        <v>13</v>
      </c>
      <c r="F1772" s="97" t="s">
        <v>14</v>
      </c>
      <c r="G1772" s="97" t="s">
        <v>15</v>
      </c>
      <c r="H1772" s="97" t="s">
        <v>16</v>
      </c>
      <c r="I1772" s="97" t="s">
        <v>21</v>
      </c>
      <c r="J1772" s="97" t="s">
        <v>22</v>
      </c>
      <c r="K1772" s="97"/>
      <c r="L1772" s="97"/>
      <c r="M1772" s="97"/>
      <c r="N1772" s="78"/>
      <c r="O1772" s="101">
        <f ca="1">IF(D1772="цвет",SUM(O1773:INDIRECT("N"&amp;R1772)),IF(SUM(E1772:N1772)=0,"",SUM(E1772:N1772)))</f>
        <v>0</v>
      </c>
      <c r="P1772" s="91">
        <v>1936</v>
      </c>
      <c r="Q1772" s="73">
        <f t="shared" si="54"/>
        <v>7398</v>
      </c>
      <c r="R1772" s="93">
        <f t="shared" ca="1" si="55"/>
        <v>1775</v>
      </c>
      <c r="S1772" s="109">
        <f>IF(U1772&gt;0,ROUND((U1772),0),ROUND((P1772*$P$1),0))</f>
        <v>1498</v>
      </c>
      <c r="T1772" s="110">
        <f ca="1">O1772*S1772</f>
        <v>0</v>
      </c>
    </row>
    <row r="1773" spans="1:20" ht="17.25" thickBot="1" x14ac:dyDescent="0.3">
      <c r="A1773" s="105"/>
      <c r="B1773" s="146"/>
      <c r="C1773" s="98"/>
      <c r="D1773" s="111" t="s">
        <v>47</v>
      </c>
      <c r="E1773" s="136"/>
      <c r="F1773" s="136"/>
      <c r="G1773" s="136"/>
      <c r="H1773" s="136"/>
      <c r="I1773" s="136"/>
      <c r="J1773" s="136"/>
      <c r="K1773" s="102"/>
      <c r="L1773" s="102"/>
      <c r="M1773" s="102"/>
      <c r="N1773" s="102"/>
      <c r="O1773" s="128" t="str">
        <f ca="1">IF(D1773="цвет",SUM(O1774:INDIRECT("N"&amp;R1773)),IF(SUM(E1773:N1773)=0,"",SUM(E1773:N1773)))</f>
        <v/>
      </c>
      <c r="P1773" s="91" t="s">
        <v>129</v>
      </c>
      <c r="Q1773" s="73">
        <f t="shared" si="54"/>
        <v>7398</v>
      </c>
      <c r="R1773" s="93">
        <f t="shared" ca="1" si="55"/>
        <v>1775</v>
      </c>
      <c r="S1773" s="92"/>
      <c r="T1773" s="99"/>
    </row>
    <row r="1774" spans="1:20" ht="127.5" customHeight="1" x14ac:dyDescent="0.25">
      <c r="A1774" s="105"/>
      <c r="B1774" s="164"/>
      <c r="C1774" s="112"/>
      <c r="D1774" s="155" t="s">
        <v>1491</v>
      </c>
      <c r="E1774" s="156"/>
      <c r="F1774" s="156"/>
      <c r="G1774" s="156"/>
      <c r="H1774" s="156"/>
      <c r="I1774" s="156"/>
      <c r="J1774" s="156"/>
      <c r="K1774" s="156"/>
      <c r="L1774" s="156"/>
      <c r="M1774" s="156"/>
      <c r="N1774" s="157"/>
      <c r="O1774" s="128" t="str">
        <f ca="1">IF(D1774="цвет",SUM(O1775:INDIRECT("N"&amp;R1774)),IF(SUM(E1774:N1774)=0,"",SUM(E1774:N1774)))</f>
        <v/>
      </c>
      <c r="P1774" s="91" t="s">
        <v>129</v>
      </c>
      <c r="Q1774" s="73">
        <f t="shared" si="54"/>
        <v>7398</v>
      </c>
      <c r="R1774" s="93">
        <f t="shared" ca="1" si="55"/>
        <v>1775</v>
      </c>
      <c r="S1774" s="92"/>
      <c r="T1774" s="99"/>
    </row>
    <row r="1775" spans="1:20" ht="19.5" customHeight="1" thickBot="1" x14ac:dyDescent="0.3">
      <c r="A1775" s="105"/>
      <c r="B1775" s="154"/>
      <c r="C1775" s="22"/>
      <c r="D1775" s="151" t="str">
        <f>HYPERLINK("https://miamia.ru/search/index.php?q="&amp;Q1775&amp;"&amp;s=Поиск?utm_source=Excel&amp;utm_medium=Nalichie&amp;utm_content="&amp;Q1775&amp;"","Посмотреть большую фотографию на сайте")</f>
        <v>Посмотреть большую фотографию на сайте</v>
      </c>
      <c r="E1775" s="152"/>
      <c r="F1775" s="152"/>
      <c r="G1775" s="152"/>
      <c r="H1775" s="152"/>
      <c r="I1775" s="152"/>
      <c r="J1775" s="152"/>
      <c r="K1775" s="152"/>
      <c r="L1775" s="152"/>
      <c r="M1775" s="152"/>
      <c r="N1775" s="153"/>
      <c r="O1775" s="128" t="str">
        <f ca="1">IF(D1775="цвет",SUM(O1776:INDIRECT("N"&amp;R1775)),IF(SUM(E1775:N1775)=0,"",SUM(E1775:N1775)))</f>
        <v/>
      </c>
      <c r="P1775" s="91" t="s">
        <v>129</v>
      </c>
      <c r="Q1775" s="73">
        <f t="shared" si="54"/>
        <v>7398</v>
      </c>
      <c r="R1775" s="93">
        <f t="shared" ca="1" si="55"/>
        <v>1775</v>
      </c>
      <c r="S1775" s="92"/>
      <c r="T1775" s="99"/>
    </row>
    <row r="1776" spans="1:20" ht="17.25" thickBot="1" x14ac:dyDescent="0.3">
      <c r="A1776" s="105"/>
      <c r="B1776" s="145" t="s">
        <v>1482</v>
      </c>
      <c r="C1776" s="106">
        <v>7399</v>
      </c>
      <c r="D1776" s="107" t="s">
        <v>9</v>
      </c>
      <c r="E1776" s="96" t="s">
        <v>17</v>
      </c>
      <c r="F1776" s="96" t="s">
        <v>18</v>
      </c>
      <c r="G1776" s="97" t="s">
        <v>19</v>
      </c>
      <c r="H1776" s="97" t="s">
        <v>23</v>
      </c>
      <c r="I1776" s="97"/>
      <c r="J1776" s="97"/>
      <c r="K1776" s="97"/>
      <c r="L1776" s="97"/>
      <c r="M1776" s="97"/>
      <c r="N1776" s="78"/>
      <c r="O1776" s="101">
        <f ca="1">IF(D1776="цвет",SUM(O1777:INDIRECT("N"&amp;R1776)),IF(SUM(E1776:N1776)=0,"",SUM(E1776:N1776)))</f>
        <v>0</v>
      </c>
      <c r="P1776" s="91">
        <v>2582</v>
      </c>
      <c r="Q1776" s="73">
        <f t="shared" si="54"/>
        <v>7399</v>
      </c>
      <c r="R1776" s="93">
        <f t="shared" ca="1" si="55"/>
        <v>1779</v>
      </c>
      <c r="S1776" s="109">
        <f>IF(U1776&gt;0,ROUND((U1776),0),ROUND((P1776*$P$1),0))</f>
        <v>1998</v>
      </c>
      <c r="T1776" s="110">
        <f ca="1">O1776*S1776</f>
        <v>0</v>
      </c>
    </row>
    <row r="1777" spans="1:20" ht="17.25" thickBot="1" x14ac:dyDescent="0.3">
      <c r="A1777" s="105"/>
      <c r="B1777" s="146"/>
      <c r="C1777" s="98"/>
      <c r="D1777" s="111" t="s">
        <v>47</v>
      </c>
      <c r="E1777" s="102"/>
      <c r="F1777" s="136"/>
      <c r="G1777" s="136"/>
      <c r="H1777" s="136"/>
      <c r="I1777" s="102"/>
      <c r="J1777" s="102"/>
      <c r="K1777" s="102"/>
      <c r="L1777" s="102"/>
      <c r="M1777" s="102"/>
      <c r="N1777" s="102"/>
      <c r="O1777" s="128" t="str">
        <f ca="1">IF(D1777="цвет",SUM(O1778:INDIRECT("N"&amp;R1777)),IF(SUM(E1777:N1777)=0,"",SUM(E1777:N1777)))</f>
        <v/>
      </c>
      <c r="P1777" s="91" t="s">
        <v>129</v>
      </c>
      <c r="Q1777" s="73">
        <f t="shared" si="54"/>
        <v>7399</v>
      </c>
      <c r="R1777" s="93">
        <f t="shared" ca="1" si="55"/>
        <v>1779</v>
      </c>
      <c r="S1777" s="92"/>
      <c r="T1777" s="99"/>
    </row>
    <row r="1778" spans="1:20" ht="127.5" customHeight="1" x14ac:dyDescent="0.25">
      <c r="A1778" s="105"/>
      <c r="B1778" s="164"/>
      <c r="C1778" s="112"/>
      <c r="D1778" s="155" t="s">
        <v>1492</v>
      </c>
      <c r="E1778" s="156"/>
      <c r="F1778" s="156"/>
      <c r="G1778" s="156"/>
      <c r="H1778" s="156"/>
      <c r="I1778" s="156"/>
      <c r="J1778" s="156"/>
      <c r="K1778" s="156"/>
      <c r="L1778" s="156"/>
      <c r="M1778" s="156"/>
      <c r="N1778" s="157"/>
      <c r="O1778" s="128" t="str">
        <f ca="1">IF(D1778="цвет",SUM(O1779:INDIRECT("N"&amp;R1778)),IF(SUM(E1778:N1778)=0,"",SUM(E1778:N1778)))</f>
        <v/>
      </c>
      <c r="P1778" s="91" t="s">
        <v>129</v>
      </c>
      <c r="Q1778" s="73">
        <f t="shared" si="54"/>
        <v>7399</v>
      </c>
      <c r="R1778" s="93">
        <f t="shared" ca="1" si="55"/>
        <v>1779</v>
      </c>
      <c r="S1778" s="92"/>
      <c r="T1778" s="99"/>
    </row>
    <row r="1779" spans="1:20" ht="19.5" customHeight="1" thickBot="1" x14ac:dyDescent="0.3">
      <c r="A1779" s="105"/>
      <c r="B1779" s="154"/>
      <c r="C1779" s="22"/>
      <c r="D1779" s="151" t="str">
        <f>HYPERLINK("https://miamia.ru/search/index.php?q="&amp;Q1779&amp;"&amp;s=Поиск?utm_source=Excel&amp;utm_medium=Nalichie&amp;utm_content="&amp;Q1779&amp;"","Посмотреть большую фотографию на сайте")</f>
        <v>Посмотреть большую фотографию на сайте</v>
      </c>
      <c r="E1779" s="152"/>
      <c r="F1779" s="152"/>
      <c r="G1779" s="152"/>
      <c r="H1779" s="152"/>
      <c r="I1779" s="152"/>
      <c r="J1779" s="152"/>
      <c r="K1779" s="152"/>
      <c r="L1779" s="152"/>
      <c r="M1779" s="152"/>
      <c r="N1779" s="153"/>
      <c r="O1779" s="128" t="str">
        <f ca="1">IF(D1779="цвет",SUM(O1780:INDIRECT("N"&amp;R1779)),IF(SUM(E1779:N1779)=0,"",SUM(E1779:N1779)))</f>
        <v/>
      </c>
      <c r="P1779" s="91" t="s">
        <v>129</v>
      </c>
      <c r="Q1779" s="73">
        <f t="shared" si="54"/>
        <v>7399</v>
      </c>
      <c r="R1779" s="93">
        <f t="shared" ca="1" si="55"/>
        <v>1779</v>
      </c>
      <c r="S1779" s="92"/>
      <c r="T1779" s="99"/>
    </row>
    <row r="1780" spans="1:20" ht="23.1" customHeight="1" thickBot="1" x14ac:dyDescent="0.3">
      <c r="A1780" s="103"/>
      <c r="B1780" s="86" t="s">
        <v>1431</v>
      </c>
      <c r="C1780" s="87"/>
      <c r="D1780" s="88"/>
      <c r="E1780" s="89"/>
      <c r="F1780" s="89"/>
      <c r="G1780" s="89"/>
      <c r="H1780" s="89"/>
      <c r="I1780" s="89"/>
      <c r="J1780" s="89"/>
      <c r="K1780" s="89"/>
      <c r="L1780" s="89"/>
      <c r="M1780" s="89"/>
      <c r="N1780" s="90"/>
      <c r="O1780" s="128" t="str">
        <f ca="1">IF(D1780="цвет",SUM(O1781:INDIRECT("N"&amp;R1780)),IF(SUM(E1780:N1780)=0,"",SUM(E1780:N1780)))</f>
        <v/>
      </c>
      <c r="P1780" s="91" t="s">
        <v>129</v>
      </c>
      <c r="Q1780" s="73">
        <f t="shared" si="54"/>
        <v>7399</v>
      </c>
      <c r="R1780" s="93">
        <f t="shared" ca="1" si="55"/>
        <v>1784</v>
      </c>
    </row>
    <row r="1781" spans="1:20" ht="17.25" thickBot="1" x14ac:dyDescent="0.3">
      <c r="A1781" s="105"/>
      <c r="B1781" s="145" t="s">
        <v>1431</v>
      </c>
      <c r="C1781" s="106">
        <v>8950</v>
      </c>
      <c r="D1781" s="107" t="s">
        <v>9</v>
      </c>
      <c r="E1781" s="96" t="s">
        <v>10</v>
      </c>
      <c r="F1781" s="97" t="s">
        <v>11</v>
      </c>
      <c r="G1781" s="97" t="s">
        <v>12</v>
      </c>
      <c r="H1781" s="97" t="s">
        <v>13</v>
      </c>
      <c r="I1781" s="97" t="s">
        <v>14</v>
      </c>
      <c r="J1781" s="97" t="s">
        <v>15</v>
      </c>
      <c r="K1781" s="97" t="s">
        <v>16</v>
      </c>
      <c r="L1781" s="97"/>
      <c r="M1781" s="97"/>
      <c r="N1781" s="78"/>
      <c r="O1781" s="101">
        <f ca="1">IF(D1781="цвет",SUM(O1782:INDIRECT("N"&amp;R1781)),IF(SUM(E1781:N1781)=0,"",SUM(E1781:N1781)))</f>
        <v>0</v>
      </c>
      <c r="P1781" s="91">
        <v>2194</v>
      </c>
      <c r="Q1781" s="73">
        <f t="shared" si="54"/>
        <v>8950</v>
      </c>
      <c r="R1781" s="93">
        <f t="shared" ca="1" si="55"/>
        <v>1784</v>
      </c>
      <c r="S1781" s="109">
        <f>IF(U1781&gt;0,ROUND((U1781),0),ROUND((P1781*$P$1),0))</f>
        <v>1698</v>
      </c>
      <c r="T1781" s="110">
        <f ca="1">O1781*S1781</f>
        <v>0</v>
      </c>
    </row>
    <row r="1782" spans="1:20" ht="17.25" thickBot="1" x14ac:dyDescent="0.3">
      <c r="A1782" s="105"/>
      <c r="B1782" s="146"/>
      <c r="C1782" s="98"/>
      <c r="D1782" s="111" t="s">
        <v>33</v>
      </c>
      <c r="E1782" s="136"/>
      <c r="F1782" s="136"/>
      <c r="G1782" s="136"/>
      <c r="H1782" s="136"/>
      <c r="I1782" s="136"/>
      <c r="J1782" s="136"/>
      <c r="K1782" s="136"/>
      <c r="L1782" s="102"/>
      <c r="M1782" s="102"/>
      <c r="N1782" s="102"/>
      <c r="O1782" s="128" t="str">
        <f ca="1">IF(D1782="цвет",SUM(O1783:INDIRECT("N"&amp;R1782)),IF(SUM(E1782:N1782)=0,"",SUM(E1782:N1782)))</f>
        <v/>
      </c>
      <c r="P1782" s="91" t="s">
        <v>129</v>
      </c>
      <c r="Q1782" s="73">
        <f t="shared" si="54"/>
        <v>8950</v>
      </c>
      <c r="R1782" s="93">
        <f t="shared" ca="1" si="55"/>
        <v>1784</v>
      </c>
      <c r="S1782" s="92"/>
      <c r="T1782" s="99"/>
    </row>
    <row r="1783" spans="1:20" ht="127.5" customHeight="1" x14ac:dyDescent="0.25">
      <c r="A1783" s="105"/>
      <c r="B1783" s="164"/>
      <c r="C1783" s="112"/>
      <c r="D1783" s="155" t="s">
        <v>1432</v>
      </c>
      <c r="E1783" s="156"/>
      <c r="F1783" s="156"/>
      <c r="G1783" s="156"/>
      <c r="H1783" s="156"/>
      <c r="I1783" s="156"/>
      <c r="J1783" s="156"/>
      <c r="K1783" s="156"/>
      <c r="L1783" s="156"/>
      <c r="M1783" s="156"/>
      <c r="N1783" s="157"/>
      <c r="O1783" s="128" t="str">
        <f ca="1">IF(D1783="цвет",SUM(O1784:INDIRECT("N"&amp;R1783)),IF(SUM(E1783:N1783)=0,"",SUM(E1783:N1783)))</f>
        <v/>
      </c>
      <c r="P1783" s="91" t="s">
        <v>129</v>
      </c>
      <c r="Q1783" s="73">
        <f t="shared" si="54"/>
        <v>8950</v>
      </c>
      <c r="R1783" s="93">
        <f t="shared" ca="1" si="55"/>
        <v>1784</v>
      </c>
      <c r="S1783" s="92"/>
      <c r="T1783" s="99"/>
    </row>
    <row r="1784" spans="1:20" ht="19.5" customHeight="1" thickBot="1" x14ac:dyDescent="0.3">
      <c r="A1784" s="105"/>
      <c r="B1784" s="154"/>
      <c r="C1784" s="22"/>
      <c r="D1784" s="151" t="str">
        <f>HYPERLINK("https://miamia.ru/search/index.php?q="&amp;Q1784&amp;"&amp;s=Поиск?utm_source=Excel&amp;utm_medium=Nalichie&amp;utm_content="&amp;Q1784&amp;"","Посмотреть большую фотографию на сайте")</f>
        <v>Посмотреть большую фотографию на сайте</v>
      </c>
      <c r="E1784" s="152"/>
      <c r="F1784" s="152"/>
      <c r="G1784" s="152"/>
      <c r="H1784" s="152"/>
      <c r="I1784" s="152"/>
      <c r="J1784" s="152"/>
      <c r="K1784" s="152"/>
      <c r="L1784" s="152"/>
      <c r="M1784" s="152"/>
      <c r="N1784" s="153"/>
      <c r="O1784" s="128" t="str">
        <f ca="1">IF(D1784="цвет",SUM(O1785:INDIRECT("N"&amp;R1784)),IF(SUM(E1784:N1784)=0,"",SUM(E1784:N1784)))</f>
        <v/>
      </c>
      <c r="P1784" s="91" t="s">
        <v>129</v>
      </c>
      <c r="Q1784" s="73">
        <f t="shared" si="54"/>
        <v>8950</v>
      </c>
      <c r="R1784" s="93">
        <f t="shared" ca="1" si="55"/>
        <v>1784</v>
      </c>
      <c r="S1784" s="92"/>
      <c r="T1784" s="99"/>
    </row>
    <row r="1785" spans="1:20" ht="17.25" thickBot="1" x14ac:dyDescent="0.3">
      <c r="A1785" s="105"/>
      <c r="B1785" s="145" t="s">
        <v>1431</v>
      </c>
      <c r="C1785" s="106">
        <v>8951</v>
      </c>
      <c r="D1785" s="107" t="s">
        <v>9</v>
      </c>
      <c r="E1785" s="96" t="s">
        <v>10</v>
      </c>
      <c r="F1785" s="97" t="s">
        <v>11</v>
      </c>
      <c r="G1785" s="97" t="s">
        <v>12</v>
      </c>
      <c r="H1785" s="97" t="s">
        <v>13</v>
      </c>
      <c r="I1785" s="97" t="s">
        <v>14</v>
      </c>
      <c r="J1785" s="97" t="s">
        <v>15</v>
      </c>
      <c r="K1785" s="97" t="s">
        <v>16</v>
      </c>
      <c r="L1785" s="97"/>
      <c r="M1785" s="97"/>
      <c r="N1785" s="78"/>
      <c r="O1785" s="101">
        <f ca="1">IF(D1785="цвет",SUM(O1786:INDIRECT("N"&amp;R1785)),IF(SUM(E1785:N1785)=0,"",SUM(E1785:N1785)))</f>
        <v>0</v>
      </c>
      <c r="P1785" s="91">
        <v>2324</v>
      </c>
      <c r="Q1785" s="73">
        <f t="shared" si="54"/>
        <v>8951</v>
      </c>
      <c r="R1785" s="93">
        <f t="shared" ca="1" si="55"/>
        <v>1788</v>
      </c>
      <c r="S1785" s="109">
        <f>IF(U1785&gt;0,ROUND((U1785),0),ROUND((P1785*$P$1),0))</f>
        <v>1798</v>
      </c>
      <c r="T1785" s="110">
        <f ca="1">O1785*S1785</f>
        <v>0</v>
      </c>
    </row>
    <row r="1786" spans="1:20" ht="17.25" thickBot="1" x14ac:dyDescent="0.3">
      <c r="A1786" s="105"/>
      <c r="B1786" s="146"/>
      <c r="C1786" s="98"/>
      <c r="D1786" s="111" t="s">
        <v>33</v>
      </c>
      <c r="E1786" s="136"/>
      <c r="F1786" s="136"/>
      <c r="G1786" s="136"/>
      <c r="H1786" s="136"/>
      <c r="I1786" s="136"/>
      <c r="J1786" s="136"/>
      <c r="K1786" s="136"/>
      <c r="L1786" s="102"/>
      <c r="M1786" s="102"/>
      <c r="N1786" s="102"/>
      <c r="O1786" s="128" t="str">
        <f ca="1">IF(D1786="цвет",SUM(O1787:INDIRECT("N"&amp;R1786)),IF(SUM(E1786:N1786)=0,"",SUM(E1786:N1786)))</f>
        <v/>
      </c>
      <c r="P1786" s="91" t="s">
        <v>129</v>
      </c>
      <c r="Q1786" s="73">
        <f t="shared" si="54"/>
        <v>8951</v>
      </c>
      <c r="R1786" s="93">
        <f t="shared" ca="1" si="55"/>
        <v>1788</v>
      </c>
      <c r="S1786" s="92"/>
      <c r="T1786" s="99"/>
    </row>
    <row r="1787" spans="1:20" ht="127.5" customHeight="1" x14ac:dyDescent="0.25">
      <c r="A1787" s="105"/>
      <c r="B1787" s="164"/>
      <c r="C1787" s="112"/>
      <c r="D1787" s="155" t="s">
        <v>1433</v>
      </c>
      <c r="E1787" s="156"/>
      <c r="F1787" s="156"/>
      <c r="G1787" s="156"/>
      <c r="H1787" s="156"/>
      <c r="I1787" s="156"/>
      <c r="J1787" s="156"/>
      <c r="K1787" s="156"/>
      <c r="L1787" s="156"/>
      <c r="M1787" s="156"/>
      <c r="N1787" s="157"/>
      <c r="O1787" s="128" t="str">
        <f ca="1">IF(D1787="цвет",SUM(O1788:INDIRECT("N"&amp;R1787)),IF(SUM(E1787:N1787)=0,"",SUM(E1787:N1787)))</f>
        <v/>
      </c>
      <c r="P1787" s="91" t="s">
        <v>129</v>
      </c>
      <c r="Q1787" s="73">
        <f t="shared" si="54"/>
        <v>8951</v>
      </c>
      <c r="R1787" s="93">
        <f t="shared" ca="1" si="55"/>
        <v>1788</v>
      </c>
      <c r="S1787" s="92"/>
      <c r="T1787" s="99"/>
    </row>
    <row r="1788" spans="1:20" ht="23.25" customHeight="1" thickBot="1" x14ac:dyDescent="0.3">
      <c r="A1788" s="105"/>
      <c r="B1788" s="154"/>
      <c r="C1788" s="22"/>
      <c r="D1788" s="151" t="str">
        <f>HYPERLINK("https://miamia.ru/search/index.php?q="&amp;Q1788&amp;"&amp;s=Поиск?utm_source=Excel&amp;utm_medium=Nalichie&amp;utm_content="&amp;Q1788&amp;"","Посмотреть большую фотографию на сайте")</f>
        <v>Посмотреть большую фотографию на сайте</v>
      </c>
      <c r="E1788" s="152"/>
      <c r="F1788" s="152"/>
      <c r="G1788" s="152"/>
      <c r="H1788" s="152"/>
      <c r="I1788" s="152"/>
      <c r="J1788" s="152"/>
      <c r="K1788" s="152"/>
      <c r="L1788" s="152"/>
      <c r="M1788" s="152"/>
      <c r="N1788" s="153"/>
      <c r="O1788" s="128" t="str">
        <f ca="1">IF(D1788="цвет",SUM(O1789:INDIRECT("N"&amp;R1788)),IF(SUM(E1788:N1788)=0,"",SUM(E1788:N1788)))</f>
        <v/>
      </c>
      <c r="P1788" s="91" t="s">
        <v>129</v>
      </c>
      <c r="Q1788" s="73">
        <f t="shared" si="54"/>
        <v>8951</v>
      </c>
      <c r="R1788" s="93">
        <f t="shared" ca="1" si="55"/>
        <v>1788</v>
      </c>
      <c r="S1788" s="92"/>
      <c r="T1788" s="99"/>
    </row>
    <row r="1789" spans="1:20" ht="17.25" thickBot="1" x14ac:dyDescent="0.3">
      <c r="A1789" s="105"/>
      <c r="B1789" s="145" t="s">
        <v>1431</v>
      </c>
      <c r="C1789" s="106">
        <v>8952</v>
      </c>
      <c r="D1789" s="107" t="s">
        <v>9</v>
      </c>
      <c r="E1789" s="96" t="s">
        <v>10</v>
      </c>
      <c r="F1789" s="97" t="s">
        <v>11</v>
      </c>
      <c r="G1789" s="97" t="s">
        <v>12</v>
      </c>
      <c r="H1789" s="97" t="s">
        <v>13</v>
      </c>
      <c r="I1789" s="97" t="s">
        <v>14</v>
      </c>
      <c r="J1789" s="97" t="s">
        <v>15</v>
      </c>
      <c r="K1789" s="97" t="s">
        <v>16</v>
      </c>
      <c r="L1789" s="97"/>
      <c r="M1789" s="97"/>
      <c r="N1789" s="78"/>
      <c r="O1789" s="101">
        <f ca="1">IF(D1789="цвет",SUM(O1790:INDIRECT("N"&amp;R1789)),IF(SUM(E1789:N1789)=0,"",SUM(E1789:N1789)))</f>
        <v>0</v>
      </c>
      <c r="P1789" s="91">
        <v>2453</v>
      </c>
      <c r="Q1789" s="73">
        <f t="shared" si="54"/>
        <v>8952</v>
      </c>
      <c r="R1789" s="93">
        <f t="shared" ca="1" si="55"/>
        <v>1792</v>
      </c>
      <c r="S1789" s="109">
        <f>IF(U1789&gt;0,ROUND((U1789),0),ROUND((P1789*$P$1),0))</f>
        <v>1898</v>
      </c>
      <c r="T1789" s="110">
        <f ca="1">O1789*S1789</f>
        <v>0</v>
      </c>
    </row>
    <row r="1790" spans="1:20" ht="17.25" thickBot="1" x14ac:dyDescent="0.3">
      <c r="A1790" s="105"/>
      <c r="B1790" s="146"/>
      <c r="C1790" s="98"/>
      <c r="D1790" s="111" t="s">
        <v>33</v>
      </c>
      <c r="E1790" s="136"/>
      <c r="F1790" s="136"/>
      <c r="G1790" s="136"/>
      <c r="H1790" s="136"/>
      <c r="I1790" s="136"/>
      <c r="J1790" s="136"/>
      <c r="K1790" s="136"/>
      <c r="L1790" s="102"/>
      <c r="M1790" s="102"/>
      <c r="N1790" s="102"/>
      <c r="O1790" s="128" t="str">
        <f ca="1">IF(D1790="цвет",SUM(O1791:INDIRECT("N"&amp;R1790)),IF(SUM(E1790:N1790)=0,"",SUM(E1790:N1790)))</f>
        <v/>
      </c>
      <c r="P1790" s="91" t="s">
        <v>129</v>
      </c>
      <c r="Q1790" s="73">
        <f t="shared" si="54"/>
        <v>8952</v>
      </c>
      <c r="R1790" s="93">
        <f t="shared" ca="1" si="55"/>
        <v>1792</v>
      </c>
      <c r="S1790" s="92"/>
      <c r="T1790" s="99"/>
    </row>
    <row r="1791" spans="1:20" ht="127.5" customHeight="1" x14ac:dyDescent="0.25">
      <c r="A1791" s="105"/>
      <c r="B1791" s="164"/>
      <c r="C1791" s="112"/>
      <c r="D1791" s="155" t="s">
        <v>1434</v>
      </c>
      <c r="E1791" s="156"/>
      <c r="F1791" s="156"/>
      <c r="G1791" s="156"/>
      <c r="H1791" s="156"/>
      <c r="I1791" s="156"/>
      <c r="J1791" s="156"/>
      <c r="K1791" s="156"/>
      <c r="L1791" s="156"/>
      <c r="M1791" s="156"/>
      <c r="N1791" s="157"/>
      <c r="O1791" s="128" t="str">
        <f ca="1">IF(D1791="цвет",SUM(O1792:INDIRECT("N"&amp;R1791)),IF(SUM(E1791:N1791)=0,"",SUM(E1791:N1791)))</f>
        <v/>
      </c>
      <c r="P1791" s="91" t="s">
        <v>129</v>
      </c>
      <c r="Q1791" s="73">
        <f t="shared" si="54"/>
        <v>8952</v>
      </c>
      <c r="R1791" s="93">
        <f t="shared" ca="1" si="55"/>
        <v>1792</v>
      </c>
      <c r="S1791" s="92"/>
      <c r="T1791" s="99"/>
    </row>
    <row r="1792" spans="1:20" ht="20.25" customHeight="1" thickBot="1" x14ac:dyDescent="0.3">
      <c r="A1792" s="105"/>
      <c r="B1792" s="154"/>
      <c r="C1792" s="22"/>
      <c r="D1792" s="151" t="str">
        <f>HYPERLINK("https://miamia.ru/search/index.php?q="&amp;Q1792&amp;"&amp;s=Поиск?utm_source=Excel&amp;utm_medium=Nalichie&amp;utm_content="&amp;Q1792&amp;"","Посмотреть большую фотографию на сайте")</f>
        <v>Посмотреть большую фотографию на сайте</v>
      </c>
      <c r="E1792" s="152"/>
      <c r="F1792" s="152"/>
      <c r="G1792" s="152"/>
      <c r="H1792" s="152"/>
      <c r="I1792" s="152"/>
      <c r="J1792" s="152"/>
      <c r="K1792" s="152"/>
      <c r="L1792" s="152"/>
      <c r="M1792" s="152"/>
      <c r="N1792" s="153"/>
      <c r="O1792" s="128" t="str">
        <f ca="1">IF(D1792="цвет",SUM(O1793:INDIRECT("N"&amp;R1792)),IF(SUM(E1792:N1792)=0,"",SUM(E1792:N1792)))</f>
        <v/>
      </c>
      <c r="P1792" s="91" t="s">
        <v>129</v>
      </c>
      <c r="Q1792" s="73">
        <f t="shared" si="54"/>
        <v>8952</v>
      </c>
      <c r="R1792" s="93">
        <f t="shared" ca="1" si="55"/>
        <v>1792</v>
      </c>
      <c r="S1792" s="92"/>
      <c r="T1792" s="99"/>
    </row>
    <row r="1793" spans="1:20" ht="17.25" thickBot="1" x14ac:dyDescent="0.3">
      <c r="A1793" s="105"/>
      <c r="B1793" s="145" t="s">
        <v>1431</v>
      </c>
      <c r="C1793" s="106">
        <v>8953</v>
      </c>
      <c r="D1793" s="107" t="s">
        <v>9</v>
      </c>
      <c r="E1793" s="4" t="s">
        <v>10</v>
      </c>
      <c r="F1793" s="96" t="s">
        <v>17</v>
      </c>
      <c r="G1793" s="97" t="s">
        <v>18</v>
      </c>
      <c r="H1793" s="14" t="s">
        <v>19</v>
      </c>
      <c r="I1793" s="97"/>
      <c r="J1793" s="97"/>
      <c r="K1793" s="97"/>
      <c r="L1793" s="97"/>
      <c r="M1793" s="97"/>
      <c r="N1793" s="78"/>
      <c r="O1793" s="101">
        <f ca="1">IF(D1793="цвет",SUM(O1794:INDIRECT("N"&amp;R1793)),IF(SUM(E1793:N1793)=0,"",SUM(E1793:N1793)))</f>
        <v>0</v>
      </c>
      <c r="P1793" s="91">
        <v>3228</v>
      </c>
      <c r="Q1793" s="73">
        <f t="shared" si="54"/>
        <v>8953</v>
      </c>
      <c r="R1793" s="93">
        <f t="shared" ca="1" si="55"/>
        <v>1796</v>
      </c>
      <c r="S1793" s="109">
        <f>IF(U1793&gt;0,ROUND((U1793),0),ROUND((P1793*$P$1),0))</f>
        <v>2498</v>
      </c>
      <c r="T1793" s="110">
        <f ca="1">O1793*S1793</f>
        <v>0</v>
      </c>
    </row>
    <row r="1794" spans="1:20" ht="17.25" thickBot="1" x14ac:dyDescent="0.3">
      <c r="A1794" s="105"/>
      <c r="B1794" s="146"/>
      <c r="C1794" s="98"/>
      <c r="D1794" s="111" t="s">
        <v>33</v>
      </c>
      <c r="E1794" s="136"/>
      <c r="F1794" s="136"/>
      <c r="G1794" s="136"/>
      <c r="H1794" s="136"/>
      <c r="I1794" s="102"/>
      <c r="J1794" s="102"/>
      <c r="K1794" s="102"/>
      <c r="L1794" s="102"/>
      <c r="M1794" s="102"/>
      <c r="N1794" s="102"/>
      <c r="O1794" s="128" t="str">
        <f ca="1">IF(D1794="цвет",SUM(O1795:INDIRECT("N"&amp;R1794)),IF(SUM(E1794:N1794)=0,"",SUM(E1794:N1794)))</f>
        <v/>
      </c>
      <c r="P1794" s="91" t="s">
        <v>129</v>
      </c>
      <c r="Q1794" s="73">
        <f t="shared" si="54"/>
        <v>8953</v>
      </c>
      <c r="R1794" s="93">
        <f t="shared" ca="1" si="55"/>
        <v>1796</v>
      </c>
      <c r="S1794" s="92"/>
      <c r="T1794" s="99"/>
    </row>
    <row r="1795" spans="1:20" ht="127.5" customHeight="1" x14ac:dyDescent="0.25">
      <c r="A1795" s="105"/>
      <c r="B1795" s="164"/>
      <c r="C1795" s="112"/>
      <c r="D1795" s="155" t="s">
        <v>1435</v>
      </c>
      <c r="E1795" s="156"/>
      <c r="F1795" s="156"/>
      <c r="G1795" s="156"/>
      <c r="H1795" s="156"/>
      <c r="I1795" s="156"/>
      <c r="J1795" s="156"/>
      <c r="K1795" s="156"/>
      <c r="L1795" s="156"/>
      <c r="M1795" s="156"/>
      <c r="N1795" s="157"/>
      <c r="O1795" s="128" t="str">
        <f ca="1">IF(D1795="цвет",SUM(O1796:INDIRECT("N"&amp;R1795)),IF(SUM(E1795:N1795)=0,"",SUM(E1795:N1795)))</f>
        <v/>
      </c>
      <c r="P1795" s="91" t="s">
        <v>129</v>
      </c>
      <c r="Q1795" s="73">
        <f t="shared" si="54"/>
        <v>8953</v>
      </c>
      <c r="R1795" s="93">
        <f t="shared" ca="1" si="55"/>
        <v>1796</v>
      </c>
      <c r="S1795" s="92"/>
      <c r="T1795" s="99"/>
    </row>
    <row r="1796" spans="1:20" ht="20.25" customHeight="1" thickBot="1" x14ac:dyDescent="0.3">
      <c r="A1796" s="105"/>
      <c r="B1796" s="154"/>
      <c r="C1796" s="22"/>
      <c r="D1796" s="151" t="str">
        <f>HYPERLINK("https://miamia.ru/search/index.php?q="&amp;Q1796&amp;"&amp;s=Поиск?utm_source=Excel&amp;utm_medium=Nalichie&amp;utm_content="&amp;Q1796&amp;"","Посмотреть большую фотографию на сайте")</f>
        <v>Посмотреть большую фотографию на сайте</v>
      </c>
      <c r="E1796" s="152"/>
      <c r="F1796" s="152"/>
      <c r="G1796" s="152"/>
      <c r="H1796" s="152"/>
      <c r="I1796" s="152"/>
      <c r="J1796" s="152"/>
      <c r="K1796" s="152"/>
      <c r="L1796" s="152"/>
      <c r="M1796" s="152"/>
      <c r="N1796" s="153"/>
      <c r="O1796" s="128" t="str">
        <f ca="1">IF(D1796="цвет",SUM(O1797:INDIRECT("N"&amp;R1796)),IF(SUM(E1796:N1796)=0,"",SUM(E1796:N1796)))</f>
        <v/>
      </c>
      <c r="P1796" s="91" t="s">
        <v>129</v>
      </c>
      <c r="Q1796" s="73">
        <f t="shared" si="54"/>
        <v>8953</v>
      </c>
      <c r="R1796" s="93">
        <f t="shared" ca="1" si="55"/>
        <v>1796</v>
      </c>
      <c r="S1796" s="92"/>
      <c r="T1796" s="99"/>
    </row>
    <row r="1797" spans="1:20" ht="17.25" thickBot="1" x14ac:dyDescent="0.3">
      <c r="A1797" s="105"/>
      <c r="B1797" s="145" t="s">
        <v>1431</v>
      </c>
      <c r="C1797" s="106">
        <v>8958</v>
      </c>
      <c r="D1797" s="107" t="s">
        <v>9</v>
      </c>
      <c r="E1797" s="96" t="s">
        <v>10</v>
      </c>
      <c r="F1797" s="97" t="s">
        <v>11</v>
      </c>
      <c r="G1797" s="97" t="s">
        <v>12</v>
      </c>
      <c r="H1797" s="97" t="s">
        <v>13</v>
      </c>
      <c r="I1797" s="97" t="s">
        <v>14</v>
      </c>
      <c r="J1797" s="97" t="s">
        <v>15</v>
      </c>
      <c r="K1797" s="97" t="s">
        <v>16</v>
      </c>
      <c r="L1797" s="97"/>
      <c r="M1797" s="97"/>
      <c r="N1797" s="78"/>
      <c r="O1797" s="101">
        <f ca="1">IF(D1797="цвет",SUM(O1798:INDIRECT("N"&amp;R1797)),IF(SUM(E1797:N1797)=0,"",SUM(E1797:N1797)))</f>
        <v>0</v>
      </c>
      <c r="P1797" s="91">
        <v>2453</v>
      </c>
      <c r="Q1797" s="73">
        <f t="shared" si="54"/>
        <v>8958</v>
      </c>
      <c r="R1797" s="93">
        <f t="shared" ca="1" si="55"/>
        <v>1800</v>
      </c>
      <c r="S1797" s="109">
        <f>IF(U1797&gt;0,ROUND((U1797),0),ROUND((P1797*$P$1),0))</f>
        <v>1898</v>
      </c>
      <c r="T1797" s="110">
        <f ca="1">O1797*S1797</f>
        <v>0</v>
      </c>
    </row>
    <row r="1798" spans="1:20" ht="17.25" thickBot="1" x14ac:dyDescent="0.3">
      <c r="A1798" s="105"/>
      <c r="B1798" s="146"/>
      <c r="C1798" s="98"/>
      <c r="D1798" s="111" t="s">
        <v>33</v>
      </c>
      <c r="E1798" s="136"/>
      <c r="F1798" s="136"/>
      <c r="G1798" s="136"/>
      <c r="H1798" s="136"/>
      <c r="I1798" s="136"/>
      <c r="J1798" s="136"/>
      <c r="K1798" s="136"/>
      <c r="L1798" s="102"/>
      <c r="M1798" s="102"/>
      <c r="N1798" s="102"/>
      <c r="O1798" s="128" t="str">
        <f ca="1">IF(D1798="цвет",SUM(O1799:INDIRECT("N"&amp;R1798)),IF(SUM(E1798:N1798)=0,"",SUM(E1798:N1798)))</f>
        <v/>
      </c>
      <c r="P1798" s="91" t="s">
        <v>129</v>
      </c>
      <c r="Q1798" s="73">
        <f t="shared" si="54"/>
        <v>8958</v>
      </c>
      <c r="R1798" s="93">
        <f t="shared" ca="1" si="55"/>
        <v>1800</v>
      </c>
      <c r="S1798" s="92"/>
      <c r="T1798" s="99"/>
    </row>
    <row r="1799" spans="1:20" ht="127.5" customHeight="1" x14ac:dyDescent="0.25">
      <c r="A1799" s="105"/>
      <c r="B1799" s="164"/>
      <c r="C1799" s="112"/>
      <c r="D1799" s="155" t="s">
        <v>1436</v>
      </c>
      <c r="E1799" s="156"/>
      <c r="F1799" s="156"/>
      <c r="G1799" s="156"/>
      <c r="H1799" s="156"/>
      <c r="I1799" s="156"/>
      <c r="J1799" s="156"/>
      <c r="K1799" s="156"/>
      <c r="L1799" s="156"/>
      <c r="M1799" s="156"/>
      <c r="N1799" s="157"/>
      <c r="O1799" s="128" t="str">
        <f ca="1">IF(D1799="цвет",SUM(O1800:INDIRECT("N"&amp;R1799)),IF(SUM(E1799:N1799)=0,"",SUM(E1799:N1799)))</f>
        <v/>
      </c>
      <c r="P1799" s="91" t="s">
        <v>129</v>
      </c>
      <c r="Q1799" s="73">
        <f t="shared" si="54"/>
        <v>8958</v>
      </c>
      <c r="R1799" s="93">
        <f t="shared" ca="1" si="55"/>
        <v>1800</v>
      </c>
      <c r="S1799" s="92"/>
      <c r="T1799" s="99"/>
    </row>
    <row r="1800" spans="1:20" ht="20.25" customHeight="1" thickBot="1" x14ac:dyDescent="0.3">
      <c r="A1800" s="105"/>
      <c r="B1800" s="154"/>
      <c r="C1800" s="22"/>
      <c r="D1800" s="151" t="str">
        <f>HYPERLINK("https://miamia.ru/search/index.php?q="&amp;Q1800&amp;"&amp;s=Поиск?utm_source=Excel&amp;utm_medium=Nalichie&amp;utm_content="&amp;Q1800&amp;"","Посмотреть большую фотографию на сайте")</f>
        <v>Посмотреть большую фотографию на сайте</v>
      </c>
      <c r="E1800" s="152"/>
      <c r="F1800" s="152"/>
      <c r="G1800" s="152"/>
      <c r="H1800" s="152"/>
      <c r="I1800" s="152"/>
      <c r="J1800" s="152"/>
      <c r="K1800" s="152"/>
      <c r="L1800" s="152"/>
      <c r="M1800" s="152"/>
      <c r="N1800" s="153"/>
      <c r="O1800" s="128" t="str">
        <f ca="1">IF(D1800="цвет",SUM(O1801:INDIRECT("N"&amp;R1800)),IF(SUM(E1800:N1800)=0,"",SUM(E1800:N1800)))</f>
        <v/>
      </c>
      <c r="P1800" s="91" t="s">
        <v>129</v>
      </c>
      <c r="Q1800" s="73">
        <f t="shared" si="54"/>
        <v>8958</v>
      </c>
      <c r="R1800" s="93">
        <f t="shared" ca="1" si="55"/>
        <v>1800</v>
      </c>
      <c r="S1800" s="92"/>
      <c r="T1800" s="99"/>
    </row>
    <row r="1801" spans="1:20" ht="17.25" thickBot="1" x14ac:dyDescent="0.3">
      <c r="A1801" s="105"/>
      <c r="B1801" s="145" t="s">
        <v>1431</v>
      </c>
      <c r="C1801" s="106">
        <v>8959</v>
      </c>
      <c r="D1801" s="107" t="s">
        <v>9</v>
      </c>
      <c r="E1801" s="96" t="s">
        <v>10</v>
      </c>
      <c r="F1801" s="97" t="s">
        <v>11</v>
      </c>
      <c r="G1801" s="97" t="s">
        <v>12</v>
      </c>
      <c r="H1801" s="97" t="s">
        <v>13</v>
      </c>
      <c r="I1801" s="97" t="s">
        <v>14</v>
      </c>
      <c r="J1801" s="97" t="s">
        <v>15</v>
      </c>
      <c r="K1801" s="97" t="s">
        <v>16</v>
      </c>
      <c r="L1801" s="97"/>
      <c r="M1801" s="97"/>
      <c r="N1801" s="78"/>
      <c r="O1801" s="101">
        <f ca="1">IF(D1801="цвет",SUM(O1802:INDIRECT("N"&amp;R1801)),IF(SUM(E1801:N1801)=0,"",SUM(E1801:N1801)))</f>
        <v>0</v>
      </c>
      <c r="P1801" s="91">
        <v>3358</v>
      </c>
      <c r="Q1801" s="73">
        <f t="shared" si="54"/>
        <v>8959</v>
      </c>
      <c r="R1801" s="93">
        <f t="shared" ca="1" si="55"/>
        <v>1804</v>
      </c>
      <c r="S1801" s="109">
        <f>IF(U1801&gt;0,ROUND((U1801),0),ROUND((P1801*$P$1),0))</f>
        <v>2598</v>
      </c>
      <c r="T1801" s="110">
        <f ca="1">O1801*S1801</f>
        <v>0</v>
      </c>
    </row>
    <row r="1802" spans="1:20" ht="17.25" thickBot="1" x14ac:dyDescent="0.3">
      <c r="A1802" s="105"/>
      <c r="B1802" s="146"/>
      <c r="C1802" s="98"/>
      <c r="D1802" s="111" t="s">
        <v>33</v>
      </c>
      <c r="E1802" s="136"/>
      <c r="F1802" s="136"/>
      <c r="G1802" s="136"/>
      <c r="H1802" s="136"/>
      <c r="I1802" s="136"/>
      <c r="J1802" s="136"/>
      <c r="K1802" s="136"/>
      <c r="L1802" s="102"/>
      <c r="M1802" s="102"/>
      <c r="N1802" s="102"/>
      <c r="O1802" s="128" t="str">
        <f ca="1">IF(D1802="цвет",SUM(O1803:INDIRECT("N"&amp;R1802)),IF(SUM(E1802:N1802)=0,"",SUM(E1802:N1802)))</f>
        <v/>
      </c>
      <c r="P1802" s="91" t="s">
        <v>129</v>
      </c>
      <c r="Q1802" s="73">
        <f t="shared" si="54"/>
        <v>8959</v>
      </c>
      <c r="R1802" s="93">
        <f t="shared" ca="1" si="55"/>
        <v>1804</v>
      </c>
      <c r="S1802" s="92"/>
      <c r="T1802" s="99"/>
    </row>
    <row r="1803" spans="1:20" ht="127.5" customHeight="1" x14ac:dyDescent="0.25">
      <c r="A1803" s="105"/>
      <c r="B1803" s="164"/>
      <c r="C1803" s="112"/>
      <c r="D1803" s="155" t="s">
        <v>1437</v>
      </c>
      <c r="E1803" s="156"/>
      <c r="F1803" s="156"/>
      <c r="G1803" s="156"/>
      <c r="H1803" s="156"/>
      <c r="I1803" s="156"/>
      <c r="J1803" s="156"/>
      <c r="K1803" s="156"/>
      <c r="L1803" s="156"/>
      <c r="M1803" s="156"/>
      <c r="N1803" s="157"/>
      <c r="O1803" s="128" t="str">
        <f ca="1">IF(D1803="цвет",SUM(O1804:INDIRECT("N"&amp;R1803)),IF(SUM(E1803:N1803)=0,"",SUM(E1803:N1803)))</f>
        <v/>
      </c>
      <c r="P1803" s="91" t="s">
        <v>129</v>
      </c>
      <c r="Q1803" s="73">
        <f t="shared" ref="Q1803:Q1866" si="56">IF(C1803&lt;&gt;0,C1803,Q1802)</f>
        <v>8959</v>
      </c>
      <c r="R1803" s="93">
        <f t="shared" ref="R1803:R1866" ca="1" si="57">IF(D1803="Посмотреть большую фотографию на сайте",CELL("строка",O1803),R1804)</f>
        <v>1804</v>
      </c>
      <c r="S1803" s="92"/>
      <c r="T1803" s="99"/>
    </row>
    <row r="1804" spans="1:20" ht="20.25" customHeight="1" thickBot="1" x14ac:dyDescent="0.3">
      <c r="A1804" s="105"/>
      <c r="B1804" s="154"/>
      <c r="C1804" s="22"/>
      <c r="D1804" s="151" t="str">
        <f>HYPERLINK("https://miamia.ru/search/index.php?q="&amp;Q1804&amp;"&amp;s=Поиск?utm_source=Excel&amp;utm_medium=Nalichie&amp;utm_content="&amp;Q1804&amp;"","Посмотреть большую фотографию на сайте")</f>
        <v>Посмотреть большую фотографию на сайте</v>
      </c>
      <c r="E1804" s="152"/>
      <c r="F1804" s="152"/>
      <c r="G1804" s="152"/>
      <c r="H1804" s="152"/>
      <c r="I1804" s="152"/>
      <c r="J1804" s="152"/>
      <c r="K1804" s="152"/>
      <c r="L1804" s="152"/>
      <c r="M1804" s="152"/>
      <c r="N1804" s="153"/>
      <c r="O1804" s="128" t="str">
        <f ca="1">IF(D1804="цвет",SUM(O1805:INDIRECT("N"&amp;R1804)),IF(SUM(E1804:N1804)=0,"",SUM(E1804:N1804)))</f>
        <v/>
      </c>
      <c r="P1804" s="91" t="s">
        <v>129</v>
      </c>
      <c r="Q1804" s="73">
        <f t="shared" si="56"/>
        <v>8959</v>
      </c>
      <c r="R1804" s="93">
        <f t="shared" ca="1" si="57"/>
        <v>1804</v>
      </c>
      <c r="S1804" s="92"/>
      <c r="T1804" s="99"/>
    </row>
    <row r="1805" spans="1:20" ht="23.1" customHeight="1" thickBot="1" x14ac:dyDescent="0.3">
      <c r="A1805" s="103"/>
      <c r="B1805" s="86" t="s">
        <v>99</v>
      </c>
      <c r="C1805" s="87"/>
      <c r="D1805" s="88"/>
      <c r="E1805" s="89"/>
      <c r="F1805" s="89"/>
      <c r="G1805" s="89"/>
      <c r="H1805" s="89"/>
      <c r="I1805" s="89"/>
      <c r="J1805" s="89"/>
      <c r="K1805" s="89"/>
      <c r="L1805" s="89"/>
      <c r="M1805" s="89"/>
      <c r="N1805" s="90"/>
      <c r="O1805" s="128" t="str">
        <f ca="1">IF(D1805="цвет",SUM(O1806:INDIRECT("N"&amp;R1805)),IF(SUM(E1805:N1805)=0,"",SUM(E1805:N1805)))</f>
        <v/>
      </c>
      <c r="P1805" s="91" t="s">
        <v>129</v>
      </c>
      <c r="Q1805" s="73">
        <f t="shared" si="56"/>
        <v>8959</v>
      </c>
      <c r="R1805" s="93">
        <f t="shared" ca="1" si="57"/>
        <v>1811</v>
      </c>
    </row>
    <row r="1806" spans="1:20" ht="17.25" thickBot="1" x14ac:dyDescent="0.3">
      <c r="A1806" s="105"/>
      <c r="B1806" s="145" t="s">
        <v>55</v>
      </c>
      <c r="C1806" s="106">
        <v>2160</v>
      </c>
      <c r="D1806" s="107" t="s">
        <v>9</v>
      </c>
      <c r="E1806" s="96" t="s">
        <v>10</v>
      </c>
      <c r="F1806" s="97" t="s">
        <v>11</v>
      </c>
      <c r="G1806" s="97" t="s">
        <v>12</v>
      </c>
      <c r="H1806" s="97" t="s">
        <v>13</v>
      </c>
      <c r="I1806" s="97" t="s">
        <v>14</v>
      </c>
      <c r="J1806" s="97" t="s">
        <v>15</v>
      </c>
      <c r="K1806" s="97" t="s">
        <v>16</v>
      </c>
      <c r="L1806" s="97"/>
      <c r="M1806" s="97"/>
      <c r="N1806" s="78"/>
      <c r="O1806" s="101">
        <f ca="1">IF(D1806="цвет",SUM(O1807:INDIRECT("N"&amp;R1806)),IF(SUM(E1806:N1806)=0,"",SUM(E1806:N1806)))</f>
        <v>0</v>
      </c>
      <c r="P1806" s="91">
        <v>1936</v>
      </c>
      <c r="Q1806" s="73">
        <f t="shared" si="56"/>
        <v>2160</v>
      </c>
      <c r="R1806" s="93">
        <f t="shared" ca="1" si="57"/>
        <v>1811</v>
      </c>
      <c r="S1806" s="109">
        <f>IF(U1806&gt;0,ROUND((U1806),0),ROUND((P1806*$P$1),0))</f>
        <v>1498</v>
      </c>
      <c r="T1806" s="110">
        <f ca="1">O1806*S1806</f>
        <v>0</v>
      </c>
    </row>
    <row r="1807" spans="1:20" ht="17.25" thickBot="1" x14ac:dyDescent="0.3">
      <c r="A1807" s="105"/>
      <c r="B1807" s="146"/>
      <c r="C1807" s="98"/>
      <c r="D1807" s="111" t="s">
        <v>43</v>
      </c>
      <c r="E1807" s="102"/>
      <c r="F1807" s="102"/>
      <c r="G1807" s="135"/>
      <c r="H1807" s="135"/>
      <c r="I1807" s="135"/>
      <c r="J1807" s="102"/>
      <c r="K1807" s="102"/>
      <c r="L1807" s="102"/>
      <c r="M1807" s="102"/>
      <c r="N1807" s="102"/>
      <c r="O1807" s="128" t="str">
        <f ca="1">IF(D1807="цвет",SUM(O1808:INDIRECT("N"&amp;R1807)),IF(SUM(E1807:N1807)=0,"",SUM(E1807:N1807)))</f>
        <v/>
      </c>
      <c r="P1807" s="91" t="s">
        <v>129</v>
      </c>
      <c r="Q1807" s="73">
        <f t="shared" si="56"/>
        <v>2160</v>
      </c>
      <c r="R1807" s="93">
        <f t="shared" ca="1" si="57"/>
        <v>1811</v>
      </c>
      <c r="S1807" s="92"/>
      <c r="T1807" s="99"/>
    </row>
    <row r="1808" spans="1:20" ht="17.25" thickBot="1" x14ac:dyDescent="0.3">
      <c r="A1808" s="105"/>
      <c r="B1808" s="146"/>
      <c r="C1808" s="98"/>
      <c r="D1808" s="111" t="s">
        <v>33</v>
      </c>
      <c r="E1808" s="136"/>
      <c r="F1808" s="136"/>
      <c r="G1808" s="136"/>
      <c r="H1808" s="136"/>
      <c r="I1808" s="136"/>
      <c r="J1808" s="136"/>
      <c r="K1808" s="136"/>
      <c r="L1808" s="102"/>
      <c r="M1808" s="102"/>
      <c r="N1808" s="102"/>
      <c r="O1808" s="128" t="str">
        <f ca="1">IF(D1808="цвет",SUM(O1809:INDIRECT("N"&amp;R1808)),IF(SUM(E1808:N1808)=0,"",SUM(E1808:N1808)))</f>
        <v/>
      </c>
      <c r="P1808" s="91" t="s">
        <v>129</v>
      </c>
      <c r="Q1808" s="73">
        <f t="shared" si="56"/>
        <v>2160</v>
      </c>
      <c r="R1808" s="93">
        <f t="shared" ca="1" si="57"/>
        <v>1811</v>
      </c>
      <c r="S1808" s="92"/>
      <c r="T1808" s="99"/>
    </row>
    <row r="1809" spans="1:20" ht="17.25" thickBot="1" x14ac:dyDescent="0.3">
      <c r="A1809" s="105"/>
      <c r="B1809" s="146"/>
      <c r="C1809" s="98"/>
      <c r="D1809" s="111" t="s">
        <v>56</v>
      </c>
      <c r="E1809" s="136"/>
      <c r="F1809" s="136"/>
      <c r="G1809" s="136"/>
      <c r="H1809" s="136"/>
      <c r="I1809" s="136"/>
      <c r="J1809" s="136"/>
      <c r="K1809" s="102"/>
      <c r="L1809" s="102"/>
      <c r="M1809" s="102"/>
      <c r="N1809" s="102"/>
      <c r="O1809" s="128" t="str">
        <f ca="1">IF(D1809="цвет",SUM(O1810:INDIRECT("N"&amp;R1809)),IF(SUM(E1809:N1809)=0,"",SUM(E1809:N1809)))</f>
        <v/>
      </c>
      <c r="P1809" s="91" t="s">
        <v>129</v>
      </c>
      <c r="Q1809" s="73">
        <f t="shared" si="56"/>
        <v>2160</v>
      </c>
      <c r="R1809" s="93">
        <f t="shared" ca="1" si="57"/>
        <v>1811</v>
      </c>
      <c r="S1809" s="92"/>
      <c r="T1809" s="99"/>
    </row>
    <row r="1810" spans="1:20" ht="119.25" customHeight="1" x14ac:dyDescent="0.25">
      <c r="A1810" s="105"/>
      <c r="B1810" s="164"/>
      <c r="C1810" s="112"/>
      <c r="D1810" s="155" t="s">
        <v>431</v>
      </c>
      <c r="E1810" s="156"/>
      <c r="F1810" s="156"/>
      <c r="G1810" s="156"/>
      <c r="H1810" s="156"/>
      <c r="I1810" s="156"/>
      <c r="J1810" s="156"/>
      <c r="K1810" s="156"/>
      <c r="L1810" s="156"/>
      <c r="M1810" s="156"/>
      <c r="N1810" s="157"/>
      <c r="O1810" s="128" t="str">
        <f ca="1">IF(D1810="цвет",SUM(O1811:INDIRECT("N"&amp;R1810)),IF(SUM(E1810:N1810)=0,"",SUM(E1810:N1810)))</f>
        <v/>
      </c>
      <c r="P1810" s="91" t="s">
        <v>129</v>
      </c>
      <c r="Q1810" s="73">
        <f t="shared" si="56"/>
        <v>2160</v>
      </c>
      <c r="R1810" s="93">
        <f t="shared" ca="1" si="57"/>
        <v>1811</v>
      </c>
      <c r="S1810" s="92"/>
      <c r="T1810" s="99"/>
    </row>
    <row r="1811" spans="1:20" ht="17.45" customHeight="1" thickBot="1" x14ac:dyDescent="0.3">
      <c r="A1811" s="105"/>
      <c r="B1811" s="154"/>
      <c r="C1811" s="22"/>
      <c r="D1811" s="151" t="str">
        <f>HYPERLINK("https://miamia.ru/search/index.php?q="&amp;Q1811&amp;"&amp;s=Поиск?utm_source=Excel&amp;utm_medium=Nalichie&amp;utm_content="&amp;Q1811&amp;"","Посмотреть большую фотографию на сайте")</f>
        <v>Посмотреть большую фотографию на сайте</v>
      </c>
      <c r="E1811" s="152"/>
      <c r="F1811" s="152"/>
      <c r="G1811" s="152"/>
      <c r="H1811" s="152"/>
      <c r="I1811" s="152"/>
      <c r="J1811" s="152"/>
      <c r="K1811" s="152"/>
      <c r="L1811" s="152"/>
      <c r="M1811" s="152"/>
      <c r="N1811" s="153"/>
      <c r="O1811" s="128" t="str">
        <f ca="1">IF(D1811="цвет",SUM(O1812:INDIRECT("N"&amp;R1811)),IF(SUM(E1811:N1811)=0,"",SUM(E1811:N1811)))</f>
        <v/>
      </c>
      <c r="P1811" s="91" t="s">
        <v>129</v>
      </c>
      <c r="Q1811" s="73">
        <f t="shared" si="56"/>
        <v>2160</v>
      </c>
      <c r="R1811" s="93">
        <f t="shared" ca="1" si="57"/>
        <v>1811</v>
      </c>
      <c r="S1811" s="92"/>
      <c r="T1811" s="99"/>
    </row>
    <row r="1812" spans="1:20" ht="17.25" thickBot="1" x14ac:dyDescent="0.3">
      <c r="A1812" s="105"/>
      <c r="B1812" s="145" t="s">
        <v>55</v>
      </c>
      <c r="C1812" s="106">
        <v>2162</v>
      </c>
      <c r="D1812" s="3" t="s">
        <v>9</v>
      </c>
      <c r="E1812" s="4" t="s">
        <v>10</v>
      </c>
      <c r="F1812" s="18" t="s">
        <v>11</v>
      </c>
      <c r="G1812" s="18" t="s">
        <v>12</v>
      </c>
      <c r="H1812" s="18" t="s">
        <v>13</v>
      </c>
      <c r="I1812" s="18" t="s">
        <v>14</v>
      </c>
      <c r="J1812" s="18" t="s">
        <v>15</v>
      </c>
      <c r="K1812" s="18" t="s">
        <v>16</v>
      </c>
      <c r="L1812" s="18"/>
      <c r="M1812" s="18"/>
      <c r="N1812" s="78"/>
      <c r="O1812" s="101">
        <f ca="1">IF(D1812="цвет",SUM(O1813:INDIRECT("N"&amp;R1812)),IF(SUM(E1812:N1812)=0,"",SUM(E1812:N1812)))</f>
        <v>0</v>
      </c>
      <c r="P1812" s="91">
        <v>1936</v>
      </c>
      <c r="Q1812" s="73">
        <f t="shared" si="56"/>
        <v>2162</v>
      </c>
      <c r="R1812" s="93">
        <f t="shared" ca="1" si="57"/>
        <v>1817</v>
      </c>
      <c r="S1812" s="109">
        <f>IF(U1812&gt;0,ROUND((U1812),0),ROUND((P1812*$P$1),0))</f>
        <v>1498</v>
      </c>
      <c r="T1812" s="110">
        <f ca="1">O1812*S1812</f>
        <v>0</v>
      </c>
    </row>
    <row r="1813" spans="1:20" ht="17.25" thickBot="1" x14ac:dyDescent="0.3">
      <c r="A1813" s="105"/>
      <c r="B1813" s="146"/>
      <c r="C1813" s="98"/>
      <c r="D1813" s="111" t="s">
        <v>43</v>
      </c>
      <c r="E1813" s="136"/>
      <c r="F1813" s="102"/>
      <c r="G1813" s="135"/>
      <c r="H1813" s="136"/>
      <c r="I1813" s="102"/>
      <c r="J1813" s="102"/>
      <c r="K1813" s="102"/>
      <c r="L1813" s="102"/>
      <c r="M1813" s="102"/>
      <c r="N1813" s="102"/>
      <c r="O1813" s="128" t="str">
        <f ca="1">IF(D1813="цвет",SUM(O1814:INDIRECT("N"&amp;R1813)),IF(SUM(E1813:N1813)=0,"",SUM(E1813:N1813)))</f>
        <v/>
      </c>
      <c r="P1813" s="91" t="s">
        <v>129</v>
      </c>
      <c r="Q1813" s="73">
        <f t="shared" si="56"/>
        <v>2162</v>
      </c>
      <c r="R1813" s="93">
        <f t="shared" ca="1" si="57"/>
        <v>1817</v>
      </c>
      <c r="S1813" s="92"/>
      <c r="T1813" s="99"/>
    </row>
    <row r="1814" spans="1:20" ht="17.25" thickBot="1" x14ac:dyDescent="0.3">
      <c r="A1814" s="105"/>
      <c r="B1814" s="146"/>
      <c r="C1814" s="98"/>
      <c r="D1814" s="111" t="s">
        <v>33</v>
      </c>
      <c r="E1814" s="102"/>
      <c r="F1814" s="136"/>
      <c r="G1814" s="136"/>
      <c r="H1814" s="136"/>
      <c r="I1814" s="136"/>
      <c r="J1814" s="136"/>
      <c r="K1814" s="102"/>
      <c r="L1814" s="102"/>
      <c r="M1814" s="102"/>
      <c r="N1814" s="102"/>
      <c r="O1814" s="128" t="str">
        <f ca="1">IF(D1814="цвет",SUM(O1815:INDIRECT("N"&amp;R1814)),IF(SUM(E1814:N1814)=0,"",SUM(E1814:N1814)))</f>
        <v/>
      </c>
      <c r="P1814" s="91" t="s">
        <v>129</v>
      </c>
      <c r="Q1814" s="73">
        <f t="shared" si="56"/>
        <v>2162</v>
      </c>
      <c r="R1814" s="93">
        <f t="shared" ca="1" si="57"/>
        <v>1817</v>
      </c>
      <c r="S1814" s="92"/>
      <c r="T1814" s="99"/>
    </row>
    <row r="1815" spans="1:20" ht="17.25" thickBot="1" x14ac:dyDescent="0.3">
      <c r="A1815" s="105"/>
      <c r="B1815" s="146"/>
      <c r="C1815" s="98"/>
      <c r="D1815" s="111" t="s">
        <v>56</v>
      </c>
      <c r="E1815" s="136"/>
      <c r="F1815" s="136"/>
      <c r="G1815" s="136"/>
      <c r="H1815" s="136"/>
      <c r="I1815" s="102"/>
      <c r="J1815" s="102"/>
      <c r="K1815" s="102"/>
      <c r="L1815" s="102"/>
      <c r="M1815" s="102"/>
      <c r="N1815" s="102"/>
      <c r="O1815" s="128" t="str">
        <f ca="1">IF(D1815="цвет",SUM(O1816:INDIRECT("N"&amp;R1815)),IF(SUM(E1815:N1815)=0,"",SUM(E1815:N1815)))</f>
        <v/>
      </c>
      <c r="P1815" s="91" t="s">
        <v>129</v>
      </c>
      <c r="Q1815" s="73">
        <f t="shared" si="56"/>
        <v>2162</v>
      </c>
      <c r="R1815" s="93">
        <f t="shared" ca="1" si="57"/>
        <v>1817</v>
      </c>
      <c r="S1815" s="92"/>
      <c r="T1815" s="99"/>
    </row>
    <row r="1816" spans="1:20" ht="121.7" customHeight="1" x14ac:dyDescent="0.25">
      <c r="A1816" s="105"/>
      <c r="B1816" s="164"/>
      <c r="C1816" s="112"/>
      <c r="D1816" s="155" t="s">
        <v>432</v>
      </c>
      <c r="E1816" s="156"/>
      <c r="F1816" s="156"/>
      <c r="G1816" s="156"/>
      <c r="H1816" s="156"/>
      <c r="I1816" s="156"/>
      <c r="J1816" s="156"/>
      <c r="K1816" s="156"/>
      <c r="L1816" s="156"/>
      <c r="M1816" s="156"/>
      <c r="N1816" s="157"/>
      <c r="O1816" s="128" t="str">
        <f ca="1">IF(D1816="цвет",SUM(O1817:INDIRECT("N"&amp;R1816)),IF(SUM(E1816:N1816)=0,"",SUM(E1816:N1816)))</f>
        <v/>
      </c>
      <c r="P1816" s="91" t="s">
        <v>129</v>
      </c>
      <c r="Q1816" s="73">
        <f t="shared" si="56"/>
        <v>2162</v>
      </c>
      <c r="R1816" s="93">
        <f t="shared" ca="1" si="57"/>
        <v>1817</v>
      </c>
      <c r="S1816" s="92"/>
      <c r="T1816" s="99"/>
    </row>
    <row r="1817" spans="1:20" ht="17.45" customHeight="1" thickBot="1" x14ac:dyDescent="0.3">
      <c r="A1817" s="105"/>
      <c r="B1817" s="154"/>
      <c r="C1817" s="100"/>
      <c r="D1817" s="151" t="str">
        <f>HYPERLINK("https://miamia.ru/search/index.php?q="&amp;Q1817&amp;"&amp;s=Поиск?utm_source=Excel&amp;utm_medium=Nalichie&amp;utm_content="&amp;Q1817&amp;"","Посмотреть большую фотографию на сайте")</f>
        <v>Посмотреть большую фотографию на сайте</v>
      </c>
      <c r="E1817" s="152"/>
      <c r="F1817" s="152"/>
      <c r="G1817" s="152"/>
      <c r="H1817" s="152"/>
      <c r="I1817" s="152"/>
      <c r="J1817" s="152"/>
      <c r="K1817" s="152"/>
      <c r="L1817" s="152"/>
      <c r="M1817" s="152"/>
      <c r="N1817" s="153"/>
      <c r="O1817" s="128" t="str">
        <f ca="1">IF(D1817="цвет",SUM(O1818:INDIRECT("N"&amp;R1817)),IF(SUM(E1817:N1817)=0,"",SUM(E1817:N1817)))</f>
        <v/>
      </c>
      <c r="P1817" s="91" t="s">
        <v>129</v>
      </c>
      <c r="Q1817" s="73">
        <f t="shared" si="56"/>
        <v>2162</v>
      </c>
      <c r="R1817" s="93">
        <f t="shared" ca="1" si="57"/>
        <v>1817</v>
      </c>
      <c r="S1817" s="92"/>
      <c r="T1817" s="99"/>
    </row>
    <row r="1818" spans="1:20" ht="17.25" thickBot="1" x14ac:dyDescent="0.3">
      <c r="A1818" s="105"/>
      <c r="B1818" s="145" t="s">
        <v>55</v>
      </c>
      <c r="C1818" s="106">
        <v>2163</v>
      </c>
      <c r="D1818" s="3" t="s">
        <v>9</v>
      </c>
      <c r="E1818" s="4" t="s">
        <v>10</v>
      </c>
      <c r="F1818" s="96" t="s">
        <v>17</v>
      </c>
      <c r="G1818" s="97" t="s">
        <v>18</v>
      </c>
      <c r="H1818" s="14" t="s">
        <v>19</v>
      </c>
      <c r="I1818" s="18"/>
      <c r="J1818" s="18"/>
      <c r="K1818" s="18"/>
      <c r="L1818" s="18"/>
      <c r="M1818" s="18"/>
      <c r="N1818" s="78"/>
      <c r="O1818" s="101">
        <f ca="1">IF(D1818="цвет",SUM(O1819:INDIRECT("N"&amp;R1818)),IF(SUM(E1818:N1818)=0,"",SUM(E1818:N1818)))</f>
        <v>0</v>
      </c>
      <c r="P1818" s="91">
        <v>2841</v>
      </c>
      <c r="Q1818" s="73">
        <f t="shared" si="56"/>
        <v>2163</v>
      </c>
      <c r="R1818" s="93">
        <f t="shared" ca="1" si="57"/>
        <v>1823</v>
      </c>
      <c r="S1818" s="109">
        <f>IF(U1818&gt;0,ROUND((U1818),0),ROUND((P1818*$P$1),0))</f>
        <v>2198</v>
      </c>
      <c r="T1818" s="110">
        <f ca="1">O1818*S1818</f>
        <v>0</v>
      </c>
    </row>
    <row r="1819" spans="1:20" ht="17.25" thickBot="1" x14ac:dyDescent="0.3">
      <c r="A1819" s="105"/>
      <c r="B1819" s="146"/>
      <c r="C1819" s="98"/>
      <c r="D1819" s="111" t="s">
        <v>43</v>
      </c>
      <c r="E1819" s="135"/>
      <c r="F1819" s="102"/>
      <c r="G1819" s="102"/>
      <c r="H1819" s="102"/>
      <c r="I1819" s="102"/>
      <c r="J1819" s="102"/>
      <c r="K1819" s="102"/>
      <c r="L1819" s="102"/>
      <c r="M1819" s="102"/>
      <c r="N1819" s="102"/>
      <c r="O1819" s="128" t="str">
        <f ca="1">IF(D1819="цвет",SUM(O1820:INDIRECT("N"&amp;R1819)),IF(SUM(E1819:N1819)=0,"",SUM(E1819:N1819)))</f>
        <v/>
      </c>
      <c r="P1819" s="91" t="s">
        <v>129</v>
      </c>
      <c r="Q1819" s="73">
        <f t="shared" si="56"/>
        <v>2163</v>
      </c>
      <c r="R1819" s="93">
        <f t="shared" ca="1" si="57"/>
        <v>1823</v>
      </c>
      <c r="S1819" s="92"/>
      <c r="T1819" s="99"/>
    </row>
    <row r="1820" spans="1:20" ht="17.25" thickBot="1" x14ac:dyDescent="0.3">
      <c r="A1820" s="105"/>
      <c r="B1820" s="146"/>
      <c r="C1820" s="98"/>
      <c r="D1820" s="111" t="s">
        <v>33</v>
      </c>
      <c r="E1820" s="136"/>
      <c r="F1820" s="136"/>
      <c r="G1820" s="136"/>
      <c r="H1820" s="136"/>
      <c r="I1820" s="102"/>
      <c r="J1820" s="102"/>
      <c r="K1820" s="102"/>
      <c r="L1820" s="102"/>
      <c r="M1820" s="102"/>
      <c r="N1820" s="102"/>
      <c r="O1820" s="128" t="str">
        <f ca="1">IF(D1820="цвет",SUM(O1821:INDIRECT("N"&amp;R1820)),IF(SUM(E1820:N1820)=0,"",SUM(E1820:N1820)))</f>
        <v/>
      </c>
      <c r="P1820" s="91" t="s">
        <v>129</v>
      </c>
      <c r="Q1820" s="73">
        <f t="shared" si="56"/>
        <v>2163</v>
      </c>
      <c r="R1820" s="93">
        <f t="shared" ca="1" si="57"/>
        <v>1823</v>
      </c>
      <c r="S1820" s="92"/>
      <c r="T1820" s="99"/>
    </row>
    <row r="1821" spans="1:20" ht="17.25" thickBot="1" x14ac:dyDescent="0.3">
      <c r="A1821" s="105"/>
      <c r="B1821" s="146"/>
      <c r="C1821" s="98"/>
      <c r="D1821" s="111" t="s">
        <v>56</v>
      </c>
      <c r="E1821" s="136"/>
      <c r="F1821" s="136"/>
      <c r="G1821" s="136"/>
      <c r="H1821" s="136"/>
      <c r="I1821" s="102"/>
      <c r="J1821" s="102"/>
      <c r="K1821" s="102"/>
      <c r="L1821" s="102"/>
      <c r="M1821" s="102"/>
      <c r="N1821" s="102"/>
      <c r="O1821" s="128" t="str">
        <f ca="1">IF(D1821="цвет",SUM(O1822:INDIRECT("N"&amp;R1821)),IF(SUM(E1821:N1821)=0,"",SUM(E1821:N1821)))</f>
        <v/>
      </c>
      <c r="P1821" s="91" t="s">
        <v>129</v>
      </c>
      <c r="Q1821" s="73">
        <f t="shared" si="56"/>
        <v>2163</v>
      </c>
      <c r="R1821" s="93">
        <f t="shared" ca="1" si="57"/>
        <v>1823</v>
      </c>
      <c r="S1821" s="92"/>
      <c r="T1821" s="99"/>
    </row>
    <row r="1822" spans="1:20" ht="121.7" customHeight="1" x14ac:dyDescent="0.25">
      <c r="A1822" s="105"/>
      <c r="B1822" s="164"/>
      <c r="C1822" s="112"/>
      <c r="D1822" s="155" t="s">
        <v>1403</v>
      </c>
      <c r="E1822" s="156"/>
      <c r="F1822" s="156"/>
      <c r="G1822" s="156"/>
      <c r="H1822" s="156"/>
      <c r="I1822" s="156"/>
      <c r="J1822" s="156"/>
      <c r="K1822" s="156"/>
      <c r="L1822" s="156"/>
      <c r="M1822" s="156"/>
      <c r="N1822" s="157"/>
      <c r="O1822" s="128" t="str">
        <f ca="1">IF(D1822="цвет",SUM(O1823:INDIRECT("N"&amp;R1822)),IF(SUM(E1822:N1822)=0,"",SUM(E1822:N1822)))</f>
        <v/>
      </c>
      <c r="P1822" s="91" t="s">
        <v>129</v>
      </c>
      <c r="Q1822" s="73">
        <f t="shared" si="56"/>
        <v>2163</v>
      </c>
      <c r="R1822" s="93">
        <f t="shared" ca="1" si="57"/>
        <v>1823</v>
      </c>
      <c r="S1822" s="92"/>
      <c r="T1822" s="99"/>
    </row>
    <row r="1823" spans="1:20" ht="17.45" customHeight="1" thickBot="1" x14ac:dyDescent="0.3">
      <c r="A1823" s="105"/>
      <c r="B1823" s="154"/>
      <c r="C1823" s="100"/>
      <c r="D1823" s="151" t="str">
        <f>HYPERLINK("https://miamia.ru/search/index.php?q="&amp;Q1823&amp;"&amp;s=Поиск?utm_source=Excel&amp;utm_medium=Nalichie&amp;utm_content="&amp;Q1823&amp;"","Посмотреть большую фотографию на сайте")</f>
        <v>Посмотреть большую фотографию на сайте</v>
      </c>
      <c r="E1823" s="152"/>
      <c r="F1823" s="152"/>
      <c r="G1823" s="152"/>
      <c r="H1823" s="152"/>
      <c r="I1823" s="152"/>
      <c r="J1823" s="152"/>
      <c r="K1823" s="152"/>
      <c r="L1823" s="152"/>
      <c r="M1823" s="152"/>
      <c r="N1823" s="153"/>
      <c r="O1823" s="128" t="str">
        <f ca="1">IF(D1823="цвет",SUM(O1824:INDIRECT("N"&amp;R1823)),IF(SUM(E1823:N1823)=0,"",SUM(E1823:N1823)))</f>
        <v/>
      </c>
      <c r="P1823" s="91" t="s">
        <v>129</v>
      </c>
      <c r="Q1823" s="73">
        <f t="shared" si="56"/>
        <v>2163</v>
      </c>
      <c r="R1823" s="93">
        <f t="shared" ca="1" si="57"/>
        <v>1823</v>
      </c>
      <c r="S1823" s="92"/>
      <c r="T1823" s="99"/>
    </row>
    <row r="1824" spans="1:20" ht="17.25" thickBot="1" x14ac:dyDescent="0.3">
      <c r="A1824" s="105"/>
      <c r="B1824" s="145" t="s">
        <v>55</v>
      </c>
      <c r="C1824" s="106">
        <v>2164</v>
      </c>
      <c r="D1824" s="107" t="s">
        <v>9</v>
      </c>
      <c r="E1824" s="96" t="s">
        <v>10</v>
      </c>
      <c r="F1824" s="97" t="s">
        <v>11</v>
      </c>
      <c r="G1824" s="97" t="s">
        <v>12</v>
      </c>
      <c r="H1824" s="97" t="s">
        <v>13</v>
      </c>
      <c r="I1824" s="97" t="s">
        <v>14</v>
      </c>
      <c r="J1824" s="97" t="s">
        <v>15</v>
      </c>
      <c r="K1824" s="97" t="s">
        <v>16</v>
      </c>
      <c r="L1824" s="97"/>
      <c r="M1824" s="97"/>
      <c r="N1824" s="78"/>
      <c r="O1824" s="101">
        <f ca="1">IF(D1824="цвет",SUM(O1825:INDIRECT("N"&amp;R1824)),IF(SUM(E1824:N1824)=0,"",SUM(E1824:N1824)))</f>
        <v>0</v>
      </c>
      <c r="P1824" s="91">
        <v>1936</v>
      </c>
      <c r="Q1824" s="73">
        <f t="shared" si="56"/>
        <v>2164</v>
      </c>
      <c r="R1824" s="93">
        <f t="shared" ca="1" si="57"/>
        <v>1829</v>
      </c>
      <c r="S1824" s="109">
        <f>IF(U1824&gt;0,ROUND((U1824),0),ROUND((P1824*$P$1),0))</f>
        <v>1498</v>
      </c>
      <c r="T1824" s="110">
        <f ca="1">O1824*S1824</f>
        <v>0</v>
      </c>
    </row>
    <row r="1825" spans="1:20" ht="17.25" thickBot="1" x14ac:dyDescent="0.3">
      <c r="A1825" s="105"/>
      <c r="B1825" s="146"/>
      <c r="C1825" s="98"/>
      <c r="D1825" s="111" t="s">
        <v>43</v>
      </c>
      <c r="E1825" s="135"/>
      <c r="F1825" s="102"/>
      <c r="G1825" s="102"/>
      <c r="H1825" s="102"/>
      <c r="I1825" s="102"/>
      <c r="J1825" s="102"/>
      <c r="K1825" s="102"/>
      <c r="L1825" s="102"/>
      <c r="M1825" s="102"/>
      <c r="N1825" s="102"/>
      <c r="O1825" s="128" t="str">
        <f ca="1">IF(D1825="цвет",SUM(O1826:INDIRECT("N"&amp;R1825)),IF(SUM(E1825:N1825)=0,"",SUM(E1825:N1825)))</f>
        <v/>
      </c>
      <c r="P1825" s="91" t="s">
        <v>129</v>
      </c>
      <c r="Q1825" s="73">
        <f t="shared" si="56"/>
        <v>2164</v>
      </c>
      <c r="R1825" s="93">
        <f t="shared" ca="1" si="57"/>
        <v>1829</v>
      </c>
      <c r="S1825" s="92"/>
      <c r="T1825" s="99"/>
    </row>
    <row r="1826" spans="1:20" ht="17.25" thickBot="1" x14ac:dyDescent="0.3">
      <c r="A1826" s="105"/>
      <c r="B1826" s="146"/>
      <c r="C1826" s="98"/>
      <c r="D1826" s="111" t="s">
        <v>33</v>
      </c>
      <c r="E1826" s="102"/>
      <c r="F1826" s="102"/>
      <c r="G1826" s="102"/>
      <c r="H1826" s="102"/>
      <c r="I1826" s="102"/>
      <c r="J1826" s="102"/>
      <c r="K1826" s="102"/>
      <c r="L1826" s="102"/>
      <c r="M1826" s="102"/>
      <c r="N1826" s="102"/>
      <c r="O1826" s="128" t="str">
        <f ca="1">IF(D1826="цвет",SUM(O1827:INDIRECT("N"&amp;R1826)),IF(SUM(E1826:N1826)=0,"",SUM(E1826:N1826)))</f>
        <v/>
      </c>
      <c r="P1826" s="91" t="s">
        <v>129</v>
      </c>
      <c r="Q1826" s="73">
        <f t="shared" si="56"/>
        <v>2164</v>
      </c>
      <c r="R1826" s="93">
        <f t="shared" ca="1" si="57"/>
        <v>1829</v>
      </c>
      <c r="S1826" s="92"/>
      <c r="T1826" s="99"/>
    </row>
    <row r="1827" spans="1:20" ht="17.25" thickBot="1" x14ac:dyDescent="0.3">
      <c r="A1827" s="105"/>
      <c r="B1827" s="146"/>
      <c r="C1827" s="98"/>
      <c r="D1827" s="111" t="s">
        <v>56</v>
      </c>
      <c r="E1827" s="102"/>
      <c r="F1827" s="102"/>
      <c r="G1827" s="102"/>
      <c r="H1827" s="102"/>
      <c r="I1827" s="102"/>
      <c r="J1827" s="102"/>
      <c r="K1827" s="102"/>
      <c r="L1827" s="102"/>
      <c r="M1827" s="102"/>
      <c r="N1827" s="102"/>
      <c r="O1827" s="128" t="str">
        <f ca="1">IF(D1827="цвет",SUM(O1828:INDIRECT("N"&amp;R1827)),IF(SUM(E1827:N1827)=0,"",SUM(E1827:N1827)))</f>
        <v/>
      </c>
      <c r="P1827" s="91" t="s">
        <v>129</v>
      </c>
      <c r="Q1827" s="73">
        <f t="shared" si="56"/>
        <v>2164</v>
      </c>
      <c r="R1827" s="93">
        <f t="shared" ca="1" si="57"/>
        <v>1829</v>
      </c>
      <c r="S1827" s="92"/>
      <c r="T1827" s="99"/>
    </row>
    <row r="1828" spans="1:20" ht="154.5" customHeight="1" x14ac:dyDescent="0.25">
      <c r="A1828" s="105"/>
      <c r="B1828" s="164"/>
      <c r="C1828" s="112"/>
      <c r="D1828" s="155" t="s">
        <v>1406</v>
      </c>
      <c r="E1828" s="156"/>
      <c r="F1828" s="156"/>
      <c r="G1828" s="156"/>
      <c r="H1828" s="156"/>
      <c r="I1828" s="156"/>
      <c r="J1828" s="156"/>
      <c r="K1828" s="156"/>
      <c r="L1828" s="156"/>
      <c r="M1828" s="156"/>
      <c r="N1828" s="157"/>
      <c r="O1828" s="128" t="str">
        <f ca="1">IF(D1828="цвет",SUM(O1829:INDIRECT("N"&amp;R1828)),IF(SUM(E1828:N1828)=0,"",SUM(E1828:N1828)))</f>
        <v/>
      </c>
      <c r="P1828" s="91" t="s">
        <v>129</v>
      </c>
      <c r="Q1828" s="73">
        <f t="shared" si="56"/>
        <v>2164</v>
      </c>
      <c r="R1828" s="93">
        <f t="shared" ca="1" si="57"/>
        <v>1829</v>
      </c>
      <c r="S1828" s="92"/>
      <c r="T1828" s="99"/>
    </row>
    <row r="1829" spans="1:20" ht="17.45" customHeight="1" thickBot="1" x14ac:dyDescent="0.3">
      <c r="A1829" s="105"/>
      <c r="B1829" s="154"/>
      <c r="C1829" s="100"/>
      <c r="D1829" s="151" t="str">
        <f>HYPERLINK("https://miamia.ru/search/index.php?q="&amp;Q1829&amp;"&amp;s=Поиск?utm_source=Excel&amp;utm_medium=Nalichie&amp;utm_content="&amp;Q1829&amp;"","Посмотреть большую фотографию на сайте")</f>
        <v>Посмотреть большую фотографию на сайте</v>
      </c>
      <c r="E1829" s="152"/>
      <c r="F1829" s="152"/>
      <c r="G1829" s="152"/>
      <c r="H1829" s="152"/>
      <c r="I1829" s="152"/>
      <c r="J1829" s="152"/>
      <c r="K1829" s="152"/>
      <c r="L1829" s="152"/>
      <c r="M1829" s="152"/>
      <c r="N1829" s="153"/>
      <c r="O1829" s="128" t="str">
        <f ca="1">IF(D1829="цвет",SUM(O1830:INDIRECT("N"&amp;R1829)),IF(SUM(E1829:N1829)=0,"",SUM(E1829:N1829)))</f>
        <v/>
      </c>
      <c r="P1829" s="91" t="s">
        <v>129</v>
      </c>
      <c r="Q1829" s="73">
        <f t="shared" si="56"/>
        <v>2164</v>
      </c>
      <c r="R1829" s="93">
        <f t="shared" ca="1" si="57"/>
        <v>1829</v>
      </c>
      <c r="S1829" s="92"/>
      <c r="T1829" s="99"/>
    </row>
    <row r="1830" spans="1:20" ht="17.25" thickBot="1" x14ac:dyDescent="0.3">
      <c r="A1830" s="105"/>
      <c r="B1830" s="145" t="s">
        <v>55</v>
      </c>
      <c r="C1830" s="106">
        <v>2166</v>
      </c>
      <c r="D1830" s="107" t="s">
        <v>9</v>
      </c>
      <c r="E1830" s="96" t="s">
        <v>10</v>
      </c>
      <c r="F1830" s="97" t="s">
        <v>11</v>
      </c>
      <c r="G1830" s="97" t="s">
        <v>12</v>
      </c>
      <c r="H1830" s="97" t="s">
        <v>13</v>
      </c>
      <c r="I1830" s="97" t="s">
        <v>14</v>
      </c>
      <c r="J1830" s="97" t="s">
        <v>15</v>
      </c>
      <c r="K1830" s="97" t="s">
        <v>16</v>
      </c>
      <c r="L1830" s="97"/>
      <c r="M1830" s="97"/>
      <c r="N1830" s="78"/>
      <c r="O1830" s="101">
        <f ca="1">IF(D1830="цвет",SUM(O1831:INDIRECT("N"&amp;R1830)),IF(SUM(E1830:N1830)=0,"",SUM(E1830:N1830)))</f>
        <v>0</v>
      </c>
      <c r="P1830" s="91">
        <v>3099</v>
      </c>
      <c r="Q1830" s="73">
        <f t="shared" si="56"/>
        <v>2166</v>
      </c>
      <c r="R1830" s="93">
        <f t="shared" ca="1" si="57"/>
        <v>1835</v>
      </c>
      <c r="S1830" s="109">
        <f>IF(U1830&gt;0,ROUND((U1830),0),ROUND((P1830*$P$1),0))</f>
        <v>2398</v>
      </c>
      <c r="T1830" s="110">
        <f ca="1">O1830*S1830</f>
        <v>0</v>
      </c>
    </row>
    <row r="1831" spans="1:20" ht="17.25" thickBot="1" x14ac:dyDescent="0.3">
      <c r="A1831" s="105"/>
      <c r="B1831" s="146"/>
      <c r="C1831" s="98"/>
      <c r="D1831" s="111" t="s">
        <v>43</v>
      </c>
      <c r="E1831" s="102"/>
      <c r="F1831" s="102"/>
      <c r="G1831" s="102"/>
      <c r="H1831" s="102"/>
      <c r="I1831" s="102"/>
      <c r="J1831" s="102"/>
      <c r="K1831" s="102"/>
      <c r="L1831" s="102"/>
      <c r="M1831" s="102"/>
      <c r="N1831" s="102"/>
      <c r="O1831" s="128" t="str">
        <f ca="1">IF(D1831="цвет",SUM(O1832:INDIRECT("N"&amp;R1831)),IF(SUM(E1831:N1831)=0,"",SUM(E1831:N1831)))</f>
        <v/>
      </c>
      <c r="P1831" s="91" t="s">
        <v>129</v>
      </c>
      <c r="Q1831" s="73">
        <f t="shared" si="56"/>
        <v>2166</v>
      </c>
      <c r="R1831" s="93">
        <f t="shared" ca="1" si="57"/>
        <v>1835</v>
      </c>
      <c r="S1831" s="92"/>
      <c r="T1831" s="99"/>
    </row>
    <row r="1832" spans="1:20" ht="17.25" thickBot="1" x14ac:dyDescent="0.3">
      <c r="A1832" s="105"/>
      <c r="B1832" s="146"/>
      <c r="C1832" s="98"/>
      <c r="D1832" s="111" t="s">
        <v>33</v>
      </c>
      <c r="E1832" s="102"/>
      <c r="F1832" s="136"/>
      <c r="G1832" s="136"/>
      <c r="H1832" s="136"/>
      <c r="I1832" s="136"/>
      <c r="J1832" s="136"/>
      <c r="K1832" s="102"/>
      <c r="L1832" s="102"/>
      <c r="M1832" s="102"/>
      <c r="N1832" s="102"/>
      <c r="O1832" s="128" t="str">
        <f ca="1">IF(D1832="цвет",SUM(O1833:INDIRECT("N"&amp;R1832)),IF(SUM(E1832:N1832)=0,"",SUM(E1832:N1832)))</f>
        <v/>
      </c>
      <c r="P1832" s="91" t="s">
        <v>129</v>
      </c>
      <c r="Q1832" s="73">
        <f t="shared" si="56"/>
        <v>2166</v>
      </c>
      <c r="R1832" s="93">
        <f t="shared" ca="1" si="57"/>
        <v>1835</v>
      </c>
      <c r="S1832" s="92"/>
      <c r="T1832" s="99"/>
    </row>
    <row r="1833" spans="1:20" ht="17.25" thickBot="1" x14ac:dyDescent="0.3">
      <c r="A1833" s="105"/>
      <c r="B1833" s="146"/>
      <c r="C1833" s="98"/>
      <c r="D1833" s="111" t="s">
        <v>56</v>
      </c>
      <c r="E1833" s="102"/>
      <c r="F1833" s="136"/>
      <c r="G1833" s="136"/>
      <c r="H1833" s="136"/>
      <c r="I1833" s="136"/>
      <c r="J1833" s="102"/>
      <c r="K1833" s="102"/>
      <c r="L1833" s="102"/>
      <c r="M1833" s="102"/>
      <c r="N1833" s="102"/>
      <c r="O1833" s="128" t="str">
        <f ca="1">IF(D1833="цвет",SUM(O1834:INDIRECT("N"&amp;R1833)),IF(SUM(E1833:N1833)=0,"",SUM(E1833:N1833)))</f>
        <v/>
      </c>
      <c r="P1833" s="91" t="s">
        <v>129</v>
      </c>
      <c r="Q1833" s="73">
        <f t="shared" si="56"/>
        <v>2166</v>
      </c>
      <c r="R1833" s="93">
        <f t="shared" ca="1" si="57"/>
        <v>1835</v>
      </c>
      <c r="S1833" s="92"/>
      <c r="T1833" s="99"/>
    </row>
    <row r="1834" spans="1:20" ht="154.5" customHeight="1" x14ac:dyDescent="0.25">
      <c r="A1834" s="105"/>
      <c r="B1834" s="164"/>
      <c r="C1834" s="112"/>
      <c r="D1834" s="155" t="s">
        <v>1405</v>
      </c>
      <c r="E1834" s="156"/>
      <c r="F1834" s="156"/>
      <c r="G1834" s="156"/>
      <c r="H1834" s="156"/>
      <c r="I1834" s="156"/>
      <c r="J1834" s="156"/>
      <c r="K1834" s="156"/>
      <c r="L1834" s="156"/>
      <c r="M1834" s="156"/>
      <c r="N1834" s="157"/>
      <c r="O1834" s="128" t="str">
        <f ca="1">IF(D1834="цвет",SUM(O1835:INDIRECT("N"&amp;R1834)),IF(SUM(E1834:N1834)=0,"",SUM(E1834:N1834)))</f>
        <v/>
      </c>
      <c r="P1834" s="91" t="s">
        <v>129</v>
      </c>
      <c r="Q1834" s="73">
        <f t="shared" si="56"/>
        <v>2166</v>
      </c>
      <c r="R1834" s="93">
        <f t="shared" ca="1" si="57"/>
        <v>1835</v>
      </c>
      <c r="S1834" s="92"/>
      <c r="T1834" s="99"/>
    </row>
    <row r="1835" spans="1:20" ht="17.45" customHeight="1" thickBot="1" x14ac:dyDescent="0.3">
      <c r="A1835" s="105"/>
      <c r="B1835" s="154"/>
      <c r="C1835" s="100"/>
      <c r="D1835" s="151" t="str">
        <f>HYPERLINK("https://miamia.ru/search/index.php?q="&amp;Q1835&amp;"&amp;s=Поиск?utm_source=Excel&amp;utm_medium=Nalichie&amp;utm_content="&amp;Q1835&amp;"","Посмотреть большую фотографию на сайте")</f>
        <v>Посмотреть большую фотографию на сайте</v>
      </c>
      <c r="E1835" s="152"/>
      <c r="F1835" s="152"/>
      <c r="G1835" s="152"/>
      <c r="H1835" s="152"/>
      <c r="I1835" s="152"/>
      <c r="J1835" s="152"/>
      <c r="K1835" s="152"/>
      <c r="L1835" s="152"/>
      <c r="M1835" s="152"/>
      <c r="N1835" s="153"/>
      <c r="O1835" s="128" t="str">
        <f ca="1">IF(D1835="цвет",SUM(O1836:INDIRECT("N"&amp;R1835)),IF(SUM(E1835:N1835)=0,"",SUM(E1835:N1835)))</f>
        <v/>
      </c>
      <c r="P1835" s="91" t="s">
        <v>129</v>
      </c>
      <c r="Q1835" s="73">
        <f t="shared" si="56"/>
        <v>2166</v>
      </c>
      <c r="R1835" s="93">
        <f t="shared" ca="1" si="57"/>
        <v>1835</v>
      </c>
      <c r="S1835" s="92"/>
      <c r="T1835" s="99"/>
    </row>
    <row r="1836" spans="1:20" ht="17.25" thickBot="1" x14ac:dyDescent="0.3">
      <c r="A1836" s="105"/>
      <c r="B1836" s="145" t="s">
        <v>55</v>
      </c>
      <c r="C1836" s="106">
        <v>2168</v>
      </c>
      <c r="D1836" s="107" t="s">
        <v>9</v>
      </c>
      <c r="E1836" s="96" t="s">
        <v>10</v>
      </c>
      <c r="F1836" s="97" t="s">
        <v>11</v>
      </c>
      <c r="G1836" s="97" t="s">
        <v>12</v>
      </c>
      <c r="H1836" s="97" t="s">
        <v>13</v>
      </c>
      <c r="I1836" s="97" t="s">
        <v>14</v>
      </c>
      <c r="J1836" s="97" t="s">
        <v>15</v>
      </c>
      <c r="K1836" s="97" t="s">
        <v>16</v>
      </c>
      <c r="L1836" s="97"/>
      <c r="M1836" s="97"/>
      <c r="N1836" s="78"/>
      <c r="O1836" s="101">
        <f ca="1">IF(D1836="цвет",SUM(O1837:INDIRECT("N"&amp;R1836)),IF(SUM(E1836:N1836)=0,"",SUM(E1836:N1836)))</f>
        <v>0</v>
      </c>
      <c r="P1836" s="91">
        <v>2453</v>
      </c>
      <c r="Q1836" s="73">
        <f t="shared" si="56"/>
        <v>2168</v>
      </c>
      <c r="R1836" s="93">
        <f t="shared" ca="1" si="57"/>
        <v>1841</v>
      </c>
      <c r="S1836" s="109">
        <f>IF(U1836&gt;0,ROUND((U1836),0),ROUND((P1836*$P$1),0))</f>
        <v>1898</v>
      </c>
      <c r="T1836" s="110">
        <f ca="1">O1836*S1836</f>
        <v>0</v>
      </c>
    </row>
    <row r="1837" spans="1:20" ht="17.25" thickBot="1" x14ac:dyDescent="0.3">
      <c r="A1837" s="105"/>
      <c r="B1837" s="146"/>
      <c r="C1837" s="98"/>
      <c r="D1837" s="111" t="s">
        <v>43</v>
      </c>
      <c r="E1837" s="135"/>
      <c r="F1837" s="136"/>
      <c r="G1837" s="136"/>
      <c r="H1837" s="136"/>
      <c r="I1837" s="102"/>
      <c r="J1837" s="102"/>
      <c r="K1837" s="102"/>
      <c r="L1837" s="102"/>
      <c r="M1837" s="102"/>
      <c r="N1837" s="102"/>
      <c r="O1837" s="128" t="str">
        <f ca="1">IF(D1837="цвет",SUM(O1838:INDIRECT("N"&amp;R1837)),IF(SUM(E1837:N1837)=0,"",SUM(E1837:N1837)))</f>
        <v/>
      </c>
      <c r="P1837" s="91" t="s">
        <v>129</v>
      </c>
      <c r="Q1837" s="73">
        <f t="shared" si="56"/>
        <v>2168</v>
      </c>
      <c r="R1837" s="93">
        <f t="shared" ca="1" si="57"/>
        <v>1841</v>
      </c>
      <c r="S1837" s="92"/>
      <c r="T1837" s="99"/>
    </row>
    <row r="1838" spans="1:20" ht="17.25" thickBot="1" x14ac:dyDescent="0.3">
      <c r="A1838" s="105"/>
      <c r="B1838" s="146"/>
      <c r="C1838" s="98"/>
      <c r="D1838" s="111" t="s">
        <v>33</v>
      </c>
      <c r="E1838" s="136"/>
      <c r="F1838" s="136"/>
      <c r="G1838" s="136"/>
      <c r="H1838" s="136"/>
      <c r="I1838" s="136"/>
      <c r="J1838" s="136"/>
      <c r="K1838" s="136"/>
      <c r="L1838" s="102"/>
      <c r="M1838" s="102"/>
      <c r="N1838" s="102"/>
      <c r="O1838" s="128" t="str">
        <f ca="1">IF(D1838="цвет",SUM(O1839:INDIRECT("N"&amp;R1838)),IF(SUM(E1838:N1838)=0,"",SUM(E1838:N1838)))</f>
        <v/>
      </c>
      <c r="P1838" s="91" t="s">
        <v>129</v>
      </c>
      <c r="Q1838" s="73">
        <f t="shared" si="56"/>
        <v>2168</v>
      </c>
      <c r="R1838" s="93">
        <f t="shared" ca="1" si="57"/>
        <v>1841</v>
      </c>
      <c r="S1838" s="92"/>
      <c r="T1838" s="99"/>
    </row>
    <row r="1839" spans="1:20" ht="17.25" thickBot="1" x14ac:dyDescent="0.3">
      <c r="A1839" s="105"/>
      <c r="B1839" s="146"/>
      <c r="C1839" s="98"/>
      <c r="D1839" s="111" t="s">
        <v>56</v>
      </c>
      <c r="E1839" s="102"/>
      <c r="F1839" s="102"/>
      <c r="G1839" s="102"/>
      <c r="H1839" s="102"/>
      <c r="I1839" s="102"/>
      <c r="J1839" s="102"/>
      <c r="K1839" s="102"/>
      <c r="L1839" s="102"/>
      <c r="M1839" s="102"/>
      <c r="N1839" s="102"/>
      <c r="O1839" s="128" t="str">
        <f ca="1">IF(D1839="цвет",SUM(O1840:INDIRECT("N"&amp;R1839)),IF(SUM(E1839:N1839)=0,"",SUM(E1839:N1839)))</f>
        <v/>
      </c>
      <c r="P1839" s="91" t="s">
        <v>129</v>
      </c>
      <c r="Q1839" s="73">
        <f t="shared" si="56"/>
        <v>2168</v>
      </c>
      <c r="R1839" s="93">
        <f t="shared" ca="1" si="57"/>
        <v>1841</v>
      </c>
      <c r="S1839" s="92"/>
      <c r="T1839" s="99"/>
    </row>
    <row r="1840" spans="1:20" ht="154.5" customHeight="1" x14ac:dyDescent="0.25">
      <c r="A1840" s="105"/>
      <c r="B1840" s="164"/>
      <c r="C1840" s="112"/>
      <c r="D1840" s="155" t="s">
        <v>434</v>
      </c>
      <c r="E1840" s="156"/>
      <c r="F1840" s="156"/>
      <c r="G1840" s="156"/>
      <c r="H1840" s="156"/>
      <c r="I1840" s="156"/>
      <c r="J1840" s="156"/>
      <c r="K1840" s="156"/>
      <c r="L1840" s="156"/>
      <c r="M1840" s="156"/>
      <c r="N1840" s="157"/>
      <c r="O1840" s="128" t="str">
        <f ca="1">IF(D1840="цвет",SUM(O1841:INDIRECT("N"&amp;R1840)),IF(SUM(E1840:N1840)=0,"",SUM(E1840:N1840)))</f>
        <v/>
      </c>
      <c r="P1840" s="91" t="s">
        <v>129</v>
      </c>
      <c r="Q1840" s="73">
        <f t="shared" si="56"/>
        <v>2168</v>
      </c>
      <c r="R1840" s="93">
        <f t="shared" ca="1" si="57"/>
        <v>1841</v>
      </c>
      <c r="S1840" s="92"/>
      <c r="T1840" s="99"/>
    </row>
    <row r="1841" spans="1:20" ht="17.45" customHeight="1" thickBot="1" x14ac:dyDescent="0.3">
      <c r="A1841" s="105"/>
      <c r="B1841" s="154"/>
      <c r="C1841" s="100"/>
      <c r="D1841" s="151" t="str">
        <f>HYPERLINK("https://miamia.ru/search/index.php?q="&amp;Q1841&amp;"&amp;s=Поиск?utm_source=Excel&amp;utm_medium=Nalichie&amp;utm_content="&amp;Q1841&amp;"","Посмотреть большую фотографию на сайте")</f>
        <v>Посмотреть большую фотографию на сайте</v>
      </c>
      <c r="E1841" s="152"/>
      <c r="F1841" s="152"/>
      <c r="G1841" s="152"/>
      <c r="H1841" s="152"/>
      <c r="I1841" s="152"/>
      <c r="J1841" s="152"/>
      <c r="K1841" s="152"/>
      <c r="L1841" s="152"/>
      <c r="M1841" s="152"/>
      <c r="N1841" s="153"/>
      <c r="O1841" s="128" t="str">
        <f ca="1">IF(D1841="цвет",SUM(O1842:INDIRECT("N"&amp;R1841)),IF(SUM(E1841:N1841)=0,"",SUM(E1841:N1841)))</f>
        <v/>
      </c>
      <c r="P1841" s="91" t="s">
        <v>129</v>
      </c>
      <c r="Q1841" s="73">
        <f t="shared" si="56"/>
        <v>2168</v>
      </c>
      <c r="R1841" s="93">
        <f t="shared" ca="1" si="57"/>
        <v>1841</v>
      </c>
      <c r="S1841" s="92"/>
      <c r="T1841" s="99"/>
    </row>
    <row r="1842" spans="1:20" ht="17.25" thickBot="1" x14ac:dyDescent="0.3">
      <c r="A1842" s="105"/>
      <c r="B1842" s="145" t="s">
        <v>55</v>
      </c>
      <c r="C1842" s="106">
        <v>2169</v>
      </c>
      <c r="D1842" s="107" t="s">
        <v>9</v>
      </c>
      <c r="E1842" s="4" t="s">
        <v>10</v>
      </c>
      <c r="F1842" s="96" t="s">
        <v>17</v>
      </c>
      <c r="G1842" s="97" t="s">
        <v>18</v>
      </c>
      <c r="H1842" s="14" t="s">
        <v>19</v>
      </c>
      <c r="I1842" s="97"/>
      <c r="J1842" s="97"/>
      <c r="K1842" s="97"/>
      <c r="L1842" s="97"/>
      <c r="M1842" s="97"/>
      <c r="N1842" s="78"/>
      <c r="O1842" s="101">
        <f ca="1">IF(D1842="цвет",SUM(O1843:INDIRECT("N"&amp;R1842)),IF(SUM(E1842:N1842)=0,"",SUM(E1842:N1842)))</f>
        <v>0</v>
      </c>
      <c r="P1842" s="91">
        <v>2970</v>
      </c>
      <c r="Q1842" s="73">
        <f t="shared" si="56"/>
        <v>2169</v>
      </c>
      <c r="R1842" s="93">
        <f t="shared" ca="1" si="57"/>
        <v>1847</v>
      </c>
      <c r="S1842" s="109">
        <f>IF(U1842&gt;0,ROUND((U1842),0),ROUND((P1842*$P$1),0))</f>
        <v>2298</v>
      </c>
      <c r="T1842" s="110">
        <f ca="1">O1842*S1842</f>
        <v>0</v>
      </c>
    </row>
    <row r="1843" spans="1:20" ht="17.25" thickBot="1" x14ac:dyDescent="0.3">
      <c r="A1843" s="105"/>
      <c r="B1843" s="146"/>
      <c r="C1843" s="98"/>
      <c r="D1843" s="111" t="s">
        <v>43</v>
      </c>
      <c r="E1843" s="102"/>
      <c r="F1843" s="102"/>
      <c r="G1843" s="102"/>
      <c r="H1843" s="102"/>
      <c r="I1843" s="102"/>
      <c r="J1843" s="102"/>
      <c r="K1843" s="102"/>
      <c r="L1843" s="102"/>
      <c r="M1843" s="102"/>
      <c r="N1843" s="102"/>
      <c r="O1843" s="128" t="str">
        <f ca="1">IF(D1843="цвет",SUM(O1844:INDIRECT("N"&amp;R1843)),IF(SUM(E1843:N1843)=0,"",SUM(E1843:N1843)))</f>
        <v/>
      </c>
      <c r="P1843" s="91" t="s">
        <v>129</v>
      </c>
      <c r="Q1843" s="73">
        <f t="shared" si="56"/>
        <v>2169</v>
      </c>
      <c r="R1843" s="93">
        <f t="shared" ca="1" si="57"/>
        <v>1847</v>
      </c>
      <c r="S1843" s="92"/>
      <c r="T1843" s="99"/>
    </row>
    <row r="1844" spans="1:20" ht="17.25" thickBot="1" x14ac:dyDescent="0.3">
      <c r="A1844" s="105"/>
      <c r="B1844" s="146"/>
      <c r="C1844" s="98"/>
      <c r="D1844" s="111" t="s">
        <v>33</v>
      </c>
      <c r="E1844" s="136"/>
      <c r="F1844" s="136"/>
      <c r="G1844" s="136"/>
      <c r="H1844" s="136"/>
      <c r="I1844" s="102"/>
      <c r="J1844" s="102"/>
      <c r="K1844" s="102"/>
      <c r="L1844" s="102"/>
      <c r="M1844" s="102"/>
      <c r="N1844" s="102"/>
      <c r="O1844" s="128" t="str">
        <f ca="1">IF(D1844="цвет",SUM(O1845:INDIRECT("N"&amp;R1844)),IF(SUM(E1844:N1844)=0,"",SUM(E1844:N1844)))</f>
        <v/>
      </c>
      <c r="P1844" s="91" t="s">
        <v>129</v>
      </c>
      <c r="Q1844" s="73">
        <f t="shared" si="56"/>
        <v>2169</v>
      </c>
      <c r="R1844" s="93">
        <f t="shared" ca="1" si="57"/>
        <v>1847</v>
      </c>
      <c r="S1844" s="92"/>
      <c r="T1844" s="99"/>
    </row>
    <row r="1845" spans="1:20" ht="17.25" thickBot="1" x14ac:dyDescent="0.3">
      <c r="A1845" s="105"/>
      <c r="B1845" s="146"/>
      <c r="C1845" s="98"/>
      <c r="D1845" s="111" t="s">
        <v>56</v>
      </c>
      <c r="E1845" s="102"/>
      <c r="F1845" s="102"/>
      <c r="G1845" s="102"/>
      <c r="H1845" s="102"/>
      <c r="I1845" s="102"/>
      <c r="J1845" s="102"/>
      <c r="K1845" s="102"/>
      <c r="L1845" s="102"/>
      <c r="M1845" s="102"/>
      <c r="N1845" s="102"/>
      <c r="O1845" s="128" t="str">
        <f ca="1">IF(D1845="цвет",SUM(O1846:INDIRECT("N"&amp;R1845)),IF(SUM(E1845:N1845)=0,"",SUM(E1845:N1845)))</f>
        <v/>
      </c>
      <c r="P1845" s="91" t="s">
        <v>129</v>
      </c>
      <c r="Q1845" s="73">
        <f t="shared" si="56"/>
        <v>2169</v>
      </c>
      <c r="R1845" s="93">
        <f t="shared" ca="1" si="57"/>
        <v>1847</v>
      </c>
      <c r="S1845" s="92"/>
      <c r="T1845" s="99"/>
    </row>
    <row r="1846" spans="1:20" ht="154.5" customHeight="1" x14ac:dyDescent="0.25">
      <c r="A1846" s="105"/>
      <c r="B1846" s="164"/>
      <c r="C1846" s="112"/>
      <c r="D1846" s="155" t="s">
        <v>1404</v>
      </c>
      <c r="E1846" s="156"/>
      <c r="F1846" s="156"/>
      <c r="G1846" s="156"/>
      <c r="H1846" s="156"/>
      <c r="I1846" s="156"/>
      <c r="J1846" s="156"/>
      <c r="K1846" s="156"/>
      <c r="L1846" s="156"/>
      <c r="M1846" s="156"/>
      <c r="N1846" s="157"/>
      <c r="O1846" s="128" t="str">
        <f ca="1">IF(D1846="цвет",SUM(O1847:INDIRECT("N"&amp;R1846)),IF(SUM(E1846:N1846)=0,"",SUM(E1846:N1846)))</f>
        <v/>
      </c>
      <c r="P1846" s="91" t="s">
        <v>129</v>
      </c>
      <c r="Q1846" s="73">
        <f t="shared" si="56"/>
        <v>2169</v>
      </c>
      <c r="R1846" s="93">
        <f t="shared" ca="1" si="57"/>
        <v>1847</v>
      </c>
      <c r="S1846" s="92"/>
      <c r="T1846" s="99"/>
    </row>
    <row r="1847" spans="1:20" ht="17.45" customHeight="1" thickBot="1" x14ac:dyDescent="0.3">
      <c r="A1847" s="105"/>
      <c r="B1847" s="154"/>
      <c r="C1847" s="100"/>
      <c r="D1847" s="151" t="str">
        <f>HYPERLINK("https://miamia.ru/search/index.php?q="&amp;Q1847&amp;"&amp;s=Поиск?utm_source=Excel&amp;utm_medium=Nalichie&amp;utm_content="&amp;Q1847&amp;"","Посмотреть большую фотографию на сайте")</f>
        <v>Посмотреть большую фотографию на сайте</v>
      </c>
      <c r="E1847" s="152"/>
      <c r="F1847" s="152"/>
      <c r="G1847" s="152"/>
      <c r="H1847" s="152"/>
      <c r="I1847" s="152"/>
      <c r="J1847" s="152"/>
      <c r="K1847" s="152"/>
      <c r="L1847" s="152"/>
      <c r="M1847" s="152"/>
      <c r="N1847" s="153"/>
      <c r="O1847" s="128" t="str">
        <f ca="1">IF(D1847="цвет",SUM(O1848:INDIRECT("N"&amp;R1847)),IF(SUM(E1847:N1847)=0,"",SUM(E1847:N1847)))</f>
        <v/>
      </c>
      <c r="P1847" s="91" t="s">
        <v>129</v>
      </c>
      <c r="Q1847" s="73">
        <f t="shared" si="56"/>
        <v>2169</v>
      </c>
      <c r="R1847" s="93">
        <f t="shared" ca="1" si="57"/>
        <v>1847</v>
      </c>
      <c r="S1847" s="92"/>
      <c r="T1847" s="99"/>
    </row>
    <row r="1848" spans="1:20" ht="23.1" customHeight="1" thickBot="1" x14ac:dyDescent="0.3">
      <c r="A1848" s="103"/>
      <c r="B1848" s="86" t="s">
        <v>268</v>
      </c>
      <c r="C1848" s="87"/>
      <c r="D1848" s="88"/>
      <c r="E1848" s="89"/>
      <c r="F1848" s="89"/>
      <c r="G1848" s="89"/>
      <c r="H1848" s="89"/>
      <c r="I1848" s="89"/>
      <c r="J1848" s="89"/>
      <c r="K1848" s="89"/>
      <c r="L1848" s="89"/>
      <c r="M1848" s="89"/>
      <c r="N1848" s="90"/>
      <c r="O1848" s="128" t="str">
        <f ca="1">IF(D1848="цвет",SUM(O1849:INDIRECT("N"&amp;R1848)),IF(SUM(E1848:N1848)=0,"",SUM(E1848:N1848)))</f>
        <v/>
      </c>
      <c r="P1848" s="91" t="s">
        <v>129</v>
      </c>
      <c r="Q1848" s="73">
        <f t="shared" si="56"/>
        <v>2169</v>
      </c>
      <c r="R1848" s="93">
        <f t="shared" ca="1" si="57"/>
        <v>1852</v>
      </c>
    </row>
    <row r="1849" spans="1:20" ht="17.25" thickBot="1" x14ac:dyDescent="0.3">
      <c r="A1849" s="105"/>
      <c r="B1849" s="141" t="s">
        <v>159</v>
      </c>
      <c r="C1849" s="106">
        <v>7180</v>
      </c>
      <c r="D1849" s="3" t="s">
        <v>9</v>
      </c>
      <c r="E1849" s="96" t="s">
        <v>10</v>
      </c>
      <c r="F1849" s="97" t="s">
        <v>11</v>
      </c>
      <c r="G1849" s="97" t="s">
        <v>12</v>
      </c>
      <c r="H1849" s="97" t="s">
        <v>13</v>
      </c>
      <c r="I1849" s="97" t="s">
        <v>14</v>
      </c>
      <c r="J1849" s="97" t="s">
        <v>15</v>
      </c>
      <c r="K1849" s="97" t="s">
        <v>16</v>
      </c>
      <c r="L1849" s="14"/>
      <c r="M1849" s="14"/>
      <c r="N1849" s="78"/>
      <c r="O1849" s="101">
        <f ca="1">IF(D1849="цвет",SUM(O1850:INDIRECT("N"&amp;R1849)),IF(SUM(E1849:N1849)=0,"",SUM(E1849:N1849)))</f>
        <v>0</v>
      </c>
      <c r="P1849" s="91">
        <v>1419</v>
      </c>
      <c r="Q1849" s="73">
        <f t="shared" si="56"/>
        <v>7180</v>
      </c>
      <c r="R1849" s="93">
        <f t="shared" ca="1" si="57"/>
        <v>1852</v>
      </c>
      <c r="S1849" s="109">
        <f>IF(U1849&gt;0,ROUND((U1849),0),ROUND((P1849*$P$1),0))</f>
        <v>1098</v>
      </c>
      <c r="T1849" s="110">
        <f ca="1">O1849*S1849</f>
        <v>0</v>
      </c>
    </row>
    <row r="1850" spans="1:20" ht="17.25" thickBot="1" x14ac:dyDescent="0.3">
      <c r="A1850" s="105"/>
      <c r="B1850" s="142"/>
      <c r="C1850" s="98"/>
      <c r="D1850" s="6" t="s">
        <v>160</v>
      </c>
      <c r="E1850" s="133"/>
      <c r="F1850" s="133"/>
      <c r="G1850" s="133"/>
      <c r="H1850" s="134"/>
      <c r="I1850" s="8"/>
      <c r="J1850" s="134"/>
      <c r="K1850" s="133"/>
      <c r="L1850" s="8"/>
      <c r="M1850" s="8"/>
      <c r="N1850" s="8"/>
      <c r="O1850" s="128" t="str">
        <f ca="1">IF(D1850="цвет",SUM(O1851:INDIRECT("N"&amp;R1850)),IF(SUM(E1850:N1850)=0,"",SUM(E1850:N1850)))</f>
        <v/>
      </c>
      <c r="P1850" s="91" t="s">
        <v>129</v>
      </c>
      <c r="Q1850" s="73">
        <f t="shared" si="56"/>
        <v>7180</v>
      </c>
      <c r="R1850" s="93">
        <f t="shared" ca="1" si="57"/>
        <v>1852</v>
      </c>
      <c r="S1850" s="92"/>
      <c r="T1850" s="99"/>
    </row>
    <row r="1851" spans="1:20" ht="133.5" customHeight="1" x14ac:dyDescent="0.25">
      <c r="A1851" s="105"/>
      <c r="B1851" s="142"/>
      <c r="C1851" s="98"/>
      <c r="D1851" s="155" t="s">
        <v>1391</v>
      </c>
      <c r="E1851" s="156"/>
      <c r="F1851" s="156"/>
      <c r="G1851" s="156"/>
      <c r="H1851" s="156"/>
      <c r="I1851" s="156"/>
      <c r="J1851" s="156"/>
      <c r="K1851" s="156"/>
      <c r="L1851" s="156"/>
      <c r="M1851" s="156"/>
      <c r="N1851" s="157"/>
      <c r="O1851" s="128" t="str">
        <f ca="1">IF(D1851="цвет",SUM(O1852:INDIRECT("N"&amp;R1851)),IF(SUM(E1851:N1851)=0,"",SUM(E1851:N1851)))</f>
        <v/>
      </c>
      <c r="P1851" s="91" t="s">
        <v>129</v>
      </c>
      <c r="Q1851" s="73">
        <f t="shared" si="56"/>
        <v>7180</v>
      </c>
      <c r="R1851" s="93">
        <f t="shared" ca="1" si="57"/>
        <v>1852</v>
      </c>
      <c r="S1851" s="92"/>
      <c r="T1851" s="99"/>
    </row>
    <row r="1852" spans="1:20" ht="17.45" customHeight="1" thickBot="1" x14ac:dyDescent="0.3">
      <c r="A1852" s="105"/>
      <c r="B1852" s="143"/>
      <c r="C1852" s="100"/>
      <c r="D1852" s="151" t="str">
        <f>HYPERLINK("https://miamia.ru/search/index.php?q="&amp;Q1852&amp;"&amp;s=Поиск?utm_source=Excel&amp;utm_medium=Nalichie&amp;utm_content="&amp;Q1852&amp;"","Посмотреть большую фотографию на сайте")</f>
        <v>Посмотреть большую фотографию на сайте</v>
      </c>
      <c r="E1852" s="152"/>
      <c r="F1852" s="152"/>
      <c r="G1852" s="152"/>
      <c r="H1852" s="152"/>
      <c r="I1852" s="152"/>
      <c r="J1852" s="152"/>
      <c r="K1852" s="152"/>
      <c r="L1852" s="152"/>
      <c r="M1852" s="152"/>
      <c r="N1852" s="153"/>
      <c r="O1852" s="128" t="str">
        <f ca="1">IF(D1852="цвет",SUM(O1853:INDIRECT("N"&amp;R1852)),IF(SUM(E1852:N1852)=0,"",SUM(E1852:N1852)))</f>
        <v/>
      </c>
      <c r="P1852" s="91" t="s">
        <v>129</v>
      </c>
      <c r="Q1852" s="73">
        <f t="shared" si="56"/>
        <v>7180</v>
      </c>
      <c r="R1852" s="93">
        <f t="shared" ca="1" si="57"/>
        <v>1852</v>
      </c>
      <c r="S1852" s="92"/>
      <c r="T1852" s="99"/>
    </row>
    <row r="1853" spans="1:20" ht="17.25" thickBot="1" x14ac:dyDescent="0.3">
      <c r="A1853" s="105"/>
      <c r="B1853" s="141" t="s">
        <v>159</v>
      </c>
      <c r="C1853" s="106">
        <v>7181</v>
      </c>
      <c r="D1853" s="3" t="s">
        <v>9</v>
      </c>
      <c r="E1853" s="96" t="s">
        <v>10</v>
      </c>
      <c r="F1853" s="97" t="s">
        <v>11</v>
      </c>
      <c r="G1853" s="97" t="s">
        <v>12</v>
      </c>
      <c r="H1853" s="97" t="s">
        <v>13</v>
      </c>
      <c r="I1853" s="97" t="s">
        <v>14</v>
      </c>
      <c r="J1853" s="97" t="s">
        <v>15</v>
      </c>
      <c r="K1853" s="97" t="s">
        <v>16</v>
      </c>
      <c r="L1853" s="14"/>
      <c r="M1853" s="14"/>
      <c r="N1853" s="78"/>
      <c r="O1853" s="101">
        <f ca="1">IF(D1853="цвет",SUM(O1854:INDIRECT("N"&amp;R1853)),IF(SUM(E1853:N1853)=0,"",SUM(E1853:N1853)))</f>
        <v>0</v>
      </c>
      <c r="P1853" s="91">
        <v>1419</v>
      </c>
      <c r="Q1853" s="73">
        <f t="shared" si="56"/>
        <v>7181</v>
      </c>
      <c r="R1853" s="93">
        <f t="shared" ca="1" si="57"/>
        <v>1856</v>
      </c>
      <c r="S1853" s="109">
        <f>IF(U1853&gt;0,ROUND((U1853),0),ROUND((P1853*$P$1),0))</f>
        <v>1098</v>
      </c>
      <c r="T1853" s="110">
        <f ca="1">O1853*S1853</f>
        <v>0</v>
      </c>
    </row>
    <row r="1854" spans="1:20" ht="17.25" thickBot="1" x14ac:dyDescent="0.3">
      <c r="A1854" s="105"/>
      <c r="B1854" s="142"/>
      <c r="C1854" s="98"/>
      <c r="D1854" s="6" t="s">
        <v>160</v>
      </c>
      <c r="E1854" s="8"/>
      <c r="F1854" s="8"/>
      <c r="G1854" s="8"/>
      <c r="H1854" s="8"/>
      <c r="I1854" s="8"/>
      <c r="J1854" s="8"/>
      <c r="K1854" s="134"/>
      <c r="L1854" s="8"/>
      <c r="M1854" s="8"/>
      <c r="N1854" s="8"/>
      <c r="O1854" s="128" t="str">
        <f ca="1">IF(D1854="цвет",SUM(O1855:INDIRECT("N"&amp;R1854)),IF(SUM(E1854:N1854)=0,"",SUM(E1854:N1854)))</f>
        <v/>
      </c>
      <c r="P1854" s="91" t="s">
        <v>129</v>
      </c>
      <c r="Q1854" s="73">
        <f t="shared" si="56"/>
        <v>7181</v>
      </c>
      <c r="R1854" s="93">
        <f t="shared" ca="1" si="57"/>
        <v>1856</v>
      </c>
      <c r="S1854" s="92"/>
      <c r="T1854" s="99"/>
    </row>
    <row r="1855" spans="1:20" ht="133.5" customHeight="1" x14ac:dyDescent="0.25">
      <c r="A1855" s="105"/>
      <c r="B1855" s="142"/>
      <c r="C1855" s="98"/>
      <c r="D1855" s="155" t="s">
        <v>1392</v>
      </c>
      <c r="E1855" s="156"/>
      <c r="F1855" s="156"/>
      <c r="G1855" s="156"/>
      <c r="H1855" s="156"/>
      <c r="I1855" s="156"/>
      <c r="J1855" s="156"/>
      <c r="K1855" s="156"/>
      <c r="L1855" s="156"/>
      <c r="M1855" s="156"/>
      <c r="N1855" s="157"/>
      <c r="O1855" s="128" t="str">
        <f ca="1">IF(D1855="цвет",SUM(O1856:INDIRECT("N"&amp;R1855)),IF(SUM(E1855:N1855)=0,"",SUM(E1855:N1855)))</f>
        <v/>
      </c>
      <c r="P1855" s="91" t="s">
        <v>129</v>
      </c>
      <c r="Q1855" s="73">
        <f t="shared" si="56"/>
        <v>7181</v>
      </c>
      <c r="R1855" s="93">
        <f t="shared" ca="1" si="57"/>
        <v>1856</v>
      </c>
      <c r="S1855" s="92"/>
      <c r="T1855" s="99"/>
    </row>
    <row r="1856" spans="1:20" ht="17.45" customHeight="1" thickBot="1" x14ac:dyDescent="0.3">
      <c r="A1856" s="105"/>
      <c r="B1856" s="143"/>
      <c r="C1856" s="100"/>
      <c r="D1856" s="151" t="str">
        <f>HYPERLINK("https://miamia.ru/search/index.php?q="&amp;Q1856&amp;"&amp;s=Поиск?utm_source=Excel&amp;utm_medium=Nalichie&amp;utm_content="&amp;Q1856&amp;"","Посмотреть большую фотографию на сайте")</f>
        <v>Посмотреть большую фотографию на сайте</v>
      </c>
      <c r="E1856" s="152"/>
      <c r="F1856" s="152"/>
      <c r="G1856" s="152"/>
      <c r="H1856" s="152"/>
      <c r="I1856" s="152"/>
      <c r="J1856" s="152"/>
      <c r="K1856" s="152"/>
      <c r="L1856" s="152"/>
      <c r="M1856" s="152"/>
      <c r="N1856" s="153"/>
      <c r="O1856" s="128" t="str">
        <f ca="1">IF(D1856="цвет",SUM(O1857:INDIRECT("N"&amp;R1856)),IF(SUM(E1856:N1856)=0,"",SUM(E1856:N1856)))</f>
        <v/>
      </c>
      <c r="P1856" s="91" t="s">
        <v>129</v>
      </c>
      <c r="Q1856" s="73">
        <f t="shared" si="56"/>
        <v>7181</v>
      </c>
      <c r="R1856" s="93">
        <f t="shared" ca="1" si="57"/>
        <v>1856</v>
      </c>
      <c r="S1856" s="92"/>
      <c r="T1856" s="99"/>
    </row>
    <row r="1857" spans="1:20" ht="17.25" thickBot="1" x14ac:dyDescent="0.3">
      <c r="A1857" s="105"/>
      <c r="B1857" s="141" t="s">
        <v>159</v>
      </c>
      <c r="C1857" s="106">
        <v>7182</v>
      </c>
      <c r="D1857" s="3" t="s">
        <v>9</v>
      </c>
      <c r="E1857" s="96" t="s">
        <v>10</v>
      </c>
      <c r="F1857" s="97" t="s">
        <v>11</v>
      </c>
      <c r="G1857" s="97" t="s">
        <v>12</v>
      </c>
      <c r="H1857" s="97" t="s">
        <v>13</v>
      </c>
      <c r="I1857" s="97" t="s">
        <v>14</v>
      </c>
      <c r="J1857" s="97" t="s">
        <v>15</v>
      </c>
      <c r="K1857" s="97" t="s">
        <v>16</v>
      </c>
      <c r="L1857" s="14"/>
      <c r="M1857" s="14"/>
      <c r="N1857" s="78"/>
      <c r="O1857" s="101">
        <f ca="1">IF(D1857="цвет",SUM(O1858:INDIRECT("N"&amp;R1857)),IF(SUM(E1857:N1857)=0,"",SUM(E1857:N1857)))</f>
        <v>0</v>
      </c>
      <c r="P1857" s="91">
        <v>1548</v>
      </c>
      <c r="Q1857" s="73">
        <f t="shared" si="56"/>
        <v>7182</v>
      </c>
      <c r="R1857" s="93">
        <f t="shared" ca="1" si="57"/>
        <v>1860</v>
      </c>
      <c r="S1857" s="109">
        <f>IF(U1857&gt;0,ROUND((U1857),0),ROUND((P1857*$P$1),0))</f>
        <v>1198</v>
      </c>
      <c r="T1857" s="110">
        <f ca="1">O1857*S1857</f>
        <v>0</v>
      </c>
    </row>
    <row r="1858" spans="1:20" ht="17.25" thickBot="1" x14ac:dyDescent="0.3">
      <c r="A1858" s="105"/>
      <c r="B1858" s="142"/>
      <c r="C1858" s="98"/>
      <c r="D1858" s="6" t="s">
        <v>160</v>
      </c>
      <c r="E1858" s="133"/>
      <c r="F1858" s="133"/>
      <c r="G1858" s="134"/>
      <c r="H1858" s="8"/>
      <c r="I1858" s="133"/>
      <c r="J1858" s="8"/>
      <c r="K1858" s="134"/>
      <c r="L1858" s="8"/>
      <c r="M1858" s="8"/>
      <c r="N1858" s="8"/>
      <c r="O1858" s="128" t="str">
        <f ca="1">IF(D1858="цвет",SUM(O1859:INDIRECT("N"&amp;R1858)),IF(SUM(E1858:N1858)=0,"",SUM(E1858:N1858)))</f>
        <v/>
      </c>
      <c r="P1858" s="91" t="s">
        <v>129</v>
      </c>
      <c r="Q1858" s="73">
        <f t="shared" si="56"/>
        <v>7182</v>
      </c>
      <c r="R1858" s="93">
        <f t="shared" ca="1" si="57"/>
        <v>1860</v>
      </c>
      <c r="S1858" s="92"/>
      <c r="T1858" s="99"/>
    </row>
    <row r="1859" spans="1:20" ht="133.5" customHeight="1" x14ac:dyDescent="0.25">
      <c r="A1859" s="105"/>
      <c r="B1859" s="142"/>
      <c r="C1859" s="98"/>
      <c r="D1859" s="155" t="s">
        <v>1389</v>
      </c>
      <c r="E1859" s="156"/>
      <c r="F1859" s="156"/>
      <c r="G1859" s="156"/>
      <c r="H1859" s="156"/>
      <c r="I1859" s="156"/>
      <c r="J1859" s="156"/>
      <c r="K1859" s="156"/>
      <c r="L1859" s="156"/>
      <c r="M1859" s="156"/>
      <c r="N1859" s="157"/>
      <c r="O1859" s="128" t="str">
        <f ca="1">IF(D1859="цвет",SUM(O1860:INDIRECT("N"&amp;R1859)),IF(SUM(E1859:N1859)=0,"",SUM(E1859:N1859)))</f>
        <v/>
      </c>
      <c r="P1859" s="91" t="s">
        <v>129</v>
      </c>
      <c r="Q1859" s="73">
        <f t="shared" si="56"/>
        <v>7182</v>
      </c>
      <c r="R1859" s="93">
        <f t="shared" ca="1" si="57"/>
        <v>1860</v>
      </c>
      <c r="S1859" s="92"/>
      <c r="T1859" s="99"/>
    </row>
    <row r="1860" spans="1:20" ht="17.45" customHeight="1" thickBot="1" x14ac:dyDescent="0.3">
      <c r="A1860" s="105"/>
      <c r="B1860" s="143"/>
      <c r="C1860" s="100"/>
      <c r="D1860" s="151" t="str">
        <f>HYPERLINK("https://miamia.ru/search/index.php?q="&amp;Q1860&amp;"&amp;s=Поиск?utm_source=Excel&amp;utm_medium=Nalichie&amp;utm_content="&amp;Q1860&amp;"","Посмотреть большую фотографию на сайте")</f>
        <v>Посмотреть большую фотографию на сайте</v>
      </c>
      <c r="E1860" s="152"/>
      <c r="F1860" s="152"/>
      <c r="G1860" s="152"/>
      <c r="H1860" s="152"/>
      <c r="I1860" s="152"/>
      <c r="J1860" s="152"/>
      <c r="K1860" s="152"/>
      <c r="L1860" s="152"/>
      <c r="M1860" s="152"/>
      <c r="N1860" s="153"/>
      <c r="O1860" s="128" t="str">
        <f ca="1">IF(D1860="цвет",SUM(O1861:INDIRECT("N"&amp;R1860)),IF(SUM(E1860:N1860)=0,"",SUM(E1860:N1860)))</f>
        <v/>
      </c>
      <c r="P1860" s="91" t="s">
        <v>129</v>
      </c>
      <c r="Q1860" s="73">
        <f t="shared" si="56"/>
        <v>7182</v>
      </c>
      <c r="R1860" s="93">
        <f t="shared" ca="1" si="57"/>
        <v>1860</v>
      </c>
      <c r="S1860" s="92"/>
      <c r="T1860" s="99"/>
    </row>
    <row r="1861" spans="1:20" ht="17.25" thickBot="1" x14ac:dyDescent="0.3">
      <c r="A1861" s="105"/>
      <c r="B1861" s="141" t="s">
        <v>159</v>
      </c>
      <c r="C1861" s="106">
        <v>7183</v>
      </c>
      <c r="D1861" s="3" t="s">
        <v>9</v>
      </c>
      <c r="E1861" s="96" t="s">
        <v>10</v>
      </c>
      <c r="F1861" s="96" t="s">
        <v>17</v>
      </c>
      <c r="G1861" s="97" t="s">
        <v>18</v>
      </c>
      <c r="H1861" s="14" t="s">
        <v>19</v>
      </c>
      <c r="I1861" s="97"/>
      <c r="J1861" s="97"/>
      <c r="K1861" s="97"/>
      <c r="L1861" s="14"/>
      <c r="M1861" s="14"/>
      <c r="N1861" s="78"/>
      <c r="O1861" s="101">
        <f ca="1">IF(D1861="цвет",SUM(O1862:INDIRECT("N"&amp;R1861)),IF(SUM(E1861:N1861)=0,"",SUM(E1861:N1861)))</f>
        <v>0</v>
      </c>
      <c r="P1861" s="91">
        <v>2065</v>
      </c>
      <c r="Q1861" s="73">
        <f t="shared" si="56"/>
        <v>7183</v>
      </c>
      <c r="R1861" s="93">
        <f t="shared" ca="1" si="57"/>
        <v>1864</v>
      </c>
      <c r="S1861" s="109">
        <f>IF(U1861&gt;0,ROUND((U1861),0),ROUND((P1861*$P$1),0))</f>
        <v>1598</v>
      </c>
      <c r="T1861" s="110">
        <f ca="1">O1861*S1861</f>
        <v>0</v>
      </c>
    </row>
    <row r="1862" spans="1:20" ht="17.25" thickBot="1" x14ac:dyDescent="0.3">
      <c r="A1862" s="105"/>
      <c r="B1862" s="142"/>
      <c r="C1862" s="98"/>
      <c r="D1862" s="6" t="s">
        <v>160</v>
      </c>
      <c r="E1862" s="134"/>
      <c r="F1862" s="134"/>
      <c r="G1862" s="8"/>
      <c r="H1862" s="8"/>
      <c r="I1862" s="8"/>
      <c r="J1862" s="8"/>
      <c r="K1862" s="8"/>
      <c r="L1862" s="8"/>
      <c r="M1862" s="8"/>
      <c r="N1862" s="8"/>
      <c r="O1862" s="128" t="str">
        <f ca="1">IF(D1862="цвет",SUM(O1863:INDIRECT("N"&amp;R1862)),IF(SUM(E1862:N1862)=0,"",SUM(E1862:N1862)))</f>
        <v/>
      </c>
      <c r="P1862" s="91" t="s">
        <v>129</v>
      </c>
      <c r="Q1862" s="73">
        <f t="shared" si="56"/>
        <v>7183</v>
      </c>
      <c r="R1862" s="93">
        <f t="shared" ca="1" si="57"/>
        <v>1864</v>
      </c>
      <c r="S1862" s="92"/>
      <c r="T1862" s="99"/>
    </row>
    <row r="1863" spans="1:20" ht="133.5" customHeight="1" x14ac:dyDescent="0.25">
      <c r="A1863" s="105"/>
      <c r="B1863" s="142"/>
      <c r="C1863" s="98"/>
      <c r="D1863" s="155" t="s">
        <v>1390</v>
      </c>
      <c r="E1863" s="156"/>
      <c r="F1863" s="156"/>
      <c r="G1863" s="156"/>
      <c r="H1863" s="156"/>
      <c r="I1863" s="156"/>
      <c r="J1863" s="156"/>
      <c r="K1863" s="156"/>
      <c r="L1863" s="156"/>
      <c r="M1863" s="156"/>
      <c r="N1863" s="157"/>
      <c r="O1863" s="128" t="str">
        <f ca="1">IF(D1863="цвет",SUM(O1864:INDIRECT("N"&amp;R1863)),IF(SUM(E1863:N1863)=0,"",SUM(E1863:N1863)))</f>
        <v/>
      </c>
      <c r="P1863" s="91" t="s">
        <v>129</v>
      </c>
      <c r="Q1863" s="73">
        <f t="shared" si="56"/>
        <v>7183</v>
      </c>
      <c r="R1863" s="93">
        <f t="shared" ca="1" si="57"/>
        <v>1864</v>
      </c>
      <c r="S1863" s="92"/>
      <c r="T1863" s="99"/>
    </row>
    <row r="1864" spans="1:20" ht="17.45" customHeight="1" thickBot="1" x14ac:dyDescent="0.3">
      <c r="A1864" s="105"/>
      <c r="B1864" s="143"/>
      <c r="C1864" s="100"/>
      <c r="D1864" s="151" t="str">
        <f>HYPERLINK("https://miamia.ru/search/index.php?q="&amp;Q1864&amp;"&amp;s=Поиск?utm_source=Excel&amp;utm_medium=Nalichie&amp;utm_content="&amp;Q1864&amp;"","Посмотреть большую фотографию на сайте")</f>
        <v>Посмотреть большую фотографию на сайте</v>
      </c>
      <c r="E1864" s="152"/>
      <c r="F1864" s="152"/>
      <c r="G1864" s="152"/>
      <c r="H1864" s="152"/>
      <c r="I1864" s="152"/>
      <c r="J1864" s="152"/>
      <c r="K1864" s="152"/>
      <c r="L1864" s="152"/>
      <c r="M1864" s="152"/>
      <c r="N1864" s="153"/>
      <c r="O1864" s="128" t="str">
        <f ca="1">IF(D1864="цвет",SUM(O1865:INDIRECT("N"&amp;R1864)),IF(SUM(E1864:N1864)=0,"",SUM(E1864:N1864)))</f>
        <v/>
      </c>
      <c r="P1864" s="91" t="s">
        <v>129</v>
      </c>
      <c r="Q1864" s="73">
        <f t="shared" si="56"/>
        <v>7183</v>
      </c>
      <c r="R1864" s="93">
        <f t="shared" ca="1" si="57"/>
        <v>1864</v>
      </c>
      <c r="S1864" s="92"/>
      <c r="T1864" s="99"/>
    </row>
    <row r="1865" spans="1:20" ht="17.25" thickBot="1" x14ac:dyDescent="0.3">
      <c r="A1865" s="105"/>
      <c r="B1865" s="141" t="s">
        <v>159</v>
      </c>
      <c r="C1865" s="106">
        <v>7186</v>
      </c>
      <c r="D1865" s="3" t="s">
        <v>9</v>
      </c>
      <c r="E1865" s="96" t="s">
        <v>10</v>
      </c>
      <c r="F1865" s="97" t="s">
        <v>11</v>
      </c>
      <c r="G1865" s="97" t="s">
        <v>12</v>
      </c>
      <c r="H1865" s="97" t="s">
        <v>13</v>
      </c>
      <c r="I1865" s="97" t="s">
        <v>14</v>
      </c>
      <c r="J1865" s="97" t="s">
        <v>15</v>
      </c>
      <c r="K1865" s="97" t="s">
        <v>16</v>
      </c>
      <c r="L1865" s="14"/>
      <c r="M1865" s="14"/>
      <c r="N1865" s="78"/>
      <c r="O1865" s="101">
        <f ca="1">IF(D1865="цвет",SUM(O1866:INDIRECT("N"&amp;R1865)),IF(SUM(E1865:N1865)=0,"",SUM(E1865:N1865)))</f>
        <v>0</v>
      </c>
      <c r="P1865" s="91">
        <v>2970</v>
      </c>
      <c r="Q1865" s="73">
        <f t="shared" si="56"/>
        <v>7186</v>
      </c>
      <c r="R1865" s="93">
        <f t="shared" ca="1" si="57"/>
        <v>1868</v>
      </c>
      <c r="S1865" s="109">
        <f>IF(U1865&gt;0,ROUND((U1865),0),ROUND((P1865*$P$1),0))</f>
        <v>2298</v>
      </c>
      <c r="T1865" s="110">
        <f ca="1">O1865*S1865</f>
        <v>0</v>
      </c>
    </row>
    <row r="1866" spans="1:20" ht="17.25" thickBot="1" x14ac:dyDescent="0.3">
      <c r="A1866" s="105"/>
      <c r="B1866" s="142"/>
      <c r="C1866" s="98"/>
      <c r="D1866" s="6" t="s">
        <v>160</v>
      </c>
      <c r="E1866" s="8"/>
      <c r="F1866" s="133"/>
      <c r="G1866" s="133"/>
      <c r="H1866" s="133"/>
      <c r="I1866" s="133"/>
      <c r="J1866" s="133"/>
      <c r="K1866" s="8"/>
      <c r="L1866" s="8"/>
      <c r="M1866" s="8"/>
      <c r="N1866" s="8"/>
      <c r="O1866" s="128" t="str">
        <f ca="1">IF(D1866="цвет",SUM(O1867:INDIRECT("N"&amp;R1866)),IF(SUM(E1866:N1866)=0,"",SUM(E1866:N1866)))</f>
        <v/>
      </c>
      <c r="P1866" s="91" t="s">
        <v>129</v>
      </c>
      <c r="Q1866" s="73">
        <f t="shared" si="56"/>
        <v>7186</v>
      </c>
      <c r="R1866" s="93">
        <f t="shared" ca="1" si="57"/>
        <v>1868</v>
      </c>
      <c r="S1866" s="92"/>
      <c r="T1866" s="99"/>
    </row>
    <row r="1867" spans="1:20" ht="133.5" customHeight="1" x14ac:dyDescent="0.25">
      <c r="A1867" s="105"/>
      <c r="B1867" s="142"/>
      <c r="C1867" s="98"/>
      <c r="D1867" s="155" t="s">
        <v>301</v>
      </c>
      <c r="E1867" s="156"/>
      <c r="F1867" s="156"/>
      <c r="G1867" s="156"/>
      <c r="H1867" s="156"/>
      <c r="I1867" s="156"/>
      <c r="J1867" s="156"/>
      <c r="K1867" s="156"/>
      <c r="L1867" s="156"/>
      <c r="M1867" s="156"/>
      <c r="N1867" s="157"/>
      <c r="O1867" s="128" t="str">
        <f ca="1">IF(D1867="цвет",SUM(O1868:INDIRECT("N"&amp;R1867)),IF(SUM(E1867:N1867)=0,"",SUM(E1867:N1867)))</f>
        <v/>
      </c>
      <c r="P1867" s="91" t="s">
        <v>129</v>
      </c>
      <c r="Q1867" s="73">
        <f t="shared" ref="Q1867:Q1930" si="58">IF(C1867&lt;&gt;0,C1867,Q1866)</f>
        <v>7186</v>
      </c>
      <c r="R1867" s="93">
        <f t="shared" ref="R1867:R1930" ca="1" si="59">IF(D1867="Посмотреть большую фотографию на сайте",CELL("строка",O1867),R1868)</f>
        <v>1868</v>
      </c>
      <c r="S1867" s="92"/>
      <c r="T1867" s="99"/>
    </row>
    <row r="1868" spans="1:20" ht="17.45" customHeight="1" thickBot="1" x14ac:dyDescent="0.3">
      <c r="A1868" s="105"/>
      <c r="B1868" s="143"/>
      <c r="C1868" s="100"/>
      <c r="D1868" s="151" t="str">
        <f>HYPERLINK("https://miamia.ru/search/index.php?q="&amp;Q1868&amp;"&amp;s=Поиск?utm_source=Excel&amp;utm_medium=Nalichie&amp;utm_content="&amp;Q1868&amp;"","Посмотреть большую фотографию на сайте")</f>
        <v>Посмотреть большую фотографию на сайте</v>
      </c>
      <c r="E1868" s="152"/>
      <c r="F1868" s="152"/>
      <c r="G1868" s="152"/>
      <c r="H1868" s="152"/>
      <c r="I1868" s="152"/>
      <c r="J1868" s="152"/>
      <c r="K1868" s="152"/>
      <c r="L1868" s="152"/>
      <c r="M1868" s="152"/>
      <c r="N1868" s="153"/>
      <c r="O1868" s="128" t="str">
        <f ca="1">IF(D1868="цвет",SUM(O1869:INDIRECT("N"&amp;R1868)),IF(SUM(E1868:N1868)=0,"",SUM(E1868:N1868)))</f>
        <v/>
      </c>
      <c r="P1868" s="91" t="s">
        <v>129</v>
      </c>
      <c r="Q1868" s="73">
        <f t="shared" si="58"/>
        <v>7186</v>
      </c>
      <c r="R1868" s="93">
        <f t="shared" ca="1" si="59"/>
        <v>1868</v>
      </c>
      <c r="S1868" s="92"/>
      <c r="T1868" s="99"/>
    </row>
    <row r="1869" spans="1:20" ht="17.25" thickBot="1" x14ac:dyDescent="0.3">
      <c r="A1869" s="105"/>
      <c r="B1869" s="141" t="s">
        <v>159</v>
      </c>
      <c r="C1869" s="106">
        <v>7187</v>
      </c>
      <c r="D1869" s="3" t="s">
        <v>9</v>
      </c>
      <c r="E1869" s="96" t="s">
        <v>17</v>
      </c>
      <c r="F1869" s="97" t="s">
        <v>18</v>
      </c>
      <c r="G1869" s="14" t="s">
        <v>19</v>
      </c>
      <c r="H1869" s="14"/>
      <c r="I1869" s="14"/>
      <c r="J1869" s="14"/>
      <c r="K1869" s="14"/>
      <c r="L1869" s="14"/>
      <c r="M1869" s="14"/>
      <c r="N1869" s="78"/>
      <c r="O1869" s="101">
        <f ca="1">IF(D1869="цвет",SUM(O1870:INDIRECT("N"&amp;R1869)),IF(SUM(E1869:N1869)=0,"",SUM(E1869:N1869)))</f>
        <v>0</v>
      </c>
      <c r="P1869" s="91">
        <v>1807</v>
      </c>
      <c r="Q1869" s="73">
        <f t="shared" si="58"/>
        <v>7187</v>
      </c>
      <c r="R1869" s="93">
        <f t="shared" ca="1" si="59"/>
        <v>1872</v>
      </c>
      <c r="S1869" s="109">
        <f>IF(U1869&gt;0,ROUND((U1869),0),ROUND((P1869*$P$1),0))</f>
        <v>1398</v>
      </c>
      <c r="T1869" s="110">
        <f ca="1">O1869*S1869</f>
        <v>0</v>
      </c>
    </row>
    <row r="1870" spans="1:20" ht="17.25" thickBot="1" x14ac:dyDescent="0.3">
      <c r="A1870" s="105"/>
      <c r="B1870" s="142"/>
      <c r="C1870" s="98"/>
      <c r="D1870" s="6" t="s">
        <v>160</v>
      </c>
      <c r="E1870" s="133"/>
      <c r="F1870" s="133"/>
      <c r="G1870" s="133"/>
      <c r="H1870" s="8"/>
      <c r="I1870" s="8"/>
      <c r="J1870" s="8"/>
      <c r="K1870" s="8"/>
      <c r="L1870" s="8"/>
      <c r="M1870" s="8"/>
      <c r="N1870" s="8"/>
      <c r="O1870" s="128" t="str">
        <f ca="1">IF(D1870="цвет",SUM(O1871:INDIRECT("N"&amp;R1870)),IF(SUM(E1870:N1870)=0,"",SUM(E1870:N1870)))</f>
        <v/>
      </c>
      <c r="P1870" s="91" t="s">
        <v>129</v>
      </c>
      <c r="Q1870" s="73">
        <f t="shared" si="58"/>
        <v>7187</v>
      </c>
      <c r="R1870" s="93">
        <f t="shared" ca="1" si="59"/>
        <v>1872</v>
      </c>
      <c r="S1870" s="92"/>
      <c r="T1870" s="99"/>
    </row>
    <row r="1871" spans="1:20" ht="133.5" customHeight="1" x14ac:dyDescent="0.25">
      <c r="A1871" s="105"/>
      <c r="B1871" s="142"/>
      <c r="C1871" s="98"/>
      <c r="D1871" s="155" t="s">
        <v>592</v>
      </c>
      <c r="E1871" s="156"/>
      <c r="F1871" s="156"/>
      <c r="G1871" s="156"/>
      <c r="H1871" s="156"/>
      <c r="I1871" s="156"/>
      <c r="J1871" s="156"/>
      <c r="K1871" s="156"/>
      <c r="L1871" s="156"/>
      <c r="M1871" s="156"/>
      <c r="N1871" s="157"/>
      <c r="O1871" s="128" t="str">
        <f ca="1">IF(D1871="цвет",SUM(O1872:INDIRECT("N"&amp;R1871)),IF(SUM(E1871:N1871)=0,"",SUM(E1871:N1871)))</f>
        <v/>
      </c>
      <c r="P1871" s="91" t="s">
        <v>129</v>
      </c>
      <c r="Q1871" s="73">
        <f t="shared" si="58"/>
        <v>7187</v>
      </c>
      <c r="R1871" s="93">
        <f t="shared" ca="1" si="59"/>
        <v>1872</v>
      </c>
      <c r="S1871" s="92"/>
      <c r="T1871" s="99"/>
    </row>
    <row r="1872" spans="1:20" ht="17.45" customHeight="1" thickBot="1" x14ac:dyDescent="0.3">
      <c r="A1872" s="105"/>
      <c r="B1872" s="143"/>
      <c r="C1872" s="100"/>
      <c r="D1872" s="151" t="str">
        <f>HYPERLINK("https://miamia.ru/search/index.php?q="&amp;Q1872&amp;"&amp;s=Поиск?utm_source=Excel&amp;utm_medium=Nalichie&amp;utm_content="&amp;Q1872&amp;"","Посмотреть большую фотографию на сайте")</f>
        <v>Посмотреть большую фотографию на сайте</v>
      </c>
      <c r="E1872" s="152"/>
      <c r="F1872" s="152"/>
      <c r="G1872" s="152"/>
      <c r="H1872" s="152"/>
      <c r="I1872" s="152"/>
      <c r="J1872" s="152"/>
      <c r="K1872" s="152"/>
      <c r="L1872" s="152"/>
      <c r="M1872" s="152"/>
      <c r="N1872" s="153"/>
      <c r="O1872" s="128" t="str">
        <f ca="1">IF(D1872="цвет",SUM(O1873:INDIRECT("N"&amp;R1872)),IF(SUM(E1872:N1872)=0,"",SUM(E1872:N1872)))</f>
        <v/>
      </c>
      <c r="P1872" s="91" t="s">
        <v>129</v>
      </c>
      <c r="Q1872" s="73">
        <f t="shared" si="58"/>
        <v>7187</v>
      </c>
      <c r="R1872" s="93">
        <f t="shared" ca="1" si="59"/>
        <v>1872</v>
      </c>
      <c r="S1872" s="92"/>
      <c r="T1872" s="99"/>
    </row>
    <row r="1873" spans="1:20" ht="23.1" customHeight="1" thickBot="1" x14ac:dyDescent="0.3">
      <c r="A1873" s="103"/>
      <c r="B1873" s="86" t="s">
        <v>97</v>
      </c>
      <c r="C1873" s="87"/>
      <c r="D1873" s="88"/>
      <c r="E1873" s="89"/>
      <c r="F1873" s="89"/>
      <c r="G1873" s="89"/>
      <c r="H1873" s="89"/>
      <c r="I1873" s="89"/>
      <c r="J1873" s="89"/>
      <c r="K1873" s="89"/>
      <c r="L1873" s="89"/>
      <c r="M1873" s="89"/>
      <c r="N1873" s="90"/>
      <c r="O1873" s="128" t="str">
        <f ca="1">IF(D1873="цвет",SUM(O1874:INDIRECT("N"&amp;R1873)),IF(SUM(E1873:N1873)=0,"",SUM(E1873:N1873)))</f>
        <v/>
      </c>
      <c r="P1873" s="91" t="s">
        <v>129</v>
      </c>
      <c r="Q1873" s="73">
        <f t="shared" si="58"/>
        <v>7187</v>
      </c>
      <c r="R1873" s="93">
        <f t="shared" ca="1" si="59"/>
        <v>1883</v>
      </c>
    </row>
    <row r="1874" spans="1:20" ht="17.25" thickBot="1" x14ac:dyDescent="0.3">
      <c r="A1874" s="105"/>
      <c r="B1874" s="145" t="s">
        <v>58</v>
      </c>
      <c r="C1874" s="106">
        <v>8730</v>
      </c>
      <c r="D1874" s="107" t="s">
        <v>9</v>
      </c>
      <c r="E1874" s="96" t="s">
        <v>10</v>
      </c>
      <c r="F1874" s="97" t="s">
        <v>11</v>
      </c>
      <c r="G1874" s="97" t="s">
        <v>12</v>
      </c>
      <c r="H1874" s="97" t="s">
        <v>13</v>
      </c>
      <c r="I1874" s="97" t="s">
        <v>14</v>
      </c>
      <c r="J1874" s="97" t="s">
        <v>15</v>
      </c>
      <c r="K1874" s="97" t="s">
        <v>16</v>
      </c>
      <c r="L1874" s="78" t="s">
        <v>21</v>
      </c>
      <c r="M1874" s="97"/>
      <c r="N1874" s="78"/>
      <c r="O1874" s="101">
        <f ca="1">IF(D1874="цвет",SUM(O1875:INDIRECT("N"&amp;R1874)),IF(SUM(E1874:N1874)=0,"",SUM(E1874:N1874)))</f>
        <v>0</v>
      </c>
      <c r="P1874" s="91">
        <v>902</v>
      </c>
      <c r="Q1874" s="73">
        <f t="shared" si="58"/>
        <v>8730</v>
      </c>
      <c r="R1874" s="93">
        <f t="shared" ca="1" si="59"/>
        <v>1883</v>
      </c>
      <c r="S1874" s="109">
        <f>IF(U1874&gt;0,ROUND((U1874),0),ROUND((P1874*$P$1),0))</f>
        <v>698</v>
      </c>
      <c r="T1874" s="110">
        <f ca="1">O1874*S1874</f>
        <v>0</v>
      </c>
    </row>
    <row r="1875" spans="1:20" ht="17.25" thickBot="1" x14ac:dyDescent="0.3">
      <c r="A1875" s="105"/>
      <c r="B1875" s="146"/>
      <c r="C1875" s="98"/>
      <c r="D1875" s="6" t="s">
        <v>197</v>
      </c>
      <c r="E1875" s="135"/>
      <c r="F1875" s="102"/>
      <c r="G1875" s="102"/>
      <c r="H1875" s="102"/>
      <c r="I1875" s="102"/>
      <c r="J1875" s="102"/>
      <c r="K1875" s="102"/>
      <c r="L1875" s="102"/>
      <c r="M1875" s="102"/>
      <c r="N1875" s="8"/>
      <c r="O1875" s="128" t="str">
        <f ca="1">IF(D1875="цвет",SUM(O1876:INDIRECT("N"&amp;R1875)),IF(SUM(E1875:N1875)=0,"",SUM(E1875:N1875)))</f>
        <v/>
      </c>
      <c r="P1875" s="91" t="s">
        <v>129</v>
      </c>
      <c r="Q1875" s="73">
        <f t="shared" si="58"/>
        <v>8730</v>
      </c>
      <c r="R1875" s="93">
        <f t="shared" ca="1" si="59"/>
        <v>1883</v>
      </c>
      <c r="S1875" s="92"/>
      <c r="T1875" s="99"/>
    </row>
    <row r="1876" spans="1:20" ht="17.25" thickBot="1" x14ac:dyDescent="0.3">
      <c r="A1876" s="105"/>
      <c r="B1876" s="146"/>
      <c r="C1876" s="98"/>
      <c r="D1876" s="6" t="s">
        <v>802</v>
      </c>
      <c r="E1876" s="135"/>
      <c r="F1876" s="135"/>
      <c r="G1876" s="135"/>
      <c r="H1876" s="135"/>
      <c r="I1876" s="135"/>
      <c r="J1876" s="135"/>
      <c r="K1876" s="102"/>
      <c r="L1876" s="102"/>
      <c r="M1876" s="102"/>
      <c r="N1876" s="8"/>
      <c r="O1876" s="128" t="str">
        <f ca="1">IF(D1876="цвет",SUM(O1877:INDIRECT("N"&amp;R1876)),IF(SUM(E1876:N1876)=0,"",SUM(E1876:N1876)))</f>
        <v/>
      </c>
      <c r="P1876" s="91" t="s">
        <v>129</v>
      </c>
      <c r="Q1876" s="73">
        <f t="shared" si="58"/>
        <v>8730</v>
      </c>
      <c r="R1876" s="93">
        <f t="shared" ca="1" si="59"/>
        <v>1883</v>
      </c>
      <c r="S1876" s="92"/>
      <c r="T1876" s="99"/>
    </row>
    <row r="1877" spans="1:20" ht="17.25" thickBot="1" x14ac:dyDescent="0.3">
      <c r="A1877" s="105"/>
      <c r="B1877" s="146"/>
      <c r="C1877" s="98"/>
      <c r="D1877" s="111" t="s">
        <v>49</v>
      </c>
      <c r="E1877" s="102"/>
      <c r="F1877" s="102"/>
      <c r="G1877" s="102"/>
      <c r="H1877" s="102"/>
      <c r="I1877" s="102"/>
      <c r="J1877" s="102"/>
      <c r="K1877" s="102"/>
      <c r="L1877" s="102"/>
      <c r="M1877" s="102"/>
      <c r="N1877" s="102"/>
      <c r="O1877" s="128" t="str">
        <f ca="1">IF(D1877="цвет",SUM(O1878:INDIRECT("N"&amp;R1877)),IF(SUM(E1877:N1877)=0,"",SUM(E1877:N1877)))</f>
        <v/>
      </c>
      <c r="P1877" s="91" t="s">
        <v>129</v>
      </c>
      <c r="Q1877" s="73">
        <f t="shared" si="58"/>
        <v>8730</v>
      </c>
      <c r="R1877" s="93">
        <f t="shared" ca="1" si="59"/>
        <v>1883</v>
      </c>
      <c r="S1877" s="92"/>
      <c r="T1877" s="99"/>
    </row>
    <row r="1878" spans="1:20" ht="17.25" thickBot="1" x14ac:dyDescent="0.3">
      <c r="A1878" s="105"/>
      <c r="B1878" s="146"/>
      <c r="C1878" s="98"/>
      <c r="D1878" s="111" t="s">
        <v>115</v>
      </c>
      <c r="E1878" s="102"/>
      <c r="F1878" s="102"/>
      <c r="G1878" s="102"/>
      <c r="H1878" s="102"/>
      <c r="I1878" s="102"/>
      <c r="J1878" s="102"/>
      <c r="K1878" s="102"/>
      <c r="L1878" s="102"/>
      <c r="M1878" s="102"/>
      <c r="N1878" s="102"/>
      <c r="O1878" s="128" t="str">
        <f ca="1">IF(D1878="цвет",SUM(O1879:INDIRECT("N"&amp;R1878)),IF(SUM(E1878:N1878)=0,"",SUM(E1878:N1878)))</f>
        <v/>
      </c>
      <c r="P1878" s="91" t="s">
        <v>129</v>
      </c>
      <c r="Q1878" s="73">
        <f t="shared" si="58"/>
        <v>8730</v>
      </c>
      <c r="R1878" s="93">
        <f t="shared" ca="1" si="59"/>
        <v>1883</v>
      </c>
      <c r="S1878" s="92"/>
      <c r="T1878" s="99"/>
    </row>
    <row r="1879" spans="1:20" ht="17.25" thickBot="1" x14ac:dyDescent="0.3">
      <c r="A1879" s="105"/>
      <c r="B1879" s="146"/>
      <c r="C1879" s="98"/>
      <c r="D1879" s="111" t="s">
        <v>33</v>
      </c>
      <c r="E1879" s="102"/>
      <c r="F1879" s="102"/>
      <c r="G1879" s="135"/>
      <c r="H1879" s="135"/>
      <c r="I1879" s="135"/>
      <c r="J1879" s="135"/>
      <c r="K1879" s="102"/>
      <c r="L1879" s="102"/>
      <c r="M1879" s="102"/>
      <c r="N1879" s="102"/>
      <c r="O1879" s="128" t="str">
        <f ca="1">IF(D1879="цвет",SUM(O1880:INDIRECT("N"&amp;R1879)),IF(SUM(E1879:N1879)=0,"",SUM(E1879:N1879)))</f>
        <v/>
      </c>
      <c r="P1879" s="91" t="s">
        <v>129</v>
      </c>
      <c r="Q1879" s="73">
        <f t="shared" si="58"/>
        <v>8730</v>
      </c>
      <c r="R1879" s="93">
        <f t="shared" ca="1" si="59"/>
        <v>1883</v>
      </c>
      <c r="S1879" s="92"/>
      <c r="T1879" s="99"/>
    </row>
    <row r="1880" spans="1:20" ht="17.25" thickBot="1" x14ac:dyDescent="0.3">
      <c r="A1880" s="105"/>
      <c r="B1880" s="146"/>
      <c r="C1880" s="98"/>
      <c r="D1880" s="111" t="s">
        <v>226</v>
      </c>
      <c r="E1880" s="135"/>
      <c r="F1880" s="102"/>
      <c r="G1880" s="102"/>
      <c r="H1880" s="102"/>
      <c r="I1880" s="102"/>
      <c r="J1880" s="102"/>
      <c r="K1880" s="102"/>
      <c r="L1880" s="102"/>
      <c r="M1880" s="102"/>
      <c r="N1880" s="102"/>
      <c r="O1880" s="128" t="str">
        <f ca="1">IF(D1880="цвет",SUM(O1881:INDIRECT("N"&amp;R1880)),IF(SUM(E1880:N1880)=0,"",SUM(E1880:N1880)))</f>
        <v/>
      </c>
      <c r="P1880" s="91" t="s">
        <v>129</v>
      </c>
      <c r="Q1880" s="73">
        <f t="shared" si="58"/>
        <v>8730</v>
      </c>
      <c r="R1880" s="93">
        <f t="shared" ca="1" si="59"/>
        <v>1883</v>
      </c>
      <c r="S1880" s="92"/>
      <c r="T1880" s="99"/>
    </row>
    <row r="1881" spans="1:20" ht="17.25" thickBot="1" x14ac:dyDescent="0.3">
      <c r="A1881" s="105"/>
      <c r="B1881" s="146"/>
      <c r="C1881" s="98"/>
      <c r="D1881" s="111" t="s">
        <v>47</v>
      </c>
      <c r="E1881" s="136"/>
      <c r="F1881" s="135"/>
      <c r="G1881" s="135"/>
      <c r="H1881" s="136"/>
      <c r="I1881" s="135"/>
      <c r="J1881" s="135"/>
      <c r="K1881" s="135"/>
      <c r="L1881" s="102"/>
      <c r="M1881" s="102"/>
      <c r="N1881" s="102"/>
      <c r="O1881" s="128" t="str">
        <f ca="1">IF(D1881="цвет",SUM(O1882:INDIRECT("N"&amp;R1881)),IF(SUM(E1881:N1881)=0,"",SUM(E1881:N1881)))</f>
        <v/>
      </c>
      <c r="P1881" s="91" t="s">
        <v>129</v>
      </c>
      <c r="Q1881" s="73">
        <f t="shared" si="58"/>
        <v>8730</v>
      </c>
      <c r="R1881" s="93">
        <f t="shared" ca="1" si="59"/>
        <v>1883</v>
      </c>
      <c r="S1881" s="92"/>
      <c r="T1881" s="99"/>
    </row>
    <row r="1882" spans="1:20" ht="107.45" customHeight="1" x14ac:dyDescent="0.25">
      <c r="A1882" s="105"/>
      <c r="B1882" s="164"/>
      <c r="C1882" s="112"/>
      <c r="D1882" s="155" t="s">
        <v>712</v>
      </c>
      <c r="E1882" s="156"/>
      <c r="F1882" s="156"/>
      <c r="G1882" s="156"/>
      <c r="H1882" s="156"/>
      <c r="I1882" s="156"/>
      <c r="J1882" s="156"/>
      <c r="K1882" s="156"/>
      <c r="L1882" s="156"/>
      <c r="M1882" s="156"/>
      <c r="N1882" s="157"/>
      <c r="O1882" s="128" t="str">
        <f ca="1">IF(D1882="цвет",SUM(O1883:INDIRECT("N"&amp;R1882)),IF(SUM(E1882:N1882)=0,"",SUM(E1882:N1882)))</f>
        <v/>
      </c>
      <c r="P1882" s="91" t="s">
        <v>129</v>
      </c>
      <c r="Q1882" s="73">
        <f t="shared" si="58"/>
        <v>8730</v>
      </c>
      <c r="R1882" s="93">
        <f t="shared" ca="1" si="59"/>
        <v>1883</v>
      </c>
      <c r="S1882" s="92"/>
      <c r="T1882" s="99"/>
    </row>
    <row r="1883" spans="1:20" ht="17.45" customHeight="1" thickBot="1" x14ac:dyDescent="0.3">
      <c r="A1883" s="105"/>
      <c r="B1883" s="154"/>
      <c r="C1883" s="100"/>
      <c r="D1883" s="151" t="str">
        <f>HYPERLINK("https://miamia.ru/search/index.php?q="&amp;Q1883&amp;"&amp;s=Поиск?utm_source=Excel&amp;utm_medium=Nalichie&amp;utm_content="&amp;Q1883&amp;"","Посмотреть большую фотографию на сайте")</f>
        <v>Посмотреть большую фотографию на сайте</v>
      </c>
      <c r="E1883" s="152"/>
      <c r="F1883" s="152"/>
      <c r="G1883" s="152"/>
      <c r="H1883" s="152"/>
      <c r="I1883" s="152"/>
      <c r="J1883" s="152"/>
      <c r="K1883" s="152"/>
      <c r="L1883" s="152"/>
      <c r="M1883" s="152"/>
      <c r="N1883" s="153"/>
      <c r="O1883" s="128" t="str">
        <f ca="1">IF(D1883="цвет",SUM(O1884:INDIRECT("N"&amp;R1883)),IF(SUM(E1883:N1883)=0,"",SUM(E1883:N1883)))</f>
        <v/>
      </c>
      <c r="P1883" s="91" t="s">
        <v>129</v>
      </c>
      <c r="Q1883" s="73">
        <f t="shared" si="58"/>
        <v>8730</v>
      </c>
      <c r="R1883" s="93">
        <f t="shared" ca="1" si="59"/>
        <v>1883</v>
      </c>
      <c r="S1883" s="92"/>
      <c r="T1883" s="99"/>
    </row>
    <row r="1884" spans="1:20" ht="17.25" thickBot="1" x14ac:dyDescent="0.3">
      <c r="A1884" s="105"/>
      <c r="B1884" s="145" t="s">
        <v>58</v>
      </c>
      <c r="C1884" s="106">
        <v>8731</v>
      </c>
      <c r="D1884" s="107" t="s">
        <v>9</v>
      </c>
      <c r="E1884" s="96" t="s">
        <v>10</v>
      </c>
      <c r="F1884" s="97" t="s">
        <v>11</v>
      </c>
      <c r="G1884" s="97" t="s">
        <v>12</v>
      </c>
      <c r="H1884" s="97" t="s">
        <v>13</v>
      </c>
      <c r="I1884" s="97" t="s">
        <v>14</v>
      </c>
      <c r="J1884" s="97" t="s">
        <v>15</v>
      </c>
      <c r="K1884" s="97" t="s">
        <v>16</v>
      </c>
      <c r="L1884" s="78" t="s">
        <v>21</v>
      </c>
      <c r="M1884" s="97"/>
      <c r="N1884" s="78"/>
      <c r="O1884" s="101">
        <f ca="1">IF(D1884="цвет",SUM(O1885:INDIRECT("N"&amp;R1884)),IF(SUM(E1884:N1884)=0,"",SUM(E1884:N1884)))</f>
        <v>0</v>
      </c>
      <c r="P1884" s="91">
        <v>902</v>
      </c>
      <c r="Q1884" s="73">
        <f t="shared" si="58"/>
        <v>8731</v>
      </c>
      <c r="R1884" s="93">
        <f t="shared" ca="1" si="59"/>
        <v>1893</v>
      </c>
      <c r="S1884" s="109">
        <f>IF(U1884&gt;0,ROUND((U1884),0),ROUND((P1884*$P$1),0))</f>
        <v>698</v>
      </c>
      <c r="T1884" s="110">
        <f ca="1">O1884*S1884</f>
        <v>0</v>
      </c>
    </row>
    <row r="1885" spans="1:20" ht="17.25" thickBot="1" x14ac:dyDescent="0.3">
      <c r="A1885" s="105"/>
      <c r="B1885" s="146"/>
      <c r="C1885" s="98"/>
      <c r="D1885" s="6" t="s">
        <v>197</v>
      </c>
      <c r="E1885" s="102"/>
      <c r="F1885" s="102"/>
      <c r="G1885" s="102"/>
      <c r="H1885" s="102"/>
      <c r="I1885" s="102"/>
      <c r="J1885" s="102"/>
      <c r="K1885" s="102"/>
      <c r="L1885" s="102"/>
      <c r="M1885" s="102"/>
      <c r="N1885" s="8"/>
      <c r="O1885" s="128" t="str">
        <f ca="1">IF(D1885="цвет",SUM(O1886:INDIRECT("N"&amp;R1885)),IF(SUM(E1885:N1885)=0,"",SUM(E1885:N1885)))</f>
        <v/>
      </c>
      <c r="P1885" s="91" t="s">
        <v>129</v>
      </c>
      <c r="Q1885" s="73">
        <f t="shared" si="58"/>
        <v>8731</v>
      </c>
      <c r="R1885" s="93">
        <f t="shared" ca="1" si="59"/>
        <v>1893</v>
      </c>
      <c r="S1885" s="92"/>
      <c r="T1885" s="99"/>
    </row>
    <row r="1886" spans="1:20" ht="17.25" thickBot="1" x14ac:dyDescent="0.3">
      <c r="A1886" s="105"/>
      <c r="B1886" s="146"/>
      <c r="C1886" s="98"/>
      <c r="D1886" s="6" t="s">
        <v>802</v>
      </c>
      <c r="E1886" s="102"/>
      <c r="F1886" s="102"/>
      <c r="G1886" s="102"/>
      <c r="H1886" s="102"/>
      <c r="I1886" s="102"/>
      <c r="J1886" s="102"/>
      <c r="K1886" s="102"/>
      <c r="L1886" s="102"/>
      <c r="M1886" s="102"/>
      <c r="N1886" s="8"/>
      <c r="O1886" s="128" t="str">
        <f ca="1">IF(D1886="цвет",SUM(O1887:INDIRECT("N"&amp;R1886)),IF(SUM(E1886:N1886)=0,"",SUM(E1886:N1886)))</f>
        <v/>
      </c>
      <c r="P1886" s="91" t="s">
        <v>129</v>
      </c>
      <c r="Q1886" s="73">
        <f t="shared" si="58"/>
        <v>8731</v>
      </c>
      <c r="R1886" s="93">
        <f t="shared" ca="1" si="59"/>
        <v>1893</v>
      </c>
      <c r="S1886" s="92"/>
      <c r="T1886" s="99"/>
    </row>
    <row r="1887" spans="1:20" ht="17.25" thickBot="1" x14ac:dyDescent="0.3">
      <c r="A1887" s="105"/>
      <c r="B1887" s="146"/>
      <c r="C1887" s="98"/>
      <c r="D1887" s="111" t="s">
        <v>49</v>
      </c>
      <c r="E1887" s="102"/>
      <c r="F1887" s="102"/>
      <c r="G1887" s="102"/>
      <c r="H1887" s="102"/>
      <c r="I1887" s="102"/>
      <c r="J1887" s="102"/>
      <c r="K1887" s="102"/>
      <c r="L1887" s="102"/>
      <c r="M1887" s="102"/>
      <c r="N1887" s="102"/>
      <c r="O1887" s="128" t="str">
        <f ca="1">IF(D1887="цвет",SUM(O1888:INDIRECT("N"&amp;R1887)),IF(SUM(E1887:N1887)=0,"",SUM(E1887:N1887)))</f>
        <v/>
      </c>
      <c r="P1887" s="91" t="s">
        <v>129</v>
      </c>
      <c r="Q1887" s="73">
        <f t="shared" si="58"/>
        <v>8731</v>
      </c>
      <c r="R1887" s="93">
        <f t="shared" ca="1" si="59"/>
        <v>1893</v>
      </c>
      <c r="S1887" s="92"/>
      <c r="T1887" s="99"/>
    </row>
    <row r="1888" spans="1:20" ht="17.25" thickBot="1" x14ac:dyDescent="0.3">
      <c r="A1888" s="105"/>
      <c r="B1888" s="146"/>
      <c r="C1888" s="98"/>
      <c r="D1888" s="111" t="s">
        <v>115</v>
      </c>
      <c r="E1888" s="102"/>
      <c r="F1888" s="102"/>
      <c r="G1888" s="102"/>
      <c r="H1888" s="102"/>
      <c r="I1888" s="102"/>
      <c r="J1888" s="102"/>
      <c r="K1888" s="102"/>
      <c r="L1888" s="102"/>
      <c r="M1888" s="102"/>
      <c r="N1888" s="102"/>
      <c r="O1888" s="128" t="str">
        <f ca="1">IF(D1888="цвет",SUM(O1889:INDIRECT("N"&amp;R1888)),IF(SUM(E1888:N1888)=0,"",SUM(E1888:N1888)))</f>
        <v/>
      </c>
      <c r="P1888" s="91" t="s">
        <v>129</v>
      </c>
      <c r="Q1888" s="73">
        <f t="shared" si="58"/>
        <v>8731</v>
      </c>
      <c r="R1888" s="93">
        <f t="shared" ca="1" si="59"/>
        <v>1893</v>
      </c>
      <c r="S1888" s="92"/>
      <c r="T1888" s="99"/>
    </row>
    <row r="1889" spans="1:20" ht="17.25" thickBot="1" x14ac:dyDescent="0.3">
      <c r="A1889" s="105"/>
      <c r="B1889" s="146"/>
      <c r="C1889" s="98"/>
      <c r="D1889" s="111" t="s">
        <v>33</v>
      </c>
      <c r="E1889" s="135"/>
      <c r="F1889" s="102"/>
      <c r="G1889" s="102"/>
      <c r="H1889" s="102"/>
      <c r="I1889" s="102"/>
      <c r="J1889" s="102"/>
      <c r="K1889" s="102"/>
      <c r="L1889" s="102"/>
      <c r="M1889" s="102"/>
      <c r="N1889" s="102"/>
      <c r="O1889" s="128" t="str">
        <f ca="1">IF(D1889="цвет",SUM(O1890:INDIRECT("N"&amp;R1889)),IF(SUM(E1889:N1889)=0,"",SUM(E1889:N1889)))</f>
        <v/>
      </c>
      <c r="P1889" s="91" t="s">
        <v>129</v>
      </c>
      <c r="Q1889" s="73">
        <f t="shared" si="58"/>
        <v>8731</v>
      </c>
      <c r="R1889" s="93">
        <f t="shared" ca="1" si="59"/>
        <v>1893</v>
      </c>
      <c r="S1889" s="92"/>
      <c r="T1889" s="99"/>
    </row>
    <row r="1890" spans="1:20" ht="17.25" thickBot="1" x14ac:dyDescent="0.3">
      <c r="A1890" s="105"/>
      <c r="B1890" s="146"/>
      <c r="C1890" s="98"/>
      <c r="D1890" s="111" t="s">
        <v>1351</v>
      </c>
      <c r="E1890" s="135"/>
      <c r="F1890" s="102"/>
      <c r="G1890" s="102"/>
      <c r="H1890" s="102"/>
      <c r="I1890" s="102"/>
      <c r="J1890" s="102"/>
      <c r="K1890" s="102"/>
      <c r="L1890" s="102"/>
      <c r="M1890" s="102"/>
      <c r="N1890" s="102"/>
      <c r="O1890" s="128" t="str">
        <f ca="1">IF(D1890="цвет",SUM(O1891:INDIRECT("N"&amp;R1890)),IF(SUM(E1890:N1890)=0,"",SUM(E1890:N1890)))</f>
        <v/>
      </c>
      <c r="P1890" s="91" t="s">
        <v>129</v>
      </c>
      <c r="Q1890" s="73">
        <f t="shared" si="58"/>
        <v>8731</v>
      </c>
      <c r="R1890" s="93">
        <f t="shared" ca="1" si="59"/>
        <v>1893</v>
      </c>
      <c r="S1890" s="92"/>
      <c r="T1890" s="99"/>
    </row>
    <row r="1891" spans="1:20" ht="17.25" thickBot="1" x14ac:dyDescent="0.3">
      <c r="A1891" s="105"/>
      <c r="B1891" s="146"/>
      <c r="C1891" s="98"/>
      <c r="D1891" s="111" t="s">
        <v>40</v>
      </c>
      <c r="E1891" s="136"/>
      <c r="F1891" s="102"/>
      <c r="G1891" s="102"/>
      <c r="H1891" s="102"/>
      <c r="I1891" s="102"/>
      <c r="J1891" s="102"/>
      <c r="K1891" s="102"/>
      <c r="L1891" s="102"/>
      <c r="M1891" s="102"/>
      <c r="N1891" s="102"/>
      <c r="O1891" s="128" t="str">
        <f ca="1">IF(D1891="цвет",SUM(O1892:INDIRECT("N"&amp;R1891)),IF(SUM(E1891:N1891)=0,"",SUM(E1891:N1891)))</f>
        <v/>
      </c>
      <c r="P1891" s="91" t="s">
        <v>129</v>
      </c>
      <c r="Q1891" s="73">
        <f t="shared" si="58"/>
        <v>8731</v>
      </c>
      <c r="R1891" s="93">
        <f t="shared" ca="1" si="59"/>
        <v>1893</v>
      </c>
      <c r="S1891" s="92"/>
      <c r="T1891" s="99"/>
    </row>
    <row r="1892" spans="1:20" ht="107.45" customHeight="1" x14ac:dyDescent="0.25">
      <c r="A1892" s="105"/>
      <c r="B1892" s="164"/>
      <c r="C1892" s="112"/>
      <c r="D1892" s="155" t="s">
        <v>712</v>
      </c>
      <c r="E1892" s="156"/>
      <c r="F1892" s="156"/>
      <c r="G1892" s="156"/>
      <c r="H1892" s="156"/>
      <c r="I1892" s="156"/>
      <c r="J1892" s="156"/>
      <c r="K1892" s="156"/>
      <c r="L1892" s="156"/>
      <c r="M1892" s="156"/>
      <c r="N1892" s="157"/>
      <c r="O1892" s="128" t="str">
        <f ca="1">IF(D1892="цвет",SUM(O1893:INDIRECT("N"&amp;R1892)),IF(SUM(E1892:N1892)=0,"",SUM(E1892:N1892)))</f>
        <v/>
      </c>
      <c r="P1892" s="91" t="s">
        <v>129</v>
      </c>
      <c r="Q1892" s="73">
        <f t="shared" si="58"/>
        <v>8731</v>
      </c>
      <c r="R1892" s="93">
        <f t="shared" ca="1" si="59"/>
        <v>1893</v>
      </c>
      <c r="S1892" s="92"/>
      <c r="T1892" s="99"/>
    </row>
    <row r="1893" spans="1:20" ht="17.45" customHeight="1" thickBot="1" x14ac:dyDescent="0.3">
      <c r="A1893" s="105"/>
      <c r="B1893" s="154"/>
      <c r="C1893" s="100"/>
      <c r="D1893" s="151" t="str">
        <f>HYPERLINK("https://miamia.ru/search/index.php?q="&amp;Q1893&amp;"&amp;s=Поиск?utm_source=Excel&amp;utm_medium=Nalichie&amp;utm_content="&amp;Q1893&amp;"","Посмотреть большую фотографию на сайте")</f>
        <v>Посмотреть большую фотографию на сайте</v>
      </c>
      <c r="E1893" s="152"/>
      <c r="F1893" s="152"/>
      <c r="G1893" s="152"/>
      <c r="H1893" s="152"/>
      <c r="I1893" s="152"/>
      <c r="J1893" s="152"/>
      <c r="K1893" s="152"/>
      <c r="L1893" s="152"/>
      <c r="M1893" s="152"/>
      <c r="N1893" s="153"/>
      <c r="O1893" s="128" t="str">
        <f ca="1">IF(D1893="цвет",SUM(O1894:INDIRECT("N"&amp;R1893)),IF(SUM(E1893:N1893)=0,"",SUM(E1893:N1893)))</f>
        <v/>
      </c>
      <c r="P1893" s="91" t="s">
        <v>129</v>
      </c>
      <c r="Q1893" s="73">
        <f t="shared" si="58"/>
        <v>8731</v>
      </c>
      <c r="R1893" s="93">
        <f t="shared" ca="1" si="59"/>
        <v>1893</v>
      </c>
      <c r="S1893" s="92"/>
      <c r="T1893" s="99"/>
    </row>
    <row r="1894" spans="1:20" ht="17.25" thickBot="1" x14ac:dyDescent="0.3">
      <c r="A1894" s="105"/>
      <c r="B1894" s="145" t="s">
        <v>58</v>
      </c>
      <c r="C1894" s="106">
        <v>8732</v>
      </c>
      <c r="D1894" s="107" t="s">
        <v>9</v>
      </c>
      <c r="E1894" s="96" t="s">
        <v>10</v>
      </c>
      <c r="F1894" s="97" t="s">
        <v>11</v>
      </c>
      <c r="G1894" s="97" t="s">
        <v>12</v>
      </c>
      <c r="H1894" s="97" t="s">
        <v>13</v>
      </c>
      <c r="I1894" s="97" t="s">
        <v>14</v>
      </c>
      <c r="J1894" s="97" t="s">
        <v>15</v>
      </c>
      <c r="K1894" s="97" t="s">
        <v>16</v>
      </c>
      <c r="L1894" s="97"/>
      <c r="M1894" s="97"/>
      <c r="N1894" s="78"/>
      <c r="O1894" s="101">
        <f ca="1">IF(D1894="цвет",SUM(O1895:INDIRECT("N"&amp;R1894)),IF(SUM(E1894:N1894)=0,"",SUM(E1894:N1894)))</f>
        <v>0</v>
      </c>
      <c r="P1894" s="91">
        <v>1031</v>
      </c>
      <c r="Q1894" s="73">
        <f t="shared" si="58"/>
        <v>8732</v>
      </c>
      <c r="R1894" s="93">
        <f t="shared" ca="1" si="59"/>
        <v>1903</v>
      </c>
      <c r="S1894" s="109">
        <f>IF(U1894&gt;0,ROUND((U1894),0),ROUND((P1894*$P$1),0))</f>
        <v>798</v>
      </c>
      <c r="T1894" s="110">
        <f ca="1">O1894*S1894</f>
        <v>0</v>
      </c>
    </row>
    <row r="1895" spans="1:20" ht="17.25" thickBot="1" x14ac:dyDescent="0.3">
      <c r="A1895" s="105"/>
      <c r="B1895" s="146"/>
      <c r="C1895" s="98"/>
      <c r="D1895" s="6" t="s">
        <v>197</v>
      </c>
      <c r="E1895" s="102"/>
      <c r="F1895" s="102"/>
      <c r="G1895" s="102"/>
      <c r="H1895" s="102"/>
      <c r="I1895" s="102"/>
      <c r="J1895" s="102"/>
      <c r="K1895" s="102"/>
      <c r="L1895" s="102"/>
      <c r="M1895" s="102"/>
      <c r="N1895" s="8"/>
      <c r="O1895" s="128" t="str">
        <f ca="1">IF(D1895="цвет",SUM(O1896:INDIRECT("N"&amp;R1895)),IF(SUM(E1895:N1895)=0,"",SUM(E1895:N1895)))</f>
        <v/>
      </c>
      <c r="P1895" s="91" t="s">
        <v>129</v>
      </c>
      <c r="Q1895" s="73">
        <f t="shared" si="58"/>
        <v>8732</v>
      </c>
      <c r="R1895" s="93">
        <f t="shared" ca="1" si="59"/>
        <v>1903</v>
      </c>
      <c r="S1895" s="92"/>
      <c r="T1895" s="99"/>
    </row>
    <row r="1896" spans="1:20" ht="17.25" thickBot="1" x14ac:dyDescent="0.3">
      <c r="A1896" s="105"/>
      <c r="B1896" s="146"/>
      <c r="C1896" s="98"/>
      <c r="D1896" s="111" t="s">
        <v>33</v>
      </c>
      <c r="E1896" s="102"/>
      <c r="F1896" s="135"/>
      <c r="G1896" s="135"/>
      <c r="H1896" s="135"/>
      <c r="I1896" s="135"/>
      <c r="J1896" s="102"/>
      <c r="K1896" s="136"/>
      <c r="L1896" s="102"/>
      <c r="M1896" s="102"/>
      <c r="N1896" s="8"/>
      <c r="O1896" s="128" t="str">
        <f ca="1">IF(D1896="цвет",SUM(O1897:INDIRECT("N"&amp;R1896)),IF(SUM(E1896:N1896)=0,"",SUM(E1896:N1896)))</f>
        <v/>
      </c>
      <c r="P1896" s="91" t="s">
        <v>129</v>
      </c>
      <c r="Q1896" s="73">
        <f t="shared" si="58"/>
        <v>8732</v>
      </c>
      <c r="R1896" s="93">
        <f t="shared" ca="1" si="59"/>
        <v>1903</v>
      </c>
      <c r="S1896" s="92"/>
      <c r="T1896" s="99"/>
    </row>
    <row r="1897" spans="1:20" ht="17.25" thickBot="1" x14ac:dyDescent="0.3">
      <c r="A1897" s="105"/>
      <c r="B1897" s="146"/>
      <c r="C1897" s="98"/>
      <c r="D1897" s="6" t="s">
        <v>802</v>
      </c>
      <c r="E1897" s="102"/>
      <c r="F1897" s="135"/>
      <c r="G1897" s="135"/>
      <c r="H1897" s="135"/>
      <c r="I1897" s="135"/>
      <c r="J1897" s="102"/>
      <c r="K1897" s="102"/>
      <c r="L1897" s="102"/>
      <c r="M1897" s="102"/>
      <c r="N1897" s="8"/>
      <c r="O1897" s="128" t="str">
        <f ca="1">IF(D1897="цвет",SUM(O1898:INDIRECT("N"&amp;R1897)),IF(SUM(E1897:N1897)=0,"",SUM(E1897:N1897)))</f>
        <v/>
      </c>
      <c r="P1897" s="91" t="s">
        <v>129</v>
      </c>
      <c r="Q1897" s="73">
        <f t="shared" si="58"/>
        <v>8732</v>
      </c>
      <c r="R1897" s="93">
        <f t="shared" ca="1" si="59"/>
        <v>1903</v>
      </c>
      <c r="S1897" s="92"/>
      <c r="T1897" s="99"/>
    </row>
    <row r="1898" spans="1:20" ht="17.25" thickBot="1" x14ac:dyDescent="0.3">
      <c r="A1898" s="105"/>
      <c r="B1898" s="146"/>
      <c r="C1898" s="98"/>
      <c r="D1898" s="111" t="s">
        <v>226</v>
      </c>
      <c r="E1898" s="136"/>
      <c r="F1898" s="102"/>
      <c r="G1898" s="102"/>
      <c r="H1898" s="102"/>
      <c r="I1898" s="102"/>
      <c r="J1898" s="102"/>
      <c r="K1898" s="102"/>
      <c r="L1898" s="102"/>
      <c r="M1898" s="102"/>
      <c r="N1898" s="8"/>
      <c r="O1898" s="128" t="str">
        <f ca="1">IF(D1898="цвет",SUM(O1899:INDIRECT("N"&amp;R1898)),IF(SUM(E1898:N1898)=0,"",SUM(E1898:N1898)))</f>
        <v/>
      </c>
      <c r="P1898" s="91" t="s">
        <v>129</v>
      </c>
      <c r="Q1898" s="73">
        <f t="shared" si="58"/>
        <v>8732</v>
      </c>
      <c r="R1898" s="93">
        <f t="shared" ca="1" si="59"/>
        <v>1903</v>
      </c>
      <c r="S1898" s="92"/>
      <c r="T1898" s="99"/>
    </row>
    <row r="1899" spans="1:20" ht="17.25" thickBot="1" x14ac:dyDescent="0.3">
      <c r="A1899" s="105"/>
      <c r="B1899" s="146"/>
      <c r="C1899" s="98"/>
      <c r="D1899" s="111" t="s">
        <v>47</v>
      </c>
      <c r="E1899" s="102"/>
      <c r="F1899" s="102"/>
      <c r="G1899" s="135"/>
      <c r="H1899" s="135"/>
      <c r="I1899" s="135"/>
      <c r="J1899" s="135"/>
      <c r="K1899" s="135"/>
      <c r="L1899" s="102"/>
      <c r="M1899" s="102"/>
      <c r="N1899" s="8"/>
      <c r="O1899" s="128" t="str">
        <f ca="1">IF(D1899="цвет",SUM(O1900:INDIRECT("N"&amp;R1899)),IF(SUM(E1899:N1899)=0,"",SUM(E1899:N1899)))</f>
        <v/>
      </c>
      <c r="P1899" s="91" t="s">
        <v>129</v>
      </c>
      <c r="Q1899" s="73">
        <f t="shared" si="58"/>
        <v>8732</v>
      </c>
      <c r="R1899" s="93">
        <f t="shared" ca="1" si="59"/>
        <v>1903</v>
      </c>
      <c r="S1899" s="92"/>
      <c r="T1899" s="99"/>
    </row>
    <row r="1900" spans="1:20" ht="17.25" thickBot="1" x14ac:dyDescent="0.3">
      <c r="A1900" s="105"/>
      <c r="B1900" s="146"/>
      <c r="C1900" s="98"/>
      <c r="D1900" s="111" t="s">
        <v>49</v>
      </c>
      <c r="E1900" s="102"/>
      <c r="F1900" s="102"/>
      <c r="G1900" s="102"/>
      <c r="H1900" s="102"/>
      <c r="I1900" s="102"/>
      <c r="J1900" s="102"/>
      <c r="K1900" s="102"/>
      <c r="L1900" s="102"/>
      <c r="M1900" s="102"/>
      <c r="N1900" s="102"/>
      <c r="O1900" s="128" t="str">
        <f ca="1">IF(D1900="цвет",SUM(O1901:INDIRECT("N"&amp;R1900)),IF(SUM(E1900:N1900)=0,"",SUM(E1900:N1900)))</f>
        <v/>
      </c>
      <c r="P1900" s="91" t="s">
        <v>129</v>
      </c>
      <c r="Q1900" s="73">
        <f t="shared" si="58"/>
        <v>8732</v>
      </c>
      <c r="R1900" s="93">
        <f t="shared" ca="1" si="59"/>
        <v>1903</v>
      </c>
      <c r="S1900" s="92"/>
      <c r="T1900" s="99"/>
    </row>
    <row r="1901" spans="1:20" ht="17.25" thickBot="1" x14ac:dyDescent="0.3">
      <c r="A1901" s="105"/>
      <c r="B1901" s="146"/>
      <c r="C1901" s="98"/>
      <c r="D1901" s="6" t="s">
        <v>44</v>
      </c>
      <c r="E1901" s="136"/>
      <c r="F1901" s="102"/>
      <c r="G1901" s="102"/>
      <c r="H1901" s="102"/>
      <c r="I1901" s="102"/>
      <c r="J1901" s="102"/>
      <c r="K1901" s="102"/>
      <c r="L1901" s="102"/>
      <c r="M1901" s="102"/>
      <c r="N1901" s="102"/>
      <c r="O1901" s="128" t="str">
        <f ca="1">IF(D1901="цвет",SUM(O1902:INDIRECT("N"&amp;R1901)),IF(SUM(E1901:N1901)=0,"",SUM(E1901:N1901)))</f>
        <v/>
      </c>
      <c r="P1901" s="91" t="s">
        <v>129</v>
      </c>
      <c r="Q1901" s="73">
        <f t="shared" si="58"/>
        <v>8732</v>
      </c>
      <c r="R1901" s="93">
        <f t="shared" ca="1" si="59"/>
        <v>1903</v>
      </c>
      <c r="S1901" s="92"/>
      <c r="T1901" s="99"/>
    </row>
    <row r="1902" spans="1:20" ht="108.75" customHeight="1" x14ac:dyDescent="0.25">
      <c r="A1902" s="105"/>
      <c r="B1902" s="164"/>
      <c r="C1902" s="112"/>
      <c r="D1902" s="155" t="s">
        <v>387</v>
      </c>
      <c r="E1902" s="156"/>
      <c r="F1902" s="156"/>
      <c r="G1902" s="156"/>
      <c r="H1902" s="156"/>
      <c r="I1902" s="156"/>
      <c r="J1902" s="156"/>
      <c r="K1902" s="156"/>
      <c r="L1902" s="156"/>
      <c r="M1902" s="156"/>
      <c r="N1902" s="157"/>
      <c r="O1902" s="128" t="str">
        <f ca="1">IF(D1902="цвет",SUM(O1903:INDIRECT("N"&amp;R1902)),IF(SUM(E1902:N1902)=0,"",SUM(E1902:N1902)))</f>
        <v/>
      </c>
      <c r="P1902" s="91" t="s">
        <v>129</v>
      </c>
      <c r="Q1902" s="73">
        <f t="shared" si="58"/>
        <v>8732</v>
      </c>
      <c r="R1902" s="93">
        <f t="shared" ca="1" si="59"/>
        <v>1903</v>
      </c>
      <c r="S1902" s="92"/>
      <c r="T1902" s="99"/>
    </row>
    <row r="1903" spans="1:20" ht="17.45" customHeight="1" thickBot="1" x14ac:dyDescent="0.3">
      <c r="A1903" s="105"/>
      <c r="B1903" s="154"/>
      <c r="C1903" s="100"/>
      <c r="D1903" s="151" t="str">
        <f>HYPERLINK("https://miamia.ru/search/index.php?q="&amp;Q1903&amp;"&amp;s=Поиск?utm_source=Excel&amp;utm_medium=Nalichie&amp;utm_content="&amp;Q1903&amp;"","Посмотреть большую фотографию на сайте")</f>
        <v>Посмотреть большую фотографию на сайте</v>
      </c>
      <c r="E1903" s="152"/>
      <c r="F1903" s="152"/>
      <c r="G1903" s="152"/>
      <c r="H1903" s="152"/>
      <c r="I1903" s="152"/>
      <c r="J1903" s="152"/>
      <c r="K1903" s="152"/>
      <c r="L1903" s="152"/>
      <c r="M1903" s="152"/>
      <c r="N1903" s="153"/>
      <c r="O1903" s="128" t="str">
        <f ca="1">IF(D1903="цвет",SUM(O1904:INDIRECT("N"&amp;R1903)),IF(SUM(E1903:N1903)=0,"",SUM(E1903:N1903)))</f>
        <v/>
      </c>
      <c r="P1903" s="91" t="s">
        <v>129</v>
      </c>
      <c r="Q1903" s="73">
        <f t="shared" si="58"/>
        <v>8732</v>
      </c>
      <c r="R1903" s="93">
        <f t="shared" ca="1" si="59"/>
        <v>1903</v>
      </c>
      <c r="S1903" s="92"/>
      <c r="T1903" s="99"/>
    </row>
    <row r="1904" spans="1:20" ht="17.25" thickBot="1" x14ac:dyDescent="0.3">
      <c r="A1904" s="105"/>
      <c r="B1904" s="145" t="s">
        <v>58</v>
      </c>
      <c r="C1904" s="106">
        <v>8733</v>
      </c>
      <c r="D1904" s="107" t="s">
        <v>9</v>
      </c>
      <c r="E1904" s="96" t="s">
        <v>10</v>
      </c>
      <c r="F1904" s="96" t="s">
        <v>17</v>
      </c>
      <c r="G1904" s="96" t="s">
        <v>18</v>
      </c>
      <c r="H1904" s="97" t="s">
        <v>19</v>
      </c>
      <c r="I1904" s="97" t="s">
        <v>23</v>
      </c>
      <c r="J1904" s="97"/>
      <c r="K1904" s="97"/>
      <c r="L1904" s="97"/>
      <c r="M1904" s="97"/>
      <c r="N1904" s="78"/>
      <c r="O1904" s="101">
        <f ca="1">IF(D1904="цвет",SUM(O1905:INDIRECT("N"&amp;R1904)),IF(SUM(E1904:N1904)=0,"",SUM(E1904:N1904)))</f>
        <v>0</v>
      </c>
      <c r="P1904" s="91">
        <v>1548</v>
      </c>
      <c r="Q1904" s="73">
        <f t="shared" si="58"/>
        <v>8733</v>
      </c>
      <c r="R1904" s="93">
        <f t="shared" ca="1" si="59"/>
        <v>1913</v>
      </c>
      <c r="S1904" s="109">
        <f>IF(U1904&gt;0,ROUND((U1904),0),ROUND((P1904*$P$1),0))</f>
        <v>1198</v>
      </c>
      <c r="T1904" s="110">
        <f ca="1">O1904*S1904</f>
        <v>0</v>
      </c>
    </row>
    <row r="1905" spans="1:20" ht="17.25" thickBot="1" x14ac:dyDescent="0.3">
      <c r="A1905" s="105"/>
      <c r="B1905" s="146"/>
      <c r="C1905" s="98"/>
      <c r="D1905" s="6" t="s">
        <v>49</v>
      </c>
      <c r="E1905" s="102"/>
      <c r="F1905" s="136"/>
      <c r="G1905" s="135"/>
      <c r="H1905" s="136"/>
      <c r="I1905" s="102"/>
      <c r="J1905" s="8"/>
      <c r="K1905" s="8"/>
      <c r="L1905" s="8"/>
      <c r="M1905" s="8"/>
      <c r="N1905" s="8"/>
      <c r="O1905" s="128" t="str">
        <f ca="1">IF(D1905="цвет",SUM(O1906:INDIRECT("N"&amp;R1905)),IF(SUM(E1905:N1905)=0,"",SUM(E1905:N1905)))</f>
        <v/>
      </c>
      <c r="P1905" s="91" t="s">
        <v>129</v>
      </c>
      <c r="Q1905" s="73">
        <f t="shared" si="58"/>
        <v>8733</v>
      </c>
      <c r="R1905" s="93">
        <f t="shared" ca="1" si="59"/>
        <v>1913</v>
      </c>
      <c r="S1905" s="92"/>
      <c r="T1905" s="99"/>
    </row>
    <row r="1906" spans="1:20" ht="17.25" thickBot="1" x14ac:dyDescent="0.3">
      <c r="A1906" s="105"/>
      <c r="B1906" s="146"/>
      <c r="C1906" s="98"/>
      <c r="D1906" s="6" t="s">
        <v>44</v>
      </c>
      <c r="E1906" s="136"/>
      <c r="F1906" s="136"/>
      <c r="G1906" s="135"/>
      <c r="H1906" s="135"/>
      <c r="I1906" s="102"/>
      <c r="J1906" s="8"/>
      <c r="K1906" s="8"/>
      <c r="L1906" s="8"/>
      <c r="M1906" s="8"/>
      <c r="N1906" s="8"/>
      <c r="O1906" s="128" t="str">
        <f ca="1">IF(D1906="цвет",SUM(O1907:INDIRECT("N"&amp;R1906)),IF(SUM(E1906:N1906)=0,"",SUM(E1906:N1906)))</f>
        <v/>
      </c>
      <c r="P1906" s="91" t="s">
        <v>129</v>
      </c>
      <c r="Q1906" s="73">
        <f t="shared" si="58"/>
        <v>8733</v>
      </c>
      <c r="R1906" s="93">
        <f t="shared" ca="1" si="59"/>
        <v>1913</v>
      </c>
      <c r="S1906" s="92"/>
      <c r="T1906" s="99"/>
    </row>
    <row r="1907" spans="1:20" ht="17.25" thickBot="1" x14ac:dyDescent="0.3">
      <c r="A1907" s="105"/>
      <c r="B1907" s="146"/>
      <c r="C1907" s="98"/>
      <c r="D1907" s="111" t="s">
        <v>226</v>
      </c>
      <c r="E1907" s="136"/>
      <c r="F1907" s="136"/>
      <c r="G1907" s="136"/>
      <c r="H1907" s="135"/>
      <c r="I1907" s="135"/>
      <c r="J1907" s="8"/>
      <c r="K1907" s="8"/>
      <c r="L1907" s="8"/>
      <c r="M1907" s="8"/>
      <c r="N1907" s="8"/>
      <c r="O1907" s="128" t="str">
        <f ca="1">IF(D1907="цвет",SUM(O1908:INDIRECT("N"&amp;R1907)),IF(SUM(E1907:N1907)=0,"",SUM(E1907:N1907)))</f>
        <v/>
      </c>
      <c r="P1907" s="91" t="s">
        <v>129</v>
      </c>
      <c r="Q1907" s="73">
        <f t="shared" si="58"/>
        <v>8733</v>
      </c>
      <c r="R1907" s="93">
        <f t="shared" ca="1" si="59"/>
        <v>1913</v>
      </c>
      <c r="S1907" s="92"/>
      <c r="T1907" s="99"/>
    </row>
    <row r="1908" spans="1:20" ht="17.25" thickBot="1" x14ac:dyDescent="0.3">
      <c r="A1908" s="105"/>
      <c r="B1908" s="146"/>
      <c r="C1908" s="98"/>
      <c r="D1908" s="6" t="s">
        <v>802</v>
      </c>
      <c r="E1908" s="135"/>
      <c r="F1908" s="135"/>
      <c r="G1908" s="135"/>
      <c r="H1908" s="102"/>
      <c r="I1908" s="102"/>
      <c r="J1908" s="8"/>
      <c r="K1908" s="8"/>
      <c r="L1908" s="8"/>
      <c r="M1908" s="8"/>
      <c r="N1908" s="8"/>
      <c r="O1908" s="128" t="str">
        <f ca="1">IF(D1908="цвет",SUM(O1909:INDIRECT("N"&amp;R1908)),IF(SUM(E1908:N1908)=0,"",SUM(E1908:N1908)))</f>
        <v/>
      </c>
      <c r="P1908" s="91" t="s">
        <v>129</v>
      </c>
      <c r="Q1908" s="73">
        <f t="shared" si="58"/>
        <v>8733</v>
      </c>
      <c r="R1908" s="93">
        <f t="shared" ca="1" si="59"/>
        <v>1913</v>
      </c>
      <c r="S1908" s="92"/>
      <c r="T1908" s="99"/>
    </row>
    <row r="1909" spans="1:20" ht="17.25" thickBot="1" x14ac:dyDescent="0.3">
      <c r="A1909" s="105"/>
      <c r="B1909" s="146"/>
      <c r="C1909" s="98"/>
      <c r="D1909" s="111" t="s">
        <v>47</v>
      </c>
      <c r="E1909" s="136"/>
      <c r="F1909" s="136"/>
      <c r="G1909" s="136"/>
      <c r="H1909" s="136"/>
      <c r="I1909" s="102"/>
      <c r="J1909" s="8"/>
      <c r="K1909" s="8"/>
      <c r="L1909" s="8"/>
      <c r="M1909" s="8"/>
      <c r="N1909" s="8"/>
      <c r="O1909" s="128" t="str">
        <f ca="1">IF(D1909="цвет",SUM(O1910:INDIRECT("N"&amp;R1909)),IF(SUM(E1909:N1909)=0,"",SUM(E1909:N1909)))</f>
        <v/>
      </c>
      <c r="P1909" s="91" t="s">
        <v>129</v>
      </c>
      <c r="Q1909" s="73">
        <f t="shared" si="58"/>
        <v>8733</v>
      </c>
      <c r="R1909" s="93">
        <f t="shared" ca="1" si="59"/>
        <v>1913</v>
      </c>
      <c r="S1909" s="92"/>
      <c r="T1909" s="99"/>
    </row>
    <row r="1910" spans="1:20" ht="17.25" thickBot="1" x14ac:dyDescent="0.3">
      <c r="A1910" s="105"/>
      <c r="B1910" s="146"/>
      <c r="C1910" s="98"/>
      <c r="D1910" s="111" t="s">
        <v>115</v>
      </c>
      <c r="E1910" s="102"/>
      <c r="F1910" s="136"/>
      <c r="G1910" s="136"/>
      <c r="H1910" s="136"/>
      <c r="I1910" s="102"/>
      <c r="J1910" s="102"/>
      <c r="K1910" s="102"/>
      <c r="L1910" s="102"/>
      <c r="M1910" s="102"/>
      <c r="N1910" s="102"/>
      <c r="O1910" s="128" t="str">
        <f ca="1">IF(D1910="цвет",SUM(O1911:INDIRECT("N"&amp;R1910)),IF(SUM(E1910:N1910)=0,"",SUM(E1910:N1910)))</f>
        <v/>
      </c>
      <c r="P1910" s="91" t="s">
        <v>129</v>
      </c>
      <c r="Q1910" s="73">
        <f t="shared" si="58"/>
        <v>8733</v>
      </c>
      <c r="R1910" s="93">
        <f t="shared" ca="1" si="59"/>
        <v>1913</v>
      </c>
      <c r="S1910" s="92"/>
      <c r="T1910" s="99"/>
    </row>
    <row r="1911" spans="1:20" ht="17.25" thickBot="1" x14ac:dyDescent="0.3">
      <c r="A1911" s="105"/>
      <c r="B1911" s="146"/>
      <c r="C1911" s="98"/>
      <c r="D1911" s="111" t="s">
        <v>33</v>
      </c>
      <c r="E1911" s="102"/>
      <c r="F1911" s="136"/>
      <c r="G1911" s="136"/>
      <c r="H1911" s="136"/>
      <c r="I1911" s="102"/>
      <c r="J1911" s="102"/>
      <c r="K1911" s="102"/>
      <c r="L1911" s="102"/>
      <c r="M1911" s="102"/>
      <c r="N1911" s="102"/>
      <c r="O1911" s="128" t="str">
        <f ca="1">IF(D1911="цвет",SUM(O1912:INDIRECT("N"&amp;R1911)),IF(SUM(E1911:N1911)=0,"",SUM(E1911:N1911)))</f>
        <v/>
      </c>
      <c r="P1911" s="91" t="s">
        <v>129</v>
      </c>
      <c r="Q1911" s="73">
        <f t="shared" si="58"/>
        <v>8733</v>
      </c>
      <c r="R1911" s="93">
        <f t="shared" ca="1" si="59"/>
        <v>1913</v>
      </c>
      <c r="S1911" s="92"/>
      <c r="T1911" s="99"/>
    </row>
    <row r="1912" spans="1:20" ht="108" customHeight="1" x14ac:dyDescent="0.25">
      <c r="A1912" s="105"/>
      <c r="B1912" s="164"/>
      <c r="C1912" s="98"/>
      <c r="D1912" s="155" t="s">
        <v>389</v>
      </c>
      <c r="E1912" s="156"/>
      <c r="F1912" s="156"/>
      <c r="G1912" s="156"/>
      <c r="H1912" s="156"/>
      <c r="I1912" s="156"/>
      <c r="J1912" s="156"/>
      <c r="K1912" s="156"/>
      <c r="L1912" s="156"/>
      <c r="M1912" s="156"/>
      <c r="N1912" s="157"/>
      <c r="O1912" s="128" t="str">
        <f ca="1">IF(D1912="цвет",SUM(O1913:INDIRECT("N"&amp;R1912)),IF(SUM(E1912:N1912)=0,"",SUM(E1912:N1912)))</f>
        <v/>
      </c>
      <c r="P1912" s="91" t="s">
        <v>129</v>
      </c>
      <c r="Q1912" s="73">
        <f t="shared" si="58"/>
        <v>8733</v>
      </c>
      <c r="R1912" s="93">
        <f t="shared" ca="1" si="59"/>
        <v>1913</v>
      </c>
      <c r="S1912" s="92"/>
      <c r="T1912" s="99"/>
    </row>
    <row r="1913" spans="1:20" ht="17.45" customHeight="1" thickBot="1" x14ac:dyDescent="0.3">
      <c r="A1913" s="105"/>
      <c r="B1913" s="154"/>
      <c r="C1913" s="100"/>
      <c r="D1913" s="151" t="str">
        <f>HYPERLINK("https://miamia.ru/search/index.php?q="&amp;Q1913&amp;"&amp;s=Поиск?utm_source=Excel&amp;utm_medium=Nalichie&amp;utm_content="&amp;Q1913&amp;"","Посмотреть большую фотографию на сайте")</f>
        <v>Посмотреть большую фотографию на сайте</v>
      </c>
      <c r="E1913" s="152"/>
      <c r="F1913" s="152"/>
      <c r="G1913" s="152"/>
      <c r="H1913" s="152"/>
      <c r="I1913" s="152"/>
      <c r="J1913" s="152"/>
      <c r="K1913" s="152"/>
      <c r="L1913" s="152"/>
      <c r="M1913" s="152"/>
      <c r="N1913" s="153"/>
      <c r="O1913" s="128" t="str">
        <f ca="1">IF(D1913="цвет",SUM(O1914:INDIRECT("N"&amp;R1913)),IF(SUM(E1913:N1913)=0,"",SUM(E1913:N1913)))</f>
        <v/>
      </c>
      <c r="P1913" s="91" t="s">
        <v>129</v>
      </c>
      <c r="Q1913" s="73">
        <f t="shared" si="58"/>
        <v>8733</v>
      </c>
      <c r="R1913" s="93">
        <f t="shared" ca="1" si="59"/>
        <v>1913</v>
      </c>
      <c r="S1913" s="92"/>
      <c r="T1913" s="99"/>
    </row>
    <row r="1914" spans="1:20" ht="17.25" thickBot="1" x14ac:dyDescent="0.3">
      <c r="A1914" s="105"/>
      <c r="B1914" s="145" t="s">
        <v>58</v>
      </c>
      <c r="C1914" s="106">
        <v>8734</v>
      </c>
      <c r="D1914" s="107" t="s">
        <v>9</v>
      </c>
      <c r="E1914" s="96" t="s">
        <v>10</v>
      </c>
      <c r="F1914" s="97" t="s">
        <v>11</v>
      </c>
      <c r="G1914" s="97" t="s">
        <v>12</v>
      </c>
      <c r="H1914" s="97" t="s">
        <v>13</v>
      </c>
      <c r="I1914" s="97" t="s">
        <v>14</v>
      </c>
      <c r="J1914" s="97" t="s">
        <v>15</v>
      </c>
      <c r="K1914" s="97" t="s">
        <v>16</v>
      </c>
      <c r="L1914" s="97"/>
      <c r="M1914" s="97"/>
      <c r="N1914" s="78"/>
      <c r="O1914" s="101">
        <f ca="1">IF(D1914="цвет",SUM(O1915:INDIRECT("N"&amp;R1914)),IF(SUM(E1914:N1914)=0,"",SUM(E1914:N1914)))</f>
        <v>0</v>
      </c>
      <c r="P1914" s="91">
        <v>1936</v>
      </c>
      <c r="Q1914" s="73">
        <f t="shared" si="58"/>
        <v>8734</v>
      </c>
      <c r="R1914" s="93">
        <f t="shared" ca="1" si="59"/>
        <v>1920</v>
      </c>
      <c r="S1914" s="109">
        <f>IF(U1914&gt;0,ROUND((U1914),0),ROUND((P1914*$P$1),0))</f>
        <v>1498</v>
      </c>
      <c r="T1914" s="110">
        <f ca="1">O1914*S1914</f>
        <v>0</v>
      </c>
    </row>
    <row r="1915" spans="1:20" ht="17.25" thickBot="1" x14ac:dyDescent="0.3">
      <c r="A1915" s="105"/>
      <c r="B1915" s="146"/>
      <c r="C1915" s="98"/>
      <c r="D1915" s="111" t="s">
        <v>47</v>
      </c>
      <c r="E1915" s="102"/>
      <c r="F1915" s="136"/>
      <c r="G1915" s="136"/>
      <c r="H1915" s="136"/>
      <c r="I1915" s="136"/>
      <c r="J1915" s="136"/>
      <c r="K1915" s="136"/>
      <c r="L1915" s="102"/>
      <c r="M1915" s="102"/>
      <c r="N1915" s="8"/>
      <c r="O1915" s="128" t="str">
        <f ca="1">IF(D1915="цвет",SUM(O1916:INDIRECT("N"&amp;R1915)),IF(SUM(E1915:N1915)=0,"",SUM(E1915:N1915)))</f>
        <v/>
      </c>
      <c r="P1915" s="91" t="s">
        <v>129</v>
      </c>
      <c r="Q1915" s="73">
        <f t="shared" si="58"/>
        <v>8734</v>
      </c>
      <c r="R1915" s="93">
        <f t="shared" ca="1" si="59"/>
        <v>1920</v>
      </c>
      <c r="S1915" s="92"/>
      <c r="T1915" s="99"/>
    </row>
    <row r="1916" spans="1:20" ht="17.25" thickBot="1" x14ac:dyDescent="0.3">
      <c r="A1916" s="105"/>
      <c r="B1916" s="146"/>
      <c r="C1916" s="98"/>
      <c r="D1916" s="6" t="s">
        <v>115</v>
      </c>
      <c r="E1916" s="102"/>
      <c r="F1916" s="136"/>
      <c r="G1916" s="136"/>
      <c r="H1916" s="136"/>
      <c r="I1916" s="136"/>
      <c r="J1916" s="136"/>
      <c r="K1916" s="136"/>
      <c r="L1916" s="102"/>
      <c r="M1916" s="102"/>
      <c r="N1916" s="8"/>
      <c r="O1916" s="128" t="str">
        <f ca="1">IF(D1916="цвет",SUM(O1917:INDIRECT("N"&amp;R1916)),IF(SUM(E1916:N1916)=0,"",SUM(E1916:N1916)))</f>
        <v/>
      </c>
      <c r="P1916" s="91" t="s">
        <v>129</v>
      </c>
      <c r="Q1916" s="73">
        <f t="shared" si="58"/>
        <v>8734</v>
      </c>
      <c r="R1916" s="93">
        <f t="shared" ca="1" si="59"/>
        <v>1920</v>
      </c>
      <c r="S1916" s="92"/>
      <c r="T1916" s="99"/>
    </row>
    <row r="1917" spans="1:20" ht="17.25" thickBot="1" x14ac:dyDescent="0.3">
      <c r="A1917" s="105"/>
      <c r="B1917" s="146"/>
      <c r="C1917" s="98"/>
      <c r="D1917" s="111" t="s">
        <v>33</v>
      </c>
      <c r="E1917" s="135"/>
      <c r="F1917" s="136"/>
      <c r="G1917" s="136"/>
      <c r="H1917" s="136"/>
      <c r="I1917" s="136"/>
      <c r="J1917" s="136"/>
      <c r="K1917" s="135"/>
      <c r="L1917" s="102"/>
      <c r="M1917" s="102"/>
      <c r="N1917" s="8"/>
      <c r="O1917" s="128" t="str">
        <f ca="1">IF(D1917="цвет",SUM(O1918:INDIRECT("N"&amp;R1917)),IF(SUM(E1917:N1917)=0,"",SUM(E1917:N1917)))</f>
        <v/>
      </c>
      <c r="P1917" s="91" t="s">
        <v>129</v>
      </c>
      <c r="Q1917" s="73">
        <f t="shared" si="58"/>
        <v>8734</v>
      </c>
      <c r="R1917" s="93">
        <f t="shared" ca="1" si="59"/>
        <v>1920</v>
      </c>
      <c r="S1917" s="92"/>
      <c r="T1917" s="99"/>
    </row>
    <row r="1918" spans="1:20" ht="17.25" thickBot="1" x14ac:dyDescent="0.3">
      <c r="A1918" s="105"/>
      <c r="B1918" s="146"/>
      <c r="C1918" s="98"/>
      <c r="D1918" s="111" t="s">
        <v>49</v>
      </c>
      <c r="E1918" s="102"/>
      <c r="F1918" s="102"/>
      <c r="G1918" s="102"/>
      <c r="H1918" s="102"/>
      <c r="I1918" s="102"/>
      <c r="J1918" s="136"/>
      <c r="K1918" s="136"/>
      <c r="L1918" s="102"/>
      <c r="M1918" s="102"/>
      <c r="N1918" s="8"/>
      <c r="O1918" s="128" t="str">
        <f ca="1">IF(D1918="цвет",SUM(O1919:INDIRECT("N"&amp;R1918)),IF(SUM(E1918:N1918)=0,"",SUM(E1918:N1918)))</f>
        <v/>
      </c>
      <c r="P1918" s="91" t="s">
        <v>129</v>
      </c>
      <c r="Q1918" s="73">
        <f t="shared" si="58"/>
        <v>8734</v>
      </c>
      <c r="R1918" s="93">
        <f t="shared" ca="1" si="59"/>
        <v>1920</v>
      </c>
      <c r="S1918" s="92"/>
      <c r="T1918" s="99"/>
    </row>
    <row r="1919" spans="1:20" ht="112.7" customHeight="1" x14ac:dyDescent="0.25">
      <c r="A1919" s="105"/>
      <c r="B1919" s="146"/>
      <c r="C1919" s="112"/>
      <c r="D1919" s="155" t="s">
        <v>388</v>
      </c>
      <c r="E1919" s="156"/>
      <c r="F1919" s="156"/>
      <c r="G1919" s="156"/>
      <c r="H1919" s="156"/>
      <c r="I1919" s="156"/>
      <c r="J1919" s="156"/>
      <c r="K1919" s="156"/>
      <c r="L1919" s="156"/>
      <c r="M1919" s="156"/>
      <c r="N1919" s="157"/>
      <c r="O1919" s="128" t="str">
        <f ca="1">IF(D1919="цвет",SUM(O1920:INDIRECT("N"&amp;R1919)),IF(SUM(E1919:N1919)=0,"",SUM(E1919:N1919)))</f>
        <v/>
      </c>
      <c r="P1919" s="91" t="s">
        <v>129</v>
      </c>
      <c r="Q1919" s="73">
        <f t="shared" si="58"/>
        <v>8734</v>
      </c>
      <c r="R1919" s="93">
        <f t="shared" ca="1" si="59"/>
        <v>1920</v>
      </c>
      <c r="S1919" s="92"/>
      <c r="T1919" s="99"/>
    </row>
    <row r="1920" spans="1:20" ht="17.45" customHeight="1" thickBot="1" x14ac:dyDescent="0.3">
      <c r="A1920" s="105"/>
      <c r="B1920" s="154"/>
      <c r="C1920" s="100"/>
      <c r="D1920" s="151" t="str">
        <f>HYPERLINK("https://miamia.ru/search/index.php?q="&amp;Q1920&amp;"&amp;s=Поиск?utm_source=Excel&amp;utm_medium=Nalichie&amp;utm_content="&amp;Q1920&amp;"","Посмотреть большую фотографию на сайте")</f>
        <v>Посмотреть большую фотографию на сайте</v>
      </c>
      <c r="E1920" s="152"/>
      <c r="F1920" s="152"/>
      <c r="G1920" s="152"/>
      <c r="H1920" s="152"/>
      <c r="I1920" s="152"/>
      <c r="J1920" s="152"/>
      <c r="K1920" s="152"/>
      <c r="L1920" s="152"/>
      <c r="M1920" s="152"/>
      <c r="N1920" s="153"/>
      <c r="O1920" s="128" t="str">
        <f ca="1">IF(D1920="цвет",SUM(O1921:INDIRECT("N"&amp;R1920)),IF(SUM(E1920:N1920)=0,"",SUM(E1920:N1920)))</f>
        <v/>
      </c>
      <c r="P1920" s="91" t="s">
        <v>129</v>
      </c>
      <c r="Q1920" s="73">
        <f t="shared" si="58"/>
        <v>8734</v>
      </c>
      <c r="R1920" s="93">
        <f t="shared" ca="1" si="59"/>
        <v>1920</v>
      </c>
      <c r="S1920" s="92"/>
      <c r="T1920" s="99"/>
    </row>
    <row r="1921" spans="1:20" ht="17.25" thickBot="1" x14ac:dyDescent="0.3">
      <c r="A1921" s="105"/>
      <c r="B1921" s="145" t="s">
        <v>58</v>
      </c>
      <c r="C1921" s="106">
        <v>8735</v>
      </c>
      <c r="D1921" s="107" t="s">
        <v>9</v>
      </c>
      <c r="E1921" s="96" t="s">
        <v>10</v>
      </c>
      <c r="F1921" s="97" t="s">
        <v>11</v>
      </c>
      <c r="G1921" s="97" t="s">
        <v>12</v>
      </c>
      <c r="H1921" s="97" t="s">
        <v>13</v>
      </c>
      <c r="I1921" s="97" t="s">
        <v>14</v>
      </c>
      <c r="J1921" s="97" t="s">
        <v>15</v>
      </c>
      <c r="K1921" s="97" t="s">
        <v>16</v>
      </c>
      <c r="L1921" s="97"/>
      <c r="M1921" s="97"/>
      <c r="N1921" s="78"/>
      <c r="O1921" s="101">
        <f ca="1">IF(D1921="цвет",SUM(O1922:INDIRECT("N"&amp;R1921)),IF(SUM(E1921:N1921)=0,"",SUM(E1921:N1921)))</f>
        <v>0</v>
      </c>
      <c r="P1921" s="91">
        <v>2582</v>
      </c>
      <c r="Q1921" s="73">
        <f t="shared" si="58"/>
        <v>8735</v>
      </c>
      <c r="R1921" s="93">
        <f t="shared" ca="1" si="59"/>
        <v>1931</v>
      </c>
      <c r="S1921" s="109">
        <f>IF(U1921&gt;0,ROUND((U1921),0),ROUND((P1921*$P$1),0))</f>
        <v>1998</v>
      </c>
      <c r="T1921" s="110">
        <f ca="1">O1921*S1921</f>
        <v>0</v>
      </c>
    </row>
    <row r="1922" spans="1:20" ht="17.25" thickBot="1" x14ac:dyDescent="0.3">
      <c r="A1922" s="105"/>
      <c r="B1922" s="146"/>
      <c r="C1922" s="98"/>
      <c r="D1922" s="6" t="s">
        <v>49</v>
      </c>
      <c r="E1922" s="102"/>
      <c r="F1922" s="136"/>
      <c r="G1922" s="136"/>
      <c r="H1922" s="136"/>
      <c r="I1922" s="136"/>
      <c r="J1922" s="136"/>
      <c r="K1922" s="102"/>
      <c r="L1922" s="102"/>
      <c r="M1922" s="102"/>
      <c r="N1922" s="8"/>
      <c r="O1922" s="128" t="str">
        <f ca="1">IF(D1922="цвет",SUM(O1923:INDIRECT("N"&amp;R1922)),IF(SUM(E1922:N1922)=0,"",SUM(E1922:N1922)))</f>
        <v/>
      </c>
      <c r="P1922" s="91" t="s">
        <v>129</v>
      </c>
      <c r="Q1922" s="73">
        <f t="shared" si="58"/>
        <v>8735</v>
      </c>
      <c r="R1922" s="93">
        <f t="shared" ca="1" si="59"/>
        <v>1931</v>
      </c>
      <c r="S1922" s="92"/>
      <c r="T1922" s="99"/>
    </row>
    <row r="1923" spans="1:20" ht="17.25" thickBot="1" x14ac:dyDescent="0.3">
      <c r="A1923" s="105"/>
      <c r="B1923" s="146"/>
      <c r="C1923" s="98"/>
      <c r="D1923" s="6" t="s">
        <v>802</v>
      </c>
      <c r="E1923" s="135"/>
      <c r="F1923" s="135"/>
      <c r="G1923" s="135"/>
      <c r="H1923" s="136"/>
      <c r="I1923" s="102"/>
      <c r="J1923" s="136"/>
      <c r="K1923" s="102"/>
      <c r="L1923" s="102"/>
      <c r="M1923" s="102"/>
      <c r="N1923" s="8"/>
      <c r="O1923" s="128" t="str">
        <f ca="1">IF(D1923="цвет",SUM(O1924:INDIRECT("N"&amp;R1923)),IF(SUM(E1923:N1923)=0,"",SUM(E1923:N1923)))</f>
        <v/>
      </c>
      <c r="P1923" s="91" t="s">
        <v>129</v>
      </c>
      <c r="Q1923" s="73">
        <f t="shared" si="58"/>
        <v>8735</v>
      </c>
      <c r="R1923" s="93">
        <f t="shared" ca="1" si="59"/>
        <v>1931</v>
      </c>
      <c r="S1923" s="92"/>
      <c r="T1923" s="99"/>
    </row>
    <row r="1924" spans="1:20" ht="17.25" thickBot="1" x14ac:dyDescent="0.3">
      <c r="A1924" s="105"/>
      <c r="B1924" s="146"/>
      <c r="C1924" s="98"/>
      <c r="D1924" s="111" t="s">
        <v>47</v>
      </c>
      <c r="E1924" s="102"/>
      <c r="F1924" s="136"/>
      <c r="G1924" s="136"/>
      <c r="H1924" s="136"/>
      <c r="I1924" s="136"/>
      <c r="J1924" s="136"/>
      <c r="K1924" s="102"/>
      <c r="L1924" s="102"/>
      <c r="M1924" s="102"/>
      <c r="N1924" s="8"/>
      <c r="O1924" s="128" t="str">
        <f ca="1">IF(D1924="цвет",SUM(O1925:INDIRECT("N"&amp;R1924)),IF(SUM(E1924:N1924)=0,"",SUM(E1924:N1924)))</f>
        <v/>
      </c>
      <c r="P1924" s="91" t="s">
        <v>129</v>
      </c>
      <c r="Q1924" s="73">
        <f t="shared" si="58"/>
        <v>8735</v>
      </c>
      <c r="R1924" s="93">
        <f t="shared" ca="1" si="59"/>
        <v>1931</v>
      </c>
      <c r="S1924" s="92"/>
      <c r="T1924" s="99"/>
    </row>
    <row r="1925" spans="1:20" ht="17.25" thickBot="1" x14ac:dyDescent="0.3">
      <c r="A1925" s="105"/>
      <c r="B1925" s="146"/>
      <c r="C1925" s="98"/>
      <c r="D1925" s="6" t="s">
        <v>197</v>
      </c>
      <c r="E1925" s="102"/>
      <c r="F1925" s="136"/>
      <c r="G1925" s="102"/>
      <c r="H1925" s="102"/>
      <c r="I1925" s="102"/>
      <c r="J1925" s="102"/>
      <c r="K1925" s="102"/>
      <c r="L1925" s="102"/>
      <c r="M1925" s="102"/>
      <c r="N1925" s="102"/>
      <c r="O1925" s="128" t="str">
        <f ca="1">IF(D1925="цвет",SUM(O1926:INDIRECT("N"&amp;R1925)),IF(SUM(E1925:N1925)=0,"",SUM(E1925:N1925)))</f>
        <v/>
      </c>
      <c r="P1925" s="91" t="s">
        <v>129</v>
      </c>
      <c r="Q1925" s="73">
        <f t="shared" si="58"/>
        <v>8735</v>
      </c>
      <c r="R1925" s="93">
        <f t="shared" ca="1" si="59"/>
        <v>1931</v>
      </c>
      <c r="S1925" s="92"/>
      <c r="T1925" s="99"/>
    </row>
    <row r="1926" spans="1:20" ht="17.25" thickBot="1" x14ac:dyDescent="0.3">
      <c r="A1926" s="105"/>
      <c r="B1926" s="146"/>
      <c r="C1926" s="98"/>
      <c r="D1926" s="6" t="s">
        <v>115</v>
      </c>
      <c r="E1926" s="102"/>
      <c r="F1926" s="136"/>
      <c r="G1926" s="136"/>
      <c r="H1926" s="136"/>
      <c r="I1926" s="136"/>
      <c r="J1926" s="136"/>
      <c r="K1926" s="102"/>
      <c r="L1926" s="102"/>
      <c r="M1926" s="102"/>
      <c r="N1926" s="8"/>
      <c r="O1926" s="128" t="str">
        <f ca="1">IF(D1926="цвет",SUM(O1927:INDIRECT("N"&amp;R1926)),IF(SUM(E1926:N1926)=0,"",SUM(E1926:N1926)))</f>
        <v/>
      </c>
      <c r="P1926" s="91" t="s">
        <v>129</v>
      </c>
      <c r="Q1926" s="73">
        <f t="shared" si="58"/>
        <v>8735</v>
      </c>
      <c r="R1926" s="93">
        <f t="shared" ca="1" si="59"/>
        <v>1931</v>
      </c>
      <c r="S1926" s="92"/>
      <c r="T1926" s="99"/>
    </row>
    <row r="1927" spans="1:20" ht="17.25" thickBot="1" x14ac:dyDescent="0.3">
      <c r="A1927" s="105"/>
      <c r="B1927" s="146"/>
      <c r="C1927" s="98"/>
      <c r="D1927" s="6" t="s">
        <v>226</v>
      </c>
      <c r="E1927" s="136"/>
      <c r="F1927" s="135"/>
      <c r="G1927" s="102"/>
      <c r="H1927" s="102"/>
      <c r="I1927" s="102"/>
      <c r="J1927" s="135"/>
      <c r="K1927" s="135"/>
      <c r="L1927" s="102"/>
      <c r="M1927" s="102"/>
      <c r="N1927" s="102"/>
      <c r="O1927" s="128" t="str">
        <f ca="1">IF(D1927="цвет",SUM(O1928:INDIRECT("N"&amp;R1927)),IF(SUM(E1927:N1927)=0,"",SUM(E1927:N1927)))</f>
        <v/>
      </c>
      <c r="P1927" s="91" t="s">
        <v>129</v>
      </c>
      <c r="Q1927" s="73">
        <f t="shared" si="58"/>
        <v>8735</v>
      </c>
      <c r="R1927" s="93">
        <f t="shared" ca="1" si="59"/>
        <v>1931</v>
      </c>
      <c r="S1927" s="92"/>
      <c r="T1927" s="99"/>
    </row>
    <row r="1928" spans="1:20" ht="17.25" thickBot="1" x14ac:dyDescent="0.3">
      <c r="A1928" s="105"/>
      <c r="B1928" s="146"/>
      <c r="C1928" s="98"/>
      <c r="D1928" s="111" t="s">
        <v>33</v>
      </c>
      <c r="E1928" s="102"/>
      <c r="F1928" s="136"/>
      <c r="G1928" s="136"/>
      <c r="H1928" s="136"/>
      <c r="I1928" s="136"/>
      <c r="J1928" s="136"/>
      <c r="K1928" s="136"/>
      <c r="L1928" s="102"/>
      <c r="M1928" s="102"/>
      <c r="N1928" s="102"/>
      <c r="O1928" s="128" t="str">
        <f ca="1">IF(D1928="цвет",SUM(O1929:INDIRECT("N"&amp;R1928)),IF(SUM(E1928:N1928)=0,"",SUM(E1928:N1928)))</f>
        <v/>
      </c>
      <c r="P1928" s="91" t="s">
        <v>129</v>
      </c>
      <c r="Q1928" s="73">
        <f t="shared" si="58"/>
        <v>8735</v>
      </c>
      <c r="R1928" s="93">
        <f t="shared" ca="1" si="59"/>
        <v>1931</v>
      </c>
      <c r="S1928" s="92"/>
      <c r="T1928" s="99"/>
    </row>
    <row r="1929" spans="1:20" ht="17.25" thickBot="1" x14ac:dyDescent="0.3">
      <c r="A1929" s="105"/>
      <c r="B1929" s="146"/>
      <c r="C1929" s="98"/>
      <c r="D1929" s="111" t="s">
        <v>1352</v>
      </c>
      <c r="E1929" s="135"/>
      <c r="F1929" s="102"/>
      <c r="G1929" s="102"/>
      <c r="H1929" s="102"/>
      <c r="I1929" s="102"/>
      <c r="J1929" s="102"/>
      <c r="K1929" s="102"/>
      <c r="L1929" s="102"/>
      <c r="M1929" s="102"/>
      <c r="N1929" s="102"/>
      <c r="O1929" s="128" t="str">
        <f ca="1">IF(D1929="цвет",SUM(O1930:INDIRECT("N"&amp;R1929)),IF(SUM(E1929:N1929)=0,"",SUM(E1929:N1929)))</f>
        <v/>
      </c>
      <c r="P1929" s="91" t="s">
        <v>129</v>
      </c>
      <c r="Q1929" s="73">
        <f t="shared" si="58"/>
        <v>8735</v>
      </c>
      <c r="R1929" s="93">
        <f t="shared" ca="1" si="59"/>
        <v>1931</v>
      </c>
      <c r="S1929" s="92"/>
      <c r="T1929" s="99"/>
    </row>
    <row r="1930" spans="1:20" ht="107.45" customHeight="1" x14ac:dyDescent="0.25">
      <c r="A1930" s="105"/>
      <c r="B1930" s="146"/>
      <c r="C1930" s="112"/>
      <c r="D1930" s="155" t="s">
        <v>388</v>
      </c>
      <c r="E1930" s="156"/>
      <c r="F1930" s="156"/>
      <c r="G1930" s="156"/>
      <c r="H1930" s="156"/>
      <c r="I1930" s="156"/>
      <c r="J1930" s="156"/>
      <c r="K1930" s="156"/>
      <c r="L1930" s="156"/>
      <c r="M1930" s="156"/>
      <c r="N1930" s="157"/>
      <c r="O1930" s="128" t="str">
        <f ca="1">IF(D1930="цвет",SUM(O1931:INDIRECT("N"&amp;R1930)),IF(SUM(E1930:N1930)=0,"",SUM(E1930:N1930)))</f>
        <v/>
      </c>
      <c r="P1930" s="91" t="s">
        <v>129</v>
      </c>
      <c r="Q1930" s="73">
        <f t="shared" si="58"/>
        <v>8735</v>
      </c>
      <c r="R1930" s="93">
        <f t="shared" ca="1" si="59"/>
        <v>1931</v>
      </c>
      <c r="S1930" s="92"/>
      <c r="T1930" s="99"/>
    </row>
    <row r="1931" spans="1:20" ht="17.45" customHeight="1" thickBot="1" x14ac:dyDescent="0.3">
      <c r="A1931" s="105"/>
      <c r="B1931" s="154"/>
      <c r="C1931" s="100"/>
      <c r="D1931" s="151" t="str">
        <f>HYPERLINK("https://miamia.ru/search/index.php?q="&amp;Q1931&amp;"&amp;s=Поиск?utm_source=Excel&amp;utm_medium=Nalichie&amp;utm_content="&amp;Q1931&amp;"","Посмотреть большую фотографию на сайте")</f>
        <v>Посмотреть большую фотографию на сайте</v>
      </c>
      <c r="E1931" s="152"/>
      <c r="F1931" s="152"/>
      <c r="G1931" s="152"/>
      <c r="H1931" s="152"/>
      <c r="I1931" s="152"/>
      <c r="J1931" s="152"/>
      <c r="K1931" s="152"/>
      <c r="L1931" s="152"/>
      <c r="M1931" s="152"/>
      <c r="N1931" s="153"/>
      <c r="O1931" s="128" t="str">
        <f ca="1">IF(D1931="цвет",SUM(O1932:INDIRECT("N"&amp;R1931)),IF(SUM(E1931:N1931)=0,"",SUM(E1931:N1931)))</f>
        <v/>
      </c>
      <c r="P1931" s="91" t="s">
        <v>129</v>
      </c>
      <c r="Q1931" s="73">
        <f t="shared" ref="Q1931:Q1994" si="60">IF(C1931&lt;&gt;0,C1931,Q1930)</f>
        <v>8735</v>
      </c>
      <c r="R1931" s="93">
        <f t="shared" ref="R1931:R1994" ca="1" si="61">IF(D1931="Посмотреть большую фотографию на сайте",CELL("строка",O1931),R1932)</f>
        <v>1931</v>
      </c>
      <c r="S1931" s="92"/>
      <c r="T1931" s="99"/>
    </row>
    <row r="1932" spans="1:20" ht="17.25" thickBot="1" x14ac:dyDescent="0.3">
      <c r="A1932" s="105"/>
      <c r="B1932" s="145" t="s">
        <v>58</v>
      </c>
      <c r="C1932" s="106">
        <v>8736</v>
      </c>
      <c r="D1932" s="107" t="s">
        <v>9</v>
      </c>
      <c r="E1932" s="96" t="s">
        <v>10</v>
      </c>
      <c r="F1932" s="97" t="s">
        <v>11</v>
      </c>
      <c r="G1932" s="97" t="s">
        <v>12</v>
      </c>
      <c r="H1932" s="97" t="s">
        <v>13</v>
      </c>
      <c r="I1932" s="97" t="s">
        <v>14</v>
      </c>
      <c r="J1932" s="97" t="s">
        <v>15</v>
      </c>
      <c r="K1932" s="97" t="s">
        <v>16</v>
      </c>
      <c r="L1932" s="97"/>
      <c r="M1932" s="97"/>
      <c r="N1932" s="78"/>
      <c r="O1932" s="101">
        <f ca="1">IF(D1932="цвет",SUM(O1933:INDIRECT("N"&amp;R1932)),IF(SUM(E1932:N1932)=0,"",SUM(E1932:N1932)))</f>
        <v>0</v>
      </c>
      <c r="P1932" s="91">
        <v>2065</v>
      </c>
      <c r="Q1932" s="73">
        <f t="shared" si="60"/>
        <v>8736</v>
      </c>
      <c r="R1932" s="93">
        <f t="shared" ca="1" si="61"/>
        <v>1940</v>
      </c>
      <c r="S1932" s="109">
        <f>IF(U1932&gt;0,ROUND((U1932),0),ROUND((P1932*$P$1),0))</f>
        <v>1598</v>
      </c>
      <c r="T1932" s="110">
        <f ca="1">O1932*S1932</f>
        <v>0</v>
      </c>
    </row>
    <row r="1933" spans="1:20" ht="17.25" thickBot="1" x14ac:dyDescent="0.3">
      <c r="A1933" s="105"/>
      <c r="B1933" s="146"/>
      <c r="C1933" s="98"/>
      <c r="D1933" s="6" t="s">
        <v>49</v>
      </c>
      <c r="E1933" s="102"/>
      <c r="F1933" s="102"/>
      <c r="G1933" s="135"/>
      <c r="H1933" s="135"/>
      <c r="I1933" s="102"/>
      <c r="J1933" s="136"/>
      <c r="K1933" s="102"/>
      <c r="L1933" s="102"/>
      <c r="M1933" s="102"/>
      <c r="N1933" s="8"/>
      <c r="O1933" s="128" t="str">
        <f ca="1">IF(D1933="цвет",SUM(O1934:INDIRECT("N"&amp;R1933)),IF(SUM(E1933:N1933)=0,"",SUM(E1933:N1933)))</f>
        <v/>
      </c>
      <c r="P1933" s="91" t="s">
        <v>129</v>
      </c>
      <c r="Q1933" s="73">
        <f t="shared" si="60"/>
        <v>8736</v>
      </c>
      <c r="R1933" s="93">
        <f t="shared" ca="1" si="61"/>
        <v>1940</v>
      </c>
      <c r="S1933" s="92"/>
      <c r="T1933" s="99"/>
    </row>
    <row r="1934" spans="1:20" ht="17.25" thickBot="1" x14ac:dyDescent="0.3">
      <c r="A1934" s="105"/>
      <c r="B1934" s="146"/>
      <c r="C1934" s="98"/>
      <c r="D1934" s="6" t="s">
        <v>802</v>
      </c>
      <c r="E1934" s="102"/>
      <c r="F1934" s="102"/>
      <c r="G1934" s="102"/>
      <c r="H1934" s="102"/>
      <c r="I1934" s="102"/>
      <c r="J1934" s="102"/>
      <c r="K1934" s="102"/>
      <c r="L1934" s="102"/>
      <c r="M1934" s="102"/>
      <c r="N1934" s="8"/>
      <c r="O1934" s="128" t="str">
        <f ca="1">IF(D1934="цвет",SUM(O1935:INDIRECT("N"&amp;R1934)),IF(SUM(E1934:N1934)=0,"",SUM(E1934:N1934)))</f>
        <v/>
      </c>
      <c r="P1934" s="91" t="s">
        <v>129</v>
      </c>
      <c r="Q1934" s="73">
        <f t="shared" si="60"/>
        <v>8736</v>
      </c>
      <c r="R1934" s="93">
        <f t="shared" ca="1" si="61"/>
        <v>1940</v>
      </c>
      <c r="S1934" s="92"/>
      <c r="T1934" s="99"/>
    </row>
    <row r="1935" spans="1:20" ht="17.25" thickBot="1" x14ac:dyDescent="0.3">
      <c r="A1935" s="105"/>
      <c r="B1935" s="146"/>
      <c r="C1935" s="98"/>
      <c r="D1935" s="111" t="s">
        <v>47</v>
      </c>
      <c r="E1935" s="135"/>
      <c r="F1935" s="136"/>
      <c r="G1935" s="136"/>
      <c r="H1935" s="136"/>
      <c r="I1935" s="136"/>
      <c r="J1935" s="136"/>
      <c r="K1935" s="102"/>
      <c r="L1935" s="102"/>
      <c r="M1935" s="102"/>
      <c r="N1935" s="8"/>
      <c r="O1935" s="128" t="str">
        <f ca="1">IF(D1935="цвет",SUM(O1936:INDIRECT("N"&amp;R1935)),IF(SUM(E1935:N1935)=0,"",SUM(E1935:N1935)))</f>
        <v/>
      </c>
      <c r="P1935" s="91" t="s">
        <v>129</v>
      </c>
      <c r="Q1935" s="73">
        <f t="shared" si="60"/>
        <v>8736</v>
      </c>
      <c r="R1935" s="93">
        <f t="shared" ca="1" si="61"/>
        <v>1940</v>
      </c>
      <c r="S1935" s="92"/>
      <c r="T1935" s="99"/>
    </row>
    <row r="1936" spans="1:20" ht="17.25" thickBot="1" x14ac:dyDescent="0.3">
      <c r="A1936" s="105"/>
      <c r="B1936" s="146"/>
      <c r="C1936" s="98"/>
      <c r="D1936" s="6" t="s">
        <v>115</v>
      </c>
      <c r="E1936" s="102"/>
      <c r="F1936" s="136"/>
      <c r="G1936" s="136"/>
      <c r="H1936" s="136"/>
      <c r="I1936" s="136"/>
      <c r="J1936" s="136"/>
      <c r="K1936" s="102"/>
      <c r="L1936" s="102"/>
      <c r="M1936" s="102"/>
      <c r="N1936" s="8"/>
      <c r="O1936" s="128" t="str">
        <f ca="1">IF(D1936="цвет",SUM(O1937:INDIRECT("N"&amp;R1936)),IF(SUM(E1936:N1936)=0,"",SUM(E1936:N1936)))</f>
        <v/>
      </c>
      <c r="P1936" s="91" t="s">
        <v>129</v>
      </c>
      <c r="Q1936" s="73">
        <f t="shared" si="60"/>
        <v>8736</v>
      </c>
      <c r="R1936" s="93">
        <f t="shared" ca="1" si="61"/>
        <v>1940</v>
      </c>
      <c r="S1936" s="92"/>
      <c r="T1936" s="99"/>
    </row>
    <row r="1937" spans="1:20" ht="17.25" thickBot="1" x14ac:dyDescent="0.3">
      <c r="A1937" s="105"/>
      <c r="B1937" s="146"/>
      <c r="C1937" s="98"/>
      <c r="D1937" s="111" t="s">
        <v>33</v>
      </c>
      <c r="E1937" s="102"/>
      <c r="F1937" s="136"/>
      <c r="G1937" s="136"/>
      <c r="H1937" s="136"/>
      <c r="I1937" s="136"/>
      <c r="J1937" s="136"/>
      <c r="K1937" s="136"/>
      <c r="L1937" s="102"/>
      <c r="M1937" s="102"/>
      <c r="N1937" s="8"/>
      <c r="O1937" s="128" t="str">
        <f ca="1">IF(D1937="цвет",SUM(O1938:INDIRECT("N"&amp;R1937)),IF(SUM(E1937:N1937)=0,"",SUM(E1937:N1937)))</f>
        <v/>
      </c>
      <c r="P1937" s="91" t="s">
        <v>129</v>
      </c>
      <c r="Q1937" s="73">
        <f t="shared" si="60"/>
        <v>8736</v>
      </c>
      <c r="R1937" s="93">
        <f t="shared" ca="1" si="61"/>
        <v>1940</v>
      </c>
      <c r="S1937" s="92"/>
      <c r="T1937" s="99"/>
    </row>
    <row r="1938" spans="1:20" ht="17.25" thickBot="1" x14ac:dyDescent="0.3">
      <c r="A1938" s="105"/>
      <c r="B1938" s="146"/>
      <c r="C1938" s="98"/>
      <c r="D1938" s="111" t="s">
        <v>1352</v>
      </c>
      <c r="E1938" s="102"/>
      <c r="F1938" s="102"/>
      <c r="G1938" s="135"/>
      <c r="H1938" s="102"/>
      <c r="I1938" s="102"/>
      <c r="J1938" s="102"/>
      <c r="K1938" s="102"/>
      <c r="L1938" s="102"/>
      <c r="M1938" s="102"/>
      <c r="N1938" s="8"/>
      <c r="O1938" s="128" t="str">
        <f ca="1">IF(D1938="цвет",SUM(O1939:INDIRECT("N"&amp;R1938)),IF(SUM(E1938:N1938)=0,"",SUM(E1938:N1938)))</f>
        <v/>
      </c>
      <c r="P1938" s="91" t="s">
        <v>129</v>
      </c>
      <c r="Q1938" s="73">
        <f t="shared" si="60"/>
        <v>8736</v>
      </c>
      <c r="R1938" s="93">
        <f t="shared" ca="1" si="61"/>
        <v>1940</v>
      </c>
      <c r="S1938" s="92"/>
      <c r="T1938" s="99"/>
    </row>
    <row r="1939" spans="1:20" ht="105.75" customHeight="1" x14ac:dyDescent="0.25">
      <c r="A1939" s="105"/>
      <c r="B1939" s="146"/>
      <c r="C1939" s="112"/>
      <c r="D1939" s="155" t="s">
        <v>390</v>
      </c>
      <c r="E1939" s="156"/>
      <c r="F1939" s="156"/>
      <c r="G1939" s="156"/>
      <c r="H1939" s="156"/>
      <c r="I1939" s="156"/>
      <c r="J1939" s="156"/>
      <c r="K1939" s="156"/>
      <c r="L1939" s="156"/>
      <c r="M1939" s="156"/>
      <c r="N1939" s="157"/>
      <c r="O1939" s="128" t="str">
        <f ca="1">IF(D1939="цвет",SUM(O1940:INDIRECT("N"&amp;R1939)),IF(SUM(E1939:N1939)=0,"",SUM(E1939:N1939)))</f>
        <v/>
      </c>
      <c r="P1939" s="91" t="s">
        <v>129</v>
      </c>
      <c r="Q1939" s="73">
        <f t="shared" si="60"/>
        <v>8736</v>
      </c>
      <c r="R1939" s="93">
        <f t="shared" ca="1" si="61"/>
        <v>1940</v>
      </c>
      <c r="S1939" s="92"/>
      <c r="T1939" s="99"/>
    </row>
    <row r="1940" spans="1:20" ht="17.45" customHeight="1" thickBot="1" x14ac:dyDescent="0.3">
      <c r="A1940" s="105"/>
      <c r="B1940" s="154"/>
      <c r="C1940" s="100"/>
      <c r="D1940" s="151" t="str">
        <f>HYPERLINK("https://miamia.ru/search/index.php?q="&amp;Q1940&amp;"&amp;s=Поиск?utm_source=Excel&amp;utm_medium=Nalichie&amp;utm_content="&amp;Q1940&amp;"","Посмотреть большую фотографию на сайте")</f>
        <v>Посмотреть большую фотографию на сайте</v>
      </c>
      <c r="E1940" s="152"/>
      <c r="F1940" s="152"/>
      <c r="G1940" s="152"/>
      <c r="H1940" s="152"/>
      <c r="I1940" s="152"/>
      <c r="J1940" s="152"/>
      <c r="K1940" s="152"/>
      <c r="L1940" s="152"/>
      <c r="M1940" s="152"/>
      <c r="N1940" s="153"/>
      <c r="O1940" s="128" t="str">
        <f ca="1">IF(D1940="цвет",SUM(O1941:INDIRECT("N"&amp;R1940)),IF(SUM(E1940:N1940)=0,"",SUM(E1940:N1940)))</f>
        <v/>
      </c>
      <c r="P1940" s="91" t="s">
        <v>129</v>
      </c>
      <c r="Q1940" s="73">
        <f t="shared" si="60"/>
        <v>8736</v>
      </c>
      <c r="R1940" s="93">
        <f t="shared" ca="1" si="61"/>
        <v>1940</v>
      </c>
      <c r="S1940" s="92"/>
      <c r="T1940" s="99"/>
    </row>
    <row r="1941" spans="1:20" ht="17.25" thickBot="1" x14ac:dyDescent="0.3">
      <c r="A1941" s="105"/>
      <c r="B1941" s="145" t="s">
        <v>58</v>
      </c>
      <c r="C1941" s="106">
        <v>8737</v>
      </c>
      <c r="D1941" s="107" t="s">
        <v>9</v>
      </c>
      <c r="E1941" s="96" t="s">
        <v>10</v>
      </c>
      <c r="F1941" s="97" t="s">
        <v>11</v>
      </c>
      <c r="G1941" s="97" t="s">
        <v>12</v>
      </c>
      <c r="H1941" s="97" t="s">
        <v>13</v>
      </c>
      <c r="I1941" s="97" t="s">
        <v>14</v>
      </c>
      <c r="J1941" s="97" t="s">
        <v>15</v>
      </c>
      <c r="K1941" s="97" t="s">
        <v>16</v>
      </c>
      <c r="L1941" s="97"/>
      <c r="M1941" s="97"/>
      <c r="N1941" s="78"/>
      <c r="O1941" s="101">
        <f ca="1">IF(D1941="цвет",SUM(O1942:INDIRECT("N"&amp;R1941)),IF(SUM(E1941:N1941)=0,"",SUM(E1941:N1941)))</f>
        <v>0</v>
      </c>
      <c r="P1941" s="91">
        <v>1548</v>
      </c>
      <c r="Q1941" s="73">
        <f t="shared" si="60"/>
        <v>8737</v>
      </c>
      <c r="R1941" s="93">
        <f t="shared" ca="1" si="61"/>
        <v>1951</v>
      </c>
      <c r="S1941" s="109">
        <f>IF(U1941&gt;0,ROUND((U1941),0),ROUND((P1941*$P$1),0))</f>
        <v>1198</v>
      </c>
      <c r="T1941" s="110">
        <f ca="1">O1941*S1941</f>
        <v>0</v>
      </c>
    </row>
    <row r="1942" spans="1:20" ht="17.25" thickBot="1" x14ac:dyDescent="0.3">
      <c r="A1942" s="105"/>
      <c r="B1942" s="146"/>
      <c r="C1942" s="98"/>
      <c r="D1942" s="6" t="s">
        <v>197</v>
      </c>
      <c r="E1942" s="136"/>
      <c r="F1942" s="136"/>
      <c r="G1942" s="136"/>
      <c r="H1942" s="136"/>
      <c r="I1942" s="136"/>
      <c r="J1942" s="136"/>
      <c r="K1942" s="136"/>
      <c r="L1942" s="102"/>
      <c r="M1942" s="102"/>
      <c r="N1942" s="102"/>
      <c r="O1942" s="128" t="str">
        <f ca="1">IF(D1942="цвет",SUM(O1943:INDIRECT("N"&amp;R1942)),IF(SUM(E1942:N1942)=0,"",SUM(E1942:N1942)))</f>
        <v/>
      </c>
      <c r="P1942" s="91" t="s">
        <v>129</v>
      </c>
      <c r="Q1942" s="73">
        <f t="shared" si="60"/>
        <v>8737</v>
      </c>
      <c r="R1942" s="93">
        <f t="shared" ca="1" si="61"/>
        <v>1951</v>
      </c>
      <c r="S1942" s="92"/>
      <c r="T1942" s="99"/>
    </row>
    <row r="1943" spans="1:20" ht="17.25" thickBot="1" x14ac:dyDescent="0.3">
      <c r="A1943" s="105"/>
      <c r="B1943" s="146"/>
      <c r="C1943" s="98"/>
      <c r="D1943" s="6" t="s">
        <v>44</v>
      </c>
      <c r="E1943" s="135"/>
      <c r="F1943" s="135"/>
      <c r="G1943" s="102"/>
      <c r="H1943" s="102"/>
      <c r="I1943" s="102"/>
      <c r="J1943" s="102"/>
      <c r="K1943" s="102"/>
      <c r="L1943" s="102"/>
      <c r="M1943" s="102"/>
      <c r="N1943" s="102"/>
      <c r="O1943" s="128" t="str">
        <f ca="1">IF(D1943="цвет",SUM(O1944:INDIRECT("N"&amp;R1943)),IF(SUM(E1943:N1943)=0,"",SUM(E1943:N1943)))</f>
        <v/>
      </c>
      <c r="P1943" s="91" t="s">
        <v>129</v>
      </c>
      <c r="Q1943" s="73">
        <f t="shared" si="60"/>
        <v>8737</v>
      </c>
      <c r="R1943" s="93">
        <f t="shared" ca="1" si="61"/>
        <v>1951</v>
      </c>
      <c r="S1943" s="92"/>
      <c r="T1943" s="99"/>
    </row>
    <row r="1944" spans="1:20" ht="17.25" thickBot="1" x14ac:dyDescent="0.3">
      <c r="A1944" s="105"/>
      <c r="B1944" s="146"/>
      <c r="C1944" s="98"/>
      <c r="D1944" s="111" t="s">
        <v>226</v>
      </c>
      <c r="E1944" s="136"/>
      <c r="F1944" s="102"/>
      <c r="G1944" s="135"/>
      <c r="H1944" s="102"/>
      <c r="I1944" s="135"/>
      <c r="J1944" s="102"/>
      <c r="K1944" s="135"/>
      <c r="L1944" s="102"/>
      <c r="M1944" s="102"/>
      <c r="N1944" s="102"/>
      <c r="O1944" s="128" t="str">
        <f ca="1">IF(D1944="цвет",SUM(O1945:INDIRECT("N"&amp;R1944)),IF(SUM(E1944:N1944)=0,"",SUM(E1944:N1944)))</f>
        <v/>
      </c>
      <c r="P1944" s="91" t="s">
        <v>129</v>
      </c>
      <c r="Q1944" s="73">
        <f t="shared" si="60"/>
        <v>8737</v>
      </c>
      <c r="R1944" s="93">
        <f t="shared" ca="1" si="61"/>
        <v>1951</v>
      </c>
      <c r="S1944" s="92"/>
      <c r="T1944" s="99"/>
    </row>
    <row r="1945" spans="1:20" ht="17.25" thickBot="1" x14ac:dyDescent="0.3">
      <c r="A1945" s="105"/>
      <c r="B1945" s="146"/>
      <c r="C1945" s="98"/>
      <c r="D1945" s="6" t="s">
        <v>115</v>
      </c>
      <c r="E1945" s="135"/>
      <c r="F1945" s="136"/>
      <c r="G1945" s="136"/>
      <c r="H1945" s="136"/>
      <c r="I1945" s="136"/>
      <c r="J1945" s="136"/>
      <c r="K1945" s="136"/>
      <c r="L1945" s="102"/>
      <c r="M1945" s="102"/>
      <c r="N1945" s="102"/>
      <c r="O1945" s="128" t="str">
        <f ca="1">IF(D1945="цвет",SUM(O1946:INDIRECT("N"&amp;R1945)),IF(SUM(E1945:N1945)=0,"",SUM(E1945:N1945)))</f>
        <v/>
      </c>
      <c r="P1945" s="91" t="s">
        <v>129</v>
      </c>
      <c r="Q1945" s="73">
        <f t="shared" si="60"/>
        <v>8737</v>
      </c>
      <c r="R1945" s="93">
        <f t="shared" ca="1" si="61"/>
        <v>1951</v>
      </c>
      <c r="S1945" s="92"/>
      <c r="T1945" s="99"/>
    </row>
    <row r="1946" spans="1:20" ht="17.25" thickBot="1" x14ac:dyDescent="0.3">
      <c r="A1946" s="105"/>
      <c r="B1946" s="146"/>
      <c r="C1946" s="98"/>
      <c r="D1946" s="111" t="s">
        <v>49</v>
      </c>
      <c r="E1946" s="135"/>
      <c r="F1946" s="136"/>
      <c r="G1946" s="136"/>
      <c r="H1946" s="136"/>
      <c r="I1946" s="136"/>
      <c r="J1946" s="136"/>
      <c r="K1946" s="136"/>
      <c r="L1946" s="102"/>
      <c r="M1946" s="102"/>
      <c r="N1946" s="102"/>
      <c r="O1946" s="128" t="str">
        <f ca="1">IF(D1946="цвет",SUM(O1947:INDIRECT("N"&amp;R1946)),IF(SUM(E1946:N1946)=0,"",SUM(E1946:N1946)))</f>
        <v/>
      </c>
      <c r="P1946" s="91" t="s">
        <v>129</v>
      </c>
      <c r="Q1946" s="73">
        <f t="shared" si="60"/>
        <v>8737</v>
      </c>
      <c r="R1946" s="93">
        <f t="shared" ca="1" si="61"/>
        <v>1951</v>
      </c>
      <c r="S1946" s="92"/>
      <c r="T1946" s="99"/>
    </row>
    <row r="1947" spans="1:20" ht="17.25" thickBot="1" x14ac:dyDescent="0.3">
      <c r="A1947" s="105"/>
      <c r="B1947" s="146"/>
      <c r="C1947" s="98"/>
      <c r="D1947" s="111" t="s">
        <v>47</v>
      </c>
      <c r="E1947" s="136"/>
      <c r="F1947" s="136"/>
      <c r="G1947" s="135"/>
      <c r="H1947" s="102"/>
      <c r="I1947" s="102"/>
      <c r="J1947" s="135"/>
      <c r="K1947" s="136"/>
      <c r="L1947" s="102"/>
      <c r="M1947" s="102"/>
      <c r="N1947" s="102"/>
      <c r="O1947" s="128" t="str">
        <f ca="1">IF(D1947="цвет",SUM(O1948:INDIRECT("N"&amp;R1947)),IF(SUM(E1947:N1947)=0,"",SUM(E1947:N1947)))</f>
        <v/>
      </c>
      <c r="P1947" s="91" t="s">
        <v>129</v>
      </c>
      <c r="Q1947" s="73">
        <f t="shared" si="60"/>
        <v>8737</v>
      </c>
      <c r="R1947" s="93">
        <f t="shared" ca="1" si="61"/>
        <v>1951</v>
      </c>
      <c r="S1947" s="92"/>
      <c r="T1947" s="99"/>
    </row>
    <row r="1948" spans="1:20" ht="17.25" thickBot="1" x14ac:dyDescent="0.3">
      <c r="A1948" s="105"/>
      <c r="B1948" s="146"/>
      <c r="C1948" s="98"/>
      <c r="D1948" s="111" t="s">
        <v>40</v>
      </c>
      <c r="E1948" s="102"/>
      <c r="F1948" s="136"/>
      <c r="G1948" s="136"/>
      <c r="H1948" s="136"/>
      <c r="I1948" s="135"/>
      <c r="J1948" s="135"/>
      <c r="K1948" s="135"/>
      <c r="L1948" s="102"/>
      <c r="M1948" s="102"/>
      <c r="N1948" s="102"/>
      <c r="O1948" s="128" t="str">
        <f ca="1">IF(D1948="цвет",SUM(O1949:INDIRECT("N"&amp;R1948)),IF(SUM(E1948:N1948)=0,"",SUM(E1948:N1948)))</f>
        <v/>
      </c>
      <c r="P1948" s="91" t="s">
        <v>129</v>
      </c>
      <c r="Q1948" s="73">
        <f t="shared" si="60"/>
        <v>8737</v>
      </c>
      <c r="R1948" s="93">
        <f t="shared" ca="1" si="61"/>
        <v>1951</v>
      </c>
      <c r="S1948" s="92"/>
      <c r="T1948" s="99"/>
    </row>
    <row r="1949" spans="1:20" ht="17.25" thickBot="1" x14ac:dyDescent="0.3">
      <c r="A1949" s="105"/>
      <c r="B1949" s="146"/>
      <c r="C1949" s="98"/>
      <c r="D1949" s="111" t="s">
        <v>33</v>
      </c>
      <c r="E1949" s="102"/>
      <c r="F1949" s="102"/>
      <c r="G1949" s="102"/>
      <c r="H1949" s="102"/>
      <c r="I1949" s="102"/>
      <c r="J1949" s="102"/>
      <c r="K1949" s="102"/>
      <c r="L1949" s="102"/>
      <c r="M1949" s="102"/>
      <c r="N1949" s="102"/>
      <c r="O1949" s="128" t="str">
        <f ca="1">IF(D1949="цвет",SUM(O1950:INDIRECT("N"&amp;R1949)),IF(SUM(E1949:N1949)=0,"",SUM(E1949:N1949)))</f>
        <v/>
      </c>
      <c r="P1949" s="91" t="s">
        <v>129</v>
      </c>
      <c r="Q1949" s="73">
        <f t="shared" si="60"/>
        <v>8737</v>
      </c>
      <c r="R1949" s="93">
        <f t="shared" ca="1" si="61"/>
        <v>1951</v>
      </c>
      <c r="S1949" s="92"/>
      <c r="T1949" s="99"/>
    </row>
    <row r="1950" spans="1:20" ht="108.75" customHeight="1" x14ac:dyDescent="0.25">
      <c r="A1950" s="105"/>
      <c r="B1950" s="164"/>
      <c r="C1950" s="112"/>
      <c r="D1950" s="155" t="s">
        <v>391</v>
      </c>
      <c r="E1950" s="156"/>
      <c r="F1950" s="156"/>
      <c r="G1950" s="156"/>
      <c r="H1950" s="156"/>
      <c r="I1950" s="156"/>
      <c r="J1950" s="156"/>
      <c r="K1950" s="156"/>
      <c r="L1950" s="156"/>
      <c r="M1950" s="156"/>
      <c r="N1950" s="157"/>
      <c r="O1950" s="128" t="str">
        <f ca="1">IF(D1950="цвет",SUM(O1951:INDIRECT("N"&amp;R1950)),IF(SUM(E1950:N1950)=0,"",SUM(E1950:N1950)))</f>
        <v/>
      </c>
      <c r="P1950" s="91" t="s">
        <v>129</v>
      </c>
      <c r="Q1950" s="73">
        <f t="shared" si="60"/>
        <v>8737</v>
      </c>
      <c r="R1950" s="93">
        <f t="shared" ca="1" si="61"/>
        <v>1951</v>
      </c>
      <c r="S1950" s="92"/>
      <c r="T1950" s="99"/>
    </row>
    <row r="1951" spans="1:20" ht="17.45" customHeight="1" thickBot="1" x14ac:dyDescent="0.3">
      <c r="A1951" s="105"/>
      <c r="B1951" s="154"/>
      <c r="C1951" s="100"/>
      <c r="D1951" s="151" t="str">
        <f>HYPERLINK("https://miamia.ru/search/index.php?q="&amp;Q1951&amp;"&amp;s=Поиск?utm_source=Excel&amp;utm_medium=Nalichie&amp;utm_content="&amp;Q1951&amp;"","Посмотреть большую фотографию на сайте")</f>
        <v>Посмотреть большую фотографию на сайте</v>
      </c>
      <c r="E1951" s="152"/>
      <c r="F1951" s="152"/>
      <c r="G1951" s="152"/>
      <c r="H1951" s="152"/>
      <c r="I1951" s="152"/>
      <c r="J1951" s="152"/>
      <c r="K1951" s="152"/>
      <c r="L1951" s="152"/>
      <c r="M1951" s="152"/>
      <c r="N1951" s="153"/>
      <c r="O1951" s="128" t="str">
        <f ca="1">IF(D1951="цвет",SUM(O1952:INDIRECT("N"&amp;R1951)),IF(SUM(E1951:N1951)=0,"",SUM(E1951:N1951)))</f>
        <v/>
      </c>
      <c r="P1951" s="91" t="s">
        <v>129</v>
      </c>
      <c r="Q1951" s="73">
        <f t="shared" si="60"/>
        <v>8737</v>
      </c>
      <c r="R1951" s="93">
        <f t="shared" ca="1" si="61"/>
        <v>1951</v>
      </c>
      <c r="S1951" s="92"/>
      <c r="T1951" s="99"/>
    </row>
    <row r="1952" spans="1:20" ht="17.25" thickBot="1" x14ac:dyDescent="0.3">
      <c r="A1952" s="105"/>
      <c r="B1952" s="145" t="s">
        <v>58</v>
      </c>
      <c r="C1952" s="106">
        <v>8738</v>
      </c>
      <c r="D1952" s="107" t="s">
        <v>9</v>
      </c>
      <c r="E1952" s="96" t="s">
        <v>10</v>
      </c>
      <c r="F1952" s="97" t="s">
        <v>11</v>
      </c>
      <c r="G1952" s="97" t="s">
        <v>12</v>
      </c>
      <c r="H1952" s="97" t="s">
        <v>13</v>
      </c>
      <c r="I1952" s="97" t="s">
        <v>14</v>
      </c>
      <c r="J1952" s="97" t="s">
        <v>15</v>
      </c>
      <c r="K1952" s="97" t="s">
        <v>16</v>
      </c>
      <c r="L1952" s="97"/>
      <c r="M1952" s="97"/>
      <c r="N1952" s="78"/>
      <c r="O1952" s="101">
        <f ca="1">IF(D1952="цвет",SUM(O1953:INDIRECT("N"&amp;R1952)),IF(SUM(E1952:N1952)=0,"",SUM(E1952:N1952)))</f>
        <v>0</v>
      </c>
      <c r="P1952" s="91">
        <v>1548</v>
      </c>
      <c r="Q1952" s="73">
        <f t="shared" si="60"/>
        <v>8738</v>
      </c>
      <c r="R1952" s="93">
        <f t="shared" ca="1" si="61"/>
        <v>1962</v>
      </c>
      <c r="S1952" s="109">
        <f>IF(U1952&gt;0,ROUND((U1952),0),ROUND((P1952*$P$1),0))</f>
        <v>1198</v>
      </c>
      <c r="T1952" s="110">
        <f ca="1">O1952*S1952</f>
        <v>0</v>
      </c>
    </row>
    <row r="1953" spans="1:20" ht="17.25" thickBot="1" x14ac:dyDescent="0.3">
      <c r="A1953" s="105"/>
      <c r="B1953" s="146"/>
      <c r="C1953" s="98"/>
      <c r="D1953" s="6" t="s">
        <v>49</v>
      </c>
      <c r="E1953" s="102"/>
      <c r="F1953" s="102"/>
      <c r="G1953" s="102"/>
      <c r="H1953" s="102"/>
      <c r="I1953" s="102"/>
      <c r="J1953" s="102"/>
      <c r="K1953" s="102"/>
      <c r="L1953" s="102"/>
      <c r="M1953" s="102"/>
      <c r="N1953" s="8"/>
      <c r="O1953" s="128" t="str">
        <f ca="1">IF(D1953="цвет",SUM(O1954:INDIRECT("N"&amp;R1953)),IF(SUM(E1953:N1953)=0,"",SUM(E1953:N1953)))</f>
        <v/>
      </c>
      <c r="P1953" s="91" t="s">
        <v>129</v>
      </c>
      <c r="Q1953" s="73">
        <f t="shared" si="60"/>
        <v>8738</v>
      </c>
      <c r="R1953" s="93">
        <f t="shared" ca="1" si="61"/>
        <v>1962</v>
      </c>
      <c r="S1953" s="92"/>
      <c r="T1953" s="99"/>
    </row>
    <row r="1954" spans="1:20" ht="17.25" thickBot="1" x14ac:dyDescent="0.3">
      <c r="A1954" s="105"/>
      <c r="B1954" s="146"/>
      <c r="C1954" s="98"/>
      <c r="D1954" s="6" t="s">
        <v>802</v>
      </c>
      <c r="E1954" s="102"/>
      <c r="F1954" s="135"/>
      <c r="G1954" s="102"/>
      <c r="H1954" s="102"/>
      <c r="I1954" s="102"/>
      <c r="J1954" s="102"/>
      <c r="K1954" s="102"/>
      <c r="L1954" s="102"/>
      <c r="M1954" s="102"/>
      <c r="N1954" s="8"/>
      <c r="O1954" s="128" t="str">
        <f ca="1">IF(D1954="цвет",SUM(O1955:INDIRECT("N"&amp;R1954)),IF(SUM(E1954:N1954)=0,"",SUM(E1954:N1954)))</f>
        <v/>
      </c>
      <c r="P1954" s="91" t="s">
        <v>129</v>
      </c>
      <c r="Q1954" s="73">
        <f t="shared" si="60"/>
        <v>8738</v>
      </c>
      <c r="R1954" s="93">
        <f t="shared" ca="1" si="61"/>
        <v>1962</v>
      </c>
      <c r="S1954" s="92"/>
      <c r="T1954" s="99"/>
    </row>
    <row r="1955" spans="1:20" ht="17.25" thickBot="1" x14ac:dyDescent="0.3">
      <c r="A1955" s="105"/>
      <c r="B1955" s="146"/>
      <c r="C1955" s="98"/>
      <c r="D1955" s="111" t="s">
        <v>47</v>
      </c>
      <c r="E1955" s="102"/>
      <c r="F1955" s="102"/>
      <c r="G1955" s="135"/>
      <c r="H1955" s="102"/>
      <c r="I1955" s="102"/>
      <c r="J1955" s="102"/>
      <c r="K1955" s="102"/>
      <c r="L1955" s="102"/>
      <c r="M1955" s="102"/>
      <c r="N1955" s="8"/>
      <c r="O1955" s="128" t="str">
        <f ca="1">IF(D1955="цвет",SUM(O1956:INDIRECT("N"&amp;R1955)),IF(SUM(E1955:N1955)=0,"",SUM(E1955:N1955)))</f>
        <v/>
      </c>
      <c r="P1955" s="91" t="s">
        <v>129</v>
      </c>
      <c r="Q1955" s="73">
        <f t="shared" si="60"/>
        <v>8738</v>
      </c>
      <c r="R1955" s="93">
        <f t="shared" ca="1" si="61"/>
        <v>1962</v>
      </c>
      <c r="S1955" s="92"/>
      <c r="T1955" s="99"/>
    </row>
    <row r="1956" spans="1:20" ht="17.25" thickBot="1" x14ac:dyDescent="0.3">
      <c r="A1956" s="105"/>
      <c r="B1956" s="146"/>
      <c r="C1956" s="98"/>
      <c r="D1956" s="6" t="s">
        <v>197</v>
      </c>
      <c r="E1956" s="102"/>
      <c r="F1956" s="102"/>
      <c r="G1956" s="102"/>
      <c r="H1956" s="102"/>
      <c r="I1956" s="102"/>
      <c r="J1956" s="102"/>
      <c r="K1956" s="102"/>
      <c r="L1956" s="102"/>
      <c r="M1956" s="102"/>
      <c r="N1956" s="102"/>
      <c r="O1956" s="128" t="str">
        <f ca="1">IF(D1956="цвет",SUM(O1957:INDIRECT("N"&amp;R1956)),IF(SUM(E1956:N1956)=0,"",SUM(E1956:N1956)))</f>
        <v/>
      </c>
      <c r="P1956" s="91" t="s">
        <v>129</v>
      </c>
      <c r="Q1956" s="73">
        <f t="shared" si="60"/>
        <v>8738</v>
      </c>
      <c r="R1956" s="93">
        <f t="shared" ca="1" si="61"/>
        <v>1962</v>
      </c>
      <c r="S1956" s="92"/>
      <c r="T1956" s="99"/>
    </row>
    <row r="1957" spans="1:20" ht="17.25" thickBot="1" x14ac:dyDescent="0.3">
      <c r="A1957" s="105"/>
      <c r="B1957" s="146"/>
      <c r="C1957" s="98"/>
      <c r="D1957" s="6" t="s">
        <v>115</v>
      </c>
      <c r="E1957" s="102"/>
      <c r="F1957" s="102"/>
      <c r="G1957" s="102"/>
      <c r="H1957" s="102"/>
      <c r="I1957" s="102"/>
      <c r="J1957" s="135"/>
      <c r="K1957" s="102"/>
      <c r="L1957" s="102"/>
      <c r="M1957" s="102"/>
      <c r="N1957" s="102"/>
      <c r="O1957" s="128" t="str">
        <f ca="1">IF(D1957="цвет",SUM(O1958:INDIRECT("N"&amp;R1957)),IF(SUM(E1957:N1957)=0,"",SUM(E1957:N1957)))</f>
        <v/>
      </c>
      <c r="P1957" s="91" t="s">
        <v>129</v>
      </c>
      <c r="Q1957" s="73">
        <f t="shared" si="60"/>
        <v>8738</v>
      </c>
      <c r="R1957" s="93">
        <f t="shared" ca="1" si="61"/>
        <v>1962</v>
      </c>
      <c r="S1957" s="92"/>
      <c r="T1957" s="99"/>
    </row>
    <row r="1958" spans="1:20" ht="17.25" thickBot="1" x14ac:dyDescent="0.3">
      <c r="A1958" s="105"/>
      <c r="B1958" s="146"/>
      <c r="C1958" s="98"/>
      <c r="D1958" s="6" t="s">
        <v>226</v>
      </c>
      <c r="E1958" s="136"/>
      <c r="F1958" s="102"/>
      <c r="G1958" s="102"/>
      <c r="H1958" s="102"/>
      <c r="I1958" s="102"/>
      <c r="J1958" s="102"/>
      <c r="K1958" s="102"/>
      <c r="L1958" s="102"/>
      <c r="M1958" s="102"/>
      <c r="N1958" s="102"/>
      <c r="O1958" s="128" t="str">
        <f ca="1">IF(D1958="цвет",SUM(O1959:INDIRECT("N"&amp;R1958)),IF(SUM(E1958:N1958)=0,"",SUM(E1958:N1958)))</f>
        <v/>
      </c>
      <c r="P1958" s="91" t="s">
        <v>129</v>
      </c>
      <c r="Q1958" s="73">
        <f t="shared" si="60"/>
        <v>8738</v>
      </c>
      <c r="R1958" s="93">
        <f t="shared" ca="1" si="61"/>
        <v>1962</v>
      </c>
      <c r="S1958" s="92"/>
      <c r="T1958" s="99"/>
    </row>
    <row r="1959" spans="1:20" ht="17.25" thickBot="1" x14ac:dyDescent="0.3">
      <c r="A1959" s="105"/>
      <c r="B1959" s="146"/>
      <c r="C1959" s="98"/>
      <c r="D1959" s="111" t="s">
        <v>33</v>
      </c>
      <c r="E1959" s="102"/>
      <c r="F1959" s="102"/>
      <c r="G1959" s="102"/>
      <c r="H1959" s="102"/>
      <c r="I1959" s="102"/>
      <c r="J1959" s="102"/>
      <c r="K1959" s="136"/>
      <c r="L1959" s="102"/>
      <c r="M1959" s="102"/>
      <c r="N1959" s="102"/>
      <c r="O1959" s="128" t="str">
        <f ca="1">IF(D1959="цвет",SUM(O1960:INDIRECT("N"&amp;R1959)),IF(SUM(E1959:N1959)=0,"",SUM(E1959:N1959)))</f>
        <v/>
      </c>
      <c r="P1959" s="91" t="s">
        <v>129</v>
      </c>
      <c r="Q1959" s="73">
        <f t="shared" si="60"/>
        <v>8738</v>
      </c>
      <c r="R1959" s="93">
        <f t="shared" ca="1" si="61"/>
        <v>1962</v>
      </c>
      <c r="S1959" s="92"/>
      <c r="T1959" s="99"/>
    </row>
    <row r="1960" spans="1:20" ht="17.25" thickBot="1" x14ac:dyDescent="0.3">
      <c r="A1960" s="105"/>
      <c r="B1960" s="146"/>
      <c r="C1960" s="98"/>
      <c r="D1960" s="6" t="s">
        <v>44</v>
      </c>
      <c r="E1960" s="135"/>
      <c r="F1960" s="102"/>
      <c r="G1960" s="102"/>
      <c r="H1960" s="102"/>
      <c r="I1960" s="102"/>
      <c r="J1960" s="102"/>
      <c r="K1960" s="102"/>
      <c r="L1960" s="102"/>
      <c r="M1960" s="102"/>
      <c r="N1960" s="102"/>
      <c r="O1960" s="128" t="str">
        <f ca="1">IF(D1960="цвет",SUM(O1961:INDIRECT("N"&amp;R1960)),IF(SUM(E1960:N1960)=0,"",SUM(E1960:N1960)))</f>
        <v/>
      </c>
      <c r="P1960" s="91" t="s">
        <v>129</v>
      </c>
      <c r="Q1960" s="73">
        <f t="shared" si="60"/>
        <v>8738</v>
      </c>
      <c r="R1960" s="93">
        <f t="shared" ca="1" si="61"/>
        <v>1962</v>
      </c>
      <c r="S1960" s="92"/>
      <c r="T1960" s="99"/>
    </row>
    <row r="1961" spans="1:20" ht="89.45" customHeight="1" x14ac:dyDescent="0.25">
      <c r="A1961" s="105"/>
      <c r="B1961" s="164"/>
      <c r="C1961" s="112"/>
      <c r="D1961" s="155" t="s">
        <v>392</v>
      </c>
      <c r="E1961" s="156"/>
      <c r="F1961" s="156"/>
      <c r="G1961" s="156"/>
      <c r="H1961" s="156"/>
      <c r="I1961" s="156"/>
      <c r="J1961" s="156"/>
      <c r="K1961" s="156"/>
      <c r="L1961" s="156"/>
      <c r="M1961" s="156"/>
      <c r="N1961" s="157"/>
      <c r="O1961" s="128" t="str">
        <f ca="1">IF(D1961="цвет",SUM(O1962:INDIRECT("N"&amp;R1961)),IF(SUM(E1961:N1961)=0,"",SUM(E1961:N1961)))</f>
        <v/>
      </c>
      <c r="P1961" s="91" t="s">
        <v>129</v>
      </c>
      <c r="Q1961" s="73">
        <f t="shared" si="60"/>
        <v>8738</v>
      </c>
      <c r="R1961" s="93">
        <f t="shared" ca="1" si="61"/>
        <v>1962</v>
      </c>
      <c r="S1961" s="92"/>
      <c r="T1961" s="99"/>
    </row>
    <row r="1962" spans="1:20" ht="17.45" customHeight="1" thickBot="1" x14ac:dyDescent="0.3">
      <c r="A1962" s="105"/>
      <c r="B1962" s="154"/>
      <c r="C1962" s="100"/>
      <c r="D1962" s="151" t="str">
        <f>HYPERLINK("https://miamia.ru/search/index.php?q="&amp;Q1962&amp;"&amp;s=Поиск?utm_source=Excel&amp;utm_medium=Nalichie&amp;utm_content="&amp;Q1962&amp;"","Посмотреть большую фотографию на сайте")</f>
        <v>Посмотреть большую фотографию на сайте</v>
      </c>
      <c r="E1962" s="152"/>
      <c r="F1962" s="152"/>
      <c r="G1962" s="152"/>
      <c r="H1962" s="152"/>
      <c r="I1962" s="152"/>
      <c r="J1962" s="152"/>
      <c r="K1962" s="152"/>
      <c r="L1962" s="152"/>
      <c r="M1962" s="152"/>
      <c r="N1962" s="153"/>
      <c r="O1962" s="128" t="str">
        <f ca="1">IF(D1962="цвет",SUM(O1963:INDIRECT("N"&amp;R1962)),IF(SUM(E1962:N1962)=0,"",SUM(E1962:N1962)))</f>
        <v/>
      </c>
      <c r="P1962" s="91" t="s">
        <v>129</v>
      </c>
      <c r="Q1962" s="73">
        <f t="shared" si="60"/>
        <v>8738</v>
      </c>
      <c r="R1962" s="93">
        <f t="shared" ca="1" si="61"/>
        <v>1962</v>
      </c>
      <c r="S1962" s="92"/>
      <c r="T1962" s="99"/>
    </row>
    <row r="1963" spans="1:20" ht="17.25" thickBot="1" x14ac:dyDescent="0.3">
      <c r="A1963" s="105"/>
      <c r="B1963" s="145" t="s">
        <v>58</v>
      </c>
      <c r="C1963" s="106">
        <v>8739</v>
      </c>
      <c r="D1963" s="107" t="s">
        <v>9</v>
      </c>
      <c r="E1963" s="96" t="s">
        <v>10</v>
      </c>
      <c r="F1963" s="97" t="s">
        <v>11</v>
      </c>
      <c r="G1963" s="97" t="s">
        <v>12</v>
      </c>
      <c r="H1963" s="97" t="s">
        <v>13</v>
      </c>
      <c r="I1963" s="97" t="s">
        <v>14</v>
      </c>
      <c r="J1963" s="97" t="s">
        <v>15</v>
      </c>
      <c r="K1963" s="97" t="s">
        <v>16</v>
      </c>
      <c r="L1963" s="78" t="s">
        <v>21</v>
      </c>
      <c r="M1963" s="97"/>
      <c r="N1963" s="78"/>
      <c r="O1963" s="101">
        <f ca="1">IF(D1963="цвет",SUM(O1964:INDIRECT("N"&amp;R1963)),IF(SUM(E1963:N1963)=0,"",SUM(E1963:N1963)))</f>
        <v>0</v>
      </c>
      <c r="P1963" s="91">
        <v>1031</v>
      </c>
      <c r="Q1963" s="73">
        <f t="shared" si="60"/>
        <v>8739</v>
      </c>
      <c r="R1963" s="93">
        <f t="shared" ca="1" si="61"/>
        <v>1967</v>
      </c>
      <c r="S1963" s="109">
        <f>IF(U1963&gt;0,ROUND((U1963),0),ROUND((P1963*$P$1),0))</f>
        <v>798</v>
      </c>
      <c r="T1963" s="110">
        <f ca="1">O1963*S1963</f>
        <v>0</v>
      </c>
    </row>
    <row r="1964" spans="1:20" ht="17.25" thickBot="1" x14ac:dyDescent="0.3">
      <c r="A1964" s="105"/>
      <c r="B1964" s="146"/>
      <c r="C1964" s="98"/>
      <c r="D1964" s="6" t="s">
        <v>802</v>
      </c>
      <c r="E1964" s="102"/>
      <c r="F1964" s="135"/>
      <c r="G1964" s="136"/>
      <c r="H1964" s="135"/>
      <c r="I1964" s="102"/>
      <c r="J1964" s="102"/>
      <c r="K1964" s="102"/>
      <c r="L1964" s="102"/>
      <c r="M1964" s="102"/>
      <c r="N1964" s="8"/>
      <c r="O1964" s="128" t="str">
        <f ca="1">IF(D1964="цвет",SUM(O1965:INDIRECT("N"&amp;R1964)),IF(SUM(E1964:N1964)=0,"",SUM(E1964:N1964)))</f>
        <v/>
      </c>
      <c r="P1964" s="91" t="s">
        <v>129</v>
      </c>
      <c r="Q1964" s="73">
        <f t="shared" si="60"/>
        <v>8739</v>
      </c>
      <c r="R1964" s="93">
        <f t="shared" ca="1" si="61"/>
        <v>1967</v>
      </c>
      <c r="S1964" s="92"/>
      <c r="T1964" s="99"/>
    </row>
    <row r="1965" spans="1:20" ht="17.25" thickBot="1" x14ac:dyDescent="0.3">
      <c r="A1965" s="105"/>
      <c r="B1965" s="146"/>
      <c r="C1965" s="98"/>
      <c r="D1965" s="111" t="s">
        <v>33</v>
      </c>
      <c r="E1965" s="102"/>
      <c r="F1965" s="102"/>
      <c r="G1965" s="102"/>
      <c r="H1965" s="102"/>
      <c r="I1965" s="102"/>
      <c r="J1965" s="102"/>
      <c r="K1965" s="102"/>
      <c r="L1965" s="102"/>
      <c r="M1965" s="102"/>
      <c r="N1965" s="8"/>
      <c r="O1965" s="128" t="str">
        <f ca="1">IF(D1965="цвет",SUM(O1966:INDIRECT("N"&amp;R1965)),IF(SUM(E1965:N1965)=0,"",SUM(E1965:N1965)))</f>
        <v/>
      </c>
      <c r="P1965" s="91" t="s">
        <v>129</v>
      </c>
      <c r="Q1965" s="73">
        <f t="shared" si="60"/>
        <v>8739</v>
      </c>
      <c r="R1965" s="93">
        <f t="shared" ca="1" si="61"/>
        <v>1967</v>
      </c>
      <c r="S1965" s="92"/>
      <c r="T1965" s="99"/>
    </row>
    <row r="1966" spans="1:20" ht="117.75" customHeight="1" x14ac:dyDescent="0.25">
      <c r="A1966" s="105"/>
      <c r="B1966" s="164"/>
      <c r="C1966" s="112"/>
      <c r="D1966" s="155" t="s">
        <v>1354</v>
      </c>
      <c r="E1966" s="156"/>
      <c r="F1966" s="156"/>
      <c r="G1966" s="156"/>
      <c r="H1966" s="156"/>
      <c r="I1966" s="156"/>
      <c r="J1966" s="156"/>
      <c r="K1966" s="156"/>
      <c r="L1966" s="156"/>
      <c r="M1966" s="156"/>
      <c r="N1966" s="157"/>
      <c r="O1966" s="128" t="str">
        <f ca="1">IF(D1966="цвет",SUM(O1967:INDIRECT("N"&amp;R1966)),IF(SUM(E1966:N1966)=0,"",SUM(E1966:N1966)))</f>
        <v/>
      </c>
      <c r="P1966" s="91" t="s">
        <v>129</v>
      </c>
      <c r="Q1966" s="73">
        <f t="shared" si="60"/>
        <v>8739</v>
      </c>
      <c r="R1966" s="93">
        <f t="shared" ca="1" si="61"/>
        <v>1967</v>
      </c>
      <c r="S1966" s="92"/>
      <c r="T1966" s="99"/>
    </row>
    <row r="1967" spans="1:20" ht="17.45" customHeight="1" thickBot="1" x14ac:dyDescent="0.3">
      <c r="A1967" s="105"/>
      <c r="B1967" s="154"/>
      <c r="C1967" s="100"/>
      <c r="D1967" s="151" t="str">
        <f>HYPERLINK("https://miamia.ru/search/index.php?q="&amp;Q1967&amp;"&amp;s=Поиск?utm_source=Excel&amp;utm_medium=Nalichie&amp;utm_content="&amp;Q1967&amp;"","Посмотреть большую фотографию на сайте")</f>
        <v>Посмотреть большую фотографию на сайте</v>
      </c>
      <c r="E1967" s="152"/>
      <c r="F1967" s="152"/>
      <c r="G1967" s="152"/>
      <c r="H1967" s="152"/>
      <c r="I1967" s="152"/>
      <c r="J1967" s="152"/>
      <c r="K1967" s="152"/>
      <c r="L1967" s="152"/>
      <c r="M1967" s="152"/>
      <c r="N1967" s="153"/>
      <c r="O1967" s="128" t="str">
        <f ca="1">IF(D1967="цвет",SUM(O1968:INDIRECT("N"&amp;R1967)),IF(SUM(E1967:N1967)=0,"",SUM(E1967:N1967)))</f>
        <v/>
      </c>
      <c r="P1967" s="91" t="s">
        <v>129</v>
      </c>
      <c r="Q1967" s="73">
        <f t="shared" si="60"/>
        <v>8739</v>
      </c>
      <c r="R1967" s="93">
        <f t="shared" ca="1" si="61"/>
        <v>1967</v>
      </c>
      <c r="S1967" s="92"/>
      <c r="T1967" s="99"/>
    </row>
    <row r="1968" spans="1:20" ht="17.25" thickBot="1" x14ac:dyDescent="0.3">
      <c r="A1968" s="105"/>
      <c r="B1968" s="145" t="s">
        <v>58</v>
      </c>
      <c r="C1968" s="106" t="s">
        <v>200</v>
      </c>
      <c r="D1968" s="107" t="s">
        <v>9</v>
      </c>
      <c r="E1968" s="96" t="s">
        <v>10</v>
      </c>
      <c r="F1968" s="97" t="s">
        <v>11</v>
      </c>
      <c r="G1968" s="97" t="s">
        <v>12</v>
      </c>
      <c r="H1968" s="97" t="s">
        <v>13</v>
      </c>
      <c r="I1968" s="97" t="s">
        <v>14</v>
      </c>
      <c r="J1968" s="97" t="s">
        <v>15</v>
      </c>
      <c r="K1968" s="97" t="s">
        <v>16</v>
      </c>
      <c r="L1968" s="78" t="s">
        <v>21</v>
      </c>
      <c r="M1968" s="97"/>
      <c r="N1968" s="78"/>
      <c r="O1968" s="101">
        <f ca="1">IF(D1968="цвет",SUM(O1969:INDIRECT("N"&amp;R1968)),IF(SUM(E1968:N1968)=0,"",SUM(E1968:N1968)))</f>
        <v>0</v>
      </c>
      <c r="P1968" s="91">
        <v>902</v>
      </c>
      <c r="Q1968" s="73" t="str">
        <f t="shared" si="60"/>
        <v>8730s</v>
      </c>
      <c r="R1968" s="93">
        <f t="shared" ca="1" si="61"/>
        <v>1972</v>
      </c>
      <c r="S1968" s="109">
        <f>IF(U1968&gt;0,ROUND((U1968),0),ROUND((P1968*$P$1),0))</f>
        <v>698</v>
      </c>
      <c r="T1968" s="110">
        <f ca="1">O1968*S1968</f>
        <v>0</v>
      </c>
    </row>
    <row r="1969" spans="1:20" ht="17.25" thickBot="1" x14ac:dyDescent="0.3">
      <c r="A1969" s="105"/>
      <c r="B1969" s="146"/>
      <c r="C1969" s="98"/>
      <c r="D1969" s="6" t="s">
        <v>48</v>
      </c>
      <c r="E1969" s="136"/>
      <c r="F1969" s="102"/>
      <c r="G1969" s="102"/>
      <c r="H1969" s="102"/>
      <c r="I1969" s="102"/>
      <c r="J1969" s="102"/>
      <c r="K1969" s="102"/>
      <c r="L1969" s="102"/>
      <c r="M1969" s="102"/>
      <c r="N1969" s="8"/>
      <c r="O1969" s="128" t="str">
        <f ca="1">IF(D1969="цвет",SUM(O1970:INDIRECT("N"&amp;R1969)),IF(SUM(E1969:N1969)=0,"",SUM(E1969:N1969)))</f>
        <v/>
      </c>
      <c r="P1969" s="91" t="s">
        <v>129</v>
      </c>
      <c r="Q1969" s="73" t="str">
        <f t="shared" si="60"/>
        <v>8730s</v>
      </c>
      <c r="R1969" s="93">
        <f t="shared" ca="1" si="61"/>
        <v>1972</v>
      </c>
      <c r="S1969" s="92"/>
      <c r="T1969" s="99"/>
    </row>
    <row r="1970" spans="1:20" ht="17.25" thickBot="1" x14ac:dyDescent="0.3">
      <c r="A1970" s="105"/>
      <c r="B1970" s="146"/>
      <c r="C1970" s="98"/>
      <c r="D1970" s="6" t="s">
        <v>222</v>
      </c>
      <c r="E1970" s="136"/>
      <c r="F1970" s="102"/>
      <c r="G1970" s="102"/>
      <c r="H1970" s="102"/>
      <c r="I1970" s="102"/>
      <c r="J1970" s="102"/>
      <c r="K1970" s="102"/>
      <c r="L1970" s="102"/>
      <c r="M1970" s="102"/>
      <c r="N1970" s="8"/>
      <c r="O1970" s="128" t="str">
        <f ca="1">IF(D1970="цвет",SUM(O1971:INDIRECT("N"&amp;R1970)),IF(SUM(E1970:N1970)=0,"",SUM(E1970:N1970)))</f>
        <v/>
      </c>
      <c r="P1970" s="91" t="s">
        <v>129</v>
      </c>
      <c r="Q1970" s="73" t="str">
        <f t="shared" si="60"/>
        <v>8730s</v>
      </c>
      <c r="R1970" s="93">
        <f t="shared" ca="1" si="61"/>
        <v>1972</v>
      </c>
      <c r="S1970" s="92"/>
      <c r="T1970" s="99"/>
    </row>
    <row r="1971" spans="1:20" ht="117.75" customHeight="1" x14ac:dyDescent="0.25">
      <c r="A1971" s="105"/>
      <c r="B1971" s="164"/>
      <c r="C1971" s="112"/>
      <c r="D1971" s="155" t="s">
        <v>1353</v>
      </c>
      <c r="E1971" s="156"/>
      <c r="F1971" s="156"/>
      <c r="G1971" s="156"/>
      <c r="H1971" s="156"/>
      <c r="I1971" s="156"/>
      <c r="J1971" s="156"/>
      <c r="K1971" s="156"/>
      <c r="L1971" s="156"/>
      <c r="M1971" s="156"/>
      <c r="N1971" s="157"/>
      <c r="O1971" s="128" t="str">
        <f ca="1">IF(D1971="цвет",SUM(O1972:INDIRECT("N"&amp;R1971)),IF(SUM(E1971:N1971)=0,"",SUM(E1971:N1971)))</f>
        <v/>
      </c>
      <c r="P1971" s="91" t="s">
        <v>129</v>
      </c>
      <c r="Q1971" s="73" t="str">
        <f t="shared" si="60"/>
        <v>8730s</v>
      </c>
      <c r="R1971" s="93">
        <f t="shared" ca="1" si="61"/>
        <v>1972</v>
      </c>
      <c r="S1971" s="92"/>
      <c r="T1971" s="99"/>
    </row>
    <row r="1972" spans="1:20" ht="17.45" customHeight="1" thickBot="1" x14ac:dyDescent="0.3">
      <c r="A1972" s="105"/>
      <c r="B1972" s="154"/>
      <c r="C1972" s="100"/>
      <c r="D1972" s="151" t="str">
        <f>HYPERLINK("https://miamia.ru/search/index.php?q="&amp;Q1972&amp;"&amp;s=Поиск?utm_source=Excel&amp;utm_medium=Nalichie&amp;utm_content="&amp;Q1972&amp;"","Посмотреть большую фотографию на сайте")</f>
        <v>Посмотреть большую фотографию на сайте</v>
      </c>
      <c r="E1972" s="152"/>
      <c r="F1972" s="152"/>
      <c r="G1972" s="152"/>
      <c r="H1972" s="152"/>
      <c r="I1972" s="152"/>
      <c r="J1972" s="152"/>
      <c r="K1972" s="152"/>
      <c r="L1972" s="152"/>
      <c r="M1972" s="152"/>
      <c r="N1972" s="153"/>
      <c r="O1972" s="128" t="str">
        <f ca="1">IF(D1972="цвет",SUM(O1973:INDIRECT("N"&amp;R1972)),IF(SUM(E1972:N1972)=0,"",SUM(E1972:N1972)))</f>
        <v/>
      </c>
      <c r="P1972" s="91" t="s">
        <v>129</v>
      </c>
      <c r="Q1972" s="73" t="str">
        <f t="shared" si="60"/>
        <v>8730s</v>
      </c>
      <c r="R1972" s="93">
        <f t="shared" ca="1" si="61"/>
        <v>1972</v>
      </c>
      <c r="S1972" s="92"/>
      <c r="T1972" s="99"/>
    </row>
    <row r="1973" spans="1:20" ht="17.25" thickBot="1" x14ac:dyDescent="0.3">
      <c r="A1973" s="105"/>
      <c r="B1973" s="145" t="s">
        <v>58</v>
      </c>
      <c r="C1973" s="106" t="s">
        <v>199</v>
      </c>
      <c r="D1973" s="107" t="s">
        <v>9</v>
      </c>
      <c r="E1973" s="96" t="s">
        <v>10</v>
      </c>
      <c r="F1973" s="97" t="s">
        <v>11</v>
      </c>
      <c r="G1973" s="97" t="s">
        <v>12</v>
      </c>
      <c r="H1973" s="97" t="s">
        <v>13</v>
      </c>
      <c r="I1973" s="97" t="s">
        <v>14</v>
      </c>
      <c r="J1973" s="97" t="s">
        <v>15</v>
      </c>
      <c r="K1973" s="97" t="s">
        <v>16</v>
      </c>
      <c r="L1973" s="97"/>
      <c r="M1973" s="97"/>
      <c r="N1973" s="78"/>
      <c r="O1973" s="101">
        <f ca="1">IF(D1973="цвет",SUM(O1974:INDIRECT("N"&amp;R1973)),IF(SUM(E1973:N1973)=0,"",SUM(E1973:N1973)))</f>
        <v>0</v>
      </c>
      <c r="P1973" s="91">
        <v>1031</v>
      </c>
      <c r="Q1973" s="73" t="str">
        <f t="shared" si="60"/>
        <v>8732s</v>
      </c>
      <c r="R1973" s="93">
        <f t="shared" ca="1" si="61"/>
        <v>1977</v>
      </c>
      <c r="S1973" s="109">
        <f>IF(U1973&gt;0,ROUND((U1973),0),ROUND((P1973*$P$1),0))</f>
        <v>798</v>
      </c>
      <c r="T1973" s="110">
        <f ca="1">O1973*S1973</f>
        <v>0</v>
      </c>
    </row>
    <row r="1974" spans="1:20" ht="17.25" thickBot="1" x14ac:dyDescent="0.3">
      <c r="A1974" s="105"/>
      <c r="B1974" s="146"/>
      <c r="C1974" s="98"/>
      <c r="D1974" s="6" t="s">
        <v>48</v>
      </c>
      <c r="E1974" s="136"/>
      <c r="F1974" s="102"/>
      <c r="G1974" s="102"/>
      <c r="H1974" s="102"/>
      <c r="I1974" s="102"/>
      <c r="J1974" s="102"/>
      <c r="K1974" s="102"/>
      <c r="L1974" s="102"/>
      <c r="M1974" s="102"/>
      <c r="N1974" s="8"/>
      <c r="O1974" s="128" t="str">
        <f ca="1">IF(D1974="цвет",SUM(O1975:INDIRECT("N"&amp;R1974)),IF(SUM(E1974:N1974)=0,"",SUM(E1974:N1974)))</f>
        <v/>
      </c>
      <c r="P1974" s="91" t="s">
        <v>129</v>
      </c>
      <c r="Q1974" s="73" t="str">
        <f t="shared" si="60"/>
        <v>8732s</v>
      </c>
      <c r="R1974" s="93">
        <f t="shared" ca="1" si="61"/>
        <v>1977</v>
      </c>
      <c r="S1974" s="92"/>
      <c r="T1974" s="99"/>
    </row>
    <row r="1975" spans="1:20" ht="17.25" thickBot="1" x14ac:dyDescent="0.3">
      <c r="A1975" s="105"/>
      <c r="B1975" s="146"/>
      <c r="C1975" s="98"/>
      <c r="D1975" s="6" t="s">
        <v>222</v>
      </c>
      <c r="E1975" s="102"/>
      <c r="F1975" s="102"/>
      <c r="G1975" s="102"/>
      <c r="H1975" s="102"/>
      <c r="I1975" s="102"/>
      <c r="J1975" s="102"/>
      <c r="K1975" s="102"/>
      <c r="L1975" s="102"/>
      <c r="M1975" s="102"/>
      <c r="N1975" s="8"/>
      <c r="O1975" s="128" t="str">
        <f ca="1">IF(D1975="цвет",SUM(O1976:INDIRECT("N"&amp;R1975)),IF(SUM(E1975:N1975)=0,"",SUM(E1975:N1975)))</f>
        <v/>
      </c>
      <c r="P1975" s="91" t="s">
        <v>129</v>
      </c>
      <c r="Q1975" s="73" t="str">
        <f t="shared" si="60"/>
        <v>8732s</v>
      </c>
      <c r="R1975" s="93">
        <f t="shared" ca="1" si="61"/>
        <v>1977</v>
      </c>
      <c r="S1975" s="92"/>
      <c r="T1975" s="99"/>
    </row>
    <row r="1976" spans="1:20" ht="117.75" customHeight="1" x14ac:dyDescent="0.25">
      <c r="A1976" s="105"/>
      <c r="B1976" s="164"/>
      <c r="C1976" s="112"/>
      <c r="D1976" s="155" t="s">
        <v>387</v>
      </c>
      <c r="E1976" s="156"/>
      <c r="F1976" s="156"/>
      <c r="G1976" s="156"/>
      <c r="H1976" s="156"/>
      <c r="I1976" s="156"/>
      <c r="J1976" s="156"/>
      <c r="K1976" s="156"/>
      <c r="L1976" s="156"/>
      <c r="M1976" s="156"/>
      <c r="N1976" s="157"/>
      <c r="O1976" s="128" t="str">
        <f ca="1">IF(D1976="цвет",SUM(O1977:INDIRECT("N"&amp;R1976)),IF(SUM(E1976:N1976)=0,"",SUM(E1976:N1976)))</f>
        <v/>
      </c>
      <c r="P1976" s="91" t="s">
        <v>129</v>
      </c>
      <c r="Q1976" s="73" t="str">
        <f t="shared" si="60"/>
        <v>8732s</v>
      </c>
      <c r="R1976" s="93">
        <f t="shared" ca="1" si="61"/>
        <v>1977</v>
      </c>
      <c r="S1976" s="92"/>
      <c r="T1976" s="99"/>
    </row>
    <row r="1977" spans="1:20" ht="17.45" customHeight="1" thickBot="1" x14ac:dyDescent="0.3">
      <c r="A1977" s="105"/>
      <c r="B1977" s="154"/>
      <c r="C1977" s="100"/>
      <c r="D1977" s="151" t="str">
        <f>HYPERLINK("https://miamia.ru/search/index.php?q="&amp;Q1977&amp;"&amp;s=Поиск?utm_source=Excel&amp;utm_medium=Nalichie&amp;utm_content="&amp;Q1977&amp;"","Посмотреть большую фотографию на сайте")</f>
        <v>Посмотреть большую фотографию на сайте</v>
      </c>
      <c r="E1977" s="152"/>
      <c r="F1977" s="152"/>
      <c r="G1977" s="152"/>
      <c r="H1977" s="152"/>
      <c r="I1977" s="152"/>
      <c r="J1977" s="152"/>
      <c r="K1977" s="152"/>
      <c r="L1977" s="152"/>
      <c r="M1977" s="152"/>
      <c r="N1977" s="153"/>
      <c r="O1977" s="128" t="str">
        <f ca="1">IF(D1977="цвет",SUM(O1978:INDIRECT("N"&amp;R1977)),IF(SUM(E1977:N1977)=0,"",SUM(E1977:N1977)))</f>
        <v/>
      </c>
      <c r="P1977" s="91" t="s">
        <v>129</v>
      </c>
      <c r="Q1977" s="73" t="str">
        <f t="shared" si="60"/>
        <v>8732s</v>
      </c>
      <c r="R1977" s="93">
        <f t="shared" ca="1" si="61"/>
        <v>1977</v>
      </c>
      <c r="S1977" s="92"/>
      <c r="T1977" s="99"/>
    </row>
    <row r="1978" spans="1:20" ht="17.25" thickBot="1" x14ac:dyDescent="0.3">
      <c r="A1978" s="105"/>
      <c r="B1978" s="145" t="s">
        <v>58</v>
      </c>
      <c r="C1978" s="106" t="s">
        <v>198</v>
      </c>
      <c r="D1978" s="107" t="s">
        <v>9</v>
      </c>
      <c r="E1978" s="96" t="s">
        <v>10</v>
      </c>
      <c r="F1978" s="96" t="s">
        <v>17</v>
      </c>
      <c r="G1978" s="96" t="s">
        <v>18</v>
      </c>
      <c r="H1978" s="97" t="s">
        <v>19</v>
      </c>
      <c r="I1978" s="97" t="s">
        <v>23</v>
      </c>
      <c r="J1978" s="97"/>
      <c r="K1978" s="97"/>
      <c r="L1978" s="97"/>
      <c r="M1978" s="97"/>
      <c r="N1978" s="78"/>
      <c r="O1978" s="101">
        <f ca="1">IF(D1978="цвет",SUM(O1979:INDIRECT("N"&amp;R1978)),IF(SUM(E1978:N1978)=0,"",SUM(E1978:N1978)))</f>
        <v>0</v>
      </c>
      <c r="P1978" s="91">
        <v>1548</v>
      </c>
      <c r="Q1978" s="73" t="str">
        <f t="shared" si="60"/>
        <v>8733s</v>
      </c>
      <c r="R1978" s="93">
        <f t="shared" ca="1" si="61"/>
        <v>1982</v>
      </c>
      <c r="S1978" s="109">
        <f>IF(U1978&gt;0,ROUND((U1978),0),ROUND((P1978*$P$1),0))</f>
        <v>1198</v>
      </c>
      <c r="T1978" s="110">
        <f ca="1">O1978*S1978</f>
        <v>0</v>
      </c>
    </row>
    <row r="1979" spans="1:20" ht="17.25" thickBot="1" x14ac:dyDescent="0.3">
      <c r="A1979" s="105"/>
      <c r="B1979" s="146"/>
      <c r="C1979" s="98"/>
      <c r="D1979" s="6" t="s">
        <v>48</v>
      </c>
      <c r="E1979" s="136"/>
      <c r="F1979" s="136"/>
      <c r="G1979" s="136"/>
      <c r="H1979" s="136"/>
      <c r="I1979" s="102"/>
      <c r="J1979" s="8"/>
      <c r="K1979" s="8"/>
      <c r="L1979" s="8"/>
      <c r="M1979" s="8"/>
      <c r="N1979" s="8"/>
      <c r="O1979" s="128" t="str">
        <f ca="1">IF(D1979="цвет",SUM(O1980:INDIRECT("N"&amp;R1979)),IF(SUM(E1979:N1979)=0,"",SUM(E1979:N1979)))</f>
        <v/>
      </c>
      <c r="P1979" s="91" t="s">
        <v>129</v>
      </c>
      <c r="Q1979" s="73" t="str">
        <f t="shared" si="60"/>
        <v>8733s</v>
      </c>
      <c r="R1979" s="93">
        <f t="shared" ca="1" si="61"/>
        <v>1982</v>
      </c>
      <c r="S1979" s="92"/>
      <c r="T1979" s="99"/>
    </row>
    <row r="1980" spans="1:20" ht="17.25" thickBot="1" x14ac:dyDescent="0.3">
      <c r="A1980" s="105"/>
      <c r="B1980" s="146"/>
      <c r="C1980" s="98"/>
      <c r="D1980" s="6" t="s">
        <v>222</v>
      </c>
      <c r="E1980" s="136"/>
      <c r="F1980" s="136"/>
      <c r="G1980" s="135"/>
      <c r="H1980" s="135"/>
      <c r="I1980" s="102"/>
      <c r="J1980" s="8"/>
      <c r="K1980" s="8"/>
      <c r="L1980" s="8"/>
      <c r="M1980" s="8"/>
      <c r="N1980" s="8"/>
      <c r="O1980" s="128" t="str">
        <f ca="1">IF(D1980="цвет",SUM(O1981:INDIRECT("N"&amp;R1980)),IF(SUM(E1980:N1980)=0,"",SUM(E1980:N1980)))</f>
        <v/>
      </c>
      <c r="P1980" s="91" t="s">
        <v>129</v>
      </c>
      <c r="Q1980" s="73" t="str">
        <f t="shared" si="60"/>
        <v>8733s</v>
      </c>
      <c r="R1980" s="93">
        <f t="shared" ca="1" si="61"/>
        <v>1982</v>
      </c>
      <c r="S1980" s="92"/>
      <c r="T1980" s="99"/>
    </row>
    <row r="1981" spans="1:20" ht="117.75" customHeight="1" x14ac:dyDescent="0.25">
      <c r="A1981" s="105"/>
      <c r="B1981" s="164"/>
      <c r="C1981" s="98"/>
      <c r="D1981" s="155" t="s">
        <v>389</v>
      </c>
      <c r="E1981" s="156"/>
      <c r="F1981" s="156"/>
      <c r="G1981" s="156"/>
      <c r="H1981" s="156"/>
      <c r="I1981" s="156"/>
      <c r="J1981" s="156"/>
      <c r="K1981" s="156"/>
      <c r="L1981" s="156"/>
      <c r="M1981" s="156"/>
      <c r="N1981" s="157"/>
      <c r="O1981" s="128" t="str">
        <f ca="1">IF(D1981="цвет",SUM(O1982:INDIRECT("N"&amp;R1981)),IF(SUM(E1981:N1981)=0,"",SUM(E1981:N1981)))</f>
        <v/>
      </c>
      <c r="P1981" s="91" t="s">
        <v>129</v>
      </c>
      <c r="Q1981" s="73" t="str">
        <f t="shared" si="60"/>
        <v>8733s</v>
      </c>
      <c r="R1981" s="93">
        <f t="shared" ca="1" si="61"/>
        <v>1982</v>
      </c>
      <c r="S1981" s="92"/>
      <c r="T1981" s="99"/>
    </row>
    <row r="1982" spans="1:20" ht="17.45" customHeight="1" thickBot="1" x14ac:dyDescent="0.3">
      <c r="A1982" s="105"/>
      <c r="B1982" s="154"/>
      <c r="C1982" s="100"/>
      <c r="D1982" s="151" t="str">
        <f>HYPERLINK("https://miamia.ru/search/index.php?q="&amp;Q1982&amp;"&amp;s=Поиск?utm_source=Excel&amp;utm_medium=Nalichie&amp;utm_content="&amp;Q1982&amp;"","Посмотреть большую фотографию на сайте")</f>
        <v>Посмотреть большую фотографию на сайте</v>
      </c>
      <c r="E1982" s="152"/>
      <c r="F1982" s="152"/>
      <c r="G1982" s="152"/>
      <c r="H1982" s="152"/>
      <c r="I1982" s="152"/>
      <c r="J1982" s="152"/>
      <c r="K1982" s="152"/>
      <c r="L1982" s="152"/>
      <c r="M1982" s="152"/>
      <c r="N1982" s="153"/>
      <c r="O1982" s="128" t="str">
        <f ca="1">IF(D1982="цвет",SUM(O1983:INDIRECT("N"&amp;R1982)),IF(SUM(E1982:N1982)=0,"",SUM(E1982:N1982)))</f>
        <v/>
      </c>
      <c r="P1982" s="91" t="s">
        <v>129</v>
      </c>
      <c r="Q1982" s="73" t="str">
        <f t="shared" si="60"/>
        <v>8733s</v>
      </c>
      <c r="R1982" s="93">
        <f t="shared" ca="1" si="61"/>
        <v>1982</v>
      </c>
      <c r="S1982" s="92"/>
      <c r="T1982" s="99"/>
    </row>
    <row r="1983" spans="1:20" ht="17.25" thickBot="1" x14ac:dyDescent="0.3">
      <c r="A1983" s="105"/>
      <c r="B1983" s="145" t="s">
        <v>58</v>
      </c>
      <c r="C1983" s="106" t="s">
        <v>658</v>
      </c>
      <c r="D1983" s="107" t="s">
        <v>9</v>
      </c>
      <c r="E1983" s="96" t="s">
        <v>10</v>
      </c>
      <c r="F1983" s="97" t="s">
        <v>11</v>
      </c>
      <c r="G1983" s="97" t="s">
        <v>12</v>
      </c>
      <c r="H1983" s="97" t="s">
        <v>13</v>
      </c>
      <c r="I1983" s="97" t="s">
        <v>14</v>
      </c>
      <c r="J1983" s="97" t="s">
        <v>15</v>
      </c>
      <c r="K1983" s="97" t="s">
        <v>16</v>
      </c>
      <c r="L1983" s="97"/>
      <c r="M1983" s="97"/>
      <c r="N1983" s="78"/>
      <c r="O1983" s="101">
        <f ca="1">IF(D1983="цвет",SUM(O1984:INDIRECT("N"&amp;R1983)),IF(SUM(E1983:N1983)=0,"",SUM(E1983:N1983)))</f>
        <v>0</v>
      </c>
      <c r="P1983" s="91">
        <v>2582</v>
      </c>
      <c r="Q1983" s="73" t="str">
        <f t="shared" si="60"/>
        <v>8735s</v>
      </c>
      <c r="R1983" s="93">
        <f t="shared" ca="1" si="61"/>
        <v>1987</v>
      </c>
      <c r="S1983" s="109">
        <f>IF(U1983&gt;0,ROUND((U1983),0),ROUND((P1983*$P$1),0))</f>
        <v>1998</v>
      </c>
      <c r="T1983" s="110">
        <f ca="1">O1983*S1983</f>
        <v>0</v>
      </c>
    </row>
    <row r="1984" spans="1:20" ht="17.25" thickBot="1" x14ac:dyDescent="0.3">
      <c r="A1984" s="105"/>
      <c r="B1984" s="146"/>
      <c r="C1984" s="98"/>
      <c r="D1984" s="6" t="s">
        <v>48</v>
      </c>
      <c r="E1984" s="102"/>
      <c r="F1984" s="102"/>
      <c r="G1984" s="102"/>
      <c r="H1984" s="135"/>
      <c r="I1984" s="102"/>
      <c r="J1984" s="135"/>
      <c r="K1984" s="135"/>
      <c r="L1984" s="102"/>
      <c r="M1984" s="102"/>
      <c r="N1984" s="8"/>
      <c r="O1984" s="128" t="str">
        <f ca="1">IF(D1984="цвет",SUM(O1985:INDIRECT("N"&amp;R1984)),IF(SUM(E1984:N1984)=0,"",SUM(E1984:N1984)))</f>
        <v/>
      </c>
      <c r="P1984" s="91" t="s">
        <v>129</v>
      </c>
      <c r="Q1984" s="73" t="str">
        <f t="shared" si="60"/>
        <v>8735s</v>
      </c>
      <c r="R1984" s="93">
        <f t="shared" ca="1" si="61"/>
        <v>1987</v>
      </c>
      <c r="S1984" s="92"/>
      <c r="T1984" s="99"/>
    </row>
    <row r="1985" spans="1:23" ht="17.25" thickBot="1" x14ac:dyDescent="0.3">
      <c r="A1985" s="105"/>
      <c r="B1985" s="146"/>
      <c r="C1985" s="98"/>
      <c r="D1985" s="6" t="s">
        <v>222</v>
      </c>
      <c r="E1985" s="102"/>
      <c r="F1985" s="102"/>
      <c r="G1985" s="102"/>
      <c r="H1985" s="102"/>
      <c r="I1985" s="102"/>
      <c r="J1985" s="102"/>
      <c r="K1985" s="102"/>
      <c r="L1985" s="102"/>
      <c r="M1985" s="102"/>
      <c r="N1985" s="8"/>
      <c r="O1985" s="128" t="str">
        <f ca="1">IF(D1985="цвет",SUM(O1986:INDIRECT("N"&amp;R1985)),IF(SUM(E1985:N1985)=0,"",SUM(E1985:N1985)))</f>
        <v/>
      </c>
      <c r="P1985" s="91" t="s">
        <v>129</v>
      </c>
      <c r="Q1985" s="73" t="str">
        <f t="shared" si="60"/>
        <v>8735s</v>
      </c>
      <c r="R1985" s="93">
        <f t="shared" ca="1" si="61"/>
        <v>1987</v>
      </c>
      <c r="S1985" s="92"/>
      <c r="T1985" s="99"/>
    </row>
    <row r="1986" spans="1:23" ht="117.75" customHeight="1" x14ac:dyDescent="0.25">
      <c r="A1986" s="105"/>
      <c r="B1986" s="146"/>
      <c r="C1986" s="112"/>
      <c r="D1986" s="155" t="s">
        <v>388</v>
      </c>
      <c r="E1986" s="156"/>
      <c r="F1986" s="156"/>
      <c r="G1986" s="156"/>
      <c r="H1986" s="156"/>
      <c r="I1986" s="156"/>
      <c r="J1986" s="156"/>
      <c r="K1986" s="156"/>
      <c r="L1986" s="156"/>
      <c r="M1986" s="156"/>
      <c r="N1986" s="157"/>
      <c r="O1986" s="128" t="str">
        <f ca="1">IF(D1986="цвет",SUM(O1987:INDIRECT("N"&amp;R1986)),IF(SUM(E1986:N1986)=0,"",SUM(E1986:N1986)))</f>
        <v/>
      </c>
      <c r="P1986" s="91" t="s">
        <v>129</v>
      </c>
      <c r="Q1986" s="73" t="str">
        <f t="shared" si="60"/>
        <v>8735s</v>
      </c>
      <c r="R1986" s="93">
        <f t="shared" ca="1" si="61"/>
        <v>1987</v>
      </c>
      <c r="S1986" s="92"/>
      <c r="T1986" s="99"/>
    </row>
    <row r="1987" spans="1:23" ht="17.45" customHeight="1" thickBot="1" x14ac:dyDescent="0.3">
      <c r="A1987" s="105"/>
      <c r="B1987" s="154"/>
      <c r="C1987" s="100"/>
      <c r="D1987" s="151" t="str">
        <f>HYPERLINK("https://miamia.ru/search/index.php?q="&amp;Q1987&amp;"&amp;s=Поиск?utm_source=Excel&amp;utm_medium=Nalichie&amp;utm_content="&amp;Q1987&amp;"","Посмотреть большую фотографию на сайте")</f>
        <v>Посмотреть большую фотографию на сайте</v>
      </c>
      <c r="E1987" s="152"/>
      <c r="F1987" s="152"/>
      <c r="G1987" s="152"/>
      <c r="H1987" s="152"/>
      <c r="I1987" s="152"/>
      <c r="J1987" s="152"/>
      <c r="K1987" s="152"/>
      <c r="L1987" s="152"/>
      <c r="M1987" s="152"/>
      <c r="N1987" s="153"/>
      <c r="O1987" s="128" t="str">
        <f ca="1">IF(D1987="цвет",SUM(O1988:INDIRECT("N"&amp;R1987)),IF(SUM(E1987:N1987)=0,"",SUM(E1987:N1987)))</f>
        <v/>
      </c>
      <c r="P1987" s="91" t="s">
        <v>129</v>
      </c>
      <c r="Q1987" s="73" t="str">
        <f t="shared" si="60"/>
        <v>8735s</v>
      </c>
      <c r="R1987" s="93">
        <f t="shared" ca="1" si="61"/>
        <v>1987</v>
      </c>
      <c r="S1987" s="92"/>
      <c r="T1987" s="99"/>
    </row>
    <row r="1988" spans="1:23" ht="23.1" customHeight="1" thickBot="1" x14ac:dyDescent="0.3">
      <c r="A1988" s="103"/>
      <c r="B1988" s="86" t="s">
        <v>640</v>
      </c>
      <c r="C1988" s="87"/>
      <c r="D1988" s="88"/>
      <c r="E1988" s="89"/>
      <c r="F1988" s="89"/>
      <c r="G1988" s="89"/>
      <c r="H1988" s="89"/>
      <c r="I1988" s="89"/>
      <c r="J1988" s="89"/>
      <c r="K1988" s="89"/>
      <c r="L1988" s="89"/>
      <c r="M1988" s="89"/>
      <c r="N1988" s="90"/>
      <c r="O1988" s="128" t="str">
        <f ca="1">IF(D1988="цвет",SUM(O1989:INDIRECT("N"&amp;R1988)),IF(SUM(E1988:N1988)=0,"",SUM(E1988:N1988)))</f>
        <v/>
      </c>
      <c r="P1988" s="91" t="s">
        <v>129</v>
      </c>
      <c r="Q1988" s="73" t="str">
        <f t="shared" si="60"/>
        <v>8735s</v>
      </c>
      <c r="R1988" s="93">
        <f t="shared" ca="1" si="61"/>
        <v>1995</v>
      </c>
      <c r="U1988" s="117"/>
      <c r="V1988" s="95"/>
      <c r="W1988" s="95"/>
    </row>
    <row r="1989" spans="1:23" ht="17.25" thickBot="1" x14ac:dyDescent="0.3">
      <c r="A1989" s="105"/>
      <c r="B1989" s="145" t="s">
        <v>641</v>
      </c>
      <c r="C1989" s="106">
        <v>7260</v>
      </c>
      <c r="D1989" s="107" t="s">
        <v>9</v>
      </c>
      <c r="E1989" s="97" t="s">
        <v>10</v>
      </c>
      <c r="F1989" s="97" t="s">
        <v>11</v>
      </c>
      <c r="G1989" s="97" t="s">
        <v>12</v>
      </c>
      <c r="H1989" s="97" t="s">
        <v>13</v>
      </c>
      <c r="I1989" s="97" t="s">
        <v>14</v>
      </c>
      <c r="J1989" s="97" t="s">
        <v>15</v>
      </c>
      <c r="K1989" s="97" t="s">
        <v>16</v>
      </c>
      <c r="L1989" s="97"/>
      <c r="M1989" s="97"/>
      <c r="N1989" s="78"/>
      <c r="O1989" s="101">
        <f ca="1">IF(D1989="цвет",SUM(O1990:INDIRECT("N"&amp;R1989)),IF(SUM(E1989:N1989)=0,"",SUM(E1989:N1989)))</f>
        <v>0</v>
      </c>
      <c r="P1989" s="91">
        <v>1290</v>
      </c>
      <c r="Q1989" s="73">
        <f t="shared" si="60"/>
        <v>7260</v>
      </c>
      <c r="R1989" s="93">
        <f t="shared" ca="1" si="61"/>
        <v>1995</v>
      </c>
      <c r="S1989" s="109">
        <f>IF(U1989&gt;0,ROUND((U1989),0),ROUND((P1989*$P$1),0))</f>
        <v>998</v>
      </c>
      <c r="T1989" s="110">
        <f ca="1">O1989*S1989</f>
        <v>0</v>
      </c>
      <c r="U1989" s="117"/>
      <c r="V1989" s="95"/>
      <c r="W1989" s="95"/>
    </row>
    <row r="1990" spans="1:23" ht="17.25" thickBot="1" x14ac:dyDescent="0.3">
      <c r="A1990" s="105"/>
      <c r="B1990" s="146"/>
      <c r="C1990" s="98"/>
      <c r="D1990" s="6" t="s">
        <v>43</v>
      </c>
      <c r="E1990" s="133"/>
      <c r="F1990" s="8"/>
      <c r="G1990" s="8"/>
      <c r="H1990" s="8"/>
      <c r="I1990" s="8"/>
      <c r="J1990" s="8"/>
      <c r="K1990" s="8"/>
      <c r="L1990" s="8"/>
      <c r="M1990" s="8"/>
      <c r="N1990" s="8"/>
      <c r="O1990" s="128" t="str">
        <f ca="1">IF(D1990="цвет",SUM(O1991:INDIRECT("N"&amp;R1990)),IF(SUM(E1990:N1990)=0,"",SUM(E1990:N1990)))</f>
        <v/>
      </c>
      <c r="P1990" s="91" t="s">
        <v>129</v>
      </c>
      <c r="Q1990" s="73">
        <f t="shared" si="60"/>
        <v>7260</v>
      </c>
      <c r="R1990" s="93">
        <f t="shared" ca="1" si="61"/>
        <v>1995</v>
      </c>
      <c r="S1990" s="92"/>
      <c r="T1990" s="99"/>
      <c r="U1990" s="117"/>
      <c r="V1990" s="95"/>
      <c r="W1990" s="95"/>
    </row>
    <row r="1991" spans="1:23" ht="17.25" thickBot="1" x14ac:dyDescent="0.3">
      <c r="A1991" s="105"/>
      <c r="B1991" s="146"/>
      <c r="C1991" s="98"/>
      <c r="D1991" s="6" t="s">
        <v>33</v>
      </c>
      <c r="E1991" s="133"/>
      <c r="F1991" s="8"/>
      <c r="G1991" s="8"/>
      <c r="H1991" s="8"/>
      <c r="I1991" s="8"/>
      <c r="J1991" s="8"/>
      <c r="K1991" s="8"/>
      <c r="L1991" s="8"/>
      <c r="M1991" s="8"/>
      <c r="N1991" s="8"/>
      <c r="O1991" s="128" t="str">
        <f ca="1">IF(D1991="цвет",SUM(O1992:INDIRECT("N"&amp;R1991)),IF(SUM(E1991:N1991)=0,"",SUM(E1991:N1991)))</f>
        <v/>
      </c>
      <c r="P1991" s="91" t="s">
        <v>129</v>
      </c>
      <c r="Q1991" s="73">
        <f t="shared" si="60"/>
        <v>7260</v>
      </c>
      <c r="R1991" s="93">
        <f t="shared" ca="1" si="61"/>
        <v>1995</v>
      </c>
      <c r="S1991" s="92"/>
      <c r="T1991" s="99"/>
      <c r="U1991" s="117"/>
      <c r="V1991" s="95"/>
      <c r="W1991" s="95"/>
    </row>
    <row r="1992" spans="1:23" ht="17.25" thickBot="1" x14ac:dyDescent="0.3">
      <c r="A1992" s="105"/>
      <c r="B1992" s="146"/>
      <c r="C1992" s="98"/>
      <c r="D1992" s="6" t="s">
        <v>1325</v>
      </c>
      <c r="E1992" s="134"/>
      <c r="F1992" s="134"/>
      <c r="G1992" s="134"/>
      <c r="H1992" s="134"/>
      <c r="I1992" s="134"/>
      <c r="J1992" s="133"/>
      <c r="K1992" s="8"/>
      <c r="L1992" s="8"/>
      <c r="M1992" s="8"/>
      <c r="N1992" s="8"/>
      <c r="O1992" s="128" t="str">
        <f ca="1">IF(D1992="цвет",SUM(O1993:INDIRECT("N"&amp;R1992)),IF(SUM(E1992:N1992)=0,"",SUM(E1992:N1992)))</f>
        <v/>
      </c>
      <c r="P1992" s="91" t="s">
        <v>129</v>
      </c>
      <c r="Q1992" s="73">
        <f t="shared" si="60"/>
        <v>7260</v>
      </c>
      <c r="R1992" s="93">
        <f t="shared" ca="1" si="61"/>
        <v>1995</v>
      </c>
      <c r="S1992" s="92"/>
      <c r="T1992" s="99"/>
      <c r="U1992" s="117"/>
      <c r="V1992" s="95"/>
      <c r="W1992" s="95"/>
    </row>
    <row r="1993" spans="1:23" ht="17.25" thickBot="1" x14ac:dyDescent="0.3">
      <c r="A1993" s="105"/>
      <c r="B1993" s="146"/>
      <c r="C1993" s="98"/>
      <c r="D1993" s="6" t="s">
        <v>1326</v>
      </c>
      <c r="E1993" s="133"/>
      <c r="F1993" s="134"/>
      <c r="G1993" s="8"/>
      <c r="H1993" s="134"/>
      <c r="I1993" s="8"/>
      <c r="J1993" s="134"/>
      <c r="K1993" s="8"/>
      <c r="L1993" s="8"/>
      <c r="M1993" s="8"/>
      <c r="N1993" s="8"/>
      <c r="O1993" s="128" t="str">
        <f ca="1">IF(D1993="цвет",SUM(O1994:INDIRECT("N"&amp;R1993)),IF(SUM(E1993:N1993)=0,"",SUM(E1993:N1993)))</f>
        <v/>
      </c>
      <c r="P1993" s="91" t="s">
        <v>129</v>
      </c>
      <c r="Q1993" s="73">
        <f t="shared" si="60"/>
        <v>7260</v>
      </c>
      <c r="R1993" s="93">
        <f t="shared" ca="1" si="61"/>
        <v>1995</v>
      </c>
      <c r="S1993" s="92"/>
      <c r="T1993" s="99"/>
      <c r="U1993" s="117"/>
      <c r="V1993" s="95"/>
      <c r="W1993" s="95"/>
    </row>
    <row r="1994" spans="1:23" ht="105" customHeight="1" x14ac:dyDescent="0.25">
      <c r="A1994" s="105"/>
      <c r="B1994" s="146"/>
      <c r="C1994" s="98"/>
      <c r="D1994" s="161" t="s">
        <v>646</v>
      </c>
      <c r="E1994" s="162"/>
      <c r="F1994" s="162"/>
      <c r="G1994" s="162"/>
      <c r="H1994" s="162"/>
      <c r="I1994" s="162"/>
      <c r="J1994" s="162"/>
      <c r="K1994" s="162"/>
      <c r="L1994" s="162"/>
      <c r="M1994" s="162"/>
      <c r="N1994" s="163"/>
      <c r="O1994" s="128" t="str">
        <f ca="1">IF(D1994="цвет",SUM(O1995:INDIRECT("N"&amp;R1994)),IF(SUM(E1994:N1994)=0,"",SUM(E1994:N1994)))</f>
        <v/>
      </c>
      <c r="P1994" s="91" t="s">
        <v>129</v>
      </c>
      <c r="Q1994" s="73">
        <f t="shared" si="60"/>
        <v>7260</v>
      </c>
      <c r="R1994" s="93">
        <f t="shared" ca="1" si="61"/>
        <v>1995</v>
      </c>
      <c r="S1994" s="92"/>
      <c r="T1994" s="99"/>
      <c r="U1994" s="117"/>
      <c r="V1994" s="95"/>
      <c r="W1994" s="95"/>
    </row>
    <row r="1995" spans="1:23" ht="17.45" customHeight="1" thickBot="1" x14ac:dyDescent="0.3">
      <c r="A1995" s="105"/>
      <c r="B1995" s="154"/>
      <c r="C1995" s="100"/>
      <c r="D1995" s="151" t="str">
        <f>HYPERLINK("https://miamia.ru/search/index.php?q="&amp;Q1995&amp;"&amp;s=Поиск?utm_source=Excel&amp;utm_medium=Nalichie&amp;utm_content="&amp;Q1995&amp;"","Посмотреть большую фотографию на сайте")</f>
        <v>Посмотреть большую фотографию на сайте</v>
      </c>
      <c r="E1995" s="152"/>
      <c r="F1995" s="152"/>
      <c r="G1995" s="152"/>
      <c r="H1995" s="152"/>
      <c r="I1995" s="152"/>
      <c r="J1995" s="152"/>
      <c r="K1995" s="152"/>
      <c r="L1995" s="152"/>
      <c r="M1995" s="152"/>
      <c r="N1995" s="153"/>
      <c r="O1995" s="128" t="str">
        <f ca="1">IF(D1995="цвет",SUM(O1996:INDIRECT("N"&amp;R1995)),IF(SUM(E1995:N1995)=0,"",SUM(E1995:N1995)))</f>
        <v/>
      </c>
      <c r="P1995" s="91" t="s">
        <v>129</v>
      </c>
      <c r="Q1995" s="73">
        <f t="shared" ref="Q1995:Q2058" si="62">IF(C1995&lt;&gt;0,C1995,Q1994)</f>
        <v>7260</v>
      </c>
      <c r="R1995" s="93">
        <f t="shared" ref="R1995:R2058" ca="1" si="63">IF(D1995="Посмотреть большую фотографию на сайте",CELL("строка",O1995),R1996)</f>
        <v>1995</v>
      </c>
      <c r="S1995" s="92"/>
      <c r="T1995" s="99"/>
      <c r="U1995" s="117"/>
      <c r="V1995" s="95"/>
      <c r="W1995" s="95"/>
    </row>
    <row r="1996" spans="1:23" ht="17.25" thickBot="1" x14ac:dyDescent="0.3">
      <c r="A1996" s="105"/>
      <c r="B1996" s="145" t="s">
        <v>641</v>
      </c>
      <c r="C1996" s="106">
        <v>7261</v>
      </c>
      <c r="D1996" s="107" t="s">
        <v>9</v>
      </c>
      <c r="E1996" s="97" t="s">
        <v>10</v>
      </c>
      <c r="F1996" s="97" t="s">
        <v>11</v>
      </c>
      <c r="G1996" s="97" t="s">
        <v>12</v>
      </c>
      <c r="H1996" s="97" t="s">
        <v>13</v>
      </c>
      <c r="I1996" s="97" t="s">
        <v>14</v>
      </c>
      <c r="J1996" s="97" t="s">
        <v>15</v>
      </c>
      <c r="K1996" s="97" t="s">
        <v>16</v>
      </c>
      <c r="L1996" s="97"/>
      <c r="M1996" s="97"/>
      <c r="N1996" s="78"/>
      <c r="O1996" s="101">
        <f ca="1">IF(D1996="цвет",SUM(O1997:INDIRECT("N"&amp;R1996)),IF(SUM(E1996:N1996)=0,"",SUM(E1996:N1996)))</f>
        <v>0</v>
      </c>
      <c r="P1996" s="91">
        <v>1548</v>
      </c>
      <c r="Q1996" s="73">
        <f t="shared" si="62"/>
        <v>7261</v>
      </c>
      <c r="R1996" s="93">
        <f t="shared" ca="1" si="63"/>
        <v>2002</v>
      </c>
      <c r="S1996" s="109">
        <f>IF(U1996&gt;0,ROUND((U1996),0),ROUND((P1996*$P$1),0))</f>
        <v>1198</v>
      </c>
      <c r="T1996" s="110">
        <f ca="1">O1996*S1996</f>
        <v>0</v>
      </c>
      <c r="U1996" s="117"/>
      <c r="V1996" s="95"/>
      <c r="W1996" s="95"/>
    </row>
    <row r="1997" spans="1:23" ht="17.25" thickBot="1" x14ac:dyDescent="0.3">
      <c r="A1997" s="105"/>
      <c r="B1997" s="146"/>
      <c r="C1997" s="98"/>
      <c r="D1997" s="6" t="s">
        <v>43</v>
      </c>
      <c r="E1997" s="133"/>
      <c r="F1997" s="134"/>
      <c r="G1997" s="134"/>
      <c r="H1997" s="133"/>
      <c r="I1997" s="134"/>
      <c r="J1997" s="8"/>
      <c r="K1997" s="8"/>
      <c r="L1997" s="8"/>
      <c r="M1997" s="8"/>
      <c r="N1997" s="8"/>
      <c r="O1997" s="128" t="str">
        <f ca="1">IF(D1997="цвет",SUM(O1998:INDIRECT("N"&amp;R1997)),IF(SUM(E1997:N1997)=0,"",SUM(E1997:N1997)))</f>
        <v/>
      </c>
      <c r="P1997" s="91" t="s">
        <v>129</v>
      </c>
      <c r="Q1997" s="73">
        <f t="shared" si="62"/>
        <v>7261</v>
      </c>
      <c r="R1997" s="93">
        <f t="shared" ca="1" si="63"/>
        <v>2002</v>
      </c>
      <c r="S1997" s="92"/>
      <c r="T1997" s="99"/>
      <c r="U1997" s="117"/>
      <c r="V1997" s="95"/>
      <c r="W1997" s="95"/>
    </row>
    <row r="1998" spans="1:23" ht="17.25" thickBot="1" x14ac:dyDescent="0.3">
      <c r="A1998" s="105"/>
      <c r="B1998" s="146"/>
      <c r="C1998" s="98"/>
      <c r="D1998" s="6" t="s">
        <v>33</v>
      </c>
      <c r="E1998" s="133"/>
      <c r="F1998" s="8"/>
      <c r="G1998" s="8"/>
      <c r="H1998" s="8"/>
      <c r="I1998" s="8"/>
      <c r="J1998" s="8"/>
      <c r="K1998" s="8"/>
      <c r="L1998" s="8"/>
      <c r="M1998" s="8"/>
      <c r="N1998" s="8"/>
      <c r="O1998" s="128" t="str">
        <f ca="1">IF(D1998="цвет",SUM(O1999:INDIRECT("N"&amp;R1998)),IF(SUM(E1998:N1998)=0,"",SUM(E1998:N1998)))</f>
        <v/>
      </c>
      <c r="P1998" s="91" t="s">
        <v>129</v>
      </c>
      <c r="Q1998" s="73">
        <f t="shared" si="62"/>
        <v>7261</v>
      </c>
      <c r="R1998" s="93">
        <f t="shared" ca="1" si="63"/>
        <v>2002</v>
      </c>
      <c r="S1998" s="92"/>
      <c r="T1998" s="99"/>
      <c r="U1998" s="117"/>
      <c r="V1998" s="95"/>
      <c r="W1998" s="95"/>
    </row>
    <row r="1999" spans="1:23" ht="17.25" thickBot="1" x14ac:dyDescent="0.3">
      <c r="A1999" s="105"/>
      <c r="B1999" s="146"/>
      <c r="C1999" s="98"/>
      <c r="D1999" s="6" t="s">
        <v>1325</v>
      </c>
      <c r="E1999" s="134"/>
      <c r="F1999" s="8"/>
      <c r="G1999" s="134"/>
      <c r="H1999" s="8"/>
      <c r="I1999" s="134"/>
      <c r="J1999" s="8"/>
      <c r="K1999" s="8"/>
      <c r="L1999" s="8"/>
      <c r="M1999" s="8"/>
      <c r="N1999" s="8"/>
      <c r="O1999" s="128" t="str">
        <f ca="1">IF(D1999="цвет",SUM(O2000:INDIRECT("N"&amp;R1999)),IF(SUM(E1999:N1999)=0,"",SUM(E1999:N1999)))</f>
        <v/>
      </c>
      <c r="P1999" s="91" t="s">
        <v>129</v>
      </c>
      <c r="Q1999" s="73">
        <f t="shared" si="62"/>
        <v>7261</v>
      </c>
      <c r="R1999" s="93">
        <f t="shared" ca="1" si="63"/>
        <v>2002</v>
      </c>
      <c r="S1999" s="92"/>
      <c r="T1999" s="99"/>
      <c r="U1999" s="117"/>
      <c r="V1999" s="95"/>
      <c r="W1999" s="95"/>
    </row>
    <row r="2000" spans="1:23" ht="17.25" thickBot="1" x14ac:dyDescent="0.3">
      <c r="A2000" s="105"/>
      <c r="B2000" s="146"/>
      <c r="C2000" s="98"/>
      <c r="D2000" s="6" t="s">
        <v>1326</v>
      </c>
      <c r="E2000" s="134"/>
      <c r="F2000" s="134"/>
      <c r="G2000" s="134"/>
      <c r="H2000" s="134"/>
      <c r="I2000" s="133"/>
      <c r="J2000" s="8"/>
      <c r="K2000" s="8"/>
      <c r="L2000" s="8"/>
      <c r="M2000" s="8"/>
      <c r="N2000" s="8"/>
      <c r="O2000" s="128" t="str">
        <f ca="1">IF(D2000="цвет",SUM(O2001:INDIRECT("N"&amp;R2000)),IF(SUM(E2000:N2000)=0,"",SUM(E2000:N2000)))</f>
        <v/>
      </c>
      <c r="P2000" s="91" t="s">
        <v>129</v>
      </c>
      <c r="Q2000" s="73">
        <f t="shared" si="62"/>
        <v>7261</v>
      </c>
      <c r="R2000" s="93">
        <f t="shared" ca="1" si="63"/>
        <v>2002</v>
      </c>
      <c r="S2000" s="92"/>
      <c r="T2000" s="99"/>
      <c r="U2000" s="117"/>
      <c r="V2000" s="95"/>
      <c r="W2000" s="95"/>
    </row>
    <row r="2001" spans="1:23" ht="117.75" customHeight="1" x14ac:dyDescent="0.25">
      <c r="A2001" s="105"/>
      <c r="B2001" s="146"/>
      <c r="C2001" s="98"/>
      <c r="D2001" s="161" t="s">
        <v>645</v>
      </c>
      <c r="E2001" s="162"/>
      <c r="F2001" s="162"/>
      <c r="G2001" s="162"/>
      <c r="H2001" s="162"/>
      <c r="I2001" s="162"/>
      <c r="J2001" s="162"/>
      <c r="K2001" s="162"/>
      <c r="L2001" s="162"/>
      <c r="M2001" s="162"/>
      <c r="N2001" s="163"/>
      <c r="O2001" s="128" t="str">
        <f ca="1">IF(D2001="цвет",SUM(O2002:INDIRECT("N"&amp;R2001)),IF(SUM(E2001:N2001)=0,"",SUM(E2001:N2001)))</f>
        <v/>
      </c>
      <c r="P2001" s="91" t="s">
        <v>129</v>
      </c>
      <c r="Q2001" s="73">
        <f t="shared" si="62"/>
        <v>7261</v>
      </c>
      <c r="R2001" s="93">
        <f t="shared" ca="1" si="63"/>
        <v>2002</v>
      </c>
      <c r="S2001" s="92"/>
      <c r="T2001" s="99"/>
      <c r="U2001" s="117"/>
      <c r="V2001" s="95"/>
      <c r="W2001" s="95"/>
    </row>
    <row r="2002" spans="1:23" ht="17.45" customHeight="1" thickBot="1" x14ac:dyDescent="0.3">
      <c r="A2002" s="105"/>
      <c r="B2002" s="154"/>
      <c r="C2002" s="100"/>
      <c r="D2002" s="151" t="str">
        <f>HYPERLINK("https://miamia.ru/search/index.php?q="&amp;Q2002&amp;"&amp;s=Поиск?utm_source=Excel&amp;utm_medium=Nalichie&amp;utm_content="&amp;Q2002&amp;"","Посмотреть большую фотографию на сайте")</f>
        <v>Посмотреть большую фотографию на сайте</v>
      </c>
      <c r="E2002" s="152"/>
      <c r="F2002" s="152"/>
      <c r="G2002" s="152"/>
      <c r="H2002" s="152"/>
      <c r="I2002" s="152"/>
      <c r="J2002" s="152"/>
      <c r="K2002" s="152"/>
      <c r="L2002" s="152"/>
      <c r="M2002" s="152"/>
      <c r="N2002" s="153"/>
      <c r="O2002" s="128" t="str">
        <f ca="1">IF(D2002="цвет",SUM(O2003:INDIRECT("N"&amp;R2002)),IF(SUM(E2002:N2002)=0,"",SUM(E2002:N2002)))</f>
        <v/>
      </c>
      <c r="P2002" s="91" t="s">
        <v>129</v>
      </c>
      <c r="Q2002" s="73">
        <f t="shared" si="62"/>
        <v>7261</v>
      </c>
      <c r="R2002" s="93">
        <f t="shared" ca="1" si="63"/>
        <v>2002</v>
      </c>
      <c r="S2002" s="92"/>
      <c r="T2002" s="99"/>
      <c r="U2002" s="117"/>
      <c r="V2002" s="95"/>
      <c r="W2002" s="95"/>
    </row>
    <row r="2003" spans="1:23" ht="17.25" thickBot="1" x14ac:dyDescent="0.3">
      <c r="A2003" s="105"/>
      <c r="B2003" s="145" t="s">
        <v>641</v>
      </c>
      <c r="C2003" s="106">
        <v>7262</v>
      </c>
      <c r="D2003" s="107" t="s">
        <v>9</v>
      </c>
      <c r="E2003" s="97" t="s">
        <v>10</v>
      </c>
      <c r="F2003" s="97" t="s">
        <v>11</v>
      </c>
      <c r="G2003" s="97" t="s">
        <v>12</v>
      </c>
      <c r="H2003" s="97" t="s">
        <v>13</v>
      </c>
      <c r="I2003" s="97" t="s">
        <v>14</v>
      </c>
      <c r="J2003" s="97" t="s">
        <v>15</v>
      </c>
      <c r="K2003" s="97" t="s">
        <v>16</v>
      </c>
      <c r="L2003" s="97"/>
      <c r="M2003" s="97"/>
      <c r="N2003" s="78"/>
      <c r="O2003" s="101">
        <f ca="1">IF(D2003="цвет",SUM(O2004:INDIRECT("N"&amp;R2003)),IF(SUM(E2003:N2003)=0,"",SUM(E2003:N2003)))</f>
        <v>0</v>
      </c>
      <c r="P2003" s="91">
        <v>1548</v>
      </c>
      <c r="Q2003" s="73">
        <f t="shared" si="62"/>
        <v>7262</v>
      </c>
      <c r="R2003" s="93">
        <f t="shared" ca="1" si="63"/>
        <v>2009</v>
      </c>
      <c r="S2003" s="109">
        <f>IF(U2003&gt;0,ROUND((U2003),0),ROUND((P2003*$P$1),0))</f>
        <v>1198</v>
      </c>
      <c r="T2003" s="110">
        <f ca="1">O2003*S2003</f>
        <v>0</v>
      </c>
      <c r="U2003" s="117"/>
      <c r="V2003" s="95"/>
      <c r="W2003" s="95"/>
    </row>
    <row r="2004" spans="1:23" ht="17.25" thickBot="1" x14ac:dyDescent="0.3">
      <c r="A2004" s="105"/>
      <c r="B2004" s="146"/>
      <c r="C2004" s="98"/>
      <c r="D2004" s="6" t="s">
        <v>43</v>
      </c>
      <c r="E2004" s="8"/>
      <c r="F2004" s="8"/>
      <c r="G2004" s="8"/>
      <c r="H2004" s="8"/>
      <c r="I2004" s="8"/>
      <c r="J2004" s="8"/>
      <c r="K2004" s="8"/>
      <c r="L2004" s="8"/>
      <c r="M2004" s="8"/>
      <c r="N2004" s="8"/>
      <c r="O2004" s="128" t="str">
        <f ca="1">IF(D2004="цвет",SUM(O2005:INDIRECT("N"&amp;R2004)),IF(SUM(E2004:N2004)=0,"",SUM(E2004:N2004)))</f>
        <v/>
      </c>
      <c r="P2004" s="91" t="s">
        <v>129</v>
      </c>
      <c r="Q2004" s="73">
        <f t="shared" si="62"/>
        <v>7262</v>
      </c>
      <c r="R2004" s="93">
        <f t="shared" ca="1" si="63"/>
        <v>2009</v>
      </c>
      <c r="S2004" s="92"/>
      <c r="T2004" s="99"/>
      <c r="U2004" s="117"/>
      <c r="V2004" s="95"/>
      <c r="W2004" s="95"/>
    </row>
    <row r="2005" spans="1:23" ht="17.25" thickBot="1" x14ac:dyDescent="0.3">
      <c r="A2005" s="105"/>
      <c r="B2005" s="146"/>
      <c r="C2005" s="98"/>
      <c r="D2005" s="6" t="s">
        <v>33</v>
      </c>
      <c r="E2005" s="133"/>
      <c r="F2005" s="133"/>
      <c r="G2005" s="133"/>
      <c r="H2005" s="133"/>
      <c r="I2005" s="133"/>
      <c r="J2005" s="8"/>
      <c r="K2005" s="8"/>
      <c r="L2005" s="8"/>
      <c r="M2005" s="8"/>
      <c r="N2005" s="8"/>
      <c r="O2005" s="128" t="str">
        <f ca="1">IF(D2005="цвет",SUM(O2006:INDIRECT("N"&amp;R2005)),IF(SUM(E2005:N2005)=0,"",SUM(E2005:N2005)))</f>
        <v/>
      </c>
      <c r="P2005" s="91" t="s">
        <v>129</v>
      </c>
      <c r="Q2005" s="73">
        <f t="shared" si="62"/>
        <v>7262</v>
      </c>
      <c r="R2005" s="93">
        <f t="shared" ca="1" si="63"/>
        <v>2009</v>
      </c>
      <c r="S2005" s="92"/>
      <c r="T2005" s="99"/>
      <c r="U2005" s="117"/>
      <c r="V2005" s="95"/>
      <c r="W2005" s="95"/>
    </row>
    <row r="2006" spans="1:23" ht="17.25" thickBot="1" x14ac:dyDescent="0.3">
      <c r="A2006" s="105"/>
      <c r="B2006" s="146"/>
      <c r="C2006" s="98"/>
      <c r="D2006" s="6" t="s">
        <v>1325</v>
      </c>
      <c r="E2006" s="134"/>
      <c r="F2006" s="134"/>
      <c r="G2006" s="134"/>
      <c r="H2006" s="8"/>
      <c r="I2006" s="8"/>
      <c r="J2006" s="8"/>
      <c r="K2006" s="8"/>
      <c r="L2006" s="8"/>
      <c r="M2006" s="8"/>
      <c r="N2006" s="8"/>
      <c r="O2006" s="128" t="str">
        <f ca="1">IF(D2006="цвет",SUM(O2007:INDIRECT("N"&amp;R2006)),IF(SUM(E2006:N2006)=0,"",SUM(E2006:N2006)))</f>
        <v/>
      </c>
      <c r="P2006" s="91" t="s">
        <v>129</v>
      </c>
      <c r="Q2006" s="73">
        <f t="shared" si="62"/>
        <v>7262</v>
      </c>
      <c r="R2006" s="93">
        <f t="shared" ca="1" si="63"/>
        <v>2009</v>
      </c>
      <c r="S2006" s="92"/>
      <c r="T2006" s="99"/>
      <c r="U2006" s="117"/>
      <c r="V2006" s="95"/>
      <c r="W2006" s="95"/>
    </row>
    <row r="2007" spans="1:23" ht="17.25" thickBot="1" x14ac:dyDescent="0.3">
      <c r="A2007" s="105"/>
      <c r="B2007" s="146"/>
      <c r="C2007" s="98"/>
      <c r="D2007" s="6" t="s">
        <v>1326</v>
      </c>
      <c r="E2007" s="134"/>
      <c r="F2007" s="134"/>
      <c r="G2007" s="134"/>
      <c r="H2007" s="133"/>
      <c r="I2007" s="133"/>
      <c r="J2007" s="8"/>
      <c r="K2007" s="8"/>
      <c r="L2007" s="8"/>
      <c r="M2007" s="8"/>
      <c r="N2007" s="8"/>
      <c r="O2007" s="128" t="str">
        <f ca="1">IF(D2007="цвет",SUM(O2008:INDIRECT("N"&amp;R2007)),IF(SUM(E2007:N2007)=0,"",SUM(E2007:N2007)))</f>
        <v/>
      </c>
      <c r="P2007" s="91" t="s">
        <v>129</v>
      </c>
      <c r="Q2007" s="73">
        <f t="shared" si="62"/>
        <v>7262</v>
      </c>
      <c r="R2007" s="93">
        <f t="shared" ca="1" si="63"/>
        <v>2009</v>
      </c>
      <c r="S2007" s="92"/>
      <c r="T2007" s="99"/>
      <c r="U2007" s="117"/>
      <c r="V2007" s="95"/>
      <c r="W2007" s="95"/>
    </row>
    <row r="2008" spans="1:23" ht="117.75" customHeight="1" x14ac:dyDescent="0.25">
      <c r="A2008" s="105"/>
      <c r="B2008" s="146"/>
      <c r="C2008" s="98"/>
      <c r="D2008" s="161" t="s">
        <v>644</v>
      </c>
      <c r="E2008" s="162"/>
      <c r="F2008" s="162"/>
      <c r="G2008" s="162"/>
      <c r="H2008" s="162"/>
      <c r="I2008" s="162"/>
      <c r="J2008" s="162"/>
      <c r="K2008" s="162"/>
      <c r="L2008" s="162"/>
      <c r="M2008" s="162"/>
      <c r="N2008" s="163"/>
      <c r="O2008" s="128" t="str">
        <f ca="1">IF(D2008="цвет",SUM(O2009:INDIRECT("N"&amp;R2008)),IF(SUM(E2008:N2008)=0,"",SUM(E2008:N2008)))</f>
        <v/>
      </c>
      <c r="P2008" s="91" t="s">
        <v>129</v>
      </c>
      <c r="Q2008" s="73">
        <f t="shared" si="62"/>
        <v>7262</v>
      </c>
      <c r="R2008" s="93">
        <f t="shared" ca="1" si="63"/>
        <v>2009</v>
      </c>
      <c r="S2008" s="92"/>
      <c r="T2008" s="99"/>
      <c r="U2008" s="117"/>
      <c r="V2008" s="95"/>
      <c r="W2008" s="95"/>
    </row>
    <row r="2009" spans="1:23" ht="17.45" customHeight="1" thickBot="1" x14ac:dyDescent="0.3">
      <c r="A2009" s="105"/>
      <c r="B2009" s="154"/>
      <c r="C2009" s="100"/>
      <c r="D2009" s="151" t="str">
        <f>HYPERLINK("https://miamia.ru/search/index.php?q="&amp;Q2009&amp;"&amp;s=Поиск?utm_source=Excel&amp;utm_medium=Nalichie&amp;utm_content="&amp;Q2009&amp;"","Посмотреть большую фотографию на сайте")</f>
        <v>Посмотреть большую фотографию на сайте</v>
      </c>
      <c r="E2009" s="152"/>
      <c r="F2009" s="152"/>
      <c r="G2009" s="152"/>
      <c r="H2009" s="152"/>
      <c r="I2009" s="152"/>
      <c r="J2009" s="152"/>
      <c r="K2009" s="152"/>
      <c r="L2009" s="152"/>
      <c r="M2009" s="152"/>
      <c r="N2009" s="153"/>
      <c r="O2009" s="128" t="str">
        <f ca="1">IF(D2009="цвет",SUM(O2010:INDIRECT("N"&amp;R2009)),IF(SUM(E2009:N2009)=0,"",SUM(E2009:N2009)))</f>
        <v/>
      </c>
      <c r="P2009" s="91" t="s">
        <v>129</v>
      </c>
      <c r="Q2009" s="73">
        <f t="shared" si="62"/>
        <v>7262</v>
      </c>
      <c r="R2009" s="93">
        <f t="shared" ca="1" si="63"/>
        <v>2009</v>
      </c>
      <c r="S2009" s="92"/>
      <c r="T2009" s="99"/>
      <c r="U2009" s="117"/>
      <c r="V2009" s="95"/>
      <c r="W2009" s="95"/>
    </row>
    <row r="2010" spans="1:23" ht="17.25" thickBot="1" x14ac:dyDescent="0.3">
      <c r="A2010" s="105"/>
      <c r="B2010" s="145" t="s">
        <v>641</v>
      </c>
      <c r="C2010" s="106">
        <v>7263</v>
      </c>
      <c r="D2010" s="107" t="s">
        <v>9</v>
      </c>
      <c r="E2010" s="96" t="s">
        <v>10</v>
      </c>
      <c r="F2010" s="96" t="s">
        <v>17</v>
      </c>
      <c r="G2010" s="97" t="s">
        <v>18</v>
      </c>
      <c r="H2010" s="97" t="s">
        <v>51</v>
      </c>
      <c r="I2010" s="97"/>
      <c r="J2010" s="97"/>
      <c r="K2010" s="97"/>
      <c r="L2010" s="97"/>
      <c r="M2010" s="97"/>
      <c r="N2010" s="78"/>
      <c r="O2010" s="101">
        <f ca="1">IF(D2010="цвет",SUM(O2011:INDIRECT("N"&amp;R2010)),IF(SUM(E2010:N2010)=0,"",SUM(E2010:N2010)))</f>
        <v>0</v>
      </c>
      <c r="P2010" s="91">
        <v>2065</v>
      </c>
      <c r="Q2010" s="73">
        <f t="shared" si="62"/>
        <v>7263</v>
      </c>
      <c r="R2010" s="93">
        <f t="shared" ca="1" si="63"/>
        <v>2016</v>
      </c>
      <c r="S2010" s="109">
        <f>IF(U2010&gt;0,ROUND((U2010),0),ROUND((P2010*$P$1),0))</f>
        <v>1598</v>
      </c>
      <c r="T2010" s="110">
        <f ca="1">O2010*S2010</f>
        <v>0</v>
      </c>
      <c r="U2010" s="117"/>
      <c r="V2010" s="95"/>
      <c r="W2010" s="95"/>
    </row>
    <row r="2011" spans="1:23" ht="17.25" thickBot="1" x14ac:dyDescent="0.3">
      <c r="A2011" s="105"/>
      <c r="B2011" s="146"/>
      <c r="C2011" s="98"/>
      <c r="D2011" s="6" t="s">
        <v>43</v>
      </c>
      <c r="E2011" s="133"/>
      <c r="F2011" s="8"/>
      <c r="G2011" s="134"/>
      <c r="H2011" s="8"/>
      <c r="I2011" s="8"/>
      <c r="J2011" s="8"/>
      <c r="K2011" s="8"/>
      <c r="L2011" s="8"/>
      <c r="M2011" s="8"/>
      <c r="N2011" s="8"/>
      <c r="O2011" s="128" t="str">
        <f ca="1">IF(D2011="цвет",SUM(O2012:INDIRECT("N"&amp;R2011)),IF(SUM(E2011:N2011)=0,"",SUM(E2011:N2011)))</f>
        <v/>
      </c>
      <c r="P2011" s="91" t="s">
        <v>129</v>
      </c>
      <c r="Q2011" s="73">
        <f t="shared" si="62"/>
        <v>7263</v>
      </c>
      <c r="R2011" s="93">
        <f t="shared" ca="1" si="63"/>
        <v>2016</v>
      </c>
      <c r="S2011" s="92"/>
      <c r="T2011" s="99"/>
      <c r="U2011" s="117"/>
      <c r="V2011" s="95"/>
      <c r="W2011" s="95"/>
    </row>
    <row r="2012" spans="1:23" ht="17.25" thickBot="1" x14ac:dyDescent="0.3">
      <c r="A2012" s="105"/>
      <c r="B2012" s="146"/>
      <c r="C2012" s="98"/>
      <c r="D2012" s="6" t="s">
        <v>33</v>
      </c>
      <c r="E2012" s="133"/>
      <c r="F2012" s="133"/>
      <c r="G2012" s="134"/>
      <c r="H2012" s="133"/>
      <c r="I2012" s="8"/>
      <c r="J2012" s="8"/>
      <c r="K2012" s="8"/>
      <c r="L2012" s="8"/>
      <c r="M2012" s="8"/>
      <c r="N2012" s="8"/>
      <c r="O2012" s="128" t="str">
        <f ca="1">IF(D2012="цвет",SUM(O2013:INDIRECT("N"&amp;R2012)),IF(SUM(E2012:N2012)=0,"",SUM(E2012:N2012)))</f>
        <v/>
      </c>
      <c r="P2012" s="91" t="s">
        <v>129</v>
      </c>
      <c r="Q2012" s="73">
        <f t="shared" si="62"/>
        <v>7263</v>
      </c>
      <c r="R2012" s="93">
        <f t="shared" ca="1" si="63"/>
        <v>2016</v>
      </c>
      <c r="S2012" s="92"/>
      <c r="T2012" s="99"/>
      <c r="U2012" s="117"/>
      <c r="V2012" s="95"/>
      <c r="W2012" s="95"/>
    </row>
    <row r="2013" spans="1:23" ht="17.25" thickBot="1" x14ac:dyDescent="0.3">
      <c r="A2013" s="105"/>
      <c r="B2013" s="146"/>
      <c r="C2013" s="98"/>
      <c r="D2013" s="6" t="s">
        <v>1325</v>
      </c>
      <c r="E2013" s="134"/>
      <c r="F2013" s="134"/>
      <c r="G2013" s="134"/>
      <c r="H2013" s="133"/>
      <c r="I2013" s="8"/>
      <c r="J2013" s="8"/>
      <c r="K2013" s="8"/>
      <c r="L2013" s="8"/>
      <c r="M2013" s="8"/>
      <c r="N2013" s="8"/>
      <c r="O2013" s="128" t="str">
        <f ca="1">IF(D2013="цвет",SUM(O2014:INDIRECT("N"&amp;R2013)),IF(SUM(E2013:N2013)=0,"",SUM(E2013:N2013)))</f>
        <v/>
      </c>
      <c r="P2013" s="91" t="s">
        <v>129</v>
      </c>
      <c r="Q2013" s="73">
        <f t="shared" si="62"/>
        <v>7263</v>
      </c>
      <c r="R2013" s="93">
        <f t="shared" ca="1" si="63"/>
        <v>2016</v>
      </c>
      <c r="S2013" s="92"/>
      <c r="T2013" s="99"/>
      <c r="U2013" s="117"/>
      <c r="V2013" s="95"/>
      <c r="W2013" s="95"/>
    </row>
    <row r="2014" spans="1:23" ht="17.25" thickBot="1" x14ac:dyDescent="0.3">
      <c r="A2014" s="105"/>
      <c r="B2014" s="146"/>
      <c r="C2014" s="98"/>
      <c r="D2014" s="6" t="s">
        <v>1326</v>
      </c>
      <c r="E2014" s="133"/>
      <c r="F2014" s="134"/>
      <c r="G2014" s="134"/>
      <c r="H2014" s="133"/>
      <c r="I2014" s="8"/>
      <c r="J2014" s="8"/>
      <c r="K2014" s="8"/>
      <c r="L2014" s="8"/>
      <c r="M2014" s="8"/>
      <c r="N2014" s="8"/>
      <c r="O2014" s="128" t="str">
        <f ca="1">IF(D2014="цвет",SUM(O2015:INDIRECT("N"&amp;R2014)),IF(SUM(E2014:N2014)=0,"",SUM(E2014:N2014)))</f>
        <v/>
      </c>
      <c r="P2014" s="91" t="s">
        <v>129</v>
      </c>
      <c r="Q2014" s="73">
        <f t="shared" si="62"/>
        <v>7263</v>
      </c>
      <c r="R2014" s="93">
        <f t="shared" ca="1" si="63"/>
        <v>2016</v>
      </c>
      <c r="S2014" s="92"/>
      <c r="T2014" s="99"/>
      <c r="U2014" s="117"/>
      <c r="V2014" s="95"/>
      <c r="W2014" s="95"/>
    </row>
    <row r="2015" spans="1:23" ht="117.75" customHeight="1" x14ac:dyDescent="0.25">
      <c r="A2015" s="105"/>
      <c r="B2015" s="146"/>
      <c r="C2015" s="98"/>
      <c r="D2015" s="161" t="s">
        <v>643</v>
      </c>
      <c r="E2015" s="162"/>
      <c r="F2015" s="162"/>
      <c r="G2015" s="162"/>
      <c r="H2015" s="162"/>
      <c r="I2015" s="162"/>
      <c r="J2015" s="162"/>
      <c r="K2015" s="162"/>
      <c r="L2015" s="162"/>
      <c r="M2015" s="162"/>
      <c r="N2015" s="163"/>
      <c r="O2015" s="128" t="str">
        <f ca="1">IF(D2015="цвет",SUM(O2016:INDIRECT("N"&amp;R2015)),IF(SUM(E2015:N2015)=0,"",SUM(E2015:N2015)))</f>
        <v/>
      </c>
      <c r="P2015" s="91" t="s">
        <v>129</v>
      </c>
      <c r="Q2015" s="73">
        <f t="shared" si="62"/>
        <v>7263</v>
      </c>
      <c r="R2015" s="93">
        <f t="shared" ca="1" si="63"/>
        <v>2016</v>
      </c>
      <c r="S2015" s="92"/>
      <c r="T2015" s="99"/>
      <c r="U2015" s="117"/>
      <c r="V2015" s="95"/>
      <c r="W2015" s="95"/>
    </row>
    <row r="2016" spans="1:23" ht="17.45" customHeight="1" thickBot="1" x14ac:dyDescent="0.3">
      <c r="A2016" s="105"/>
      <c r="B2016" s="154"/>
      <c r="C2016" s="100"/>
      <c r="D2016" s="151" t="str">
        <f>HYPERLINK("https://miamia.ru/search/index.php?q="&amp;Q2016&amp;"&amp;s=Поиск?utm_source=Excel&amp;utm_medium=Nalichie&amp;utm_content="&amp;Q2016&amp;"","Посмотреть большую фотографию на сайте")</f>
        <v>Посмотреть большую фотографию на сайте</v>
      </c>
      <c r="E2016" s="152"/>
      <c r="F2016" s="152"/>
      <c r="G2016" s="152"/>
      <c r="H2016" s="152"/>
      <c r="I2016" s="152"/>
      <c r="J2016" s="152"/>
      <c r="K2016" s="152"/>
      <c r="L2016" s="152"/>
      <c r="M2016" s="152"/>
      <c r="N2016" s="153"/>
      <c r="O2016" s="128" t="str">
        <f ca="1">IF(D2016="цвет",SUM(O2017:INDIRECT("N"&amp;R2016)),IF(SUM(E2016:N2016)=0,"",SUM(E2016:N2016)))</f>
        <v/>
      </c>
      <c r="P2016" s="91" t="s">
        <v>129</v>
      </c>
      <c r="Q2016" s="73">
        <f t="shared" si="62"/>
        <v>7263</v>
      </c>
      <c r="R2016" s="93">
        <f t="shared" ca="1" si="63"/>
        <v>2016</v>
      </c>
      <c r="S2016" s="92"/>
      <c r="T2016" s="99"/>
      <c r="U2016" s="117"/>
      <c r="V2016" s="95"/>
      <c r="W2016" s="95"/>
    </row>
    <row r="2017" spans="1:23" ht="17.25" thickBot="1" x14ac:dyDescent="0.3">
      <c r="A2017" s="105"/>
      <c r="B2017" s="145" t="s">
        <v>641</v>
      </c>
      <c r="C2017" s="106">
        <v>7264</v>
      </c>
      <c r="D2017" s="107" t="s">
        <v>9</v>
      </c>
      <c r="E2017" s="97" t="s">
        <v>10</v>
      </c>
      <c r="F2017" s="97" t="s">
        <v>11</v>
      </c>
      <c r="G2017" s="97" t="s">
        <v>12</v>
      </c>
      <c r="H2017" s="97" t="s">
        <v>13</v>
      </c>
      <c r="I2017" s="97" t="s">
        <v>14</v>
      </c>
      <c r="J2017" s="97" t="s">
        <v>15</v>
      </c>
      <c r="K2017" s="97" t="s">
        <v>16</v>
      </c>
      <c r="L2017" s="97"/>
      <c r="M2017" s="97"/>
      <c r="N2017" s="78"/>
      <c r="O2017" s="101">
        <f ca="1">IF(D2017="цвет",SUM(O2018:INDIRECT("N"&amp;R2017)),IF(SUM(E2017:N2017)=0,"",SUM(E2017:N2017)))</f>
        <v>0</v>
      </c>
      <c r="P2017" s="91">
        <v>1419</v>
      </c>
      <c r="Q2017" s="73">
        <f t="shared" si="62"/>
        <v>7264</v>
      </c>
      <c r="R2017" s="93">
        <f t="shared" ca="1" si="63"/>
        <v>2023</v>
      </c>
      <c r="S2017" s="109">
        <f>IF(U2017&gt;0,ROUND((U2017),0),ROUND((P2017*$P$1),0))</f>
        <v>1098</v>
      </c>
      <c r="T2017" s="110">
        <f ca="1">O2017*S2017</f>
        <v>0</v>
      </c>
      <c r="U2017" s="117"/>
      <c r="V2017" s="95"/>
      <c r="W2017" s="95"/>
    </row>
    <row r="2018" spans="1:23" ht="17.25" thickBot="1" x14ac:dyDescent="0.3">
      <c r="A2018" s="105"/>
      <c r="B2018" s="146"/>
      <c r="C2018" s="98"/>
      <c r="D2018" s="6" t="s">
        <v>43</v>
      </c>
      <c r="E2018" s="133"/>
      <c r="F2018" s="8"/>
      <c r="G2018" s="8"/>
      <c r="H2018" s="8"/>
      <c r="I2018" s="133"/>
      <c r="J2018" s="8"/>
      <c r="K2018" s="8"/>
      <c r="L2018" s="8"/>
      <c r="M2018" s="8"/>
      <c r="N2018" s="8"/>
      <c r="O2018" s="128" t="str">
        <f ca="1">IF(D2018="цвет",SUM(O2019:INDIRECT("N"&amp;R2018)),IF(SUM(E2018:N2018)=0,"",SUM(E2018:N2018)))</f>
        <v/>
      </c>
      <c r="P2018" s="91" t="s">
        <v>129</v>
      </c>
      <c r="Q2018" s="73">
        <f t="shared" si="62"/>
        <v>7264</v>
      </c>
      <c r="R2018" s="93">
        <f t="shared" ca="1" si="63"/>
        <v>2023</v>
      </c>
      <c r="S2018" s="92"/>
      <c r="T2018" s="99"/>
      <c r="U2018" s="117"/>
      <c r="V2018" s="95"/>
      <c r="W2018" s="95"/>
    </row>
    <row r="2019" spans="1:23" ht="17.25" thickBot="1" x14ac:dyDescent="0.3">
      <c r="A2019" s="105"/>
      <c r="B2019" s="146"/>
      <c r="C2019" s="98"/>
      <c r="D2019" s="6" t="s">
        <v>33</v>
      </c>
      <c r="E2019" s="133"/>
      <c r="F2019" s="8"/>
      <c r="G2019" s="8"/>
      <c r="H2019" s="8"/>
      <c r="I2019" s="8"/>
      <c r="J2019" s="8"/>
      <c r="K2019" s="8"/>
      <c r="L2019" s="8"/>
      <c r="M2019" s="8"/>
      <c r="N2019" s="8"/>
      <c r="O2019" s="128" t="str">
        <f ca="1">IF(D2019="цвет",SUM(O2020:INDIRECT("N"&amp;R2019)),IF(SUM(E2019:N2019)=0,"",SUM(E2019:N2019)))</f>
        <v/>
      </c>
      <c r="P2019" s="91" t="s">
        <v>129</v>
      </c>
      <c r="Q2019" s="73">
        <f t="shared" si="62"/>
        <v>7264</v>
      </c>
      <c r="R2019" s="93">
        <f t="shared" ca="1" si="63"/>
        <v>2023</v>
      </c>
      <c r="S2019" s="92"/>
      <c r="T2019" s="99"/>
      <c r="U2019" s="117"/>
      <c r="V2019" s="95"/>
      <c r="W2019" s="95"/>
    </row>
    <row r="2020" spans="1:23" ht="17.25" thickBot="1" x14ac:dyDescent="0.3">
      <c r="A2020" s="105"/>
      <c r="B2020" s="146"/>
      <c r="C2020" s="98"/>
      <c r="D2020" s="6" t="s">
        <v>1325</v>
      </c>
      <c r="E2020" s="133"/>
      <c r="F2020" s="8"/>
      <c r="G2020" s="8"/>
      <c r="H2020" s="134"/>
      <c r="I2020" s="134"/>
      <c r="J2020" s="8"/>
      <c r="K2020" s="8"/>
      <c r="L2020" s="8"/>
      <c r="M2020" s="8"/>
      <c r="N2020" s="8"/>
      <c r="O2020" s="128" t="str">
        <f ca="1">IF(D2020="цвет",SUM(O2021:INDIRECT("N"&amp;R2020)),IF(SUM(E2020:N2020)=0,"",SUM(E2020:N2020)))</f>
        <v/>
      </c>
      <c r="P2020" s="91" t="s">
        <v>129</v>
      </c>
      <c r="Q2020" s="73">
        <f t="shared" si="62"/>
        <v>7264</v>
      </c>
      <c r="R2020" s="93">
        <f t="shared" ca="1" si="63"/>
        <v>2023</v>
      </c>
      <c r="S2020" s="92"/>
      <c r="T2020" s="99"/>
      <c r="U2020" s="117"/>
      <c r="V2020" s="95"/>
      <c r="W2020" s="95"/>
    </row>
    <row r="2021" spans="1:23" ht="17.25" thickBot="1" x14ac:dyDescent="0.3">
      <c r="A2021" s="105"/>
      <c r="B2021" s="146"/>
      <c r="C2021" s="98"/>
      <c r="D2021" s="6" t="s">
        <v>1326</v>
      </c>
      <c r="E2021" s="133"/>
      <c r="F2021" s="8"/>
      <c r="G2021" s="8"/>
      <c r="H2021" s="134"/>
      <c r="I2021" s="8"/>
      <c r="J2021" s="8"/>
      <c r="K2021" s="8"/>
      <c r="L2021" s="8"/>
      <c r="M2021" s="8"/>
      <c r="N2021" s="8"/>
      <c r="O2021" s="128" t="str">
        <f ca="1">IF(D2021="цвет",SUM(O2022:INDIRECT("N"&amp;R2021)),IF(SUM(E2021:N2021)=0,"",SUM(E2021:N2021)))</f>
        <v/>
      </c>
      <c r="P2021" s="91" t="s">
        <v>129</v>
      </c>
      <c r="Q2021" s="73">
        <f t="shared" si="62"/>
        <v>7264</v>
      </c>
      <c r="R2021" s="93">
        <f t="shared" ca="1" si="63"/>
        <v>2023</v>
      </c>
      <c r="S2021" s="92"/>
      <c r="T2021" s="99"/>
      <c r="U2021" s="117"/>
      <c r="V2021" s="95"/>
      <c r="W2021" s="95"/>
    </row>
    <row r="2022" spans="1:23" ht="117.75" customHeight="1" x14ac:dyDescent="0.25">
      <c r="A2022" s="105"/>
      <c r="B2022" s="146"/>
      <c r="C2022" s="98"/>
      <c r="D2022" s="161" t="s">
        <v>642</v>
      </c>
      <c r="E2022" s="162"/>
      <c r="F2022" s="162"/>
      <c r="G2022" s="162"/>
      <c r="H2022" s="162"/>
      <c r="I2022" s="162"/>
      <c r="J2022" s="162"/>
      <c r="K2022" s="162"/>
      <c r="L2022" s="162"/>
      <c r="M2022" s="162"/>
      <c r="N2022" s="163"/>
      <c r="O2022" s="128" t="str">
        <f ca="1">IF(D2022="цвет",SUM(O2023:INDIRECT("N"&amp;R2022)),IF(SUM(E2022:N2022)=0,"",SUM(E2022:N2022)))</f>
        <v/>
      </c>
      <c r="P2022" s="91" t="s">
        <v>129</v>
      </c>
      <c r="Q2022" s="73">
        <f t="shared" si="62"/>
        <v>7264</v>
      </c>
      <c r="R2022" s="93">
        <f t="shared" ca="1" si="63"/>
        <v>2023</v>
      </c>
      <c r="S2022" s="92"/>
      <c r="T2022" s="99"/>
      <c r="U2022" s="117"/>
      <c r="V2022" s="95"/>
      <c r="W2022" s="95"/>
    </row>
    <row r="2023" spans="1:23" ht="17.45" customHeight="1" thickBot="1" x14ac:dyDescent="0.3">
      <c r="A2023" s="105"/>
      <c r="B2023" s="154"/>
      <c r="C2023" s="100"/>
      <c r="D2023" s="151" t="str">
        <f>HYPERLINK("https://miamia.ru/search/index.php?q="&amp;Q2023&amp;"&amp;s=Поиск?utm_source=Excel&amp;utm_medium=Nalichie&amp;utm_content="&amp;Q2023&amp;"","Посмотреть большую фотографию на сайте")</f>
        <v>Посмотреть большую фотографию на сайте</v>
      </c>
      <c r="E2023" s="152"/>
      <c r="F2023" s="152"/>
      <c r="G2023" s="152"/>
      <c r="H2023" s="152"/>
      <c r="I2023" s="152"/>
      <c r="J2023" s="152"/>
      <c r="K2023" s="152"/>
      <c r="L2023" s="152"/>
      <c r="M2023" s="152"/>
      <c r="N2023" s="153"/>
      <c r="O2023" s="128" t="str">
        <f ca="1">IF(D2023="цвет",SUM(O2024:INDIRECT("N"&amp;R2023)),IF(SUM(E2023:N2023)=0,"",SUM(E2023:N2023)))</f>
        <v/>
      </c>
      <c r="P2023" s="91" t="s">
        <v>129</v>
      </c>
      <c r="Q2023" s="73">
        <f t="shared" si="62"/>
        <v>7264</v>
      </c>
      <c r="R2023" s="93">
        <f t="shared" ca="1" si="63"/>
        <v>2023</v>
      </c>
      <c r="S2023" s="92"/>
      <c r="T2023" s="99"/>
      <c r="U2023" s="117"/>
      <c r="V2023" s="95"/>
      <c r="W2023" s="95"/>
    </row>
    <row r="2024" spans="1:23" ht="17.25" thickBot="1" x14ac:dyDescent="0.3">
      <c r="A2024" s="105"/>
      <c r="B2024" s="145" t="s">
        <v>641</v>
      </c>
      <c r="C2024" s="106">
        <v>7266</v>
      </c>
      <c r="D2024" s="107" t="s">
        <v>9</v>
      </c>
      <c r="E2024" s="97" t="s">
        <v>10</v>
      </c>
      <c r="F2024" s="97" t="s">
        <v>11</v>
      </c>
      <c r="G2024" s="97" t="s">
        <v>12</v>
      </c>
      <c r="H2024" s="97" t="s">
        <v>13</v>
      </c>
      <c r="I2024" s="97" t="s">
        <v>14</v>
      </c>
      <c r="J2024" s="97" t="s">
        <v>15</v>
      </c>
      <c r="K2024" s="97" t="s">
        <v>16</v>
      </c>
      <c r="L2024" s="97"/>
      <c r="M2024" s="97"/>
      <c r="N2024" s="78"/>
      <c r="O2024" s="101">
        <f ca="1">IF(D2024="цвет",SUM(O2025:INDIRECT("N"&amp;R2024)),IF(SUM(E2024:N2024)=0,"",SUM(E2024:N2024)))</f>
        <v>0</v>
      </c>
      <c r="P2024" s="91">
        <v>3487</v>
      </c>
      <c r="Q2024" s="73">
        <f t="shared" si="62"/>
        <v>7266</v>
      </c>
      <c r="R2024" s="93">
        <f t="shared" ca="1" si="63"/>
        <v>2030</v>
      </c>
      <c r="S2024" s="109">
        <f>IF(U2024&gt;0,ROUND((U2024),0),ROUND((P2024*$P$1),0))</f>
        <v>2698</v>
      </c>
      <c r="T2024" s="110">
        <f ca="1">O2024*S2024</f>
        <v>0</v>
      </c>
      <c r="U2024" s="117"/>
      <c r="V2024" s="95"/>
      <c r="W2024" s="95"/>
    </row>
    <row r="2025" spans="1:23" ht="17.25" thickBot="1" x14ac:dyDescent="0.3">
      <c r="A2025" s="105"/>
      <c r="B2025" s="146"/>
      <c r="C2025" s="98"/>
      <c r="D2025" s="6" t="s">
        <v>43</v>
      </c>
      <c r="E2025" s="134"/>
      <c r="F2025" s="133"/>
      <c r="G2025" s="134"/>
      <c r="H2025" s="133"/>
      <c r="I2025" s="133"/>
      <c r="J2025" s="8"/>
      <c r="K2025" s="8"/>
      <c r="L2025" s="8"/>
      <c r="M2025" s="8"/>
      <c r="N2025" s="8"/>
      <c r="O2025" s="128" t="str">
        <f ca="1">IF(D2025="цвет",SUM(O2026:INDIRECT("N"&amp;R2025)),IF(SUM(E2025:N2025)=0,"",SUM(E2025:N2025)))</f>
        <v/>
      </c>
      <c r="P2025" s="91" t="s">
        <v>129</v>
      </c>
      <c r="Q2025" s="73">
        <f t="shared" si="62"/>
        <v>7266</v>
      </c>
      <c r="R2025" s="93">
        <f t="shared" ca="1" si="63"/>
        <v>2030</v>
      </c>
      <c r="S2025" s="92"/>
      <c r="T2025" s="99"/>
      <c r="U2025" s="117"/>
      <c r="V2025" s="95"/>
      <c r="W2025" s="95"/>
    </row>
    <row r="2026" spans="1:23" ht="17.25" thickBot="1" x14ac:dyDescent="0.3">
      <c r="A2026" s="105"/>
      <c r="B2026" s="146"/>
      <c r="C2026" s="98"/>
      <c r="D2026" s="6" t="s">
        <v>33</v>
      </c>
      <c r="E2026" s="133"/>
      <c r="F2026" s="133"/>
      <c r="G2026" s="8"/>
      <c r="H2026" s="134"/>
      <c r="I2026" s="134"/>
      <c r="J2026" s="134"/>
      <c r="K2026" s="8"/>
      <c r="L2026" s="8"/>
      <c r="M2026" s="8"/>
      <c r="N2026" s="8"/>
      <c r="O2026" s="128" t="str">
        <f ca="1">IF(D2026="цвет",SUM(O2027:INDIRECT("N"&amp;R2026)),IF(SUM(E2026:N2026)=0,"",SUM(E2026:N2026)))</f>
        <v/>
      </c>
      <c r="P2026" s="91" t="s">
        <v>129</v>
      </c>
      <c r="Q2026" s="73">
        <f t="shared" si="62"/>
        <v>7266</v>
      </c>
      <c r="R2026" s="93">
        <f t="shared" ca="1" si="63"/>
        <v>2030</v>
      </c>
      <c r="S2026" s="92"/>
      <c r="T2026" s="99"/>
      <c r="U2026" s="117"/>
      <c r="V2026" s="95"/>
      <c r="W2026" s="95"/>
    </row>
    <row r="2027" spans="1:23" ht="17.25" thickBot="1" x14ac:dyDescent="0.3">
      <c r="A2027" s="105"/>
      <c r="B2027" s="146"/>
      <c r="C2027" s="98"/>
      <c r="D2027" s="6" t="s">
        <v>1325</v>
      </c>
      <c r="E2027" s="134"/>
      <c r="F2027" s="134"/>
      <c r="G2027" s="134"/>
      <c r="H2027" s="8"/>
      <c r="I2027" s="134"/>
      <c r="J2027" s="134"/>
      <c r="K2027" s="8"/>
      <c r="L2027" s="8"/>
      <c r="M2027" s="8"/>
      <c r="N2027" s="8"/>
      <c r="O2027" s="128" t="str">
        <f ca="1">IF(D2027="цвет",SUM(O2028:INDIRECT("N"&amp;R2027)),IF(SUM(E2027:N2027)=0,"",SUM(E2027:N2027)))</f>
        <v/>
      </c>
      <c r="P2027" s="91" t="s">
        <v>129</v>
      </c>
      <c r="Q2027" s="73">
        <f t="shared" si="62"/>
        <v>7266</v>
      </c>
      <c r="R2027" s="93">
        <f t="shared" ca="1" si="63"/>
        <v>2030</v>
      </c>
      <c r="S2027" s="92"/>
      <c r="T2027" s="99"/>
      <c r="U2027" s="117"/>
      <c r="V2027" s="95"/>
      <c r="W2027" s="95"/>
    </row>
    <row r="2028" spans="1:23" ht="17.25" thickBot="1" x14ac:dyDescent="0.3">
      <c r="A2028" s="105"/>
      <c r="B2028" s="146"/>
      <c r="C2028" s="98"/>
      <c r="D2028" s="6" t="s">
        <v>1326</v>
      </c>
      <c r="E2028" s="134"/>
      <c r="F2028" s="133"/>
      <c r="G2028" s="134"/>
      <c r="H2028" s="134"/>
      <c r="I2028" s="134"/>
      <c r="J2028" s="8"/>
      <c r="K2028" s="8"/>
      <c r="L2028" s="8"/>
      <c r="M2028" s="8"/>
      <c r="N2028" s="8"/>
      <c r="O2028" s="128" t="str">
        <f ca="1">IF(D2028="цвет",SUM(O2029:INDIRECT("N"&amp;R2028)),IF(SUM(E2028:N2028)=0,"",SUM(E2028:N2028)))</f>
        <v/>
      </c>
      <c r="P2028" s="91" t="s">
        <v>129</v>
      </c>
      <c r="Q2028" s="73">
        <f t="shared" si="62"/>
        <v>7266</v>
      </c>
      <c r="R2028" s="93">
        <f t="shared" ca="1" si="63"/>
        <v>2030</v>
      </c>
      <c r="S2028" s="92"/>
      <c r="T2028" s="99"/>
      <c r="U2028" s="117"/>
      <c r="V2028" s="95"/>
      <c r="W2028" s="95"/>
    </row>
    <row r="2029" spans="1:23" ht="117.75" customHeight="1" x14ac:dyDescent="0.25">
      <c r="A2029" s="105"/>
      <c r="B2029" s="146"/>
      <c r="C2029" s="98"/>
      <c r="D2029" s="161" t="s">
        <v>815</v>
      </c>
      <c r="E2029" s="162"/>
      <c r="F2029" s="162"/>
      <c r="G2029" s="162"/>
      <c r="H2029" s="162"/>
      <c r="I2029" s="162"/>
      <c r="J2029" s="162"/>
      <c r="K2029" s="162"/>
      <c r="L2029" s="162"/>
      <c r="M2029" s="162"/>
      <c r="N2029" s="163"/>
      <c r="O2029" s="128" t="str">
        <f ca="1">IF(D2029="цвет",SUM(O2030:INDIRECT("N"&amp;R2029)),IF(SUM(E2029:N2029)=0,"",SUM(E2029:N2029)))</f>
        <v/>
      </c>
      <c r="P2029" s="91" t="s">
        <v>129</v>
      </c>
      <c r="Q2029" s="73">
        <f t="shared" si="62"/>
        <v>7266</v>
      </c>
      <c r="R2029" s="93">
        <f t="shared" ca="1" si="63"/>
        <v>2030</v>
      </c>
      <c r="S2029" s="92"/>
      <c r="T2029" s="99"/>
      <c r="U2029" s="117"/>
      <c r="V2029" s="95"/>
      <c r="W2029" s="95"/>
    </row>
    <row r="2030" spans="1:23" ht="17.45" customHeight="1" thickBot="1" x14ac:dyDescent="0.3">
      <c r="A2030" s="105"/>
      <c r="B2030" s="154"/>
      <c r="C2030" s="100"/>
      <c r="D2030" s="151" t="str">
        <f>HYPERLINK("https://miamia.ru/search/index.php?q="&amp;Q2030&amp;"&amp;s=Поиск?utm_source=Excel&amp;utm_medium=Nalichie&amp;utm_content="&amp;Q2030&amp;"","Посмотреть большую фотографию на сайте")</f>
        <v>Посмотреть большую фотографию на сайте</v>
      </c>
      <c r="E2030" s="152"/>
      <c r="F2030" s="152"/>
      <c r="G2030" s="152"/>
      <c r="H2030" s="152"/>
      <c r="I2030" s="152"/>
      <c r="J2030" s="152"/>
      <c r="K2030" s="152"/>
      <c r="L2030" s="152"/>
      <c r="M2030" s="152"/>
      <c r="N2030" s="153"/>
      <c r="O2030" s="128" t="str">
        <f ca="1">IF(D2030="цвет",SUM(O2031:INDIRECT("N"&amp;R2030)),IF(SUM(E2030:N2030)=0,"",SUM(E2030:N2030)))</f>
        <v/>
      </c>
      <c r="P2030" s="91" t="s">
        <v>129</v>
      </c>
      <c r="Q2030" s="73">
        <f t="shared" si="62"/>
        <v>7266</v>
      </c>
      <c r="R2030" s="93">
        <f t="shared" ca="1" si="63"/>
        <v>2030</v>
      </c>
      <c r="S2030" s="92"/>
      <c r="T2030" s="99"/>
      <c r="U2030" s="117"/>
      <c r="V2030" s="95"/>
      <c r="W2030" s="95"/>
    </row>
    <row r="2031" spans="1:23" ht="23.1" customHeight="1" thickBot="1" x14ac:dyDescent="0.3">
      <c r="A2031" s="103"/>
      <c r="B2031" s="86" t="s">
        <v>1294</v>
      </c>
      <c r="C2031" s="87"/>
      <c r="D2031" s="88"/>
      <c r="E2031" s="89"/>
      <c r="F2031" s="89"/>
      <c r="G2031" s="89"/>
      <c r="H2031" s="89"/>
      <c r="I2031" s="89"/>
      <c r="J2031" s="89"/>
      <c r="K2031" s="89"/>
      <c r="L2031" s="89"/>
      <c r="M2031" s="89"/>
      <c r="N2031" s="90"/>
      <c r="O2031" s="128" t="str">
        <f ca="1">IF(D2031="цвет",SUM(O2032:INDIRECT("N"&amp;R2031)),IF(SUM(E2031:N2031)=0,"",SUM(E2031:N2031)))</f>
        <v/>
      </c>
      <c r="P2031" s="91" t="s">
        <v>129</v>
      </c>
      <c r="Q2031" s="73">
        <f t="shared" si="62"/>
        <v>7266</v>
      </c>
      <c r="R2031" s="93">
        <f t="shared" ca="1" si="63"/>
        <v>2035</v>
      </c>
    </row>
    <row r="2032" spans="1:23" ht="17.25" thickBot="1" x14ac:dyDescent="0.3">
      <c r="A2032" s="105"/>
      <c r="B2032" s="145" t="s">
        <v>1294</v>
      </c>
      <c r="C2032" s="106">
        <v>7980</v>
      </c>
      <c r="D2032" s="107" t="s">
        <v>9</v>
      </c>
      <c r="E2032" s="96" t="s">
        <v>10</v>
      </c>
      <c r="F2032" s="97" t="s">
        <v>11</v>
      </c>
      <c r="G2032" s="97" t="s">
        <v>12</v>
      </c>
      <c r="H2032" s="97" t="s">
        <v>13</v>
      </c>
      <c r="I2032" s="97" t="s">
        <v>14</v>
      </c>
      <c r="J2032" s="97" t="s">
        <v>15</v>
      </c>
      <c r="K2032" s="97" t="s">
        <v>16</v>
      </c>
      <c r="L2032" s="97"/>
      <c r="M2032" s="97"/>
      <c r="N2032" s="78"/>
      <c r="O2032" s="101">
        <f ca="1">IF(D2032="цвет",SUM(O2033:INDIRECT("N"&amp;R2032)),IF(SUM(E2032:N2032)=0,"",SUM(E2032:N2032)))</f>
        <v>0</v>
      </c>
      <c r="P2032" s="91">
        <v>1290</v>
      </c>
      <c r="Q2032" s="73">
        <f t="shared" si="62"/>
        <v>7980</v>
      </c>
      <c r="R2032" s="93">
        <f t="shared" ca="1" si="63"/>
        <v>2035</v>
      </c>
      <c r="S2032" s="109">
        <f>IF(U2032&gt;0,ROUND((U2032),0),ROUND((P2032*$P$1),0))</f>
        <v>998</v>
      </c>
      <c r="T2032" s="110">
        <f ca="1">O2032*S2032</f>
        <v>0</v>
      </c>
    </row>
    <row r="2033" spans="1:20" ht="17.25" thickBot="1" x14ac:dyDescent="0.3">
      <c r="A2033" s="105"/>
      <c r="B2033" s="146"/>
      <c r="C2033" s="98"/>
      <c r="D2033" s="6" t="s">
        <v>42</v>
      </c>
      <c r="E2033" s="133"/>
      <c r="F2033" s="133"/>
      <c r="G2033" s="133"/>
      <c r="H2033" s="133"/>
      <c r="I2033" s="8"/>
      <c r="J2033" s="8"/>
      <c r="K2033" s="8"/>
      <c r="L2033" s="8"/>
      <c r="M2033" s="8"/>
      <c r="N2033" s="8"/>
      <c r="O2033" s="128" t="str">
        <f ca="1">IF(D2033="цвет",SUM(O2034:INDIRECT("N"&amp;R2033)),IF(SUM(E2033:N2033)=0,"",SUM(E2033:N2033)))</f>
        <v/>
      </c>
      <c r="P2033" s="91" t="s">
        <v>129</v>
      </c>
      <c r="Q2033" s="73">
        <f t="shared" si="62"/>
        <v>7980</v>
      </c>
      <c r="R2033" s="93">
        <f t="shared" ca="1" si="63"/>
        <v>2035</v>
      </c>
      <c r="S2033" s="92"/>
      <c r="T2033" s="99"/>
    </row>
    <row r="2034" spans="1:20" ht="133.5" customHeight="1" x14ac:dyDescent="0.25">
      <c r="A2034" s="105"/>
      <c r="B2034" s="146"/>
      <c r="C2034" s="112"/>
      <c r="D2034" s="168" t="s">
        <v>1296</v>
      </c>
      <c r="E2034" s="169"/>
      <c r="F2034" s="169"/>
      <c r="G2034" s="169"/>
      <c r="H2034" s="169"/>
      <c r="I2034" s="169"/>
      <c r="J2034" s="169"/>
      <c r="K2034" s="169"/>
      <c r="L2034" s="169"/>
      <c r="M2034" s="169"/>
      <c r="N2034" s="170"/>
      <c r="O2034" s="128" t="str">
        <f ca="1">IF(D2034="цвет",SUM(O2035:INDIRECT("N"&amp;R2034)),IF(SUM(E2034:N2034)=0,"",SUM(E2034:N2034)))</f>
        <v/>
      </c>
      <c r="P2034" s="91" t="s">
        <v>129</v>
      </c>
      <c r="Q2034" s="73">
        <f t="shared" si="62"/>
        <v>7980</v>
      </c>
      <c r="R2034" s="93">
        <f t="shared" ca="1" si="63"/>
        <v>2035</v>
      </c>
      <c r="S2034" s="92"/>
      <c r="T2034" s="99"/>
    </row>
    <row r="2035" spans="1:20" ht="17.45" customHeight="1" thickBot="1" x14ac:dyDescent="0.3">
      <c r="A2035" s="105"/>
      <c r="B2035" s="154"/>
      <c r="C2035" s="100"/>
      <c r="D2035" s="171" t="str">
        <f>HYPERLINK("https://miamia.ru/search/index.php?q="&amp;Q2035&amp;"&amp;s=Поиск?utm_source=Excel&amp;utm_medium=Nalichie&amp;utm_content="&amp;Q2035&amp;"","Посмотреть большую фотографию на сайте")</f>
        <v>Посмотреть большую фотографию на сайте</v>
      </c>
      <c r="E2035" s="172"/>
      <c r="F2035" s="172"/>
      <c r="G2035" s="172"/>
      <c r="H2035" s="172"/>
      <c r="I2035" s="172"/>
      <c r="J2035" s="172"/>
      <c r="K2035" s="172"/>
      <c r="L2035" s="172"/>
      <c r="M2035" s="172"/>
      <c r="N2035" s="173"/>
      <c r="O2035" s="128" t="str">
        <f ca="1">IF(D2035="цвет",SUM(O2036:INDIRECT("N"&amp;R2035)),IF(SUM(E2035:N2035)=0,"",SUM(E2035:N2035)))</f>
        <v/>
      </c>
      <c r="P2035" s="91" t="s">
        <v>129</v>
      </c>
      <c r="Q2035" s="73">
        <f t="shared" si="62"/>
        <v>7980</v>
      </c>
      <c r="R2035" s="93">
        <f t="shared" ca="1" si="63"/>
        <v>2035</v>
      </c>
      <c r="S2035" s="92"/>
      <c r="T2035" s="99"/>
    </row>
    <row r="2036" spans="1:20" ht="17.25" thickBot="1" x14ac:dyDescent="0.3">
      <c r="A2036" s="105"/>
      <c r="B2036" s="145" t="s">
        <v>1294</v>
      </c>
      <c r="C2036" s="106">
        <v>7981</v>
      </c>
      <c r="D2036" s="107" t="s">
        <v>9</v>
      </c>
      <c r="E2036" s="96" t="s">
        <v>10</v>
      </c>
      <c r="F2036" s="97" t="s">
        <v>11</v>
      </c>
      <c r="G2036" s="97" t="s">
        <v>12</v>
      </c>
      <c r="H2036" s="97" t="s">
        <v>13</v>
      </c>
      <c r="I2036" s="97" t="s">
        <v>14</v>
      </c>
      <c r="J2036" s="97" t="s">
        <v>15</v>
      </c>
      <c r="K2036" s="97" t="s">
        <v>16</v>
      </c>
      <c r="L2036" s="97"/>
      <c r="M2036" s="97"/>
      <c r="N2036" s="78"/>
      <c r="O2036" s="101">
        <f ca="1">IF(D2036="цвет",SUM(O2037:INDIRECT("N"&amp;R2036)),IF(SUM(E2036:N2036)=0,"",SUM(E2036:N2036)))</f>
        <v>0</v>
      </c>
      <c r="P2036" s="91">
        <v>1419</v>
      </c>
      <c r="Q2036" s="73">
        <f t="shared" si="62"/>
        <v>7981</v>
      </c>
      <c r="R2036" s="93">
        <f t="shared" ca="1" si="63"/>
        <v>2039</v>
      </c>
      <c r="S2036" s="109">
        <f>IF(U2036&gt;0,ROUND((U2036),0),ROUND((P2036*$P$1),0))</f>
        <v>1098</v>
      </c>
      <c r="T2036" s="110">
        <f ca="1">O2036*S2036</f>
        <v>0</v>
      </c>
    </row>
    <row r="2037" spans="1:20" ht="17.25" thickBot="1" x14ac:dyDescent="0.3">
      <c r="A2037" s="105"/>
      <c r="B2037" s="146"/>
      <c r="C2037" s="98"/>
      <c r="D2037" s="6" t="s">
        <v>42</v>
      </c>
      <c r="E2037" s="133"/>
      <c r="F2037" s="133"/>
      <c r="G2037" s="133"/>
      <c r="H2037" s="133"/>
      <c r="I2037" s="133"/>
      <c r="J2037" s="133"/>
      <c r="K2037" s="133"/>
      <c r="L2037" s="8"/>
      <c r="M2037" s="8"/>
      <c r="N2037" s="8"/>
      <c r="O2037" s="128" t="str">
        <f ca="1">IF(D2037="цвет",SUM(O2038:INDIRECT("N"&amp;R2037)),IF(SUM(E2037:N2037)=0,"",SUM(E2037:N2037)))</f>
        <v/>
      </c>
      <c r="P2037" s="91" t="s">
        <v>129</v>
      </c>
      <c r="Q2037" s="73">
        <f t="shared" si="62"/>
        <v>7981</v>
      </c>
      <c r="R2037" s="93">
        <f t="shared" ca="1" si="63"/>
        <v>2039</v>
      </c>
      <c r="S2037" s="92"/>
      <c r="T2037" s="99"/>
    </row>
    <row r="2038" spans="1:20" ht="133.5" customHeight="1" x14ac:dyDescent="0.25">
      <c r="A2038" s="105"/>
      <c r="B2038" s="146"/>
      <c r="C2038" s="112"/>
      <c r="D2038" s="168" t="s">
        <v>1297</v>
      </c>
      <c r="E2038" s="169"/>
      <c r="F2038" s="169"/>
      <c r="G2038" s="169"/>
      <c r="H2038" s="169"/>
      <c r="I2038" s="169"/>
      <c r="J2038" s="169"/>
      <c r="K2038" s="169"/>
      <c r="L2038" s="169"/>
      <c r="M2038" s="169"/>
      <c r="N2038" s="170"/>
      <c r="O2038" s="128" t="str">
        <f ca="1">IF(D2038="цвет",SUM(O2039:INDIRECT("N"&amp;R2038)),IF(SUM(E2038:N2038)=0,"",SUM(E2038:N2038)))</f>
        <v/>
      </c>
      <c r="P2038" s="91" t="s">
        <v>129</v>
      </c>
      <c r="Q2038" s="73">
        <f t="shared" si="62"/>
        <v>7981</v>
      </c>
      <c r="R2038" s="93">
        <f t="shared" ca="1" si="63"/>
        <v>2039</v>
      </c>
      <c r="S2038" s="92"/>
      <c r="T2038" s="99"/>
    </row>
    <row r="2039" spans="1:20" ht="17.45" customHeight="1" thickBot="1" x14ac:dyDescent="0.3">
      <c r="A2039" s="105"/>
      <c r="B2039" s="154"/>
      <c r="C2039" s="100"/>
      <c r="D2039" s="171" t="str">
        <f>HYPERLINK("https://miamia.ru/search/index.php?q="&amp;Q2039&amp;"&amp;s=Поиск?utm_source=Excel&amp;utm_medium=Nalichie&amp;utm_content="&amp;Q2039&amp;"","Посмотреть большую фотографию на сайте")</f>
        <v>Посмотреть большую фотографию на сайте</v>
      </c>
      <c r="E2039" s="172"/>
      <c r="F2039" s="172"/>
      <c r="G2039" s="172"/>
      <c r="H2039" s="172"/>
      <c r="I2039" s="172"/>
      <c r="J2039" s="172"/>
      <c r="K2039" s="172"/>
      <c r="L2039" s="172"/>
      <c r="M2039" s="172"/>
      <c r="N2039" s="173"/>
      <c r="O2039" s="128" t="str">
        <f ca="1">IF(D2039="цвет",SUM(O2040:INDIRECT("N"&amp;R2039)),IF(SUM(E2039:N2039)=0,"",SUM(E2039:N2039)))</f>
        <v/>
      </c>
      <c r="P2039" s="91" t="s">
        <v>129</v>
      </c>
      <c r="Q2039" s="73">
        <f t="shared" si="62"/>
        <v>7981</v>
      </c>
      <c r="R2039" s="93">
        <f t="shared" ca="1" si="63"/>
        <v>2039</v>
      </c>
      <c r="S2039" s="92"/>
      <c r="T2039" s="99"/>
    </row>
    <row r="2040" spans="1:20" ht="17.25" thickBot="1" x14ac:dyDescent="0.3">
      <c r="A2040" s="105"/>
      <c r="B2040" s="145" t="s">
        <v>1294</v>
      </c>
      <c r="C2040" s="106">
        <v>7982</v>
      </c>
      <c r="D2040" s="107" t="s">
        <v>9</v>
      </c>
      <c r="E2040" s="96" t="s">
        <v>10</v>
      </c>
      <c r="F2040" s="97" t="s">
        <v>11</v>
      </c>
      <c r="G2040" s="97" t="s">
        <v>12</v>
      </c>
      <c r="H2040" s="97" t="s">
        <v>13</v>
      </c>
      <c r="I2040" s="97" t="s">
        <v>14</v>
      </c>
      <c r="J2040" s="97" t="s">
        <v>15</v>
      </c>
      <c r="K2040" s="97" t="s">
        <v>16</v>
      </c>
      <c r="L2040" s="97"/>
      <c r="M2040" s="97"/>
      <c r="N2040" s="78"/>
      <c r="O2040" s="101">
        <f ca="1">IF(D2040="цвет",SUM(O2041:INDIRECT("N"&amp;R2040)),IF(SUM(E2040:N2040)=0,"",SUM(E2040:N2040)))</f>
        <v>0</v>
      </c>
      <c r="P2040" s="91">
        <v>1548</v>
      </c>
      <c r="Q2040" s="73">
        <f t="shared" si="62"/>
        <v>7982</v>
      </c>
      <c r="R2040" s="93">
        <f t="shared" ca="1" si="63"/>
        <v>2043</v>
      </c>
      <c r="S2040" s="109">
        <f>IF(U2040&gt;0,ROUND((U2040),0),ROUND((P2040*$P$1),0))</f>
        <v>1198</v>
      </c>
      <c r="T2040" s="110">
        <f ca="1">O2040*S2040</f>
        <v>0</v>
      </c>
    </row>
    <row r="2041" spans="1:20" ht="17.25" thickBot="1" x14ac:dyDescent="0.3">
      <c r="A2041" s="105"/>
      <c r="B2041" s="146"/>
      <c r="C2041" s="98"/>
      <c r="D2041" s="6" t="s">
        <v>42</v>
      </c>
      <c r="E2041" s="133"/>
      <c r="F2041" s="133"/>
      <c r="G2041" s="133"/>
      <c r="H2041" s="133"/>
      <c r="I2041" s="8"/>
      <c r="J2041" s="8"/>
      <c r="K2041" s="8"/>
      <c r="L2041" s="8"/>
      <c r="M2041" s="8"/>
      <c r="N2041" s="8"/>
      <c r="O2041" s="128" t="str">
        <f ca="1">IF(D2041="цвет",SUM(O2042:INDIRECT("N"&amp;R2041)),IF(SUM(E2041:N2041)=0,"",SUM(E2041:N2041)))</f>
        <v/>
      </c>
      <c r="P2041" s="91" t="s">
        <v>129</v>
      </c>
      <c r="Q2041" s="73">
        <f t="shared" si="62"/>
        <v>7982</v>
      </c>
      <c r="R2041" s="93">
        <f t="shared" ca="1" si="63"/>
        <v>2043</v>
      </c>
      <c r="S2041" s="92"/>
      <c r="T2041" s="99"/>
    </row>
    <row r="2042" spans="1:20" ht="133.5" customHeight="1" x14ac:dyDescent="0.25">
      <c r="A2042" s="105"/>
      <c r="B2042" s="146"/>
      <c r="C2042" s="112"/>
      <c r="D2042" s="168" t="s">
        <v>1298</v>
      </c>
      <c r="E2042" s="169"/>
      <c r="F2042" s="169"/>
      <c r="G2042" s="169"/>
      <c r="H2042" s="169"/>
      <c r="I2042" s="169"/>
      <c r="J2042" s="169"/>
      <c r="K2042" s="169"/>
      <c r="L2042" s="169"/>
      <c r="M2042" s="169"/>
      <c r="N2042" s="170"/>
      <c r="O2042" s="128" t="str">
        <f ca="1">IF(D2042="цвет",SUM(O2043:INDIRECT("N"&amp;R2042)),IF(SUM(E2042:N2042)=0,"",SUM(E2042:N2042)))</f>
        <v/>
      </c>
      <c r="P2042" s="91" t="s">
        <v>129</v>
      </c>
      <c r="Q2042" s="73">
        <f t="shared" si="62"/>
        <v>7982</v>
      </c>
      <c r="R2042" s="93">
        <f t="shared" ca="1" si="63"/>
        <v>2043</v>
      </c>
      <c r="S2042" s="92"/>
      <c r="T2042" s="99"/>
    </row>
    <row r="2043" spans="1:20" ht="17.45" customHeight="1" thickBot="1" x14ac:dyDescent="0.3">
      <c r="A2043" s="105"/>
      <c r="B2043" s="154"/>
      <c r="C2043" s="100"/>
      <c r="D2043" s="171" t="str">
        <f>HYPERLINK("https://miamia.ru/search/index.php?q="&amp;Q2043&amp;"&amp;s=Поиск?utm_source=Excel&amp;utm_medium=Nalichie&amp;utm_content="&amp;Q2043&amp;"","Посмотреть большую фотографию на сайте")</f>
        <v>Посмотреть большую фотографию на сайте</v>
      </c>
      <c r="E2043" s="172"/>
      <c r="F2043" s="172"/>
      <c r="G2043" s="172"/>
      <c r="H2043" s="172"/>
      <c r="I2043" s="172"/>
      <c r="J2043" s="172"/>
      <c r="K2043" s="172"/>
      <c r="L2043" s="172"/>
      <c r="M2043" s="172"/>
      <c r="N2043" s="173"/>
      <c r="O2043" s="128" t="str">
        <f ca="1">IF(D2043="цвет",SUM(O2044:INDIRECT("N"&amp;R2043)),IF(SUM(E2043:N2043)=0,"",SUM(E2043:N2043)))</f>
        <v/>
      </c>
      <c r="P2043" s="91" t="s">
        <v>129</v>
      </c>
      <c r="Q2043" s="73">
        <f t="shared" si="62"/>
        <v>7982</v>
      </c>
      <c r="R2043" s="93">
        <f t="shared" ca="1" si="63"/>
        <v>2043</v>
      </c>
      <c r="S2043" s="92"/>
      <c r="T2043" s="99"/>
    </row>
    <row r="2044" spans="1:20" ht="17.25" thickBot="1" x14ac:dyDescent="0.3">
      <c r="A2044" s="105"/>
      <c r="B2044" s="145" t="s">
        <v>1294</v>
      </c>
      <c r="C2044" s="106">
        <v>7983</v>
      </c>
      <c r="D2044" s="107" t="s">
        <v>9</v>
      </c>
      <c r="E2044" s="96" t="s">
        <v>10</v>
      </c>
      <c r="F2044" s="96" t="s">
        <v>17</v>
      </c>
      <c r="G2044" s="97" t="s">
        <v>18</v>
      </c>
      <c r="H2044" s="97" t="s">
        <v>19</v>
      </c>
      <c r="I2044" s="97"/>
      <c r="J2044" s="97"/>
      <c r="K2044" s="97"/>
      <c r="L2044" s="97"/>
      <c r="M2044" s="97"/>
      <c r="N2044" s="78"/>
      <c r="O2044" s="101">
        <f ca="1">IF(D2044="цвет",SUM(O2045:INDIRECT("N"&amp;R2044)),IF(SUM(E2044:N2044)=0,"",SUM(E2044:N2044)))</f>
        <v>0</v>
      </c>
      <c r="P2044" s="91">
        <v>2194</v>
      </c>
      <c r="Q2044" s="73">
        <f t="shared" si="62"/>
        <v>7983</v>
      </c>
      <c r="R2044" s="93">
        <f t="shared" ca="1" si="63"/>
        <v>2047</v>
      </c>
      <c r="S2044" s="109">
        <f>IF(U2044&gt;0,ROUND((U2044),0),ROUND((P2044*$P$1),0))</f>
        <v>1698</v>
      </c>
      <c r="T2044" s="110">
        <f ca="1">O2044*S2044</f>
        <v>0</v>
      </c>
    </row>
    <row r="2045" spans="1:20" ht="17.25" thickBot="1" x14ac:dyDescent="0.3">
      <c r="A2045" s="105"/>
      <c r="B2045" s="146"/>
      <c r="C2045" s="98"/>
      <c r="D2045" s="6" t="s">
        <v>42</v>
      </c>
      <c r="E2045" s="133"/>
      <c r="F2045" s="133"/>
      <c r="G2045" s="133"/>
      <c r="H2045" s="133"/>
      <c r="I2045" s="8"/>
      <c r="J2045" s="8"/>
      <c r="K2045" s="8"/>
      <c r="L2045" s="8"/>
      <c r="M2045" s="8"/>
      <c r="N2045" s="8"/>
      <c r="O2045" s="128" t="str">
        <f ca="1">IF(D2045="цвет",SUM(O2046:INDIRECT("N"&amp;R2045)),IF(SUM(E2045:N2045)=0,"",SUM(E2045:N2045)))</f>
        <v/>
      </c>
      <c r="P2045" s="91" t="s">
        <v>129</v>
      </c>
      <c r="Q2045" s="73">
        <f t="shared" si="62"/>
        <v>7983</v>
      </c>
      <c r="R2045" s="93">
        <f t="shared" ca="1" si="63"/>
        <v>2047</v>
      </c>
      <c r="S2045" s="92"/>
      <c r="T2045" s="99"/>
    </row>
    <row r="2046" spans="1:20" ht="133.5" customHeight="1" x14ac:dyDescent="0.25">
      <c r="A2046" s="105"/>
      <c r="B2046" s="146"/>
      <c r="C2046" s="112"/>
      <c r="D2046" s="168" t="s">
        <v>1299</v>
      </c>
      <c r="E2046" s="169"/>
      <c r="F2046" s="169"/>
      <c r="G2046" s="169"/>
      <c r="H2046" s="169"/>
      <c r="I2046" s="169"/>
      <c r="J2046" s="169"/>
      <c r="K2046" s="169"/>
      <c r="L2046" s="169"/>
      <c r="M2046" s="169"/>
      <c r="N2046" s="170"/>
      <c r="O2046" s="128" t="str">
        <f ca="1">IF(D2046="цвет",SUM(O2047:INDIRECT("N"&amp;R2046)),IF(SUM(E2046:N2046)=0,"",SUM(E2046:N2046)))</f>
        <v/>
      </c>
      <c r="P2046" s="91" t="s">
        <v>129</v>
      </c>
      <c r="Q2046" s="73">
        <f t="shared" si="62"/>
        <v>7983</v>
      </c>
      <c r="R2046" s="93">
        <f t="shared" ca="1" si="63"/>
        <v>2047</v>
      </c>
      <c r="S2046" s="92"/>
      <c r="T2046" s="99"/>
    </row>
    <row r="2047" spans="1:20" ht="17.45" customHeight="1" thickBot="1" x14ac:dyDescent="0.3">
      <c r="A2047" s="105"/>
      <c r="B2047" s="154"/>
      <c r="C2047" s="100"/>
      <c r="D2047" s="171" t="str">
        <f>HYPERLINK("https://miamia.ru/search/index.php?q="&amp;Q2047&amp;"&amp;s=Поиск?utm_source=Excel&amp;utm_medium=Nalichie&amp;utm_content="&amp;Q2047&amp;"","Посмотреть большую фотографию на сайте")</f>
        <v>Посмотреть большую фотографию на сайте</v>
      </c>
      <c r="E2047" s="172"/>
      <c r="F2047" s="172"/>
      <c r="G2047" s="172"/>
      <c r="H2047" s="172"/>
      <c r="I2047" s="172"/>
      <c r="J2047" s="172"/>
      <c r="K2047" s="172"/>
      <c r="L2047" s="172"/>
      <c r="M2047" s="172"/>
      <c r="N2047" s="173"/>
      <c r="O2047" s="128" t="str">
        <f ca="1">IF(D2047="цвет",SUM(O2048:INDIRECT("N"&amp;R2047)),IF(SUM(E2047:N2047)=0,"",SUM(E2047:N2047)))</f>
        <v/>
      </c>
      <c r="P2047" s="91" t="s">
        <v>129</v>
      </c>
      <c r="Q2047" s="73">
        <f t="shared" si="62"/>
        <v>7983</v>
      </c>
      <c r="R2047" s="93">
        <f t="shared" ca="1" si="63"/>
        <v>2047</v>
      </c>
      <c r="S2047" s="92"/>
      <c r="T2047" s="99"/>
    </row>
    <row r="2048" spans="1:20" ht="17.25" thickBot="1" x14ac:dyDescent="0.3">
      <c r="A2048" s="105"/>
      <c r="B2048" s="145" t="s">
        <v>1294</v>
      </c>
      <c r="C2048" s="106">
        <v>7985</v>
      </c>
      <c r="D2048" s="107" t="s">
        <v>9</v>
      </c>
      <c r="E2048" s="96" t="s">
        <v>10</v>
      </c>
      <c r="F2048" s="97" t="s">
        <v>11</v>
      </c>
      <c r="G2048" s="97" t="s">
        <v>12</v>
      </c>
      <c r="H2048" s="97" t="s">
        <v>13</v>
      </c>
      <c r="I2048" s="97" t="s">
        <v>14</v>
      </c>
      <c r="J2048" s="97" t="s">
        <v>15</v>
      </c>
      <c r="K2048" s="97" t="s">
        <v>16</v>
      </c>
      <c r="L2048" s="97"/>
      <c r="M2048" s="97"/>
      <c r="N2048" s="78"/>
      <c r="O2048" s="101">
        <f ca="1">IF(D2048="цвет",SUM(O2049:INDIRECT("N"&amp;R2048)),IF(SUM(E2048:N2048)=0,"",SUM(E2048:N2048)))</f>
        <v>0</v>
      </c>
      <c r="P2048" s="91">
        <v>2065</v>
      </c>
      <c r="Q2048" s="73">
        <f t="shared" si="62"/>
        <v>7985</v>
      </c>
      <c r="R2048" s="93">
        <f t="shared" ca="1" si="63"/>
        <v>2051</v>
      </c>
      <c r="S2048" s="109">
        <f>IF(U2048&gt;0,ROUND((U2048),0),ROUND((P2048*$P$1),0))</f>
        <v>1598</v>
      </c>
      <c r="T2048" s="110">
        <f ca="1">O2048*S2048</f>
        <v>0</v>
      </c>
    </row>
    <row r="2049" spans="1:20" ht="17.25" thickBot="1" x14ac:dyDescent="0.3">
      <c r="A2049" s="105"/>
      <c r="B2049" s="146"/>
      <c r="C2049" s="98"/>
      <c r="D2049" s="6" t="s">
        <v>42</v>
      </c>
      <c r="E2049" s="8"/>
      <c r="F2049" s="8"/>
      <c r="G2049" s="8"/>
      <c r="H2049" s="133"/>
      <c r="I2049" s="133"/>
      <c r="J2049" s="133"/>
      <c r="K2049" s="133"/>
      <c r="L2049" s="8"/>
      <c r="M2049" s="8"/>
      <c r="N2049" s="8"/>
      <c r="O2049" s="128" t="str">
        <f ca="1">IF(D2049="цвет",SUM(O2050:INDIRECT("N"&amp;R2049)),IF(SUM(E2049:N2049)=0,"",SUM(E2049:N2049)))</f>
        <v/>
      </c>
      <c r="P2049" s="91" t="s">
        <v>129</v>
      </c>
      <c r="Q2049" s="73">
        <f t="shared" si="62"/>
        <v>7985</v>
      </c>
      <c r="R2049" s="93">
        <f t="shared" ca="1" si="63"/>
        <v>2051</v>
      </c>
      <c r="S2049" s="92"/>
      <c r="T2049" s="99"/>
    </row>
    <row r="2050" spans="1:20" ht="133.5" customHeight="1" x14ac:dyDescent="0.25">
      <c r="A2050" s="105"/>
      <c r="B2050" s="146"/>
      <c r="C2050" s="112"/>
      <c r="D2050" s="168" t="s">
        <v>1300</v>
      </c>
      <c r="E2050" s="169"/>
      <c r="F2050" s="169"/>
      <c r="G2050" s="169"/>
      <c r="H2050" s="169"/>
      <c r="I2050" s="169"/>
      <c r="J2050" s="169"/>
      <c r="K2050" s="169"/>
      <c r="L2050" s="169"/>
      <c r="M2050" s="169"/>
      <c r="N2050" s="170"/>
      <c r="O2050" s="128" t="str">
        <f ca="1">IF(D2050="цвет",SUM(O2051:INDIRECT("N"&amp;R2050)),IF(SUM(E2050:N2050)=0,"",SUM(E2050:N2050)))</f>
        <v/>
      </c>
      <c r="P2050" s="91" t="s">
        <v>129</v>
      </c>
      <c r="Q2050" s="73">
        <f t="shared" si="62"/>
        <v>7985</v>
      </c>
      <c r="R2050" s="93">
        <f t="shared" ca="1" si="63"/>
        <v>2051</v>
      </c>
      <c r="S2050" s="92"/>
      <c r="T2050" s="99"/>
    </row>
    <row r="2051" spans="1:20" ht="17.45" customHeight="1" thickBot="1" x14ac:dyDescent="0.3">
      <c r="A2051" s="105"/>
      <c r="B2051" s="154"/>
      <c r="C2051" s="100"/>
      <c r="D2051" s="171" t="str">
        <f>HYPERLINK("https://miamia.ru/search/index.php?q="&amp;Q2051&amp;"&amp;s=Поиск?utm_source=Excel&amp;utm_medium=Nalichie&amp;utm_content="&amp;Q2051&amp;"","Посмотреть большую фотографию на сайте")</f>
        <v>Посмотреть большую фотографию на сайте</v>
      </c>
      <c r="E2051" s="172"/>
      <c r="F2051" s="172"/>
      <c r="G2051" s="172"/>
      <c r="H2051" s="172"/>
      <c r="I2051" s="172"/>
      <c r="J2051" s="172"/>
      <c r="K2051" s="172"/>
      <c r="L2051" s="172"/>
      <c r="M2051" s="172"/>
      <c r="N2051" s="173"/>
      <c r="O2051" s="128" t="str">
        <f ca="1">IF(D2051="цвет",SUM(O2052:INDIRECT("N"&amp;R2051)),IF(SUM(E2051:N2051)=0,"",SUM(E2051:N2051)))</f>
        <v/>
      </c>
      <c r="P2051" s="91" t="s">
        <v>129</v>
      </c>
      <c r="Q2051" s="73">
        <f t="shared" si="62"/>
        <v>7985</v>
      </c>
      <c r="R2051" s="93">
        <f t="shared" ca="1" si="63"/>
        <v>2051</v>
      </c>
      <c r="S2051" s="92"/>
      <c r="T2051" s="99"/>
    </row>
    <row r="2052" spans="1:20" ht="17.25" thickBot="1" x14ac:dyDescent="0.3">
      <c r="A2052" s="105"/>
      <c r="B2052" s="145" t="s">
        <v>1294</v>
      </c>
      <c r="C2052" s="106">
        <v>7987</v>
      </c>
      <c r="D2052" s="107" t="s">
        <v>9</v>
      </c>
      <c r="E2052" s="96" t="s">
        <v>10</v>
      </c>
      <c r="F2052" s="96" t="s">
        <v>17</v>
      </c>
      <c r="G2052" s="97" t="s">
        <v>18</v>
      </c>
      <c r="H2052" s="97" t="s">
        <v>19</v>
      </c>
      <c r="I2052" s="97"/>
      <c r="J2052" s="97"/>
      <c r="K2052" s="97"/>
      <c r="L2052" s="97"/>
      <c r="M2052" s="97"/>
      <c r="N2052" s="78"/>
      <c r="O2052" s="101">
        <f ca="1">IF(D2052="цвет",SUM(O2053:INDIRECT("N"&amp;R2052)),IF(SUM(E2052:N2052)=0,"",SUM(E2052:N2052)))</f>
        <v>0</v>
      </c>
      <c r="P2052" s="91">
        <v>2582</v>
      </c>
      <c r="Q2052" s="73">
        <f t="shared" si="62"/>
        <v>7987</v>
      </c>
      <c r="R2052" s="93">
        <f t="shared" ca="1" si="63"/>
        <v>2055</v>
      </c>
      <c r="S2052" s="109">
        <f>IF(U2052&gt;0,ROUND((U2052),0),ROUND((P2052*$P$1),0))</f>
        <v>1998</v>
      </c>
      <c r="T2052" s="110">
        <f ca="1">O2052*S2052</f>
        <v>0</v>
      </c>
    </row>
    <row r="2053" spans="1:20" ht="17.25" thickBot="1" x14ac:dyDescent="0.3">
      <c r="A2053" s="105"/>
      <c r="B2053" s="146"/>
      <c r="C2053" s="98"/>
      <c r="D2053" s="6" t="s">
        <v>42</v>
      </c>
      <c r="E2053" s="8"/>
      <c r="F2053" s="8"/>
      <c r="G2053" s="133"/>
      <c r="H2053" s="133"/>
      <c r="I2053" s="8"/>
      <c r="J2053" s="8"/>
      <c r="K2053" s="8"/>
      <c r="L2053" s="8"/>
      <c r="M2053" s="8"/>
      <c r="N2053" s="8"/>
      <c r="O2053" s="128" t="str">
        <f ca="1">IF(D2053="цвет",SUM(O2054:INDIRECT("N"&amp;R2053)),IF(SUM(E2053:N2053)=0,"",SUM(E2053:N2053)))</f>
        <v/>
      </c>
      <c r="P2053" s="91" t="s">
        <v>129</v>
      </c>
      <c r="Q2053" s="73">
        <f t="shared" si="62"/>
        <v>7987</v>
      </c>
      <c r="R2053" s="93">
        <f t="shared" ca="1" si="63"/>
        <v>2055</v>
      </c>
      <c r="S2053" s="92"/>
      <c r="T2053" s="99"/>
    </row>
    <row r="2054" spans="1:20" ht="133.5" customHeight="1" x14ac:dyDescent="0.25">
      <c r="A2054" s="105"/>
      <c r="B2054" s="146"/>
      <c r="C2054" s="112"/>
      <c r="D2054" s="168" t="s">
        <v>1301</v>
      </c>
      <c r="E2054" s="169"/>
      <c r="F2054" s="169"/>
      <c r="G2054" s="169"/>
      <c r="H2054" s="169"/>
      <c r="I2054" s="169"/>
      <c r="J2054" s="169"/>
      <c r="K2054" s="169"/>
      <c r="L2054" s="169"/>
      <c r="M2054" s="169"/>
      <c r="N2054" s="170"/>
      <c r="O2054" s="128" t="str">
        <f ca="1">IF(D2054="цвет",SUM(O2055:INDIRECT("N"&amp;R2054)),IF(SUM(E2054:N2054)=0,"",SUM(E2054:N2054)))</f>
        <v/>
      </c>
      <c r="P2054" s="91" t="s">
        <v>129</v>
      </c>
      <c r="Q2054" s="73">
        <f t="shared" si="62"/>
        <v>7987</v>
      </c>
      <c r="R2054" s="93">
        <f t="shared" ca="1" si="63"/>
        <v>2055</v>
      </c>
      <c r="S2054" s="92"/>
      <c r="T2054" s="99"/>
    </row>
    <row r="2055" spans="1:20" ht="17.45" customHeight="1" thickBot="1" x14ac:dyDescent="0.3">
      <c r="A2055" s="105"/>
      <c r="B2055" s="154"/>
      <c r="C2055" s="100"/>
      <c r="D2055" s="171" t="str">
        <f>HYPERLINK("https://miamia.ru/search/index.php?q="&amp;Q2055&amp;"&amp;s=Поиск?utm_source=Excel&amp;utm_medium=Nalichie&amp;utm_content="&amp;Q2055&amp;"","Посмотреть большую фотографию на сайте")</f>
        <v>Посмотреть большую фотографию на сайте</v>
      </c>
      <c r="E2055" s="172"/>
      <c r="F2055" s="172"/>
      <c r="G2055" s="172"/>
      <c r="H2055" s="172"/>
      <c r="I2055" s="172"/>
      <c r="J2055" s="172"/>
      <c r="K2055" s="172"/>
      <c r="L2055" s="172"/>
      <c r="M2055" s="172"/>
      <c r="N2055" s="173"/>
      <c r="O2055" s="128" t="str">
        <f ca="1">IF(D2055="цвет",SUM(O2056:INDIRECT("N"&amp;R2055)),IF(SUM(E2055:N2055)=0,"",SUM(E2055:N2055)))</f>
        <v/>
      </c>
      <c r="P2055" s="91" t="s">
        <v>129</v>
      </c>
      <c r="Q2055" s="73">
        <f t="shared" si="62"/>
        <v>7987</v>
      </c>
      <c r="R2055" s="93">
        <f t="shared" ca="1" si="63"/>
        <v>2055</v>
      </c>
      <c r="S2055" s="92"/>
      <c r="T2055" s="99"/>
    </row>
    <row r="2056" spans="1:20" ht="23.1" customHeight="1" thickBot="1" x14ac:dyDescent="0.3">
      <c r="A2056" s="103"/>
      <c r="B2056" s="86" t="s">
        <v>1281</v>
      </c>
      <c r="C2056" s="87"/>
      <c r="D2056" s="88"/>
      <c r="E2056" s="89"/>
      <c r="F2056" s="89"/>
      <c r="G2056" s="89"/>
      <c r="H2056" s="89"/>
      <c r="I2056" s="89"/>
      <c r="J2056" s="89"/>
      <c r="K2056" s="89"/>
      <c r="L2056" s="89"/>
      <c r="M2056" s="89"/>
      <c r="N2056" s="90"/>
      <c r="O2056" s="128" t="str">
        <f ca="1">IF(D2056="цвет",SUM(O2057:INDIRECT("N"&amp;R2056)),IF(SUM(E2056:N2056)=0,"",SUM(E2056:N2056)))</f>
        <v/>
      </c>
      <c r="P2056" s="91" t="s">
        <v>129</v>
      </c>
      <c r="Q2056" s="73">
        <f t="shared" si="62"/>
        <v>7987</v>
      </c>
      <c r="R2056" s="93">
        <f t="shared" ca="1" si="63"/>
        <v>2061</v>
      </c>
    </row>
    <row r="2057" spans="1:20" ht="17.25" thickBot="1" x14ac:dyDescent="0.3">
      <c r="A2057" s="105"/>
      <c r="B2057" s="145" t="s">
        <v>1282</v>
      </c>
      <c r="C2057" s="106">
        <v>7430</v>
      </c>
      <c r="D2057" s="107" t="s">
        <v>9</v>
      </c>
      <c r="E2057" s="96" t="s">
        <v>10</v>
      </c>
      <c r="F2057" s="97" t="s">
        <v>11</v>
      </c>
      <c r="G2057" s="97" t="s">
        <v>12</v>
      </c>
      <c r="H2057" s="97" t="s">
        <v>13</v>
      </c>
      <c r="I2057" s="97" t="s">
        <v>14</v>
      </c>
      <c r="J2057" s="97" t="s">
        <v>15</v>
      </c>
      <c r="K2057" s="97" t="s">
        <v>16</v>
      </c>
      <c r="L2057" s="97"/>
      <c r="M2057" s="97"/>
      <c r="N2057" s="78"/>
      <c r="O2057" s="101">
        <f ca="1">IF(D2057="цвет",SUM(O2058:INDIRECT("N"&amp;R2057)),IF(SUM(E2057:N2057)=0,"",SUM(E2057:N2057)))</f>
        <v>0</v>
      </c>
      <c r="P2057" s="91">
        <v>1290</v>
      </c>
      <c r="Q2057" s="73">
        <f t="shared" si="62"/>
        <v>7430</v>
      </c>
      <c r="R2057" s="93">
        <f t="shared" ca="1" si="63"/>
        <v>2061</v>
      </c>
      <c r="S2057" s="109">
        <f>IF(U2057&gt;0,ROUND((U2057),0),ROUND((P2057*$P$1),0))</f>
        <v>998</v>
      </c>
      <c r="T2057" s="110">
        <f ca="1">O2057*S2057</f>
        <v>0</v>
      </c>
    </row>
    <row r="2058" spans="1:20" ht="17.25" thickBot="1" x14ac:dyDescent="0.3">
      <c r="A2058" s="105"/>
      <c r="B2058" s="146"/>
      <c r="C2058" s="98"/>
      <c r="D2058" s="6" t="s">
        <v>33</v>
      </c>
      <c r="E2058" s="134"/>
      <c r="F2058" s="134"/>
      <c r="G2058" s="8"/>
      <c r="H2058" s="134"/>
      <c r="I2058" s="8"/>
      <c r="J2058" s="134"/>
      <c r="K2058" s="8"/>
      <c r="L2058" s="8"/>
      <c r="M2058" s="8"/>
      <c r="N2058" s="8"/>
      <c r="O2058" s="128" t="str">
        <f ca="1">IF(D2058="цвет",SUM(O2059:INDIRECT("N"&amp;R2058)),IF(SUM(E2058:N2058)=0,"",SUM(E2058:N2058)))</f>
        <v/>
      </c>
      <c r="P2058" s="91" t="s">
        <v>129</v>
      </c>
      <c r="Q2058" s="73">
        <f t="shared" si="62"/>
        <v>7430</v>
      </c>
      <c r="R2058" s="93">
        <f t="shared" ca="1" si="63"/>
        <v>2061</v>
      </c>
      <c r="S2058" s="92"/>
      <c r="T2058" s="99"/>
    </row>
    <row r="2059" spans="1:20" ht="17.25" thickBot="1" x14ac:dyDescent="0.3">
      <c r="A2059" s="105"/>
      <c r="B2059" s="146"/>
      <c r="C2059" s="98"/>
      <c r="D2059" s="6" t="s">
        <v>56</v>
      </c>
      <c r="E2059" s="8"/>
      <c r="F2059" s="8"/>
      <c r="G2059" s="134"/>
      <c r="H2059" s="8"/>
      <c r="I2059" s="134"/>
      <c r="J2059" s="8"/>
      <c r="K2059" s="8"/>
      <c r="L2059" s="8"/>
      <c r="M2059" s="8"/>
      <c r="N2059" s="8"/>
      <c r="O2059" s="128" t="str">
        <f ca="1">IF(D2059="цвет",SUM(O2060:INDIRECT("N"&amp;R2059)),IF(SUM(E2059:N2059)=0,"",SUM(E2059:N2059)))</f>
        <v/>
      </c>
      <c r="P2059" s="91" t="s">
        <v>129</v>
      </c>
      <c r="Q2059" s="73">
        <f t="shared" ref="Q2059:Q2122" si="64">IF(C2059&lt;&gt;0,C2059,Q2058)</f>
        <v>7430</v>
      </c>
      <c r="R2059" s="93">
        <f t="shared" ref="R2059:R2122" ca="1" si="65">IF(D2059="Посмотреть большую фотографию на сайте",CELL("строка",O2059),R2060)</f>
        <v>2061</v>
      </c>
      <c r="S2059" s="92"/>
      <c r="T2059" s="99"/>
    </row>
    <row r="2060" spans="1:20" ht="123" customHeight="1" x14ac:dyDescent="0.25">
      <c r="A2060" s="105"/>
      <c r="B2060" s="146"/>
      <c r="C2060" s="112"/>
      <c r="D2060" s="168" t="s">
        <v>1295</v>
      </c>
      <c r="E2060" s="169"/>
      <c r="F2060" s="169"/>
      <c r="G2060" s="169"/>
      <c r="H2060" s="169"/>
      <c r="I2060" s="169"/>
      <c r="J2060" s="169"/>
      <c r="K2060" s="169"/>
      <c r="L2060" s="169"/>
      <c r="M2060" s="169"/>
      <c r="N2060" s="170"/>
      <c r="O2060" s="128" t="str">
        <f ca="1">IF(D2060="цвет",SUM(O2061:INDIRECT("N"&amp;R2060)),IF(SUM(E2060:N2060)=0,"",SUM(E2060:N2060)))</f>
        <v/>
      </c>
      <c r="P2060" s="91" t="s">
        <v>129</v>
      </c>
      <c r="Q2060" s="73">
        <f t="shared" si="64"/>
        <v>7430</v>
      </c>
      <c r="R2060" s="93">
        <f t="shared" ca="1" si="65"/>
        <v>2061</v>
      </c>
      <c r="S2060" s="92"/>
      <c r="T2060" s="99"/>
    </row>
    <row r="2061" spans="1:20" ht="17.45" customHeight="1" thickBot="1" x14ac:dyDescent="0.3">
      <c r="A2061" s="105"/>
      <c r="B2061" s="154"/>
      <c r="C2061" s="100"/>
      <c r="D2061" s="171" t="str">
        <f>HYPERLINK("https://miamia.ru/search/index.php?q="&amp;Q2061&amp;"&amp;s=Поиск?utm_source=Excel&amp;utm_medium=Nalichie&amp;utm_content="&amp;Q2061&amp;"","Посмотреть большую фотографию на сайте")</f>
        <v>Посмотреть большую фотографию на сайте</v>
      </c>
      <c r="E2061" s="172"/>
      <c r="F2061" s="172"/>
      <c r="G2061" s="172"/>
      <c r="H2061" s="172"/>
      <c r="I2061" s="172"/>
      <c r="J2061" s="172"/>
      <c r="K2061" s="172"/>
      <c r="L2061" s="172"/>
      <c r="M2061" s="172"/>
      <c r="N2061" s="173"/>
      <c r="O2061" s="128" t="str">
        <f ca="1">IF(D2061="цвет",SUM(O2062:INDIRECT("N"&amp;R2061)),IF(SUM(E2061:N2061)=0,"",SUM(E2061:N2061)))</f>
        <v/>
      </c>
      <c r="P2061" s="91" t="s">
        <v>129</v>
      </c>
      <c r="Q2061" s="73">
        <f t="shared" si="64"/>
        <v>7430</v>
      </c>
      <c r="R2061" s="93">
        <f t="shared" ca="1" si="65"/>
        <v>2061</v>
      </c>
      <c r="S2061" s="92"/>
      <c r="T2061" s="99"/>
    </row>
    <row r="2062" spans="1:20" ht="17.25" thickBot="1" x14ac:dyDescent="0.3">
      <c r="A2062" s="105"/>
      <c r="B2062" s="145" t="s">
        <v>1282</v>
      </c>
      <c r="C2062" s="106">
        <v>7431</v>
      </c>
      <c r="D2062" s="107" t="s">
        <v>9</v>
      </c>
      <c r="E2062" s="96" t="s">
        <v>10</v>
      </c>
      <c r="F2062" s="97" t="s">
        <v>11</v>
      </c>
      <c r="G2062" s="97" t="s">
        <v>12</v>
      </c>
      <c r="H2062" s="97" t="s">
        <v>13</v>
      </c>
      <c r="I2062" s="97" t="s">
        <v>14</v>
      </c>
      <c r="J2062" s="97" t="s">
        <v>15</v>
      </c>
      <c r="K2062" s="97" t="s">
        <v>16</v>
      </c>
      <c r="L2062" s="97"/>
      <c r="M2062" s="97"/>
      <c r="N2062" s="78"/>
      <c r="O2062" s="101">
        <f ca="1">IF(D2062="цвет",SUM(O2063:INDIRECT("N"&amp;R2062)),IF(SUM(E2062:N2062)=0,"",SUM(E2062:N2062)))</f>
        <v>0</v>
      </c>
      <c r="P2062" s="91">
        <v>1548</v>
      </c>
      <c r="Q2062" s="73">
        <f t="shared" si="64"/>
        <v>7431</v>
      </c>
      <c r="R2062" s="93">
        <f t="shared" ca="1" si="65"/>
        <v>2066</v>
      </c>
      <c r="S2062" s="109">
        <f>IF(U2062&gt;0,ROUND((U2062),0),ROUND((P2062*$P$1),0))</f>
        <v>1198</v>
      </c>
      <c r="T2062" s="110">
        <f ca="1">O2062*S2062</f>
        <v>0</v>
      </c>
    </row>
    <row r="2063" spans="1:20" ht="17.25" thickBot="1" x14ac:dyDescent="0.3">
      <c r="A2063" s="105"/>
      <c r="B2063" s="146"/>
      <c r="C2063" s="98"/>
      <c r="D2063" s="6" t="s">
        <v>33</v>
      </c>
      <c r="E2063" s="134"/>
      <c r="F2063" s="134"/>
      <c r="G2063" s="134"/>
      <c r="H2063" s="134"/>
      <c r="I2063" s="134"/>
      <c r="J2063" s="134"/>
      <c r="K2063" s="134"/>
      <c r="L2063" s="8"/>
      <c r="M2063" s="8"/>
      <c r="N2063" s="8"/>
      <c r="O2063" s="128" t="str">
        <f ca="1">IF(D2063="цвет",SUM(O2064:INDIRECT("N"&amp;R2063)),IF(SUM(E2063:N2063)=0,"",SUM(E2063:N2063)))</f>
        <v/>
      </c>
      <c r="P2063" s="91" t="s">
        <v>129</v>
      </c>
      <c r="Q2063" s="73">
        <f t="shared" si="64"/>
        <v>7431</v>
      </c>
      <c r="R2063" s="93">
        <f t="shared" ca="1" si="65"/>
        <v>2066</v>
      </c>
      <c r="S2063" s="92"/>
      <c r="T2063" s="99"/>
    </row>
    <row r="2064" spans="1:20" ht="17.25" thickBot="1" x14ac:dyDescent="0.3">
      <c r="A2064" s="105"/>
      <c r="B2064" s="146"/>
      <c r="C2064" s="98"/>
      <c r="D2064" s="6" t="s">
        <v>56</v>
      </c>
      <c r="E2064" s="8"/>
      <c r="F2064" s="134"/>
      <c r="G2064" s="8"/>
      <c r="H2064" s="134"/>
      <c r="I2064" s="8"/>
      <c r="J2064" s="134"/>
      <c r="K2064" s="8"/>
      <c r="L2064" s="8"/>
      <c r="M2064" s="8"/>
      <c r="N2064" s="8"/>
      <c r="O2064" s="128" t="str">
        <f ca="1">IF(D2064="цвет",SUM(O2065:INDIRECT("N"&amp;R2064)),IF(SUM(E2064:N2064)=0,"",SUM(E2064:N2064)))</f>
        <v/>
      </c>
      <c r="P2064" s="91" t="s">
        <v>129</v>
      </c>
      <c r="Q2064" s="73">
        <f t="shared" si="64"/>
        <v>7431</v>
      </c>
      <c r="R2064" s="93">
        <f t="shared" ca="1" si="65"/>
        <v>2066</v>
      </c>
      <c r="S2064" s="92"/>
      <c r="T2064" s="99"/>
    </row>
    <row r="2065" spans="1:20" ht="123" customHeight="1" x14ac:dyDescent="0.25">
      <c r="A2065" s="105"/>
      <c r="B2065" s="146"/>
      <c r="C2065" s="112"/>
      <c r="D2065" s="168" t="s">
        <v>1283</v>
      </c>
      <c r="E2065" s="169"/>
      <c r="F2065" s="169"/>
      <c r="G2065" s="169"/>
      <c r="H2065" s="169"/>
      <c r="I2065" s="169"/>
      <c r="J2065" s="169"/>
      <c r="K2065" s="169"/>
      <c r="L2065" s="169"/>
      <c r="M2065" s="169"/>
      <c r="N2065" s="170"/>
      <c r="O2065" s="128" t="str">
        <f ca="1">IF(D2065="цвет",SUM(O2066:INDIRECT("N"&amp;R2065)),IF(SUM(E2065:N2065)=0,"",SUM(E2065:N2065)))</f>
        <v/>
      </c>
      <c r="P2065" s="91" t="s">
        <v>129</v>
      </c>
      <c r="Q2065" s="73">
        <f t="shared" si="64"/>
        <v>7431</v>
      </c>
      <c r="R2065" s="93">
        <f t="shared" ca="1" si="65"/>
        <v>2066</v>
      </c>
      <c r="S2065" s="92"/>
      <c r="T2065" s="99"/>
    </row>
    <row r="2066" spans="1:20" ht="17.45" customHeight="1" thickBot="1" x14ac:dyDescent="0.3">
      <c r="A2066" s="105"/>
      <c r="B2066" s="154"/>
      <c r="C2066" s="100"/>
      <c r="D2066" s="171" t="str">
        <f>HYPERLINK("https://miamia.ru/search/index.php?q="&amp;Q2066&amp;"&amp;s=Поиск?utm_source=Excel&amp;utm_medium=Nalichie&amp;utm_content="&amp;Q2066&amp;"","Посмотреть большую фотографию на сайте")</f>
        <v>Посмотреть большую фотографию на сайте</v>
      </c>
      <c r="E2066" s="172"/>
      <c r="F2066" s="172"/>
      <c r="G2066" s="172"/>
      <c r="H2066" s="172"/>
      <c r="I2066" s="172"/>
      <c r="J2066" s="172"/>
      <c r="K2066" s="172"/>
      <c r="L2066" s="172"/>
      <c r="M2066" s="172"/>
      <c r="N2066" s="173"/>
      <c r="O2066" s="128" t="str">
        <f ca="1">IF(D2066="цвет",SUM(O2067:INDIRECT("N"&amp;R2066)),IF(SUM(E2066:N2066)=0,"",SUM(E2066:N2066)))</f>
        <v/>
      </c>
      <c r="P2066" s="91" t="s">
        <v>129</v>
      </c>
      <c r="Q2066" s="73">
        <f t="shared" si="64"/>
        <v>7431</v>
      </c>
      <c r="R2066" s="93">
        <f t="shared" ca="1" si="65"/>
        <v>2066</v>
      </c>
      <c r="S2066" s="92"/>
      <c r="T2066" s="99"/>
    </row>
    <row r="2067" spans="1:20" ht="17.25" thickBot="1" x14ac:dyDescent="0.3">
      <c r="A2067" s="105"/>
      <c r="B2067" s="145" t="s">
        <v>1282</v>
      </c>
      <c r="C2067" s="106">
        <v>7433</v>
      </c>
      <c r="D2067" s="107" t="s">
        <v>9</v>
      </c>
      <c r="E2067" s="96" t="s">
        <v>10</v>
      </c>
      <c r="F2067" s="96" t="s">
        <v>17</v>
      </c>
      <c r="G2067" s="97" t="s">
        <v>18</v>
      </c>
      <c r="H2067" s="97" t="s">
        <v>19</v>
      </c>
      <c r="I2067" s="97"/>
      <c r="J2067" s="97"/>
      <c r="K2067" s="97"/>
      <c r="L2067" s="97"/>
      <c r="M2067" s="97"/>
      <c r="N2067" s="78"/>
      <c r="O2067" s="101">
        <f ca="1">IF(D2067="цвет",SUM(O2068:INDIRECT("N"&amp;R2067)),IF(SUM(E2067:N2067)=0,"",SUM(E2067:N2067)))</f>
        <v>0</v>
      </c>
      <c r="P2067" s="91">
        <v>2194</v>
      </c>
      <c r="Q2067" s="73">
        <f t="shared" si="64"/>
        <v>7433</v>
      </c>
      <c r="R2067" s="93">
        <f t="shared" ca="1" si="65"/>
        <v>2071</v>
      </c>
      <c r="S2067" s="109">
        <f>IF(U2067&gt;0,ROUND((U2067),0),ROUND((P2067*$P$1),0))</f>
        <v>1698</v>
      </c>
      <c r="T2067" s="110">
        <f ca="1">O2067*S2067</f>
        <v>0</v>
      </c>
    </row>
    <row r="2068" spans="1:20" ht="17.25" thickBot="1" x14ac:dyDescent="0.3">
      <c r="A2068" s="105"/>
      <c r="B2068" s="146"/>
      <c r="C2068" s="98"/>
      <c r="D2068" s="6" t="s">
        <v>33</v>
      </c>
      <c r="E2068" s="134"/>
      <c r="F2068" s="133"/>
      <c r="G2068" s="134"/>
      <c r="H2068" s="133"/>
      <c r="I2068" s="8"/>
      <c r="J2068" s="8"/>
      <c r="K2068" s="8"/>
      <c r="L2068" s="8"/>
      <c r="M2068" s="8"/>
      <c r="N2068" s="8"/>
      <c r="O2068" s="128" t="str">
        <f ca="1">IF(D2068="цвет",SUM(O2069:INDIRECT("N"&amp;R2068)),IF(SUM(E2068:N2068)=0,"",SUM(E2068:N2068)))</f>
        <v/>
      </c>
      <c r="P2068" s="91" t="s">
        <v>129</v>
      </c>
      <c r="Q2068" s="73">
        <f t="shared" si="64"/>
        <v>7433</v>
      </c>
      <c r="R2068" s="93">
        <f t="shared" ca="1" si="65"/>
        <v>2071</v>
      </c>
      <c r="S2068" s="92"/>
      <c r="T2068" s="99"/>
    </row>
    <row r="2069" spans="1:20" ht="17.25" thickBot="1" x14ac:dyDescent="0.3">
      <c r="A2069" s="105"/>
      <c r="B2069" s="146"/>
      <c r="C2069" s="98"/>
      <c r="D2069" s="6" t="s">
        <v>56</v>
      </c>
      <c r="E2069" s="134"/>
      <c r="F2069" s="134"/>
      <c r="G2069" s="133"/>
      <c r="H2069" s="133"/>
      <c r="I2069" s="8"/>
      <c r="J2069" s="8"/>
      <c r="K2069" s="8"/>
      <c r="L2069" s="8"/>
      <c r="M2069" s="8"/>
      <c r="N2069" s="8"/>
      <c r="O2069" s="128" t="str">
        <f ca="1">IF(D2069="цвет",SUM(O2070:INDIRECT("N"&amp;R2069)),IF(SUM(E2069:N2069)=0,"",SUM(E2069:N2069)))</f>
        <v/>
      </c>
      <c r="P2069" s="91" t="s">
        <v>129</v>
      </c>
      <c r="Q2069" s="73">
        <f t="shared" si="64"/>
        <v>7433</v>
      </c>
      <c r="R2069" s="93">
        <f t="shared" ca="1" si="65"/>
        <v>2071</v>
      </c>
      <c r="S2069" s="92"/>
      <c r="T2069" s="99"/>
    </row>
    <row r="2070" spans="1:20" ht="123" customHeight="1" x14ac:dyDescent="0.25">
      <c r="A2070" s="105"/>
      <c r="B2070" s="146"/>
      <c r="C2070" s="112"/>
      <c r="D2070" s="168" t="s">
        <v>1284</v>
      </c>
      <c r="E2070" s="169"/>
      <c r="F2070" s="169"/>
      <c r="G2070" s="169"/>
      <c r="H2070" s="169"/>
      <c r="I2070" s="169"/>
      <c r="J2070" s="169"/>
      <c r="K2070" s="169"/>
      <c r="L2070" s="169"/>
      <c r="M2070" s="169"/>
      <c r="N2070" s="170"/>
      <c r="O2070" s="128" t="str">
        <f ca="1">IF(D2070="цвет",SUM(O2071:INDIRECT("N"&amp;R2070)),IF(SUM(E2070:N2070)=0,"",SUM(E2070:N2070)))</f>
        <v/>
      </c>
      <c r="P2070" s="91" t="s">
        <v>129</v>
      </c>
      <c r="Q2070" s="73">
        <f t="shared" si="64"/>
        <v>7433</v>
      </c>
      <c r="R2070" s="93">
        <f t="shared" ca="1" si="65"/>
        <v>2071</v>
      </c>
      <c r="S2070" s="92"/>
      <c r="T2070" s="99"/>
    </row>
    <row r="2071" spans="1:20" ht="17.45" customHeight="1" thickBot="1" x14ac:dyDescent="0.3">
      <c r="A2071" s="105"/>
      <c r="B2071" s="154"/>
      <c r="C2071" s="100"/>
      <c r="D2071" s="171" t="str">
        <f>HYPERLINK("https://miamia.ru/search/index.php?q="&amp;Q2071&amp;"&amp;s=Поиск?utm_source=Excel&amp;utm_medium=Nalichie&amp;utm_content="&amp;Q2071&amp;"","Посмотреть большую фотографию на сайте")</f>
        <v>Посмотреть большую фотографию на сайте</v>
      </c>
      <c r="E2071" s="172"/>
      <c r="F2071" s="172"/>
      <c r="G2071" s="172"/>
      <c r="H2071" s="172"/>
      <c r="I2071" s="172"/>
      <c r="J2071" s="172"/>
      <c r="K2071" s="172"/>
      <c r="L2071" s="172"/>
      <c r="M2071" s="172"/>
      <c r="N2071" s="173"/>
      <c r="O2071" s="128" t="str">
        <f ca="1">IF(D2071="цвет",SUM(O2072:INDIRECT("N"&amp;R2071)),IF(SUM(E2071:N2071)=0,"",SUM(E2071:N2071)))</f>
        <v/>
      </c>
      <c r="P2071" s="91" t="s">
        <v>129</v>
      </c>
      <c r="Q2071" s="73">
        <f t="shared" si="64"/>
        <v>7433</v>
      </c>
      <c r="R2071" s="93">
        <f t="shared" ca="1" si="65"/>
        <v>2071</v>
      </c>
      <c r="S2071" s="92"/>
      <c r="T2071" s="99"/>
    </row>
    <row r="2072" spans="1:20" ht="17.25" thickBot="1" x14ac:dyDescent="0.3">
      <c r="A2072" s="105"/>
      <c r="B2072" s="145" t="s">
        <v>1282</v>
      </c>
      <c r="C2072" s="106">
        <v>7434</v>
      </c>
      <c r="D2072" s="107" t="s">
        <v>9</v>
      </c>
      <c r="E2072" s="96" t="s">
        <v>10</v>
      </c>
      <c r="F2072" s="97" t="s">
        <v>11</v>
      </c>
      <c r="G2072" s="97" t="s">
        <v>12</v>
      </c>
      <c r="H2072" s="97" t="s">
        <v>13</v>
      </c>
      <c r="I2072" s="97" t="s">
        <v>14</v>
      </c>
      <c r="J2072" s="97" t="s">
        <v>15</v>
      </c>
      <c r="K2072" s="97" t="s">
        <v>16</v>
      </c>
      <c r="L2072" s="97"/>
      <c r="M2072" s="97"/>
      <c r="N2072" s="78"/>
      <c r="O2072" s="101">
        <f ca="1">IF(D2072="цвет",SUM(O2073:INDIRECT("N"&amp;R2072)),IF(SUM(E2072:N2072)=0,"",SUM(E2072:N2072)))</f>
        <v>0</v>
      </c>
      <c r="P2072" s="91">
        <v>1548</v>
      </c>
      <c r="Q2072" s="73">
        <f t="shared" si="64"/>
        <v>7434</v>
      </c>
      <c r="R2072" s="93">
        <f t="shared" ca="1" si="65"/>
        <v>2076</v>
      </c>
      <c r="S2072" s="109">
        <f>IF(U2072&gt;0,ROUND((U2072),0),ROUND((P2072*$P$1),0))</f>
        <v>1198</v>
      </c>
      <c r="T2072" s="110">
        <f ca="1">O2072*S2072</f>
        <v>0</v>
      </c>
    </row>
    <row r="2073" spans="1:20" ht="17.25" thickBot="1" x14ac:dyDescent="0.3">
      <c r="A2073" s="105"/>
      <c r="B2073" s="146"/>
      <c r="C2073" s="98"/>
      <c r="D2073" s="6" t="s">
        <v>33</v>
      </c>
      <c r="E2073" s="134"/>
      <c r="F2073" s="8"/>
      <c r="G2073" s="8"/>
      <c r="H2073" s="134"/>
      <c r="I2073" s="133"/>
      <c r="J2073" s="133"/>
      <c r="K2073" s="8"/>
      <c r="L2073" s="8"/>
      <c r="M2073" s="8"/>
      <c r="N2073" s="8"/>
      <c r="O2073" s="128" t="str">
        <f ca="1">IF(D2073="цвет",SUM(O2074:INDIRECT("N"&amp;R2073)),IF(SUM(E2073:N2073)=0,"",SUM(E2073:N2073)))</f>
        <v/>
      </c>
      <c r="P2073" s="91" t="s">
        <v>129</v>
      </c>
      <c r="Q2073" s="73">
        <f t="shared" si="64"/>
        <v>7434</v>
      </c>
      <c r="R2073" s="93">
        <f t="shared" ca="1" si="65"/>
        <v>2076</v>
      </c>
      <c r="S2073" s="92"/>
      <c r="T2073" s="99"/>
    </row>
    <row r="2074" spans="1:20" ht="17.25" thickBot="1" x14ac:dyDescent="0.3">
      <c r="A2074" s="105"/>
      <c r="B2074" s="146"/>
      <c r="C2074" s="98"/>
      <c r="D2074" s="6" t="s">
        <v>56</v>
      </c>
      <c r="E2074" s="134"/>
      <c r="F2074" s="134"/>
      <c r="G2074" s="134"/>
      <c r="H2074" s="134"/>
      <c r="I2074" s="133"/>
      <c r="J2074" s="133"/>
      <c r="K2074" s="8"/>
      <c r="L2074" s="8"/>
      <c r="M2074" s="8"/>
      <c r="N2074" s="8"/>
      <c r="O2074" s="128" t="str">
        <f ca="1">IF(D2074="цвет",SUM(O2075:INDIRECT("N"&amp;R2074)),IF(SUM(E2074:N2074)=0,"",SUM(E2074:N2074)))</f>
        <v/>
      </c>
      <c r="P2074" s="91" t="s">
        <v>129</v>
      </c>
      <c r="Q2074" s="73">
        <f t="shared" si="64"/>
        <v>7434</v>
      </c>
      <c r="R2074" s="93">
        <f t="shared" ca="1" si="65"/>
        <v>2076</v>
      </c>
      <c r="S2074" s="92"/>
      <c r="T2074" s="99"/>
    </row>
    <row r="2075" spans="1:20" ht="123" customHeight="1" x14ac:dyDescent="0.25">
      <c r="A2075" s="105"/>
      <c r="B2075" s="146"/>
      <c r="C2075" s="112"/>
      <c r="D2075" s="168" t="s">
        <v>1285</v>
      </c>
      <c r="E2075" s="169"/>
      <c r="F2075" s="169"/>
      <c r="G2075" s="169"/>
      <c r="H2075" s="169"/>
      <c r="I2075" s="169"/>
      <c r="J2075" s="169"/>
      <c r="K2075" s="169"/>
      <c r="L2075" s="169"/>
      <c r="M2075" s="169"/>
      <c r="N2075" s="170"/>
      <c r="O2075" s="128" t="str">
        <f ca="1">IF(D2075="цвет",SUM(O2076:INDIRECT("N"&amp;R2075)),IF(SUM(E2075:N2075)=0,"",SUM(E2075:N2075)))</f>
        <v/>
      </c>
      <c r="P2075" s="91" t="s">
        <v>129</v>
      </c>
      <c r="Q2075" s="73">
        <f t="shared" si="64"/>
        <v>7434</v>
      </c>
      <c r="R2075" s="93">
        <f t="shared" ca="1" si="65"/>
        <v>2076</v>
      </c>
      <c r="S2075" s="92"/>
      <c r="T2075" s="99"/>
    </row>
    <row r="2076" spans="1:20" ht="17.45" customHeight="1" thickBot="1" x14ac:dyDescent="0.3">
      <c r="A2076" s="105"/>
      <c r="B2076" s="154"/>
      <c r="C2076" s="100"/>
      <c r="D2076" s="171" t="str">
        <f>HYPERLINK("https://miamia.ru/search/index.php?q="&amp;Q2076&amp;"&amp;s=Поиск?utm_source=Excel&amp;utm_medium=Nalichie&amp;utm_content="&amp;Q2076&amp;"","Посмотреть большую фотографию на сайте")</f>
        <v>Посмотреть большую фотографию на сайте</v>
      </c>
      <c r="E2076" s="172"/>
      <c r="F2076" s="172"/>
      <c r="G2076" s="172"/>
      <c r="H2076" s="172"/>
      <c r="I2076" s="172"/>
      <c r="J2076" s="172"/>
      <c r="K2076" s="172"/>
      <c r="L2076" s="172"/>
      <c r="M2076" s="172"/>
      <c r="N2076" s="173"/>
      <c r="O2076" s="128" t="str">
        <f ca="1">IF(D2076="цвет",SUM(O2077:INDIRECT("N"&amp;R2076)),IF(SUM(E2076:N2076)=0,"",SUM(E2076:N2076)))</f>
        <v/>
      </c>
      <c r="P2076" s="91" t="s">
        <v>129</v>
      </c>
      <c r="Q2076" s="73">
        <f t="shared" si="64"/>
        <v>7434</v>
      </c>
      <c r="R2076" s="93">
        <f t="shared" ca="1" si="65"/>
        <v>2076</v>
      </c>
      <c r="S2076" s="92"/>
      <c r="T2076" s="99"/>
    </row>
    <row r="2077" spans="1:20" ht="17.25" thickBot="1" x14ac:dyDescent="0.3">
      <c r="A2077" s="105"/>
      <c r="B2077" s="145" t="s">
        <v>1282</v>
      </c>
      <c r="C2077" s="106">
        <v>7435</v>
      </c>
      <c r="D2077" s="107" t="s">
        <v>9</v>
      </c>
      <c r="E2077" s="96" t="s">
        <v>10</v>
      </c>
      <c r="F2077" s="97" t="s">
        <v>11</v>
      </c>
      <c r="G2077" s="97" t="s">
        <v>12</v>
      </c>
      <c r="H2077" s="97" t="s">
        <v>13</v>
      </c>
      <c r="I2077" s="97" t="s">
        <v>14</v>
      </c>
      <c r="J2077" s="97" t="s">
        <v>15</v>
      </c>
      <c r="K2077" s="97" t="s">
        <v>16</v>
      </c>
      <c r="L2077" s="97" t="s">
        <v>21</v>
      </c>
      <c r="M2077" s="97" t="s">
        <v>22</v>
      </c>
      <c r="N2077" s="78"/>
      <c r="O2077" s="101">
        <f ca="1">IF(D2077="цвет",SUM(O2078:INDIRECT("N"&amp;R2077)),IF(SUM(E2077:N2077)=0,"",SUM(E2077:N2077)))</f>
        <v>0</v>
      </c>
      <c r="P2077" s="91">
        <v>2582</v>
      </c>
      <c r="Q2077" s="73">
        <f t="shared" si="64"/>
        <v>7435</v>
      </c>
      <c r="R2077" s="93">
        <f t="shared" ca="1" si="65"/>
        <v>2081</v>
      </c>
      <c r="S2077" s="109">
        <f>IF(U2077&gt;0,ROUND((U2077),0),ROUND((P2077*$P$1),0))</f>
        <v>1998</v>
      </c>
      <c r="T2077" s="110">
        <f ca="1">O2077*S2077</f>
        <v>0</v>
      </c>
    </row>
    <row r="2078" spans="1:20" ht="17.25" thickBot="1" x14ac:dyDescent="0.3">
      <c r="A2078" s="105"/>
      <c r="B2078" s="146"/>
      <c r="C2078" s="98"/>
      <c r="D2078" s="6" t="s">
        <v>33</v>
      </c>
      <c r="E2078" s="8"/>
      <c r="F2078" s="8"/>
      <c r="G2078" s="134"/>
      <c r="H2078" s="134"/>
      <c r="I2078" s="133"/>
      <c r="J2078" s="134"/>
      <c r="K2078" s="133"/>
      <c r="L2078" s="134"/>
      <c r="M2078" s="134"/>
      <c r="N2078" s="8"/>
      <c r="O2078" s="128" t="str">
        <f ca="1">IF(D2078="цвет",SUM(O2079:INDIRECT("N"&amp;R2078)),IF(SUM(E2078:N2078)=0,"",SUM(E2078:N2078)))</f>
        <v/>
      </c>
      <c r="P2078" s="91" t="s">
        <v>129</v>
      </c>
      <c r="Q2078" s="73">
        <f t="shared" si="64"/>
        <v>7435</v>
      </c>
      <c r="R2078" s="93">
        <f t="shared" ca="1" si="65"/>
        <v>2081</v>
      </c>
      <c r="S2078" s="92"/>
      <c r="T2078" s="99"/>
    </row>
    <row r="2079" spans="1:20" ht="17.25" thickBot="1" x14ac:dyDescent="0.3">
      <c r="A2079" s="105"/>
      <c r="B2079" s="146"/>
      <c r="C2079" s="98"/>
      <c r="D2079" s="6" t="s">
        <v>56</v>
      </c>
      <c r="E2079" s="8"/>
      <c r="F2079" s="134"/>
      <c r="G2079" s="134"/>
      <c r="H2079" s="134"/>
      <c r="I2079" s="133"/>
      <c r="J2079" s="133"/>
      <c r="K2079" s="133"/>
      <c r="L2079" s="8"/>
      <c r="M2079" s="8"/>
      <c r="N2079" s="8"/>
      <c r="O2079" s="128" t="str">
        <f ca="1">IF(D2079="цвет",SUM(O2080:INDIRECT("N"&amp;R2079)),IF(SUM(E2079:N2079)=0,"",SUM(E2079:N2079)))</f>
        <v/>
      </c>
      <c r="P2079" s="91" t="s">
        <v>129</v>
      </c>
      <c r="Q2079" s="73">
        <f t="shared" si="64"/>
        <v>7435</v>
      </c>
      <c r="R2079" s="93">
        <f t="shared" ca="1" si="65"/>
        <v>2081</v>
      </c>
      <c r="S2079" s="92"/>
      <c r="T2079" s="99"/>
    </row>
    <row r="2080" spans="1:20" ht="123" customHeight="1" x14ac:dyDescent="0.25">
      <c r="A2080" s="105"/>
      <c r="B2080" s="146"/>
      <c r="C2080" s="112"/>
      <c r="D2080" s="168" t="s">
        <v>1287</v>
      </c>
      <c r="E2080" s="169"/>
      <c r="F2080" s="169"/>
      <c r="G2080" s="169"/>
      <c r="H2080" s="169"/>
      <c r="I2080" s="169"/>
      <c r="J2080" s="169"/>
      <c r="K2080" s="169"/>
      <c r="L2080" s="169"/>
      <c r="M2080" s="169"/>
      <c r="N2080" s="170"/>
      <c r="O2080" s="128" t="str">
        <f ca="1">IF(D2080="цвет",SUM(O2081:INDIRECT("N"&amp;R2080)),IF(SUM(E2080:N2080)=0,"",SUM(E2080:N2080)))</f>
        <v/>
      </c>
      <c r="P2080" s="91" t="s">
        <v>129</v>
      </c>
      <c r="Q2080" s="73">
        <f t="shared" si="64"/>
        <v>7435</v>
      </c>
      <c r="R2080" s="93">
        <f t="shared" ca="1" si="65"/>
        <v>2081</v>
      </c>
      <c r="S2080" s="92"/>
      <c r="T2080" s="99"/>
    </row>
    <row r="2081" spans="1:20" ht="17.45" customHeight="1" thickBot="1" x14ac:dyDescent="0.3">
      <c r="A2081" s="105"/>
      <c r="B2081" s="154"/>
      <c r="C2081" s="100"/>
      <c r="D2081" s="171" t="str">
        <f>HYPERLINK("https://miamia.ru/search/index.php?q="&amp;Q2081&amp;"&amp;s=Поиск?utm_source=Excel&amp;utm_medium=Nalichie&amp;utm_content="&amp;Q2081&amp;"","Посмотреть большую фотографию на сайте")</f>
        <v>Посмотреть большую фотографию на сайте</v>
      </c>
      <c r="E2081" s="172"/>
      <c r="F2081" s="172"/>
      <c r="G2081" s="172"/>
      <c r="H2081" s="172"/>
      <c r="I2081" s="172"/>
      <c r="J2081" s="172"/>
      <c r="K2081" s="172"/>
      <c r="L2081" s="172"/>
      <c r="M2081" s="172"/>
      <c r="N2081" s="173"/>
      <c r="O2081" s="128" t="str">
        <f ca="1">IF(D2081="цвет",SUM(O2082:INDIRECT("N"&amp;R2081)),IF(SUM(E2081:N2081)=0,"",SUM(E2081:N2081)))</f>
        <v/>
      </c>
      <c r="P2081" s="91" t="s">
        <v>129</v>
      </c>
      <c r="Q2081" s="73">
        <f t="shared" si="64"/>
        <v>7435</v>
      </c>
      <c r="R2081" s="93">
        <f t="shared" ca="1" si="65"/>
        <v>2081</v>
      </c>
      <c r="S2081" s="92"/>
      <c r="T2081" s="99"/>
    </row>
    <row r="2082" spans="1:20" ht="17.25" thickBot="1" x14ac:dyDescent="0.3">
      <c r="A2082" s="105"/>
      <c r="B2082" s="145" t="s">
        <v>1282</v>
      </c>
      <c r="C2082" s="106">
        <v>7436</v>
      </c>
      <c r="D2082" s="107" t="s">
        <v>9</v>
      </c>
      <c r="E2082" s="96" t="s">
        <v>10</v>
      </c>
      <c r="F2082" s="97" t="s">
        <v>11</v>
      </c>
      <c r="G2082" s="97" t="s">
        <v>12</v>
      </c>
      <c r="H2082" s="97" t="s">
        <v>13</v>
      </c>
      <c r="I2082" s="97" t="s">
        <v>14</v>
      </c>
      <c r="J2082" s="97" t="s">
        <v>15</v>
      </c>
      <c r="K2082" s="97" t="s">
        <v>16</v>
      </c>
      <c r="L2082" s="97" t="s">
        <v>21</v>
      </c>
      <c r="M2082" s="97" t="s">
        <v>22</v>
      </c>
      <c r="N2082" s="78"/>
      <c r="O2082" s="101">
        <f ca="1">IF(D2082="цвет",SUM(O2083:INDIRECT("N"&amp;R2082)),IF(SUM(E2082:N2082)=0,"",SUM(E2082:N2082)))</f>
        <v>0</v>
      </c>
      <c r="P2082" s="91">
        <v>2582</v>
      </c>
      <c r="Q2082" s="73">
        <f t="shared" si="64"/>
        <v>7436</v>
      </c>
      <c r="R2082" s="93">
        <f t="shared" ca="1" si="65"/>
        <v>2086</v>
      </c>
      <c r="S2082" s="109">
        <f>IF(U2082&gt;0,ROUND((U2082),0),ROUND((P2082*$P$1),0))</f>
        <v>1998</v>
      </c>
      <c r="T2082" s="110">
        <f ca="1">O2082*S2082</f>
        <v>0</v>
      </c>
    </row>
    <row r="2083" spans="1:20" ht="17.25" thickBot="1" x14ac:dyDescent="0.3">
      <c r="A2083" s="105"/>
      <c r="B2083" s="146"/>
      <c r="C2083" s="98"/>
      <c r="D2083" s="6" t="s">
        <v>33</v>
      </c>
      <c r="E2083" s="8"/>
      <c r="F2083" s="134"/>
      <c r="G2083" s="134"/>
      <c r="H2083" s="134"/>
      <c r="I2083" s="134"/>
      <c r="J2083" s="134"/>
      <c r="K2083" s="134"/>
      <c r="L2083" s="134"/>
      <c r="M2083" s="8"/>
      <c r="N2083" s="8"/>
      <c r="O2083" s="128" t="str">
        <f ca="1">IF(D2083="цвет",SUM(O2084:INDIRECT("N"&amp;R2083)),IF(SUM(E2083:N2083)=0,"",SUM(E2083:N2083)))</f>
        <v/>
      </c>
      <c r="P2083" s="91" t="s">
        <v>129</v>
      </c>
      <c r="Q2083" s="73">
        <f t="shared" si="64"/>
        <v>7436</v>
      </c>
      <c r="R2083" s="93">
        <f t="shared" ca="1" si="65"/>
        <v>2086</v>
      </c>
      <c r="S2083" s="92"/>
      <c r="T2083" s="99"/>
    </row>
    <row r="2084" spans="1:20" ht="17.25" thickBot="1" x14ac:dyDescent="0.3">
      <c r="A2084" s="105"/>
      <c r="B2084" s="146"/>
      <c r="C2084" s="98"/>
      <c r="D2084" s="6" t="s">
        <v>56</v>
      </c>
      <c r="E2084" s="8"/>
      <c r="F2084" s="133"/>
      <c r="G2084" s="133"/>
      <c r="H2084" s="133"/>
      <c r="I2084" s="133"/>
      <c r="J2084" s="133"/>
      <c r="K2084" s="133"/>
      <c r="L2084" s="8"/>
      <c r="M2084" s="8"/>
      <c r="N2084" s="8"/>
      <c r="O2084" s="128" t="str">
        <f ca="1">IF(D2084="цвет",SUM(O2085:INDIRECT("N"&amp;R2084)),IF(SUM(E2084:N2084)=0,"",SUM(E2084:N2084)))</f>
        <v/>
      </c>
      <c r="P2084" s="91" t="s">
        <v>129</v>
      </c>
      <c r="Q2084" s="73">
        <f t="shared" si="64"/>
        <v>7436</v>
      </c>
      <c r="R2084" s="93">
        <f t="shared" ca="1" si="65"/>
        <v>2086</v>
      </c>
      <c r="S2084" s="92"/>
      <c r="T2084" s="99"/>
    </row>
    <row r="2085" spans="1:20" ht="123" customHeight="1" x14ac:dyDescent="0.25">
      <c r="A2085" s="105"/>
      <c r="B2085" s="146"/>
      <c r="C2085" s="112"/>
      <c r="D2085" s="168" t="s">
        <v>1286</v>
      </c>
      <c r="E2085" s="169"/>
      <c r="F2085" s="169"/>
      <c r="G2085" s="169"/>
      <c r="H2085" s="169"/>
      <c r="I2085" s="169"/>
      <c r="J2085" s="169"/>
      <c r="K2085" s="169"/>
      <c r="L2085" s="169"/>
      <c r="M2085" s="169"/>
      <c r="N2085" s="170"/>
      <c r="O2085" s="128" t="str">
        <f ca="1">IF(D2085="цвет",SUM(O2086:INDIRECT("N"&amp;R2085)),IF(SUM(E2085:N2085)=0,"",SUM(E2085:N2085)))</f>
        <v/>
      </c>
      <c r="P2085" s="91" t="s">
        <v>129</v>
      </c>
      <c r="Q2085" s="73">
        <f t="shared" si="64"/>
        <v>7436</v>
      </c>
      <c r="R2085" s="93">
        <f t="shared" ca="1" si="65"/>
        <v>2086</v>
      </c>
      <c r="S2085" s="92"/>
      <c r="T2085" s="99"/>
    </row>
    <row r="2086" spans="1:20" ht="17.45" customHeight="1" thickBot="1" x14ac:dyDescent="0.3">
      <c r="A2086" s="105"/>
      <c r="B2086" s="154"/>
      <c r="C2086" s="100"/>
      <c r="D2086" s="171" t="str">
        <f>HYPERLINK("https://miamia.ru/search/index.php?q="&amp;Q2086&amp;"&amp;s=Поиск?utm_source=Excel&amp;utm_medium=Nalichie&amp;utm_content="&amp;Q2086&amp;"","Посмотреть большую фотографию на сайте")</f>
        <v>Посмотреть большую фотографию на сайте</v>
      </c>
      <c r="E2086" s="172"/>
      <c r="F2086" s="172"/>
      <c r="G2086" s="172"/>
      <c r="H2086" s="172"/>
      <c r="I2086" s="172"/>
      <c r="J2086" s="172"/>
      <c r="K2086" s="172"/>
      <c r="L2086" s="172"/>
      <c r="M2086" s="172"/>
      <c r="N2086" s="173"/>
      <c r="O2086" s="128" t="str">
        <f ca="1">IF(D2086="цвет",SUM(O2087:INDIRECT("N"&amp;R2086)),IF(SUM(E2086:N2086)=0,"",SUM(E2086:N2086)))</f>
        <v/>
      </c>
      <c r="P2086" s="91" t="s">
        <v>129</v>
      </c>
      <c r="Q2086" s="73">
        <f t="shared" si="64"/>
        <v>7436</v>
      </c>
      <c r="R2086" s="93">
        <f t="shared" ca="1" si="65"/>
        <v>2086</v>
      </c>
      <c r="S2086" s="92"/>
      <c r="T2086" s="99"/>
    </row>
    <row r="2087" spans="1:20" ht="17.25" thickBot="1" x14ac:dyDescent="0.3">
      <c r="A2087" s="105"/>
      <c r="B2087" s="145" t="s">
        <v>1282</v>
      </c>
      <c r="C2087" s="106">
        <v>7438</v>
      </c>
      <c r="D2087" s="107" t="s">
        <v>9</v>
      </c>
      <c r="E2087" s="96" t="s">
        <v>10</v>
      </c>
      <c r="F2087" s="97" t="s">
        <v>11</v>
      </c>
      <c r="G2087" s="97" t="s">
        <v>12</v>
      </c>
      <c r="H2087" s="97" t="s">
        <v>13</v>
      </c>
      <c r="I2087" s="97" t="s">
        <v>14</v>
      </c>
      <c r="J2087" s="97" t="s">
        <v>15</v>
      </c>
      <c r="K2087" s="97" t="s">
        <v>16</v>
      </c>
      <c r="L2087" s="97" t="s">
        <v>21</v>
      </c>
      <c r="M2087" s="97" t="s">
        <v>22</v>
      </c>
      <c r="N2087" s="78"/>
      <c r="O2087" s="101">
        <f ca="1">IF(D2087="цвет",SUM(O2088:INDIRECT("N"&amp;R2087)),IF(SUM(E2087:N2087)=0,"",SUM(E2087:N2087)))</f>
        <v>0</v>
      </c>
      <c r="P2087" s="91">
        <v>1807</v>
      </c>
      <c r="Q2087" s="73">
        <f t="shared" si="64"/>
        <v>7438</v>
      </c>
      <c r="R2087" s="93">
        <f t="shared" ca="1" si="65"/>
        <v>2091</v>
      </c>
      <c r="S2087" s="109">
        <f>IF(U2087&gt;0,ROUND((U2087),0),ROUND((P2087*$P$1),0))</f>
        <v>1398</v>
      </c>
      <c r="T2087" s="110">
        <f ca="1">O2087*S2087</f>
        <v>0</v>
      </c>
    </row>
    <row r="2088" spans="1:20" ht="17.25" thickBot="1" x14ac:dyDescent="0.3">
      <c r="A2088" s="105"/>
      <c r="B2088" s="146"/>
      <c r="C2088" s="98"/>
      <c r="D2088" s="6" t="s">
        <v>33</v>
      </c>
      <c r="E2088" s="8"/>
      <c r="F2088" s="134"/>
      <c r="G2088" s="134"/>
      <c r="H2088" s="134"/>
      <c r="I2088" s="134"/>
      <c r="J2088" s="134"/>
      <c r="K2088" s="8"/>
      <c r="L2088" s="134"/>
      <c r="M2088" s="8"/>
      <c r="N2088" s="8"/>
      <c r="O2088" s="128" t="str">
        <f ca="1">IF(D2088="цвет",SUM(O2089:INDIRECT("N"&amp;R2088)),IF(SUM(E2088:N2088)=0,"",SUM(E2088:N2088)))</f>
        <v/>
      </c>
      <c r="P2088" s="91" t="s">
        <v>129</v>
      </c>
      <c r="Q2088" s="73">
        <f t="shared" si="64"/>
        <v>7438</v>
      </c>
      <c r="R2088" s="93">
        <f t="shared" ca="1" si="65"/>
        <v>2091</v>
      </c>
      <c r="S2088" s="92"/>
      <c r="T2088" s="99"/>
    </row>
    <row r="2089" spans="1:20" ht="17.25" thickBot="1" x14ac:dyDescent="0.3">
      <c r="A2089" s="105"/>
      <c r="B2089" s="146"/>
      <c r="C2089" s="98"/>
      <c r="D2089" s="6" t="s">
        <v>56</v>
      </c>
      <c r="E2089" s="8"/>
      <c r="F2089" s="8"/>
      <c r="G2089" s="8"/>
      <c r="H2089" s="134"/>
      <c r="I2089" s="134"/>
      <c r="J2089" s="8"/>
      <c r="K2089" s="134"/>
      <c r="L2089" s="8"/>
      <c r="M2089" s="8"/>
      <c r="N2089" s="8"/>
      <c r="O2089" s="128" t="str">
        <f ca="1">IF(D2089="цвет",SUM(O2090:INDIRECT("N"&amp;R2089)),IF(SUM(E2089:N2089)=0,"",SUM(E2089:N2089)))</f>
        <v/>
      </c>
      <c r="P2089" s="91" t="s">
        <v>129</v>
      </c>
      <c r="Q2089" s="73">
        <f t="shared" si="64"/>
        <v>7438</v>
      </c>
      <c r="R2089" s="93">
        <f t="shared" ca="1" si="65"/>
        <v>2091</v>
      </c>
      <c r="S2089" s="92"/>
      <c r="T2089" s="99"/>
    </row>
    <row r="2090" spans="1:20" ht="123" customHeight="1" x14ac:dyDescent="0.25">
      <c r="A2090" s="105"/>
      <c r="B2090" s="146"/>
      <c r="C2090" s="112"/>
      <c r="D2090" s="168" t="s">
        <v>1288</v>
      </c>
      <c r="E2090" s="169"/>
      <c r="F2090" s="169"/>
      <c r="G2090" s="169"/>
      <c r="H2090" s="169"/>
      <c r="I2090" s="169"/>
      <c r="J2090" s="169"/>
      <c r="K2090" s="169"/>
      <c r="L2090" s="169"/>
      <c r="M2090" s="169"/>
      <c r="N2090" s="170"/>
      <c r="O2090" s="128" t="str">
        <f ca="1">IF(D2090="цвет",SUM(O2091:INDIRECT("N"&amp;R2090)),IF(SUM(E2090:N2090)=0,"",SUM(E2090:N2090)))</f>
        <v/>
      </c>
      <c r="P2090" s="91" t="s">
        <v>129</v>
      </c>
      <c r="Q2090" s="73">
        <f t="shared" si="64"/>
        <v>7438</v>
      </c>
      <c r="R2090" s="93">
        <f t="shared" ca="1" si="65"/>
        <v>2091</v>
      </c>
      <c r="S2090" s="92"/>
      <c r="T2090" s="99"/>
    </row>
    <row r="2091" spans="1:20" ht="17.45" customHeight="1" thickBot="1" x14ac:dyDescent="0.3">
      <c r="A2091" s="105"/>
      <c r="B2091" s="154"/>
      <c r="C2091" s="100"/>
      <c r="D2091" s="171" t="str">
        <f>HYPERLINK("https://miamia.ru/search/index.php?q="&amp;Q2091&amp;"&amp;s=Поиск?utm_source=Excel&amp;utm_medium=Nalichie&amp;utm_content="&amp;Q2091&amp;"","Посмотреть большую фотографию на сайте")</f>
        <v>Посмотреть большую фотографию на сайте</v>
      </c>
      <c r="E2091" s="172"/>
      <c r="F2091" s="172"/>
      <c r="G2091" s="172"/>
      <c r="H2091" s="172"/>
      <c r="I2091" s="172"/>
      <c r="J2091" s="172"/>
      <c r="K2091" s="172"/>
      <c r="L2091" s="172"/>
      <c r="M2091" s="172"/>
      <c r="N2091" s="173"/>
      <c r="O2091" s="128" t="str">
        <f ca="1">IF(D2091="цвет",SUM(O2092:INDIRECT("N"&amp;R2091)),IF(SUM(E2091:N2091)=0,"",SUM(E2091:N2091)))</f>
        <v/>
      </c>
      <c r="P2091" s="91" t="s">
        <v>129</v>
      </c>
      <c r="Q2091" s="73">
        <f t="shared" si="64"/>
        <v>7438</v>
      </c>
      <c r="R2091" s="93">
        <f t="shared" ca="1" si="65"/>
        <v>2091</v>
      </c>
      <c r="S2091" s="92"/>
      <c r="T2091" s="99"/>
    </row>
    <row r="2092" spans="1:20" ht="17.25" thickBot="1" x14ac:dyDescent="0.3">
      <c r="A2092" s="105"/>
      <c r="B2092" s="145" t="s">
        <v>1282</v>
      </c>
      <c r="C2092" s="106">
        <v>7439</v>
      </c>
      <c r="D2092" s="107" t="s">
        <v>9</v>
      </c>
      <c r="E2092" s="96" t="s">
        <v>10</v>
      </c>
      <c r="F2092" s="96" t="s">
        <v>17</v>
      </c>
      <c r="G2092" s="97" t="s">
        <v>18</v>
      </c>
      <c r="H2092" s="97" t="s">
        <v>19</v>
      </c>
      <c r="I2092" s="97" t="s">
        <v>23</v>
      </c>
      <c r="J2092" s="97"/>
      <c r="K2092" s="97"/>
      <c r="L2092" s="97"/>
      <c r="M2092" s="97"/>
      <c r="N2092" s="78"/>
      <c r="O2092" s="101">
        <f ca="1">IF(D2092="цвет",SUM(O2093:INDIRECT("N"&amp;R2092)),IF(SUM(E2092:N2092)=0,"",SUM(E2092:N2092)))</f>
        <v>0</v>
      </c>
      <c r="P2092" s="91">
        <v>2453</v>
      </c>
      <c r="Q2092" s="73">
        <f t="shared" si="64"/>
        <v>7439</v>
      </c>
      <c r="R2092" s="93">
        <f t="shared" ca="1" si="65"/>
        <v>2096</v>
      </c>
      <c r="S2092" s="109">
        <f>IF(U2092&gt;0,ROUND((U2092),0),ROUND((P2092*$P$1),0))</f>
        <v>1898</v>
      </c>
      <c r="T2092" s="110">
        <f ca="1">O2092*S2092</f>
        <v>0</v>
      </c>
    </row>
    <row r="2093" spans="1:20" ht="17.25" thickBot="1" x14ac:dyDescent="0.3">
      <c r="A2093" s="105"/>
      <c r="B2093" s="146"/>
      <c r="C2093" s="98"/>
      <c r="D2093" s="6" t="s">
        <v>33</v>
      </c>
      <c r="E2093" s="8"/>
      <c r="F2093" s="134"/>
      <c r="G2093" s="134"/>
      <c r="H2093" s="8"/>
      <c r="I2093" s="8"/>
      <c r="J2093" s="8"/>
      <c r="K2093" s="8"/>
      <c r="L2093" s="8"/>
      <c r="M2093" s="8"/>
      <c r="N2093" s="8"/>
      <c r="O2093" s="128" t="str">
        <f ca="1">IF(D2093="цвет",SUM(O2094:INDIRECT("N"&amp;R2093)),IF(SUM(E2093:N2093)=0,"",SUM(E2093:N2093)))</f>
        <v/>
      </c>
      <c r="P2093" s="91" t="s">
        <v>129</v>
      </c>
      <c r="Q2093" s="73">
        <f t="shared" si="64"/>
        <v>7439</v>
      </c>
      <c r="R2093" s="93">
        <f t="shared" ca="1" si="65"/>
        <v>2096</v>
      </c>
      <c r="S2093" s="92"/>
      <c r="T2093" s="99"/>
    </row>
    <row r="2094" spans="1:20" ht="17.25" thickBot="1" x14ac:dyDescent="0.3">
      <c r="A2094" s="105"/>
      <c r="B2094" s="146"/>
      <c r="C2094" s="98"/>
      <c r="D2094" s="6" t="s">
        <v>56</v>
      </c>
      <c r="E2094" s="8"/>
      <c r="F2094" s="134"/>
      <c r="G2094" s="134"/>
      <c r="H2094" s="134"/>
      <c r="I2094" s="8"/>
      <c r="J2094" s="8"/>
      <c r="K2094" s="8"/>
      <c r="L2094" s="8"/>
      <c r="M2094" s="8"/>
      <c r="N2094" s="8"/>
      <c r="O2094" s="128" t="str">
        <f ca="1">IF(D2094="цвет",SUM(O2095:INDIRECT("N"&amp;R2094)),IF(SUM(E2094:N2094)=0,"",SUM(E2094:N2094)))</f>
        <v/>
      </c>
      <c r="P2094" s="91" t="s">
        <v>129</v>
      </c>
      <c r="Q2094" s="73">
        <f t="shared" si="64"/>
        <v>7439</v>
      </c>
      <c r="R2094" s="93">
        <f t="shared" ca="1" si="65"/>
        <v>2096</v>
      </c>
      <c r="S2094" s="92"/>
      <c r="T2094" s="99"/>
    </row>
    <row r="2095" spans="1:20" ht="123" customHeight="1" x14ac:dyDescent="0.25">
      <c r="A2095" s="105"/>
      <c r="B2095" s="146"/>
      <c r="C2095" s="112"/>
      <c r="D2095" s="168" t="s">
        <v>1288</v>
      </c>
      <c r="E2095" s="169"/>
      <c r="F2095" s="169"/>
      <c r="G2095" s="169"/>
      <c r="H2095" s="169"/>
      <c r="I2095" s="169"/>
      <c r="J2095" s="169"/>
      <c r="K2095" s="169"/>
      <c r="L2095" s="169"/>
      <c r="M2095" s="169"/>
      <c r="N2095" s="170"/>
      <c r="O2095" s="128" t="str">
        <f ca="1">IF(D2095="цвет",SUM(O2096:INDIRECT("N"&amp;R2095)),IF(SUM(E2095:N2095)=0,"",SUM(E2095:N2095)))</f>
        <v/>
      </c>
      <c r="P2095" s="91" t="s">
        <v>129</v>
      </c>
      <c r="Q2095" s="73">
        <f t="shared" si="64"/>
        <v>7439</v>
      </c>
      <c r="R2095" s="93">
        <f t="shared" ca="1" si="65"/>
        <v>2096</v>
      </c>
      <c r="S2095" s="92"/>
      <c r="T2095" s="99"/>
    </row>
    <row r="2096" spans="1:20" ht="17.45" customHeight="1" thickBot="1" x14ac:dyDescent="0.3">
      <c r="A2096" s="105"/>
      <c r="B2096" s="154"/>
      <c r="C2096" s="100"/>
      <c r="D2096" s="171" t="str">
        <f>HYPERLINK("https://miamia.ru/search/index.php?q="&amp;Q2096&amp;"&amp;s=Поиск?utm_source=Excel&amp;utm_medium=Nalichie&amp;utm_content="&amp;Q2096&amp;"","Посмотреть большую фотографию на сайте")</f>
        <v>Посмотреть большую фотографию на сайте</v>
      </c>
      <c r="E2096" s="172"/>
      <c r="F2096" s="172"/>
      <c r="G2096" s="172"/>
      <c r="H2096" s="172"/>
      <c r="I2096" s="172"/>
      <c r="J2096" s="172"/>
      <c r="K2096" s="172"/>
      <c r="L2096" s="172"/>
      <c r="M2096" s="172"/>
      <c r="N2096" s="173"/>
      <c r="O2096" s="128" t="str">
        <f ca="1">IF(D2096="цвет",SUM(O2097:INDIRECT("N"&amp;R2096)),IF(SUM(E2096:N2096)=0,"",SUM(E2096:N2096)))</f>
        <v/>
      </c>
      <c r="P2096" s="91" t="s">
        <v>129</v>
      </c>
      <c r="Q2096" s="73">
        <f t="shared" si="64"/>
        <v>7439</v>
      </c>
      <c r="R2096" s="93">
        <f t="shared" ca="1" si="65"/>
        <v>2096</v>
      </c>
      <c r="S2096" s="92"/>
      <c r="T2096" s="99"/>
    </row>
    <row r="2097" spans="1:20" ht="23.1" customHeight="1" thickBot="1" x14ac:dyDescent="0.3">
      <c r="A2097" s="103"/>
      <c r="B2097" s="86" t="s">
        <v>145</v>
      </c>
      <c r="C2097" s="87"/>
      <c r="D2097" s="88"/>
      <c r="E2097" s="89"/>
      <c r="F2097" s="89"/>
      <c r="G2097" s="89"/>
      <c r="H2097" s="89"/>
      <c r="I2097" s="89"/>
      <c r="J2097" s="89"/>
      <c r="K2097" s="89"/>
      <c r="L2097" s="89"/>
      <c r="M2097" s="89"/>
      <c r="N2097" s="90"/>
      <c r="O2097" s="128" t="str">
        <f ca="1">IF(D2097="цвет",SUM(O2098:INDIRECT("N"&amp;R2097)),IF(SUM(E2097:N2097)=0,"",SUM(E2097:N2097)))</f>
        <v/>
      </c>
      <c r="P2097" s="91" t="s">
        <v>129</v>
      </c>
      <c r="Q2097" s="73">
        <f t="shared" si="64"/>
        <v>7439</v>
      </c>
      <c r="R2097" s="93">
        <f t="shared" ca="1" si="65"/>
        <v>2104</v>
      </c>
    </row>
    <row r="2098" spans="1:20" ht="17.25" thickBot="1" x14ac:dyDescent="0.3">
      <c r="A2098" s="105"/>
      <c r="B2098" s="145" t="s">
        <v>146</v>
      </c>
      <c r="C2098" s="106">
        <v>8940</v>
      </c>
      <c r="D2098" s="107" t="s">
        <v>9</v>
      </c>
      <c r="E2098" s="96" t="s">
        <v>10</v>
      </c>
      <c r="F2098" s="97" t="s">
        <v>11</v>
      </c>
      <c r="G2098" s="97" t="s">
        <v>12</v>
      </c>
      <c r="H2098" s="97" t="s">
        <v>13</v>
      </c>
      <c r="I2098" s="97" t="s">
        <v>14</v>
      </c>
      <c r="J2098" s="97" t="s">
        <v>15</v>
      </c>
      <c r="K2098" s="97" t="s">
        <v>16</v>
      </c>
      <c r="L2098" s="97"/>
      <c r="M2098" s="97"/>
      <c r="N2098" s="78"/>
      <c r="O2098" s="101">
        <f ca="1">IF(D2098="цвет",SUM(O2099:INDIRECT("N"&amp;R2098)),IF(SUM(E2098:N2098)=0,"",SUM(E2098:N2098)))</f>
        <v>0</v>
      </c>
      <c r="P2098" s="91">
        <v>1031</v>
      </c>
      <c r="Q2098" s="73">
        <f t="shared" si="64"/>
        <v>8940</v>
      </c>
      <c r="R2098" s="93">
        <f t="shared" ca="1" si="65"/>
        <v>2104</v>
      </c>
      <c r="S2098" s="109">
        <f>IF(U2098&gt;0,ROUND((U2098),0),ROUND((P2098*$P$1),0))</f>
        <v>798</v>
      </c>
      <c r="T2098" s="110">
        <f ca="1">O2098*S2098</f>
        <v>0</v>
      </c>
    </row>
    <row r="2099" spans="1:20" ht="17.25" thickBot="1" x14ac:dyDescent="0.3">
      <c r="A2099" s="105"/>
      <c r="B2099" s="146"/>
      <c r="C2099" s="98"/>
      <c r="D2099" s="6" t="s">
        <v>33</v>
      </c>
      <c r="E2099" s="8"/>
      <c r="F2099" s="133"/>
      <c r="G2099" s="134"/>
      <c r="H2099" s="134"/>
      <c r="I2099" s="134"/>
      <c r="J2099" s="134"/>
      <c r="K2099" s="134"/>
      <c r="L2099" s="8"/>
      <c r="M2099" s="8"/>
      <c r="N2099" s="8"/>
      <c r="O2099" s="128" t="str">
        <f ca="1">IF(D2099="цвет",SUM(O2100:INDIRECT("N"&amp;R2099)),IF(SUM(E2099:N2099)=0,"",SUM(E2099:N2099)))</f>
        <v/>
      </c>
      <c r="P2099" s="91" t="s">
        <v>129</v>
      </c>
      <c r="Q2099" s="73">
        <f t="shared" si="64"/>
        <v>8940</v>
      </c>
      <c r="R2099" s="93">
        <f t="shared" ca="1" si="65"/>
        <v>2104</v>
      </c>
      <c r="S2099" s="92"/>
      <c r="T2099" s="99"/>
    </row>
    <row r="2100" spans="1:20" ht="17.25" thickBot="1" x14ac:dyDescent="0.3">
      <c r="A2100" s="105"/>
      <c r="B2100" s="146"/>
      <c r="C2100" s="98"/>
      <c r="D2100" s="6" t="s">
        <v>42</v>
      </c>
      <c r="E2100" s="134"/>
      <c r="F2100" s="134"/>
      <c r="G2100" s="134"/>
      <c r="H2100" s="134"/>
      <c r="I2100" s="134"/>
      <c r="J2100" s="133"/>
      <c r="K2100" s="8"/>
      <c r="L2100" s="8"/>
      <c r="M2100" s="8"/>
      <c r="N2100" s="8"/>
      <c r="O2100" s="128" t="str">
        <f ca="1">IF(D2100="цвет",SUM(O2101:INDIRECT("N"&amp;R2100)),IF(SUM(E2100:N2100)=0,"",SUM(E2100:N2100)))</f>
        <v/>
      </c>
      <c r="P2100" s="91" t="s">
        <v>129</v>
      </c>
      <c r="Q2100" s="73">
        <f t="shared" si="64"/>
        <v>8940</v>
      </c>
      <c r="R2100" s="93">
        <f t="shared" ca="1" si="65"/>
        <v>2104</v>
      </c>
      <c r="S2100" s="92"/>
      <c r="T2100" s="99"/>
    </row>
    <row r="2101" spans="1:20" ht="17.25" thickBot="1" x14ac:dyDescent="0.3">
      <c r="A2101" s="105"/>
      <c r="B2101" s="146"/>
      <c r="C2101" s="98"/>
      <c r="D2101" s="6" t="s">
        <v>802</v>
      </c>
      <c r="E2101" s="8"/>
      <c r="F2101" s="134"/>
      <c r="G2101" s="134"/>
      <c r="H2101" s="8"/>
      <c r="I2101" s="8"/>
      <c r="J2101" s="8"/>
      <c r="K2101" s="8"/>
      <c r="L2101" s="8"/>
      <c r="M2101" s="8"/>
      <c r="N2101" s="8"/>
      <c r="O2101" s="128" t="str">
        <f ca="1">IF(D2101="цвет",SUM(O2102:INDIRECT("N"&amp;R2101)),IF(SUM(E2101:N2101)=0,"",SUM(E2101:N2101)))</f>
        <v/>
      </c>
      <c r="P2101" s="91" t="s">
        <v>129</v>
      </c>
      <c r="Q2101" s="73">
        <f t="shared" si="64"/>
        <v>8940</v>
      </c>
      <c r="R2101" s="93">
        <f t="shared" ca="1" si="65"/>
        <v>2104</v>
      </c>
      <c r="S2101" s="92"/>
      <c r="T2101" s="99"/>
    </row>
    <row r="2102" spans="1:20" ht="17.25" thickBot="1" x14ac:dyDescent="0.3">
      <c r="A2102" s="105"/>
      <c r="B2102" s="146"/>
      <c r="C2102" s="98"/>
      <c r="D2102" s="6" t="s">
        <v>137</v>
      </c>
      <c r="E2102" s="8"/>
      <c r="F2102" s="134"/>
      <c r="G2102" s="134"/>
      <c r="H2102" s="8"/>
      <c r="I2102" s="8"/>
      <c r="J2102" s="134"/>
      <c r="K2102" s="8"/>
      <c r="L2102" s="8"/>
      <c r="M2102" s="8"/>
      <c r="N2102" s="8"/>
      <c r="O2102" s="128" t="str">
        <f ca="1">IF(D2102="цвет",SUM(O2103:INDIRECT("N"&amp;R2102)),IF(SUM(E2102:N2102)=0,"",SUM(E2102:N2102)))</f>
        <v/>
      </c>
      <c r="P2102" s="91" t="s">
        <v>129</v>
      </c>
      <c r="Q2102" s="73">
        <f t="shared" si="64"/>
        <v>8940</v>
      </c>
      <c r="R2102" s="93">
        <f t="shared" ca="1" si="65"/>
        <v>2104</v>
      </c>
      <c r="S2102" s="92"/>
      <c r="T2102" s="99"/>
    </row>
    <row r="2103" spans="1:20" ht="90" customHeight="1" x14ac:dyDescent="0.25">
      <c r="A2103" s="105"/>
      <c r="B2103" s="146"/>
      <c r="C2103" s="112"/>
      <c r="D2103" s="168" t="s">
        <v>377</v>
      </c>
      <c r="E2103" s="169"/>
      <c r="F2103" s="169"/>
      <c r="G2103" s="169"/>
      <c r="H2103" s="169"/>
      <c r="I2103" s="169"/>
      <c r="J2103" s="169"/>
      <c r="K2103" s="169"/>
      <c r="L2103" s="169"/>
      <c r="M2103" s="169"/>
      <c r="N2103" s="170"/>
      <c r="O2103" s="128" t="str">
        <f ca="1">IF(D2103="цвет",SUM(O2104:INDIRECT("N"&amp;R2103)),IF(SUM(E2103:N2103)=0,"",SUM(E2103:N2103)))</f>
        <v/>
      </c>
      <c r="P2103" s="91" t="s">
        <v>129</v>
      </c>
      <c r="Q2103" s="73">
        <f t="shared" si="64"/>
        <v>8940</v>
      </c>
      <c r="R2103" s="93">
        <f t="shared" ca="1" si="65"/>
        <v>2104</v>
      </c>
      <c r="S2103" s="92"/>
      <c r="T2103" s="99"/>
    </row>
    <row r="2104" spans="1:20" ht="17.45" customHeight="1" thickBot="1" x14ac:dyDescent="0.3">
      <c r="A2104" s="105"/>
      <c r="B2104" s="154"/>
      <c r="C2104" s="100"/>
      <c r="D2104" s="171" t="str">
        <f>HYPERLINK("https://miamia.ru/search/index.php?q="&amp;Q2104&amp;"&amp;s=Поиск?utm_source=Excel&amp;utm_medium=Nalichie&amp;utm_content="&amp;Q2104&amp;"","Посмотреть большую фотографию на сайте")</f>
        <v>Посмотреть большую фотографию на сайте</v>
      </c>
      <c r="E2104" s="172"/>
      <c r="F2104" s="172"/>
      <c r="G2104" s="172"/>
      <c r="H2104" s="172"/>
      <c r="I2104" s="172"/>
      <c r="J2104" s="172"/>
      <c r="K2104" s="172"/>
      <c r="L2104" s="172"/>
      <c r="M2104" s="172"/>
      <c r="N2104" s="173"/>
      <c r="O2104" s="128" t="str">
        <f ca="1">IF(D2104="цвет",SUM(O2105:INDIRECT("N"&amp;R2104)),IF(SUM(E2104:N2104)=0,"",SUM(E2104:N2104)))</f>
        <v/>
      </c>
      <c r="P2104" s="91" t="s">
        <v>129</v>
      </c>
      <c r="Q2104" s="73">
        <f t="shared" si="64"/>
        <v>8940</v>
      </c>
      <c r="R2104" s="93">
        <f t="shared" ca="1" si="65"/>
        <v>2104</v>
      </c>
      <c r="S2104" s="92"/>
      <c r="T2104" s="99"/>
    </row>
    <row r="2105" spans="1:20" ht="17.25" thickBot="1" x14ac:dyDescent="0.3">
      <c r="A2105" s="105"/>
      <c r="B2105" s="145" t="s">
        <v>146</v>
      </c>
      <c r="C2105" s="106">
        <v>8942</v>
      </c>
      <c r="D2105" s="107" t="s">
        <v>9</v>
      </c>
      <c r="E2105" s="96" t="s">
        <v>10</v>
      </c>
      <c r="F2105" s="97" t="s">
        <v>11</v>
      </c>
      <c r="G2105" s="97" t="s">
        <v>12</v>
      </c>
      <c r="H2105" s="97" t="s">
        <v>13</v>
      </c>
      <c r="I2105" s="97" t="s">
        <v>14</v>
      </c>
      <c r="J2105" s="97" t="s">
        <v>15</v>
      </c>
      <c r="K2105" s="97" t="s">
        <v>16</v>
      </c>
      <c r="L2105" s="97"/>
      <c r="M2105" s="97"/>
      <c r="N2105" s="78"/>
      <c r="O2105" s="101">
        <f ca="1">IF(D2105="цвет",SUM(O2106:INDIRECT("N"&amp;R2105)),IF(SUM(E2105:N2105)=0,"",SUM(E2105:N2105)))</f>
        <v>0</v>
      </c>
      <c r="P2105" s="91">
        <v>1031</v>
      </c>
      <c r="Q2105" s="73">
        <f t="shared" si="64"/>
        <v>8942</v>
      </c>
      <c r="R2105" s="93">
        <f t="shared" ca="1" si="65"/>
        <v>2111</v>
      </c>
      <c r="S2105" s="109">
        <f>IF(U2105&gt;0,ROUND((U2105),0),ROUND((P2105*$P$1),0))</f>
        <v>798</v>
      </c>
      <c r="T2105" s="110">
        <f ca="1">O2105*S2105</f>
        <v>0</v>
      </c>
    </row>
    <row r="2106" spans="1:20" ht="17.25" thickBot="1" x14ac:dyDescent="0.3">
      <c r="A2106" s="105"/>
      <c r="B2106" s="146"/>
      <c r="C2106" s="98"/>
      <c r="D2106" s="6" t="s">
        <v>33</v>
      </c>
      <c r="E2106" s="134"/>
      <c r="F2106" s="134"/>
      <c r="G2106" s="134"/>
      <c r="H2106" s="134"/>
      <c r="I2106" s="134"/>
      <c r="J2106" s="8"/>
      <c r="K2106" s="8"/>
      <c r="L2106" s="8"/>
      <c r="M2106" s="8"/>
      <c r="N2106" s="8"/>
      <c r="O2106" s="128" t="str">
        <f ca="1">IF(D2106="цвет",SUM(O2107:INDIRECT("N"&amp;R2106)),IF(SUM(E2106:N2106)=0,"",SUM(E2106:N2106)))</f>
        <v/>
      </c>
      <c r="P2106" s="91" t="s">
        <v>129</v>
      </c>
      <c r="Q2106" s="73">
        <f t="shared" si="64"/>
        <v>8942</v>
      </c>
      <c r="R2106" s="93">
        <f t="shared" ca="1" si="65"/>
        <v>2111</v>
      </c>
      <c r="S2106" s="92"/>
      <c r="T2106" s="99"/>
    </row>
    <row r="2107" spans="1:20" ht="17.25" thickBot="1" x14ac:dyDescent="0.3">
      <c r="A2107" s="105"/>
      <c r="B2107" s="146"/>
      <c r="C2107" s="98"/>
      <c r="D2107" s="6" t="s">
        <v>42</v>
      </c>
      <c r="E2107" s="134"/>
      <c r="F2107" s="134"/>
      <c r="G2107" s="134"/>
      <c r="H2107" s="134"/>
      <c r="I2107" s="134"/>
      <c r="J2107" s="8"/>
      <c r="K2107" s="8"/>
      <c r="L2107" s="8"/>
      <c r="M2107" s="8"/>
      <c r="N2107" s="8"/>
      <c r="O2107" s="128" t="str">
        <f ca="1">IF(D2107="цвет",SUM(O2108:INDIRECT("N"&amp;R2107)),IF(SUM(E2107:N2107)=0,"",SUM(E2107:N2107)))</f>
        <v/>
      </c>
      <c r="P2107" s="91" t="s">
        <v>129</v>
      </c>
      <c r="Q2107" s="73">
        <f t="shared" si="64"/>
        <v>8942</v>
      </c>
      <c r="R2107" s="93">
        <f t="shared" ca="1" si="65"/>
        <v>2111</v>
      </c>
      <c r="S2107" s="92"/>
      <c r="T2107" s="99"/>
    </row>
    <row r="2108" spans="1:20" ht="17.25" thickBot="1" x14ac:dyDescent="0.3">
      <c r="A2108" s="105"/>
      <c r="B2108" s="146"/>
      <c r="C2108" s="98"/>
      <c r="D2108" s="6" t="s">
        <v>802</v>
      </c>
      <c r="E2108" s="8"/>
      <c r="F2108" s="8"/>
      <c r="G2108" s="8"/>
      <c r="H2108" s="8"/>
      <c r="I2108" s="8"/>
      <c r="J2108" s="8"/>
      <c r="K2108" s="8"/>
      <c r="L2108" s="8"/>
      <c r="M2108" s="8"/>
      <c r="N2108" s="8"/>
      <c r="O2108" s="128" t="str">
        <f ca="1">IF(D2108="цвет",SUM(O2109:INDIRECT("N"&amp;R2108)),IF(SUM(E2108:N2108)=0,"",SUM(E2108:N2108)))</f>
        <v/>
      </c>
      <c r="P2108" s="91" t="s">
        <v>129</v>
      </c>
      <c r="Q2108" s="73">
        <f t="shared" si="64"/>
        <v>8942</v>
      </c>
      <c r="R2108" s="93">
        <f t="shared" ca="1" si="65"/>
        <v>2111</v>
      </c>
      <c r="S2108" s="92"/>
      <c r="T2108" s="99"/>
    </row>
    <row r="2109" spans="1:20" ht="17.25" thickBot="1" x14ac:dyDescent="0.3">
      <c r="A2109" s="105"/>
      <c r="B2109" s="146"/>
      <c r="C2109" s="98"/>
      <c r="D2109" s="6" t="s">
        <v>137</v>
      </c>
      <c r="E2109" s="8"/>
      <c r="F2109" s="8"/>
      <c r="G2109" s="8"/>
      <c r="H2109" s="8"/>
      <c r="I2109" s="8"/>
      <c r="J2109" s="8"/>
      <c r="K2109" s="8"/>
      <c r="L2109" s="8"/>
      <c r="M2109" s="8"/>
      <c r="N2109" s="8"/>
      <c r="O2109" s="128" t="str">
        <f ca="1">IF(D2109="цвет",SUM(O2110:INDIRECT("N"&amp;R2109)),IF(SUM(E2109:N2109)=0,"",SUM(E2109:N2109)))</f>
        <v/>
      </c>
      <c r="P2109" s="91" t="s">
        <v>129</v>
      </c>
      <c r="Q2109" s="73">
        <f t="shared" si="64"/>
        <v>8942</v>
      </c>
      <c r="R2109" s="93">
        <f t="shared" ca="1" si="65"/>
        <v>2111</v>
      </c>
      <c r="S2109" s="92"/>
      <c r="T2109" s="99"/>
    </row>
    <row r="2110" spans="1:20" ht="90.75" customHeight="1" x14ac:dyDescent="0.25">
      <c r="A2110" s="105"/>
      <c r="B2110" s="146"/>
      <c r="C2110" s="112"/>
      <c r="D2110" s="168" t="s">
        <v>378</v>
      </c>
      <c r="E2110" s="169"/>
      <c r="F2110" s="169"/>
      <c r="G2110" s="169"/>
      <c r="H2110" s="169"/>
      <c r="I2110" s="169"/>
      <c r="J2110" s="169"/>
      <c r="K2110" s="169"/>
      <c r="L2110" s="169"/>
      <c r="M2110" s="169"/>
      <c r="N2110" s="170"/>
      <c r="O2110" s="128" t="str">
        <f ca="1">IF(D2110="цвет",SUM(O2111:INDIRECT("N"&amp;R2110)),IF(SUM(E2110:N2110)=0,"",SUM(E2110:N2110)))</f>
        <v/>
      </c>
      <c r="P2110" s="91" t="s">
        <v>129</v>
      </c>
      <c r="Q2110" s="73">
        <f t="shared" si="64"/>
        <v>8942</v>
      </c>
      <c r="R2110" s="93">
        <f t="shared" ca="1" si="65"/>
        <v>2111</v>
      </c>
      <c r="S2110" s="92"/>
      <c r="T2110" s="99"/>
    </row>
    <row r="2111" spans="1:20" ht="17.45" customHeight="1" thickBot="1" x14ac:dyDescent="0.3">
      <c r="A2111" s="105"/>
      <c r="B2111" s="154"/>
      <c r="C2111" s="100"/>
      <c r="D2111" s="171" t="str">
        <f>HYPERLINK("https://miamia.ru/search/index.php?q="&amp;Q2111&amp;"&amp;s=Поиск?utm_source=Excel&amp;utm_medium=Nalichie&amp;utm_content="&amp;Q2111&amp;"","Посмотреть большую фотографию на сайте")</f>
        <v>Посмотреть большую фотографию на сайте</v>
      </c>
      <c r="E2111" s="172"/>
      <c r="F2111" s="172"/>
      <c r="G2111" s="172"/>
      <c r="H2111" s="172"/>
      <c r="I2111" s="172"/>
      <c r="J2111" s="172"/>
      <c r="K2111" s="172"/>
      <c r="L2111" s="172"/>
      <c r="M2111" s="172"/>
      <c r="N2111" s="173"/>
      <c r="O2111" s="128" t="str">
        <f ca="1">IF(D2111="цвет",SUM(O2112:INDIRECT("N"&amp;R2111)),IF(SUM(E2111:N2111)=0,"",SUM(E2111:N2111)))</f>
        <v/>
      </c>
      <c r="P2111" s="91" t="s">
        <v>129</v>
      </c>
      <c r="Q2111" s="73">
        <f t="shared" si="64"/>
        <v>8942</v>
      </c>
      <c r="R2111" s="93">
        <f t="shared" ca="1" si="65"/>
        <v>2111</v>
      </c>
      <c r="S2111" s="92"/>
      <c r="T2111" s="99"/>
    </row>
    <row r="2112" spans="1:20" ht="17.25" thickBot="1" x14ac:dyDescent="0.3">
      <c r="A2112" s="105"/>
      <c r="B2112" s="145" t="s">
        <v>146</v>
      </c>
      <c r="C2112" s="106">
        <v>8943</v>
      </c>
      <c r="D2112" s="107" t="s">
        <v>9</v>
      </c>
      <c r="E2112" s="96" t="s">
        <v>10</v>
      </c>
      <c r="F2112" s="96" t="s">
        <v>17</v>
      </c>
      <c r="G2112" s="97" t="s">
        <v>18</v>
      </c>
      <c r="H2112" s="97" t="s">
        <v>19</v>
      </c>
      <c r="I2112" s="97"/>
      <c r="J2112" s="97"/>
      <c r="K2112" s="97"/>
      <c r="L2112" s="97"/>
      <c r="M2112" s="97"/>
      <c r="N2112" s="78"/>
      <c r="O2112" s="101">
        <f ca="1">IF(D2112="цвет",SUM(O2113:INDIRECT("N"&amp;R2112)),IF(SUM(E2112:N2112)=0,"",SUM(E2112:N2112)))</f>
        <v>0</v>
      </c>
      <c r="P2112" s="91">
        <v>1677</v>
      </c>
      <c r="Q2112" s="73">
        <f t="shared" si="64"/>
        <v>8943</v>
      </c>
      <c r="R2112" s="93">
        <f t="shared" ca="1" si="65"/>
        <v>2118</v>
      </c>
      <c r="S2112" s="109">
        <f>IF(U2112&gt;0,ROUND((U2112),0),ROUND((P2112*$P$1),0))</f>
        <v>1298</v>
      </c>
      <c r="T2112" s="110">
        <f ca="1">O2112*S2112</f>
        <v>0</v>
      </c>
    </row>
    <row r="2113" spans="1:20" ht="17.25" thickBot="1" x14ac:dyDescent="0.3">
      <c r="A2113" s="105"/>
      <c r="B2113" s="146"/>
      <c r="C2113" s="98"/>
      <c r="D2113" s="6" t="s">
        <v>33</v>
      </c>
      <c r="E2113" s="8"/>
      <c r="F2113" s="134"/>
      <c r="G2113" s="8"/>
      <c r="H2113" s="134"/>
      <c r="I2113" s="8"/>
      <c r="J2113" s="8"/>
      <c r="K2113" s="8"/>
      <c r="L2113" s="8"/>
      <c r="M2113" s="8"/>
      <c r="N2113" s="8"/>
      <c r="O2113" s="128" t="str">
        <f ca="1">IF(D2113="цвет",SUM(O2114:INDIRECT("N"&amp;R2113)),IF(SUM(E2113:N2113)=0,"",SUM(E2113:N2113)))</f>
        <v/>
      </c>
      <c r="P2113" s="91" t="s">
        <v>129</v>
      </c>
      <c r="Q2113" s="73">
        <f t="shared" si="64"/>
        <v>8943</v>
      </c>
      <c r="R2113" s="93">
        <f t="shared" ca="1" si="65"/>
        <v>2118</v>
      </c>
      <c r="S2113" s="92"/>
      <c r="T2113" s="99"/>
    </row>
    <row r="2114" spans="1:20" ht="17.25" thickBot="1" x14ac:dyDescent="0.3">
      <c r="A2114" s="105"/>
      <c r="B2114" s="146"/>
      <c r="C2114" s="98"/>
      <c r="D2114" s="6" t="s">
        <v>42</v>
      </c>
      <c r="E2114" s="134"/>
      <c r="F2114" s="133"/>
      <c r="G2114" s="8"/>
      <c r="H2114" s="8"/>
      <c r="I2114" s="8"/>
      <c r="J2114" s="8"/>
      <c r="K2114" s="8"/>
      <c r="L2114" s="8"/>
      <c r="M2114" s="8"/>
      <c r="N2114" s="8"/>
      <c r="O2114" s="128" t="str">
        <f ca="1">IF(D2114="цвет",SUM(O2115:INDIRECT("N"&amp;R2114)),IF(SUM(E2114:N2114)=0,"",SUM(E2114:N2114)))</f>
        <v/>
      </c>
      <c r="P2114" s="91" t="s">
        <v>129</v>
      </c>
      <c r="Q2114" s="73">
        <f t="shared" si="64"/>
        <v>8943</v>
      </c>
      <c r="R2114" s="93">
        <f t="shared" ca="1" si="65"/>
        <v>2118</v>
      </c>
      <c r="S2114" s="92"/>
      <c r="T2114" s="99"/>
    </row>
    <row r="2115" spans="1:20" ht="17.25" thickBot="1" x14ac:dyDescent="0.3">
      <c r="A2115" s="105"/>
      <c r="B2115" s="146"/>
      <c r="C2115" s="98"/>
      <c r="D2115" s="6" t="s">
        <v>802</v>
      </c>
      <c r="E2115" s="8"/>
      <c r="F2115" s="8"/>
      <c r="G2115" s="8"/>
      <c r="H2115" s="8"/>
      <c r="I2115" s="8"/>
      <c r="J2115" s="8"/>
      <c r="K2115" s="8"/>
      <c r="L2115" s="8"/>
      <c r="M2115" s="8"/>
      <c r="N2115" s="8"/>
      <c r="O2115" s="128" t="str">
        <f ca="1">IF(D2115="цвет",SUM(O2116:INDIRECT("N"&amp;R2115)),IF(SUM(E2115:N2115)=0,"",SUM(E2115:N2115)))</f>
        <v/>
      </c>
      <c r="P2115" s="91" t="s">
        <v>129</v>
      </c>
      <c r="Q2115" s="73">
        <f t="shared" si="64"/>
        <v>8943</v>
      </c>
      <c r="R2115" s="93">
        <f t="shared" ca="1" si="65"/>
        <v>2118</v>
      </c>
      <c r="S2115" s="92"/>
      <c r="T2115" s="99"/>
    </row>
    <row r="2116" spans="1:20" ht="17.25" thickBot="1" x14ac:dyDescent="0.3">
      <c r="A2116" s="105"/>
      <c r="B2116" s="146"/>
      <c r="C2116" s="98"/>
      <c r="D2116" s="6" t="s">
        <v>137</v>
      </c>
      <c r="E2116" s="8"/>
      <c r="F2116" s="8"/>
      <c r="G2116" s="8"/>
      <c r="H2116" s="8"/>
      <c r="I2116" s="8"/>
      <c r="J2116" s="8"/>
      <c r="K2116" s="8"/>
      <c r="L2116" s="8"/>
      <c r="M2116" s="8"/>
      <c r="N2116" s="8"/>
      <c r="O2116" s="128" t="str">
        <f ca="1">IF(D2116="цвет",SUM(O2117:INDIRECT("N"&amp;R2116)),IF(SUM(E2116:N2116)=0,"",SUM(E2116:N2116)))</f>
        <v/>
      </c>
      <c r="P2116" s="91" t="s">
        <v>129</v>
      </c>
      <c r="Q2116" s="73">
        <f t="shared" si="64"/>
        <v>8943</v>
      </c>
      <c r="R2116" s="93">
        <f t="shared" ca="1" si="65"/>
        <v>2118</v>
      </c>
      <c r="S2116" s="92"/>
      <c r="T2116" s="99"/>
    </row>
    <row r="2117" spans="1:20" ht="108" customHeight="1" x14ac:dyDescent="0.25">
      <c r="A2117" s="105"/>
      <c r="B2117" s="146"/>
      <c r="C2117" s="112"/>
      <c r="D2117" s="168" t="s">
        <v>379</v>
      </c>
      <c r="E2117" s="169"/>
      <c r="F2117" s="169"/>
      <c r="G2117" s="169"/>
      <c r="H2117" s="169"/>
      <c r="I2117" s="169"/>
      <c r="J2117" s="169"/>
      <c r="K2117" s="169"/>
      <c r="L2117" s="169"/>
      <c r="M2117" s="169"/>
      <c r="N2117" s="170"/>
      <c r="O2117" s="128" t="str">
        <f ca="1">IF(D2117="цвет",SUM(O2118:INDIRECT("N"&amp;R2117)),IF(SUM(E2117:N2117)=0,"",SUM(E2117:N2117)))</f>
        <v/>
      </c>
      <c r="P2117" s="91" t="s">
        <v>129</v>
      </c>
      <c r="Q2117" s="73">
        <f t="shared" si="64"/>
        <v>8943</v>
      </c>
      <c r="R2117" s="93">
        <f t="shared" ca="1" si="65"/>
        <v>2118</v>
      </c>
      <c r="S2117" s="92"/>
      <c r="T2117" s="99"/>
    </row>
    <row r="2118" spans="1:20" ht="17.45" customHeight="1" thickBot="1" x14ac:dyDescent="0.3">
      <c r="A2118" s="105"/>
      <c r="B2118" s="154"/>
      <c r="C2118" s="100"/>
      <c r="D2118" s="171" t="str">
        <f>HYPERLINK("https://miamia.ru/search/index.php?q="&amp;Q2118&amp;"&amp;s=Поиск?utm_source=Excel&amp;utm_medium=Nalichie&amp;utm_content="&amp;Q2118&amp;"","Посмотреть большую фотографию на сайте")</f>
        <v>Посмотреть большую фотографию на сайте</v>
      </c>
      <c r="E2118" s="172"/>
      <c r="F2118" s="172"/>
      <c r="G2118" s="172"/>
      <c r="H2118" s="172"/>
      <c r="I2118" s="172"/>
      <c r="J2118" s="172"/>
      <c r="K2118" s="172"/>
      <c r="L2118" s="172"/>
      <c r="M2118" s="172"/>
      <c r="N2118" s="173"/>
      <c r="O2118" s="128" t="str">
        <f ca="1">IF(D2118="цвет",SUM(O2119:INDIRECT("N"&amp;R2118)),IF(SUM(E2118:N2118)=0,"",SUM(E2118:N2118)))</f>
        <v/>
      </c>
      <c r="P2118" s="91" t="s">
        <v>129</v>
      </c>
      <c r="Q2118" s="73">
        <f t="shared" si="64"/>
        <v>8943</v>
      </c>
      <c r="R2118" s="93">
        <f t="shared" ca="1" si="65"/>
        <v>2118</v>
      </c>
      <c r="S2118" s="92"/>
      <c r="T2118" s="99"/>
    </row>
    <row r="2119" spans="1:20" ht="17.25" thickBot="1" x14ac:dyDescent="0.3">
      <c r="A2119" s="105"/>
      <c r="B2119" s="145" t="s">
        <v>146</v>
      </c>
      <c r="C2119" s="106">
        <v>8946</v>
      </c>
      <c r="D2119" s="107" t="s">
        <v>9</v>
      </c>
      <c r="E2119" s="96" t="s">
        <v>10</v>
      </c>
      <c r="F2119" s="97" t="s">
        <v>11</v>
      </c>
      <c r="G2119" s="97" t="s">
        <v>12</v>
      </c>
      <c r="H2119" s="97" t="s">
        <v>13</v>
      </c>
      <c r="I2119" s="97" t="s">
        <v>14</v>
      </c>
      <c r="J2119" s="97" t="s">
        <v>15</v>
      </c>
      <c r="K2119" s="97" t="s">
        <v>16</v>
      </c>
      <c r="L2119" s="97"/>
      <c r="M2119" s="97"/>
      <c r="N2119" s="78"/>
      <c r="O2119" s="101">
        <f ca="1">IF(D2119="цвет",SUM(O2120:INDIRECT("N"&amp;R2119)),IF(SUM(E2119:N2119)=0,"",SUM(E2119:N2119)))</f>
        <v>0</v>
      </c>
      <c r="P2119" s="91">
        <v>2582</v>
      </c>
      <c r="Q2119" s="73">
        <f t="shared" si="64"/>
        <v>8946</v>
      </c>
      <c r="R2119" s="93">
        <f t="shared" ca="1" si="65"/>
        <v>2125</v>
      </c>
      <c r="S2119" s="109">
        <f>IF(U2119&gt;0,ROUND((U2119),0),ROUND((P2119*$P$1),0))</f>
        <v>1998</v>
      </c>
      <c r="T2119" s="110">
        <f ca="1">O2119*S2119</f>
        <v>0</v>
      </c>
    </row>
    <row r="2120" spans="1:20" ht="17.25" thickBot="1" x14ac:dyDescent="0.3">
      <c r="A2120" s="105"/>
      <c r="B2120" s="146"/>
      <c r="C2120" s="98"/>
      <c r="D2120" s="6" t="s">
        <v>33</v>
      </c>
      <c r="E2120" s="8"/>
      <c r="F2120" s="134"/>
      <c r="G2120" s="134"/>
      <c r="H2120" s="134"/>
      <c r="I2120" s="134"/>
      <c r="J2120" s="134"/>
      <c r="K2120" s="8"/>
      <c r="L2120" s="8"/>
      <c r="M2120" s="8"/>
      <c r="N2120" s="8"/>
      <c r="O2120" s="128" t="str">
        <f ca="1">IF(D2120="цвет",SUM(O2121:INDIRECT("N"&amp;R2120)),IF(SUM(E2120:N2120)=0,"",SUM(E2120:N2120)))</f>
        <v/>
      </c>
      <c r="P2120" s="91" t="s">
        <v>129</v>
      </c>
      <c r="Q2120" s="73">
        <f t="shared" si="64"/>
        <v>8946</v>
      </c>
      <c r="R2120" s="93">
        <f t="shared" ca="1" si="65"/>
        <v>2125</v>
      </c>
      <c r="S2120" s="92"/>
      <c r="T2120" s="99"/>
    </row>
    <row r="2121" spans="1:20" ht="17.25" thickBot="1" x14ac:dyDescent="0.3">
      <c r="A2121" s="105"/>
      <c r="B2121" s="146"/>
      <c r="C2121" s="98"/>
      <c r="D2121" s="6" t="s">
        <v>42</v>
      </c>
      <c r="E2121" s="134"/>
      <c r="F2121" s="134"/>
      <c r="G2121" s="134"/>
      <c r="H2121" s="134"/>
      <c r="I2121" s="134"/>
      <c r="J2121" s="134"/>
      <c r="K2121" s="8"/>
      <c r="L2121" s="8"/>
      <c r="M2121" s="8"/>
      <c r="N2121" s="8"/>
      <c r="O2121" s="128" t="str">
        <f ca="1">IF(D2121="цвет",SUM(O2122:INDIRECT("N"&amp;R2121)),IF(SUM(E2121:N2121)=0,"",SUM(E2121:N2121)))</f>
        <v/>
      </c>
      <c r="P2121" s="91" t="s">
        <v>129</v>
      </c>
      <c r="Q2121" s="73">
        <f t="shared" si="64"/>
        <v>8946</v>
      </c>
      <c r="R2121" s="93">
        <f t="shared" ca="1" si="65"/>
        <v>2125</v>
      </c>
      <c r="S2121" s="92"/>
      <c r="T2121" s="99"/>
    </row>
    <row r="2122" spans="1:20" ht="17.25" thickBot="1" x14ac:dyDescent="0.3">
      <c r="A2122" s="105"/>
      <c r="B2122" s="146"/>
      <c r="C2122" s="98"/>
      <c r="D2122" s="6" t="s">
        <v>802</v>
      </c>
      <c r="E2122" s="8"/>
      <c r="F2122" s="8"/>
      <c r="G2122" s="8"/>
      <c r="H2122" s="8"/>
      <c r="I2122" s="8"/>
      <c r="J2122" s="8"/>
      <c r="K2122" s="8"/>
      <c r="L2122" s="8"/>
      <c r="M2122" s="8"/>
      <c r="N2122" s="8"/>
      <c r="O2122" s="128" t="str">
        <f ca="1">IF(D2122="цвет",SUM(O2123:INDIRECT("N"&amp;R2122)),IF(SUM(E2122:N2122)=0,"",SUM(E2122:N2122)))</f>
        <v/>
      </c>
      <c r="P2122" s="91" t="s">
        <v>129</v>
      </c>
      <c r="Q2122" s="73">
        <f t="shared" si="64"/>
        <v>8946</v>
      </c>
      <c r="R2122" s="93">
        <f t="shared" ca="1" si="65"/>
        <v>2125</v>
      </c>
      <c r="S2122" s="92"/>
      <c r="T2122" s="99"/>
    </row>
    <row r="2123" spans="1:20" ht="17.25" thickBot="1" x14ac:dyDescent="0.3">
      <c r="A2123" s="105"/>
      <c r="B2123" s="146"/>
      <c r="C2123" s="98"/>
      <c r="D2123" s="6" t="s">
        <v>137</v>
      </c>
      <c r="E2123" s="8"/>
      <c r="F2123" s="133"/>
      <c r="G2123" s="133"/>
      <c r="H2123" s="133"/>
      <c r="I2123" s="133"/>
      <c r="J2123" s="134"/>
      <c r="K2123" s="8"/>
      <c r="L2123" s="8"/>
      <c r="M2123" s="8"/>
      <c r="N2123" s="8"/>
      <c r="O2123" s="128" t="str">
        <f ca="1">IF(D2123="цвет",SUM(O2124:INDIRECT("N"&amp;R2123)),IF(SUM(E2123:N2123)=0,"",SUM(E2123:N2123)))</f>
        <v/>
      </c>
      <c r="P2123" s="91" t="s">
        <v>129</v>
      </c>
      <c r="Q2123" s="73">
        <f t="shared" ref="Q2123:Q2186" si="66">IF(C2123&lt;&gt;0,C2123,Q2122)</f>
        <v>8946</v>
      </c>
      <c r="R2123" s="93">
        <f t="shared" ref="R2123:R2186" ca="1" si="67">IF(D2123="Посмотреть большую фотографию на сайте",CELL("строка",O2123),R2124)</f>
        <v>2125</v>
      </c>
      <c r="S2123" s="92"/>
      <c r="T2123" s="99"/>
    </row>
    <row r="2124" spans="1:20" ht="106.5" customHeight="1" x14ac:dyDescent="0.25">
      <c r="A2124" s="105"/>
      <c r="B2124" s="146"/>
      <c r="C2124" s="112"/>
      <c r="D2124" s="168" t="s">
        <v>803</v>
      </c>
      <c r="E2124" s="169"/>
      <c r="F2124" s="169"/>
      <c r="G2124" s="169"/>
      <c r="H2124" s="169"/>
      <c r="I2124" s="169"/>
      <c r="J2124" s="169"/>
      <c r="K2124" s="169"/>
      <c r="L2124" s="169"/>
      <c r="M2124" s="169"/>
      <c r="N2124" s="170"/>
      <c r="O2124" s="128" t="str">
        <f ca="1">IF(D2124="цвет",SUM(O2125:INDIRECT("N"&amp;R2124)),IF(SUM(E2124:N2124)=0,"",SUM(E2124:N2124)))</f>
        <v/>
      </c>
      <c r="P2124" s="91" t="s">
        <v>129</v>
      </c>
      <c r="Q2124" s="73">
        <f t="shared" si="66"/>
        <v>8946</v>
      </c>
      <c r="R2124" s="93">
        <f t="shared" ca="1" si="67"/>
        <v>2125</v>
      </c>
      <c r="S2124" s="92"/>
      <c r="T2124" s="99"/>
    </row>
    <row r="2125" spans="1:20" ht="17.45" customHeight="1" thickBot="1" x14ac:dyDescent="0.3">
      <c r="A2125" s="105"/>
      <c r="B2125" s="154"/>
      <c r="C2125" s="100"/>
      <c r="D2125" s="171" t="str">
        <f>HYPERLINK("https://miamia.ru/search/index.php?q="&amp;Q2125&amp;"&amp;s=Поиск?utm_source=Excel&amp;utm_medium=Nalichie&amp;utm_content="&amp;Q2125&amp;"","Посмотреть большую фотографию на сайте")</f>
        <v>Посмотреть большую фотографию на сайте</v>
      </c>
      <c r="E2125" s="172"/>
      <c r="F2125" s="172"/>
      <c r="G2125" s="172"/>
      <c r="H2125" s="172"/>
      <c r="I2125" s="172"/>
      <c r="J2125" s="172"/>
      <c r="K2125" s="172"/>
      <c r="L2125" s="172"/>
      <c r="M2125" s="172"/>
      <c r="N2125" s="173"/>
      <c r="O2125" s="128" t="str">
        <f ca="1">IF(D2125="цвет",SUM(O2126:INDIRECT("N"&amp;R2125)),IF(SUM(E2125:N2125)=0,"",SUM(E2125:N2125)))</f>
        <v/>
      </c>
      <c r="P2125" s="91" t="s">
        <v>129</v>
      </c>
      <c r="Q2125" s="73">
        <f t="shared" si="66"/>
        <v>8946</v>
      </c>
      <c r="R2125" s="93">
        <f t="shared" ca="1" si="67"/>
        <v>2125</v>
      </c>
      <c r="S2125" s="92"/>
      <c r="T2125" s="99"/>
    </row>
    <row r="2126" spans="1:20" ht="17.25" thickBot="1" x14ac:dyDescent="0.3">
      <c r="A2126" s="105"/>
      <c r="B2126" s="145" t="s">
        <v>146</v>
      </c>
      <c r="C2126" s="106">
        <v>8947</v>
      </c>
      <c r="D2126" s="107" t="s">
        <v>9</v>
      </c>
      <c r="E2126" s="96" t="s">
        <v>10</v>
      </c>
      <c r="F2126" s="97" t="s">
        <v>11</v>
      </c>
      <c r="G2126" s="97" t="s">
        <v>12</v>
      </c>
      <c r="H2126" s="97" t="s">
        <v>13</v>
      </c>
      <c r="I2126" s="97" t="s">
        <v>14</v>
      </c>
      <c r="J2126" s="97" t="s">
        <v>15</v>
      </c>
      <c r="K2126" s="97" t="s">
        <v>16</v>
      </c>
      <c r="L2126" s="97"/>
      <c r="M2126" s="97"/>
      <c r="N2126" s="78"/>
      <c r="O2126" s="101">
        <f ca="1">IF(D2126="цвет",SUM(O2127:INDIRECT("N"&amp;R2126)),IF(SUM(E2126:N2126)=0,"",SUM(E2126:N2126)))</f>
        <v>0</v>
      </c>
      <c r="P2126" s="91">
        <v>1807</v>
      </c>
      <c r="Q2126" s="73">
        <f t="shared" si="66"/>
        <v>8947</v>
      </c>
      <c r="R2126" s="93">
        <f t="shared" ca="1" si="67"/>
        <v>2132</v>
      </c>
      <c r="S2126" s="109">
        <f>IF(U2126&gt;0,ROUND((U2126),0),ROUND((P2126*$P$1),0))</f>
        <v>1398</v>
      </c>
      <c r="T2126" s="110">
        <f ca="1">O2126*S2126</f>
        <v>0</v>
      </c>
    </row>
    <row r="2127" spans="1:20" ht="17.25" thickBot="1" x14ac:dyDescent="0.3">
      <c r="A2127" s="105"/>
      <c r="B2127" s="146"/>
      <c r="C2127" s="98"/>
      <c r="D2127" s="6" t="s">
        <v>33</v>
      </c>
      <c r="E2127" s="8"/>
      <c r="F2127" s="8"/>
      <c r="G2127" s="8"/>
      <c r="H2127" s="8"/>
      <c r="I2127" s="8"/>
      <c r="J2127" s="8"/>
      <c r="K2127" s="8"/>
      <c r="L2127" s="8"/>
      <c r="M2127" s="8"/>
      <c r="N2127" s="8"/>
      <c r="O2127" s="128" t="str">
        <f ca="1">IF(D2127="цвет",SUM(O2128:INDIRECT("N"&amp;R2127)),IF(SUM(E2127:N2127)=0,"",SUM(E2127:N2127)))</f>
        <v/>
      </c>
      <c r="P2127" s="91" t="s">
        <v>129</v>
      </c>
      <c r="Q2127" s="73">
        <f t="shared" si="66"/>
        <v>8947</v>
      </c>
      <c r="R2127" s="93">
        <f t="shared" ca="1" si="67"/>
        <v>2132</v>
      </c>
      <c r="S2127" s="92"/>
      <c r="T2127" s="99"/>
    </row>
    <row r="2128" spans="1:20" ht="17.25" thickBot="1" x14ac:dyDescent="0.3">
      <c r="A2128" s="105"/>
      <c r="B2128" s="146"/>
      <c r="C2128" s="98"/>
      <c r="D2128" s="6" t="s">
        <v>42</v>
      </c>
      <c r="E2128" s="134"/>
      <c r="F2128" s="133"/>
      <c r="G2128" s="133"/>
      <c r="H2128" s="133"/>
      <c r="I2128" s="133"/>
      <c r="J2128" s="133"/>
      <c r="K2128" s="8"/>
      <c r="L2128" s="8"/>
      <c r="M2128" s="8"/>
      <c r="N2128" s="8"/>
      <c r="O2128" s="128" t="str">
        <f ca="1">IF(D2128="цвет",SUM(O2129:INDIRECT("N"&amp;R2128)),IF(SUM(E2128:N2128)=0,"",SUM(E2128:N2128)))</f>
        <v/>
      </c>
      <c r="P2128" s="91" t="s">
        <v>129</v>
      </c>
      <c r="Q2128" s="73">
        <f t="shared" si="66"/>
        <v>8947</v>
      </c>
      <c r="R2128" s="93">
        <f t="shared" ca="1" si="67"/>
        <v>2132</v>
      </c>
      <c r="S2128" s="92"/>
      <c r="T2128" s="99"/>
    </row>
    <row r="2129" spans="1:20" ht="17.25" thickBot="1" x14ac:dyDescent="0.3">
      <c r="A2129" s="105"/>
      <c r="B2129" s="146"/>
      <c r="C2129" s="98"/>
      <c r="D2129" s="6" t="s">
        <v>802</v>
      </c>
      <c r="E2129" s="8"/>
      <c r="F2129" s="133"/>
      <c r="G2129" s="8"/>
      <c r="H2129" s="8"/>
      <c r="I2129" s="8"/>
      <c r="J2129" s="8"/>
      <c r="K2129" s="8"/>
      <c r="L2129" s="8"/>
      <c r="M2129" s="8"/>
      <c r="N2129" s="8"/>
      <c r="O2129" s="128" t="str">
        <f ca="1">IF(D2129="цвет",SUM(O2130:INDIRECT("N"&amp;R2129)),IF(SUM(E2129:N2129)=0,"",SUM(E2129:N2129)))</f>
        <v/>
      </c>
      <c r="P2129" s="91" t="s">
        <v>129</v>
      </c>
      <c r="Q2129" s="73">
        <f t="shared" si="66"/>
        <v>8947</v>
      </c>
      <c r="R2129" s="93">
        <f t="shared" ca="1" si="67"/>
        <v>2132</v>
      </c>
      <c r="S2129" s="92"/>
      <c r="T2129" s="99"/>
    </row>
    <row r="2130" spans="1:20" ht="17.25" thickBot="1" x14ac:dyDescent="0.3">
      <c r="A2130" s="105"/>
      <c r="B2130" s="146"/>
      <c r="C2130" s="98"/>
      <c r="D2130" s="6" t="s">
        <v>137</v>
      </c>
      <c r="E2130" s="8"/>
      <c r="F2130" s="133"/>
      <c r="G2130" s="133"/>
      <c r="H2130" s="133"/>
      <c r="I2130" s="133"/>
      <c r="J2130" s="8"/>
      <c r="K2130" s="8"/>
      <c r="L2130" s="8"/>
      <c r="M2130" s="8"/>
      <c r="N2130" s="8"/>
      <c r="O2130" s="128" t="str">
        <f ca="1">IF(D2130="цвет",SUM(O2131:INDIRECT("N"&amp;R2130)),IF(SUM(E2130:N2130)=0,"",SUM(E2130:N2130)))</f>
        <v/>
      </c>
      <c r="P2130" s="91" t="s">
        <v>129</v>
      </c>
      <c r="Q2130" s="73">
        <f t="shared" si="66"/>
        <v>8947</v>
      </c>
      <c r="R2130" s="93">
        <f t="shared" ca="1" si="67"/>
        <v>2132</v>
      </c>
      <c r="S2130" s="92"/>
      <c r="T2130" s="99"/>
    </row>
    <row r="2131" spans="1:20" ht="90" customHeight="1" x14ac:dyDescent="0.25">
      <c r="A2131" s="105"/>
      <c r="B2131" s="146"/>
      <c r="C2131" s="112"/>
      <c r="D2131" s="168" t="s">
        <v>804</v>
      </c>
      <c r="E2131" s="169"/>
      <c r="F2131" s="169"/>
      <c r="G2131" s="169"/>
      <c r="H2131" s="169"/>
      <c r="I2131" s="169"/>
      <c r="J2131" s="169"/>
      <c r="K2131" s="169"/>
      <c r="L2131" s="169"/>
      <c r="M2131" s="169"/>
      <c r="N2131" s="170"/>
      <c r="O2131" s="128" t="str">
        <f ca="1">IF(D2131="цвет",SUM(O2132:INDIRECT("N"&amp;R2131)),IF(SUM(E2131:N2131)=0,"",SUM(E2131:N2131)))</f>
        <v/>
      </c>
      <c r="P2131" s="91" t="s">
        <v>129</v>
      </c>
      <c r="Q2131" s="73">
        <f t="shared" si="66"/>
        <v>8947</v>
      </c>
      <c r="R2131" s="93">
        <f t="shared" ca="1" si="67"/>
        <v>2132</v>
      </c>
      <c r="S2131" s="92"/>
      <c r="T2131" s="99"/>
    </row>
    <row r="2132" spans="1:20" ht="17.45" customHeight="1" thickBot="1" x14ac:dyDescent="0.3">
      <c r="A2132" s="105"/>
      <c r="B2132" s="154"/>
      <c r="C2132" s="100"/>
      <c r="D2132" s="171" t="str">
        <f>HYPERLINK("https://miamia.ru/search/index.php?q="&amp;Q2132&amp;"&amp;s=Поиск?utm_source=Excel&amp;utm_medium=Nalichie&amp;utm_content="&amp;Q2132&amp;"","Посмотреть большую фотографию на сайте")</f>
        <v>Посмотреть большую фотографию на сайте</v>
      </c>
      <c r="E2132" s="172"/>
      <c r="F2132" s="172"/>
      <c r="G2132" s="172"/>
      <c r="H2132" s="172"/>
      <c r="I2132" s="172"/>
      <c r="J2132" s="172"/>
      <c r="K2132" s="172"/>
      <c r="L2132" s="172"/>
      <c r="M2132" s="172"/>
      <c r="N2132" s="173"/>
      <c r="O2132" s="128" t="str">
        <f ca="1">IF(D2132="цвет",SUM(O2133:INDIRECT("N"&amp;R2132)),IF(SUM(E2132:N2132)=0,"",SUM(E2132:N2132)))</f>
        <v/>
      </c>
      <c r="P2132" s="91" t="s">
        <v>129</v>
      </c>
      <c r="Q2132" s="73">
        <f t="shared" si="66"/>
        <v>8947</v>
      </c>
      <c r="R2132" s="93">
        <f t="shared" ca="1" si="67"/>
        <v>2132</v>
      </c>
      <c r="S2132" s="92"/>
      <c r="T2132" s="99"/>
    </row>
    <row r="2133" spans="1:20" ht="23.1" customHeight="1" thickBot="1" x14ac:dyDescent="0.3">
      <c r="A2133" s="103"/>
      <c r="B2133" s="86" t="s">
        <v>1252</v>
      </c>
      <c r="C2133" s="87"/>
      <c r="D2133" s="88"/>
      <c r="E2133" s="89"/>
      <c r="F2133" s="89"/>
      <c r="G2133" s="89"/>
      <c r="H2133" s="89"/>
      <c r="I2133" s="89"/>
      <c r="J2133" s="89"/>
      <c r="K2133" s="89"/>
      <c r="L2133" s="89"/>
      <c r="M2133" s="89"/>
      <c r="N2133" s="90"/>
      <c r="O2133" s="128" t="str">
        <f ca="1">IF(D2133="цвет",SUM(O2134:INDIRECT("N"&amp;R2133)),IF(SUM(E2133:N2133)=0,"",SUM(E2133:N2133)))</f>
        <v/>
      </c>
      <c r="P2133" s="91" t="s">
        <v>129</v>
      </c>
      <c r="Q2133" s="73">
        <f t="shared" si="66"/>
        <v>8947</v>
      </c>
      <c r="R2133" s="93">
        <f t="shared" ca="1" si="67"/>
        <v>2137</v>
      </c>
    </row>
    <row r="2134" spans="1:20" ht="17.25" thickBot="1" x14ac:dyDescent="0.3">
      <c r="A2134" s="24"/>
      <c r="B2134" s="145" t="s">
        <v>1252</v>
      </c>
      <c r="C2134" s="106">
        <v>9330</v>
      </c>
      <c r="D2134" s="107" t="s">
        <v>9</v>
      </c>
      <c r="E2134" s="96" t="s">
        <v>10</v>
      </c>
      <c r="F2134" s="97" t="s">
        <v>11</v>
      </c>
      <c r="G2134" s="97" t="s">
        <v>12</v>
      </c>
      <c r="H2134" s="97" t="s">
        <v>13</v>
      </c>
      <c r="I2134" s="97" t="s">
        <v>14</v>
      </c>
      <c r="J2134" s="97" t="s">
        <v>15</v>
      </c>
      <c r="K2134" s="97" t="s">
        <v>16</v>
      </c>
      <c r="L2134" s="97" t="s">
        <v>21</v>
      </c>
      <c r="M2134" s="97" t="s">
        <v>22</v>
      </c>
      <c r="N2134" s="78"/>
      <c r="O2134" s="101">
        <f ca="1">IF(D2134="цвет",SUM(O2135:INDIRECT("N"&amp;R2134)),IF(SUM(E2134:N2134)=0,"",SUM(E2134:N2134)))</f>
        <v>0</v>
      </c>
      <c r="P2134" s="91">
        <v>0</v>
      </c>
      <c r="Q2134" s="73">
        <f t="shared" si="66"/>
        <v>9330</v>
      </c>
      <c r="R2134" s="93">
        <f t="shared" ca="1" si="67"/>
        <v>2137</v>
      </c>
      <c r="S2134" s="109">
        <f>IF(U2134&gt;0,ROUND((U2134),0),ROUND((P2134*$P$1),0))</f>
        <v>0</v>
      </c>
      <c r="T2134" s="110">
        <f ca="1">O2134*S2134</f>
        <v>0</v>
      </c>
    </row>
    <row r="2135" spans="1:20" ht="17.25" thickBot="1" x14ac:dyDescent="0.3">
      <c r="A2135" s="24"/>
      <c r="B2135" s="146"/>
      <c r="C2135" s="98"/>
      <c r="D2135" s="17" t="s">
        <v>45</v>
      </c>
      <c r="E2135" s="8"/>
      <c r="F2135" s="8"/>
      <c r="G2135" s="8"/>
      <c r="H2135" s="8"/>
      <c r="I2135" s="8"/>
      <c r="J2135" s="8"/>
      <c r="K2135" s="8"/>
      <c r="L2135" s="8"/>
      <c r="M2135" s="8"/>
      <c r="N2135" s="8"/>
      <c r="O2135" s="128" t="str">
        <f ca="1">IF(D2135="цвет",SUM(O2136:INDIRECT("N"&amp;R2135)),IF(SUM(E2135:N2135)=0,"",SUM(E2135:N2135)))</f>
        <v/>
      </c>
      <c r="P2135" s="91" t="s">
        <v>129</v>
      </c>
      <c r="Q2135" s="73">
        <f t="shared" si="66"/>
        <v>9330</v>
      </c>
      <c r="R2135" s="93">
        <f t="shared" ca="1" si="67"/>
        <v>2137</v>
      </c>
      <c r="S2135" s="92"/>
      <c r="T2135" s="99"/>
    </row>
    <row r="2136" spans="1:20" ht="145.5" customHeight="1" x14ac:dyDescent="0.25">
      <c r="A2136" s="24"/>
      <c r="B2136" s="164"/>
      <c r="C2136" s="98"/>
      <c r="D2136" s="155" t="s">
        <v>1253</v>
      </c>
      <c r="E2136" s="156"/>
      <c r="F2136" s="156"/>
      <c r="G2136" s="156"/>
      <c r="H2136" s="156"/>
      <c r="I2136" s="156"/>
      <c r="J2136" s="156"/>
      <c r="K2136" s="156"/>
      <c r="L2136" s="156"/>
      <c r="M2136" s="156"/>
      <c r="N2136" s="157"/>
      <c r="O2136" s="128" t="str">
        <f ca="1">IF(D2136="цвет",SUM(O2137:INDIRECT("N"&amp;R2136)),IF(SUM(E2136:N2136)=0,"",SUM(E2136:N2136)))</f>
        <v/>
      </c>
      <c r="P2136" s="91" t="s">
        <v>129</v>
      </c>
      <c r="Q2136" s="73">
        <f t="shared" si="66"/>
        <v>9330</v>
      </c>
      <c r="R2136" s="93">
        <f t="shared" ca="1" si="67"/>
        <v>2137</v>
      </c>
      <c r="S2136" s="92"/>
      <c r="T2136" s="99"/>
    </row>
    <row r="2137" spans="1:20" ht="17.45" customHeight="1" thickBot="1" x14ac:dyDescent="0.3">
      <c r="A2137" s="24"/>
      <c r="B2137" s="154"/>
      <c r="C2137" s="9"/>
      <c r="D2137" s="151" t="str">
        <f>HYPERLINK("https://miamia.ru/search/index.php?q="&amp;Q2137&amp;"&amp;s=Поиск?utm_source=Excel&amp;utm_medium=Nalichie&amp;utm_content="&amp;Q2137&amp;"","Посмотреть большую фотографию на сайте")</f>
        <v>Посмотреть большую фотографию на сайте</v>
      </c>
      <c r="E2137" s="152"/>
      <c r="F2137" s="152"/>
      <c r="G2137" s="152"/>
      <c r="H2137" s="152"/>
      <c r="I2137" s="152"/>
      <c r="J2137" s="152"/>
      <c r="K2137" s="152"/>
      <c r="L2137" s="152"/>
      <c r="M2137" s="152"/>
      <c r="N2137" s="153"/>
      <c r="O2137" s="128" t="str">
        <f ca="1">IF(D2137="цвет",SUM(O2138:INDIRECT("N"&amp;R2137)),IF(SUM(E2137:N2137)=0,"",SUM(E2137:N2137)))</f>
        <v/>
      </c>
      <c r="P2137" s="91" t="s">
        <v>129</v>
      </c>
      <c r="Q2137" s="73">
        <f t="shared" si="66"/>
        <v>9330</v>
      </c>
      <c r="R2137" s="93">
        <f t="shared" ca="1" si="67"/>
        <v>2137</v>
      </c>
      <c r="S2137" s="92"/>
      <c r="T2137" s="99"/>
    </row>
    <row r="2138" spans="1:20" ht="17.25" thickBot="1" x14ac:dyDescent="0.3">
      <c r="A2138" s="24"/>
      <c r="B2138" s="145" t="s">
        <v>1252</v>
      </c>
      <c r="C2138" s="106">
        <v>9331</v>
      </c>
      <c r="D2138" s="107" t="s">
        <v>9</v>
      </c>
      <c r="E2138" s="96" t="s">
        <v>10</v>
      </c>
      <c r="F2138" s="97" t="s">
        <v>11</v>
      </c>
      <c r="G2138" s="97" t="s">
        <v>12</v>
      </c>
      <c r="H2138" s="97" t="s">
        <v>13</v>
      </c>
      <c r="I2138" s="97" t="s">
        <v>14</v>
      </c>
      <c r="J2138" s="97" t="s">
        <v>15</v>
      </c>
      <c r="K2138" s="97" t="s">
        <v>16</v>
      </c>
      <c r="L2138" s="97"/>
      <c r="M2138" s="97"/>
      <c r="N2138" s="78"/>
      <c r="O2138" s="101">
        <f ca="1">IF(D2138="цвет",SUM(O2139:INDIRECT("N"&amp;R2138)),IF(SUM(E2138:N2138)=0,"",SUM(E2138:N2138)))</f>
        <v>0</v>
      </c>
      <c r="P2138" s="91">
        <v>0</v>
      </c>
      <c r="Q2138" s="73">
        <f t="shared" si="66"/>
        <v>9331</v>
      </c>
      <c r="R2138" s="93">
        <f t="shared" ca="1" si="67"/>
        <v>2141</v>
      </c>
      <c r="S2138" s="109">
        <f>IF(U2138&gt;0,ROUND((U2138),0),ROUND((P2138*$P$1),0))</f>
        <v>0</v>
      </c>
      <c r="T2138" s="110">
        <f ca="1">O2138*S2138</f>
        <v>0</v>
      </c>
    </row>
    <row r="2139" spans="1:20" ht="17.25" thickBot="1" x14ac:dyDescent="0.3">
      <c r="A2139" s="24"/>
      <c r="B2139" s="146"/>
      <c r="C2139" s="98"/>
      <c r="D2139" s="17" t="s">
        <v>45</v>
      </c>
      <c r="E2139" s="8"/>
      <c r="F2139" s="8"/>
      <c r="G2139" s="8"/>
      <c r="H2139" s="8"/>
      <c r="I2139" s="8"/>
      <c r="J2139" s="8"/>
      <c r="K2139" s="8"/>
      <c r="L2139" s="8"/>
      <c r="M2139" s="8"/>
      <c r="N2139" s="8"/>
      <c r="O2139" s="128" t="str">
        <f ca="1">IF(D2139="цвет",SUM(O2140:INDIRECT("N"&amp;R2139)),IF(SUM(E2139:N2139)=0,"",SUM(E2139:N2139)))</f>
        <v/>
      </c>
      <c r="P2139" s="91" t="s">
        <v>129</v>
      </c>
      <c r="Q2139" s="73">
        <f t="shared" si="66"/>
        <v>9331</v>
      </c>
      <c r="R2139" s="93">
        <f t="shared" ca="1" si="67"/>
        <v>2141</v>
      </c>
      <c r="S2139" s="92"/>
      <c r="T2139" s="99"/>
    </row>
    <row r="2140" spans="1:20" ht="145.5" customHeight="1" x14ac:dyDescent="0.25">
      <c r="A2140" s="24"/>
      <c r="B2140" s="164"/>
      <c r="C2140" s="98"/>
      <c r="D2140" s="155" t="s">
        <v>1254</v>
      </c>
      <c r="E2140" s="156"/>
      <c r="F2140" s="156"/>
      <c r="G2140" s="156"/>
      <c r="H2140" s="156"/>
      <c r="I2140" s="156"/>
      <c r="J2140" s="156"/>
      <c r="K2140" s="156"/>
      <c r="L2140" s="156"/>
      <c r="M2140" s="156"/>
      <c r="N2140" s="157"/>
      <c r="O2140" s="128" t="str">
        <f ca="1">IF(D2140="цвет",SUM(O2141:INDIRECT("N"&amp;R2140)),IF(SUM(E2140:N2140)=0,"",SUM(E2140:N2140)))</f>
        <v/>
      </c>
      <c r="P2140" s="91" t="s">
        <v>129</v>
      </c>
      <c r="Q2140" s="73">
        <f t="shared" si="66"/>
        <v>9331</v>
      </c>
      <c r="R2140" s="93">
        <f t="shared" ca="1" si="67"/>
        <v>2141</v>
      </c>
      <c r="S2140" s="92"/>
      <c r="T2140" s="99"/>
    </row>
    <row r="2141" spans="1:20" ht="17.45" customHeight="1" thickBot="1" x14ac:dyDescent="0.3">
      <c r="A2141" s="24"/>
      <c r="B2141" s="154"/>
      <c r="C2141" s="9"/>
      <c r="D2141" s="151" t="str">
        <f>HYPERLINK("https://miamia.ru/search/index.php?q="&amp;Q2141&amp;"&amp;s=Поиск?utm_source=Excel&amp;utm_medium=Nalichie&amp;utm_content="&amp;Q2141&amp;"","Посмотреть большую фотографию на сайте")</f>
        <v>Посмотреть большую фотографию на сайте</v>
      </c>
      <c r="E2141" s="152"/>
      <c r="F2141" s="152"/>
      <c r="G2141" s="152"/>
      <c r="H2141" s="152"/>
      <c r="I2141" s="152"/>
      <c r="J2141" s="152"/>
      <c r="K2141" s="152"/>
      <c r="L2141" s="152"/>
      <c r="M2141" s="152"/>
      <c r="N2141" s="153"/>
      <c r="O2141" s="128" t="str">
        <f ca="1">IF(D2141="цвет",SUM(O2142:INDIRECT("N"&amp;R2141)),IF(SUM(E2141:N2141)=0,"",SUM(E2141:N2141)))</f>
        <v/>
      </c>
      <c r="P2141" s="91" t="s">
        <v>129</v>
      </c>
      <c r="Q2141" s="73">
        <f t="shared" si="66"/>
        <v>9331</v>
      </c>
      <c r="R2141" s="93">
        <f t="shared" ca="1" si="67"/>
        <v>2141</v>
      </c>
      <c r="S2141" s="92"/>
      <c r="T2141" s="99"/>
    </row>
    <row r="2142" spans="1:20" ht="17.25" thickBot="1" x14ac:dyDescent="0.3">
      <c r="A2142" s="24"/>
      <c r="B2142" s="145" t="s">
        <v>1252</v>
      </c>
      <c r="C2142" s="106">
        <v>9332</v>
      </c>
      <c r="D2142" s="107" t="s">
        <v>9</v>
      </c>
      <c r="E2142" s="96" t="s">
        <v>10</v>
      </c>
      <c r="F2142" s="97" t="s">
        <v>11</v>
      </c>
      <c r="G2142" s="97" t="s">
        <v>12</v>
      </c>
      <c r="H2142" s="97" t="s">
        <v>13</v>
      </c>
      <c r="I2142" s="97" t="s">
        <v>14</v>
      </c>
      <c r="J2142" s="97" t="s">
        <v>15</v>
      </c>
      <c r="K2142" s="97" t="s">
        <v>16</v>
      </c>
      <c r="L2142" s="97"/>
      <c r="M2142" s="97"/>
      <c r="N2142" s="78"/>
      <c r="O2142" s="101">
        <f ca="1">IF(D2142="цвет",SUM(O2143:INDIRECT("N"&amp;R2142)),IF(SUM(E2142:N2142)=0,"",SUM(E2142:N2142)))</f>
        <v>0</v>
      </c>
      <c r="P2142" s="91">
        <v>0</v>
      </c>
      <c r="Q2142" s="73">
        <f t="shared" si="66"/>
        <v>9332</v>
      </c>
      <c r="R2142" s="93">
        <f t="shared" ca="1" si="67"/>
        <v>2145</v>
      </c>
      <c r="S2142" s="109">
        <f>IF(U2142&gt;0,ROUND((U2142),0),ROUND((P2142*$P$1),0))</f>
        <v>0</v>
      </c>
      <c r="T2142" s="110">
        <f ca="1">O2142*S2142</f>
        <v>0</v>
      </c>
    </row>
    <row r="2143" spans="1:20" ht="17.25" thickBot="1" x14ac:dyDescent="0.3">
      <c r="A2143" s="24"/>
      <c r="B2143" s="146"/>
      <c r="C2143" s="98"/>
      <c r="D2143" s="17" t="s">
        <v>45</v>
      </c>
      <c r="E2143" s="8"/>
      <c r="F2143" s="8"/>
      <c r="G2143" s="8"/>
      <c r="H2143" s="8"/>
      <c r="I2143" s="8"/>
      <c r="J2143" s="8"/>
      <c r="K2143" s="8"/>
      <c r="L2143" s="8"/>
      <c r="M2143" s="8"/>
      <c r="N2143" s="8"/>
      <c r="O2143" s="128" t="str">
        <f ca="1">IF(D2143="цвет",SUM(O2144:INDIRECT("N"&amp;R2143)),IF(SUM(E2143:N2143)=0,"",SUM(E2143:N2143)))</f>
        <v/>
      </c>
      <c r="P2143" s="91" t="s">
        <v>129</v>
      </c>
      <c r="Q2143" s="73">
        <f t="shared" si="66"/>
        <v>9332</v>
      </c>
      <c r="R2143" s="93">
        <f t="shared" ca="1" si="67"/>
        <v>2145</v>
      </c>
      <c r="S2143" s="92"/>
      <c r="T2143" s="99"/>
    </row>
    <row r="2144" spans="1:20" ht="145.5" customHeight="1" x14ac:dyDescent="0.25">
      <c r="A2144" s="24"/>
      <c r="B2144" s="164"/>
      <c r="C2144" s="98"/>
      <c r="D2144" s="155" t="s">
        <v>1255</v>
      </c>
      <c r="E2144" s="156"/>
      <c r="F2144" s="156"/>
      <c r="G2144" s="156"/>
      <c r="H2144" s="156"/>
      <c r="I2144" s="156"/>
      <c r="J2144" s="156"/>
      <c r="K2144" s="156"/>
      <c r="L2144" s="156"/>
      <c r="M2144" s="156"/>
      <c r="N2144" s="157"/>
      <c r="O2144" s="128" t="str">
        <f ca="1">IF(D2144="цвет",SUM(O2145:INDIRECT("N"&amp;R2144)),IF(SUM(E2144:N2144)=0,"",SUM(E2144:N2144)))</f>
        <v/>
      </c>
      <c r="P2144" s="91" t="s">
        <v>129</v>
      </c>
      <c r="Q2144" s="73">
        <f t="shared" si="66"/>
        <v>9332</v>
      </c>
      <c r="R2144" s="93">
        <f t="shared" ca="1" si="67"/>
        <v>2145</v>
      </c>
      <c r="S2144" s="92"/>
      <c r="T2144" s="99"/>
    </row>
    <row r="2145" spans="1:20" ht="17.45" customHeight="1" thickBot="1" x14ac:dyDescent="0.3">
      <c r="A2145" s="24"/>
      <c r="B2145" s="154"/>
      <c r="C2145" s="9"/>
      <c r="D2145" s="151" t="str">
        <f>HYPERLINK("https://miamia.ru/search/index.php?q="&amp;Q2145&amp;"&amp;s=Поиск?utm_source=Excel&amp;utm_medium=Nalichie&amp;utm_content="&amp;Q2145&amp;"","Посмотреть большую фотографию на сайте")</f>
        <v>Посмотреть большую фотографию на сайте</v>
      </c>
      <c r="E2145" s="152"/>
      <c r="F2145" s="152"/>
      <c r="G2145" s="152"/>
      <c r="H2145" s="152"/>
      <c r="I2145" s="152"/>
      <c r="J2145" s="152"/>
      <c r="K2145" s="152"/>
      <c r="L2145" s="152"/>
      <c r="M2145" s="152"/>
      <c r="N2145" s="153"/>
      <c r="O2145" s="128" t="str">
        <f ca="1">IF(D2145="цвет",SUM(O2146:INDIRECT("N"&amp;R2145)),IF(SUM(E2145:N2145)=0,"",SUM(E2145:N2145)))</f>
        <v/>
      </c>
      <c r="P2145" s="91" t="s">
        <v>129</v>
      </c>
      <c r="Q2145" s="73">
        <f t="shared" si="66"/>
        <v>9332</v>
      </c>
      <c r="R2145" s="93">
        <f t="shared" ca="1" si="67"/>
        <v>2145</v>
      </c>
      <c r="S2145" s="92"/>
      <c r="T2145" s="99"/>
    </row>
    <row r="2146" spans="1:20" ht="17.25" thickBot="1" x14ac:dyDescent="0.3">
      <c r="A2146" s="24"/>
      <c r="B2146" s="145" t="s">
        <v>1252</v>
      </c>
      <c r="C2146" s="106">
        <v>9333</v>
      </c>
      <c r="D2146" s="107" t="s">
        <v>9</v>
      </c>
      <c r="E2146" s="96" t="s">
        <v>10</v>
      </c>
      <c r="F2146" s="96" t="s">
        <v>17</v>
      </c>
      <c r="G2146" s="97" t="s">
        <v>18</v>
      </c>
      <c r="H2146" s="97" t="s">
        <v>19</v>
      </c>
      <c r="I2146" s="97" t="s">
        <v>23</v>
      </c>
      <c r="J2146" s="97"/>
      <c r="K2146" s="97"/>
      <c r="L2146" s="97"/>
      <c r="M2146" s="97"/>
      <c r="N2146" s="78"/>
      <c r="O2146" s="101">
        <f ca="1">IF(D2146="цвет",SUM(O2147:INDIRECT("N"&amp;R2146)),IF(SUM(E2146:N2146)=0,"",SUM(E2146:N2146)))</f>
        <v>0</v>
      </c>
      <c r="P2146" s="91">
        <v>0</v>
      </c>
      <c r="Q2146" s="73">
        <f t="shared" si="66"/>
        <v>9333</v>
      </c>
      <c r="R2146" s="93">
        <f t="shared" ca="1" si="67"/>
        <v>2149</v>
      </c>
      <c r="S2146" s="109">
        <f>IF(U2146&gt;0,ROUND((U2146),0),ROUND((P2146*$P$1),0))</f>
        <v>0</v>
      </c>
      <c r="T2146" s="110">
        <f ca="1">O2146*S2146</f>
        <v>0</v>
      </c>
    </row>
    <row r="2147" spans="1:20" ht="17.25" thickBot="1" x14ac:dyDescent="0.3">
      <c r="A2147" s="24"/>
      <c r="B2147" s="146"/>
      <c r="C2147" s="98"/>
      <c r="D2147" s="17" t="s">
        <v>45</v>
      </c>
      <c r="E2147" s="8"/>
      <c r="F2147" s="8"/>
      <c r="G2147" s="8"/>
      <c r="H2147" s="8"/>
      <c r="I2147" s="8"/>
      <c r="J2147" s="8"/>
      <c r="K2147" s="8"/>
      <c r="L2147" s="8"/>
      <c r="M2147" s="8"/>
      <c r="N2147" s="8"/>
      <c r="O2147" s="128" t="str">
        <f ca="1">IF(D2147="цвет",SUM(O2148:INDIRECT("N"&amp;R2147)),IF(SUM(E2147:N2147)=0,"",SUM(E2147:N2147)))</f>
        <v/>
      </c>
      <c r="P2147" s="91" t="s">
        <v>129</v>
      </c>
      <c r="Q2147" s="73">
        <f t="shared" si="66"/>
        <v>9333</v>
      </c>
      <c r="R2147" s="93">
        <f t="shared" ca="1" si="67"/>
        <v>2149</v>
      </c>
      <c r="S2147" s="92"/>
      <c r="T2147" s="99"/>
    </row>
    <row r="2148" spans="1:20" ht="145.5" customHeight="1" x14ac:dyDescent="0.25">
      <c r="A2148" s="24"/>
      <c r="B2148" s="164"/>
      <c r="C2148" s="98"/>
      <c r="D2148" s="155" t="s">
        <v>1256</v>
      </c>
      <c r="E2148" s="156"/>
      <c r="F2148" s="156"/>
      <c r="G2148" s="156"/>
      <c r="H2148" s="156"/>
      <c r="I2148" s="156"/>
      <c r="J2148" s="156"/>
      <c r="K2148" s="156"/>
      <c r="L2148" s="156"/>
      <c r="M2148" s="156"/>
      <c r="N2148" s="157"/>
      <c r="O2148" s="128" t="str">
        <f ca="1">IF(D2148="цвет",SUM(O2149:INDIRECT("N"&amp;R2148)),IF(SUM(E2148:N2148)=0,"",SUM(E2148:N2148)))</f>
        <v/>
      </c>
      <c r="P2148" s="91" t="s">
        <v>129</v>
      </c>
      <c r="Q2148" s="73">
        <f t="shared" si="66"/>
        <v>9333</v>
      </c>
      <c r="R2148" s="93">
        <f t="shared" ca="1" si="67"/>
        <v>2149</v>
      </c>
      <c r="S2148" s="92"/>
      <c r="T2148" s="99"/>
    </row>
    <row r="2149" spans="1:20" ht="17.45" customHeight="1" thickBot="1" x14ac:dyDescent="0.3">
      <c r="A2149" s="24"/>
      <c r="B2149" s="154"/>
      <c r="C2149" s="9"/>
      <c r="D2149" s="151" t="str">
        <f>HYPERLINK("https://miamia.ru/search/index.php?q="&amp;Q2149&amp;"&amp;s=Поиск?utm_source=Excel&amp;utm_medium=Nalichie&amp;utm_content="&amp;Q2149&amp;"","Посмотреть большую фотографию на сайте")</f>
        <v>Посмотреть большую фотографию на сайте</v>
      </c>
      <c r="E2149" s="152"/>
      <c r="F2149" s="152"/>
      <c r="G2149" s="152"/>
      <c r="H2149" s="152"/>
      <c r="I2149" s="152"/>
      <c r="J2149" s="152"/>
      <c r="K2149" s="152"/>
      <c r="L2149" s="152"/>
      <c r="M2149" s="152"/>
      <c r="N2149" s="153"/>
      <c r="O2149" s="128" t="str">
        <f ca="1">IF(D2149="цвет",SUM(O2150:INDIRECT("N"&amp;R2149)),IF(SUM(E2149:N2149)=0,"",SUM(E2149:N2149)))</f>
        <v/>
      </c>
      <c r="P2149" s="91" t="s">
        <v>129</v>
      </c>
      <c r="Q2149" s="73">
        <f t="shared" si="66"/>
        <v>9333</v>
      </c>
      <c r="R2149" s="93">
        <f t="shared" ca="1" si="67"/>
        <v>2149</v>
      </c>
      <c r="S2149" s="92"/>
      <c r="T2149" s="99"/>
    </row>
    <row r="2150" spans="1:20" ht="17.25" thickBot="1" x14ac:dyDescent="0.3">
      <c r="A2150" s="24"/>
      <c r="B2150" s="145" t="s">
        <v>1252</v>
      </c>
      <c r="C2150" s="106">
        <v>9334</v>
      </c>
      <c r="D2150" s="107" t="s">
        <v>9</v>
      </c>
      <c r="E2150" s="96" t="s">
        <v>10</v>
      </c>
      <c r="F2150" s="96" t="s">
        <v>17</v>
      </c>
      <c r="G2150" s="97" t="s">
        <v>18</v>
      </c>
      <c r="H2150" s="97" t="s">
        <v>19</v>
      </c>
      <c r="I2150" s="97" t="s">
        <v>23</v>
      </c>
      <c r="J2150" s="97"/>
      <c r="K2150" s="97"/>
      <c r="L2150" s="97"/>
      <c r="M2150" s="97"/>
      <c r="N2150" s="78"/>
      <c r="O2150" s="101">
        <f ca="1">IF(D2150="цвет",SUM(O2151:INDIRECT("N"&amp;R2150)),IF(SUM(E2150:N2150)=0,"",SUM(E2150:N2150)))</f>
        <v>0</v>
      </c>
      <c r="P2150" s="91">
        <v>0</v>
      </c>
      <c r="Q2150" s="73">
        <f t="shared" si="66"/>
        <v>9334</v>
      </c>
      <c r="R2150" s="93">
        <f t="shared" ca="1" si="67"/>
        <v>2153</v>
      </c>
      <c r="S2150" s="109">
        <f>IF(U2150&gt;0,ROUND((U2150),0),ROUND((P2150*$P$1),0))</f>
        <v>0</v>
      </c>
      <c r="T2150" s="110">
        <f ca="1">O2150*S2150</f>
        <v>0</v>
      </c>
    </row>
    <row r="2151" spans="1:20" ht="17.25" thickBot="1" x14ac:dyDescent="0.3">
      <c r="A2151" s="24"/>
      <c r="B2151" s="146"/>
      <c r="C2151" s="98"/>
      <c r="D2151" s="17" t="s">
        <v>45</v>
      </c>
      <c r="E2151" s="8"/>
      <c r="F2151" s="8"/>
      <c r="G2151" s="8"/>
      <c r="H2151" s="8"/>
      <c r="I2151" s="8"/>
      <c r="J2151" s="8"/>
      <c r="K2151" s="8"/>
      <c r="L2151" s="8"/>
      <c r="M2151" s="8"/>
      <c r="N2151" s="8"/>
      <c r="O2151" s="128" t="str">
        <f ca="1">IF(D2151="цвет",SUM(O2152:INDIRECT("N"&amp;R2151)),IF(SUM(E2151:N2151)=0,"",SUM(E2151:N2151)))</f>
        <v/>
      </c>
      <c r="P2151" s="91" t="s">
        <v>129</v>
      </c>
      <c r="Q2151" s="73">
        <f t="shared" si="66"/>
        <v>9334</v>
      </c>
      <c r="R2151" s="93">
        <f t="shared" ca="1" si="67"/>
        <v>2153</v>
      </c>
      <c r="S2151" s="92"/>
      <c r="T2151" s="99"/>
    </row>
    <row r="2152" spans="1:20" ht="145.5" customHeight="1" x14ac:dyDescent="0.25">
      <c r="A2152" s="24"/>
      <c r="B2152" s="164"/>
      <c r="C2152" s="98"/>
      <c r="D2152" s="155" t="s">
        <v>1257</v>
      </c>
      <c r="E2152" s="156"/>
      <c r="F2152" s="156"/>
      <c r="G2152" s="156"/>
      <c r="H2152" s="156"/>
      <c r="I2152" s="156"/>
      <c r="J2152" s="156"/>
      <c r="K2152" s="156"/>
      <c r="L2152" s="156"/>
      <c r="M2152" s="156"/>
      <c r="N2152" s="157"/>
      <c r="O2152" s="128" t="str">
        <f ca="1">IF(D2152="цвет",SUM(O2153:INDIRECT("N"&amp;R2152)),IF(SUM(E2152:N2152)=0,"",SUM(E2152:N2152)))</f>
        <v/>
      </c>
      <c r="P2152" s="91" t="s">
        <v>129</v>
      </c>
      <c r="Q2152" s="73">
        <f t="shared" si="66"/>
        <v>9334</v>
      </c>
      <c r="R2152" s="93">
        <f t="shared" ca="1" si="67"/>
        <v>2153</v>
      </c>
      <c r="S2152" s="92"/>
      <c r="T2152" s="99"/>
    </row>
    <row r="2153" spans="1:20" ht="17.45" customHeight="1" thickBot="1" x14ac:dyDescent="0.3">
      <c r="A2153" s="24"/>
      <c r="B2153" s="154"/>
      <c r="C2153" s="9"/>
      <c r="D2153" s="151" t="str">
        <f>HYPERLINK("https://miamia.ru/search/index.php?q="&amp;Q2153&amp;"&amp;s=Поиск?utm_source=Excel&amp;utm_medium=Nalichie&amp;utm_content="&amp;Q2153&amp;"","Посмотреть большую фотографию на сайте")</f>
        <v>Посмотреть большую фотографию на сайте</v>
      </c>
      <c r="E2153" s="152"/>
      <c r="F2153" s="152"/>
      <c r="G2153" s="152"/>
      <c r="H2153" s="152"/>
      <c r="I2153" s="152"/>
      <c r="J2153" s="152"/>
      <c r="K2153" s="152"/>
      <c r="L2153" s="152"/>
      <c r="M2153" s="152"/>
      <c r="N2153" s="153"/>
      <c r="O2153" s="128" t="str">
        <f ca="1">IF(D2153="цвет",SUM(O2154:INDIRECT("N"&amp;R2153)),IF(SUM(E2153:N2153)=0,"",SUM(E2153:N2153)))</f>
        <v/>
      </c>
      <c r="P2153" s="91" t="s">
        <v>129</v>
      </c>
      <c r="Q2153" s="73">
        <f t="shared" si="66"/>
        <v>9334</v>
      </c>
      <c r="R2153" s="93">
        <f t="shared" ca="1" si="67"/>
        <v>2153</v>
      </c>
      <c r="S2153" s="92"/>
      <c r="T2153" s="99"/>
    </row>
    <row r="2154" spans="1:20" ht="17.25" thickBot="1" x14ac:dyDescent="0.3">
      <c r="A2154" s="24"/>
      <c r="B2154" s="145" t="s">
        <v>1252</v>
      </c>
      <c r="C2154" s="106">
        <v>9335</v>
      </c>
      <c r="D2154" s="107" t="s">
        <v>9</v>
      </c>
      <c r="E2154" s="96" t="s">
        <v>10</v>
      </c>
      <c r="F2154" s="97" t="s">
        <v>11</v>
      </c>
      <c r="G2154" s="97" t="s">
        <v>12</v>
      </c>
      <c r="H2154" s="97" t="s">
        <v>13</v>
      </c>
      <c r="I2154" s="97" t="s">
        <v>14</v>
      </c>
      <c r="J2154" s="97" t="s">
        <v>15</v>
      </c>
      <c r="K2154" s="97" t="s">
        <v>16</v>
      </c>
      <c r="L2154" s="97"/>
      <c r="M2154" s="97"/>
      <c r="N2154" s="78"/>
      <c r="O2154" s="101">
        <f ca="1">IF(D2154="цвет",SUM(O2155:INDIRECT("N"&amp;R2154)),IF(SUM(E2154:N2154)=0,"",SUM(E2154:N2154)))</f>
        <v>0</v>
      </c>
      <c r="P2154" s="91">
        <v>0</v>
      </c>
      <c r="Q2154" s="73">
        <f t="shared" si="66"/>
        <v>9335</v>
      </c>
      <c r="R2154" s="93">
        <f t="shared" ca="1" si="67"/>
        <v>2157</v>
      </c>
      <c r="S2154" s="109">
        <f>IF(U2154&gt;0,ROUND((U2154),0),ROUND((P2154*$P$1),0))</f>
        <v>0</v>
      </c>
      <c r="T2154" s="110">
        <f ca="1">O2154*S2154</f>
        <v>0</v>
      </c>
    </row>
    <row r="2155" spans="1:20" ht="17.25" thickBot="1" x14ac:dyDescent="0.3">
      <c r="A2155" s="24"/>
      <c r="B2155" s="146"/>
      <c r="C2155" s="98"/>
      <c r="D2155" s="17" t="s">
        <v>45</v>
      </c>
      <c r="E2155" s="8"/>
      <c r="F2155" s="8"/>
      <c r="G2155" s="8"/>
      <c r="H2155" s="8"/>
      <c r="I2155" s="8"/>
      <c r="J2155" s="8"/>
      <c r="K2155" s="8"/>
      <c r="L2155" s="8"/>
      <c r="M2155" s="8"/>
      <c r="N2155" s="8"/>
      <c r="O2155" s="128" t="str">
        <f ca="1">IF(D2155="цвет",SUM(O2156:INDIRECT("N"&amp;R2155)),IF(SUM(E2155:N2155)=0,"",SUM(E2155:N2155)))</f>
        <v/>
      </c>
      <c r="P2155" s="91" t="s">
        <v>129</v>
      </c>
      <c r="Q2155" s="73">
        <f t="shared" si="66"/>
        <v>9335</v>
      </c>
      <c r="R2155" s="93">
        <f t="shared" ca="1" si="67"/>
        <v>2157</v>
      </c>
      <c r="S2155" s="92"/>
      <c r="T2155" s="99"/>
    </row>
    <row r="2156" spans="1:20" ht="145.5" customHeight="1" x14ac:dyDescent="0.25">
      <c r="A2156" s="24"/>
      <c r="B2156" s="164"/>
      <c r="C2156" s="98"/>
      <c r="D2156" s="155" t="s">
        <v>1258</v>
      </c>
      <c r="E2156" s="156"/>
      <c r="F2156" s="156"/>
      <c r="G2156" s="156"/>
      <c r="H2156" s="156"/>
      <c r="I2156" s="156"/>
      <c r="J2156" s="156"/>
      <c r="K2156" s="156"/>
      <c r="L2156" s="156"/>
      <c r="M2156" s="156"/>
      <c r="N2156" s="157"/>
      <c r="O2156" s="128" t="str">
        <f ca="1">IF(D2156="цвет",SUM(O2157:INDIRECT("N"&amp;R2156)),IF(SUM(E2156:N2156)=0,"",SUM(E2156:N2156)))</f>
        <v/>
      </c>
      <c r="P2156" s="91" t="s">
        <v>129</v>
      </c>
      <c r="Q2156" s="73">
        <f t="shared" si="66"/>
        <v>9335</v>
      </c>
      <c r="R2156" s="93">
        <f t="shared" ca="1" si="67"/>
        <v>2157</v>
      </c>
      <c r="S2156" s="92"/>
      <c r="T2156" s="99"/>
    </row>
    <row r="2157" spans="1:20" ht="17.45" customHeight="1" thickBot="1" x14ac:dyDescent="0.3">
      <c r="A2157" s="24"/>
      <c r="B2157" s="154"/>
      <c r="C2157" s="9"/>
      <c r="D2157" s="151" t="str">
        <f>HYPERLINK("https://miamia.ru/search/index.php?q="&amp;Q2157&amp;"&amp;s=Поиск?utm_source=Excel&amp;utm_medium=Nalichie&amp;utm_content="&amp;Q2157&amp;"","Посмотреть большую фотографию на сайте")</f>
        <v>Посмотреть большую фотографию на сайте</v>
      </c>
      <c r="E2157" s="152"/>
      <c r="F2157" s="152"/>
      <c r="G2157" s="152"/>
      <c r="H2157" s="152"/>
      <c r="I2157" s="152"/>
      <c r="J2157" s="152"/>
      <c r="K2157" s="152"/>
      <c r="L2157" s="152"/>
      <c r="M2157" s="152"/>
      <c r="N2157" s="153"/>
      <c r="O2157" s="128" t="str">
        <f ca="1">IF(D2157="цвет",SUM(O2158:INDIRECT("N"&amp;R2157)),IF(SUM(E2157:N2157)=0,"",SUM(E2157:N2157)))</f>
        <v/>
      </c>
      <c r="P2157" s="91" t="s">
        <v>129</v>
      </c>
      <c r="Q2157" s="73">
        <f t="shared" si="66"/>
        <v>9335</v>
      </c>
      <c r="R2157" s="93">
        <f t="shared" ca="1" si="67"/>
        <v>2157</v>
      </c>
      <c r="S2157" s="92"/>
      <c r="T2157" s="99"/>
    </row>
    <row r="2158" spans="1:20" ht="17.25" thickBot="1" x14ac:dyDescent="0.3">
      <c r="A2158" s="24"/>
      <c r="B2158" s="145" t="s">
        <v>1252</v>
      </c>
      <c r="C2158" s="106">
        <v>9336</v>
      </c>
      <c r="D2158" s="107" t="s">
        <v>9</v>
      </c>
      <c r="E2158" s="96" t="s">
        <v>10</v>
      </c>
      <c r="F2158" s="97" t="s">
        <v>11</v>
      </c>
      <c r="G2158" s="97" t="s">
        <v>12</v>
      </c>
      <c r="H2158" s="97" t="s">
        <v>13</v>
      </c>
      <c r="I2158" s="97" t="s">
        <v>14</v>
      </c>
      <c r="J2158" s="97" t="s">
        <v>15</v>
      </c>
      <c r="K2158" s="97" t="s">
        <v>16</v>
      </c>
      <c r="L2158" s="97"/>
      <c r="M2158" s="97"/>
      <c r="N2158" s="78"/>
      <c r="O2158" s="101">
        <f ca="1">IF(D2158="цвет",SUM(O2159:INDIRECT("N"&amp;R2158)),IF(SUM(E2158:N2158)=0,"",SUM(E2158:N2158)))</f>
        <v>0</v>
      </c>
      <c r="P2158" s="91">
        <v>0</v>
      </c>
      <c r="Q2158" s="73">
        <f t="shared" si="66"/>
        <v>9336</v>
      </c>
      <c r="R2158" s="93">
        <f t="shared" ca="1" si="67"/>
        <v>2161</v>
      </c>
      <c r="S2158" s="109">
        <f>IF(U2158&gt;0,ROUND((U2158),0),ROUND((P2158*$P$1),0))</f>
        <v>0</v>
      </c>
      <c r="T2158" s="110">
        <f ca="1">O2158*S2158</f>
        <v>0</v>
      </c>
    </row>
    <row r="2159" spans="1:20" ht="17.25" thickBot="1" x14ac:dyDescent="0.3">
      <c r="A2159" s="24"/>
      <c r="B2159" s="146"/>
      <c r="C2159" s="98"/>
      <c r="D2159" s="17" t="s">
        <v>45</v>
      </c>
      <c r="E2159" s="8"/>
      <c r="F2159" s="8"/>
      <c r="G2159" s="8"/>
      <c r="H2159" s="8"/>
      <c r="I2159" s="8"/>
      <c r="J2159" s="8"/>
      <c r="K2159" s="8"/>
      <c r="L2159" s="8"/>
      <c r="M2159" s="8"/>
      <c r="N2159" s="8"/>
      <c r="O2159" s="128" t="str">
        <f ca="1">IF(D2159="цвет",SUM(O2160:INDIRECT("N"&amp;R2159)),IF(SUM(E2159:N2159)=0,"",SUM(E2159:N2159)))</f>
        <v/>
      </c>
      <c r="P2159" s="91" t="s">
        <v>129</v>
      </c>
      <c r="Q2159" s="73">
        <f t="shared" si="66"/>
        <v>9336</v>
      </c>
      <c r="R2159" s="93">
        <f t="shared" ca="1" si="67"/>
        <v>2161</v>
      </c>
      <c r="S2159" s="92"/>
      <c r="T2159" s="99"/>
    </row>
    <row r="2160" spans="1:20" ht="145.5" customHeight="1" x14ac:dyDescent="0.25">
      <c r="A2160" s="24"/>
      <c r="B2160" s="164"/>
      <c r="C2160" s="98"/>
      <c r="D2160" s="155" t="s">
        <v>1259</v>
      </c>
      <c r="E2160" s="156"/>
      <c r="F2160" s="156"/>
      <c r="G2160" s="156"/>
      <c r="H2160" s="156"/>
      <c r="I2160" s="156"/>
      <c r="J2160" s="156"/>
      <c r="K2160" s="156"/>
      <c r="L2160" s="156"/>
      <c r="M2160" s="156"/>
      <c r="N2160" s="157"/>
      <c r="O2160" s="128" t="str">
        <f ca="1">IF(D2160="цвет",SUM(O2161:INDIRECT("N"&amp;R2160)),IF(SUM(E2160:N2160)=0,"",SUM(E2160:N2160)))</f>
        <v/>
      </c>
      <c r="P2160" s="91" t="s">
        <v>129</v>
      </c>
      <c r="Q2160" s="73">
        <f t="shared" si="66"/>
        <v>9336</v>
      </c>
      <c r="R2160" s="93">
        <f t="shared" ca="1" si="67"/>
        <v>2161</v>
      </c>
      <c r="S2160" s="92"/>
      <c r="T2160" s="99"/>
    </row>
    <row r="2161" spans="1:20" ht="17.45" customHeight="1" thickBot="1" x14ac:dyDescent="0.3">
      <c r="A2161" s="24"/>
      <c r="B2161" s="154"/>
      <c r="C2161" s="9"/>
      <c r="D2161" s="151" t="str">
        <f>HYPERLINK("https://miamia.ru/search/index.php?q="&amp;Q2161&amp;"&amp;s=Поиск?utm_source=Excel&amp;utm_medium=Nalichie&amp;utm_content="&amp;Q2161&amp;"","Посмотреть большую фотографию на сайте")</f>
        <v>Посмотреть большую фотографию на сайте</v>
      </c>
      <c r="E2161" s="152"/>
      <c r="F2161" s="152"/>
      <c r="G2161" s="152"/>
      <c r="H2161" s="152"/>
      <c r="I2161" s="152"/>
      <c r="J2161" s="152"/>
      <c r="K2161" s="152"/>
      <c r="L2161" s="152"/>
      <c r="M2161" s="152"/>
      <c r="N2161" s="153"/>
      <c r="O2161" s="128" t="str">
        <f ca="1">IF(D2161="цвет",SUM(O2162:INDIRECT("N"&amp;R2161)),IF(SUM(E2161:N2161)=0,"",SUM(E2161:N2161)))</f>
        <v/>
      </c>
      <c r="P2161" s="91" t="s">
        <v>129</v>
      </c>
      <c r="Q2161" s="73">
        <f t="shared" si="66"/>
        <v>9336</v>
      </c>
      <c r="R2161" s="93">
        <f t="shared" ca="1" si="67"/>
        <v>2161</v>
      </c>
      <c r="S2161" s="92"/>
      <c r="T2161" s="99"/>
    </row>
    <row r="2162" spans="1:20" ht="17.25" thickBot="1" x14ac:dyDescent="0.3">
      <c r="A2162" s="24"/>
      <c r="B2162" s="145" t="s">
        <v>1252</v>
      </c>
      <c r="C2162" s="106">
        <v>9338</v>
      </c>
      <c r="D2162" s="107" t="s">
        <v>9</v>
      </c>
      <c r="E2162" s="97" t="s">
        <v>11</v>
      </c>
      <c r="F2162" s="97" t="s">
        <v>12</v>
      </c>
      <c r="G2162" s="97" t="s">
        <v>13</v>
      </c>
      <c r="H2162" s="97" t="s">
        <v>14</v>
      </c>
      <c r="I2162" s="97" t="s">
        <v>15</v>
      </c>
      <c r="J2162" s="97" t="s">
        <v>16</v>
      </c>
      <c r="K2162" s="97" t="s">
        <v>21</v>
      </c>
      <c r="L2162" s="97" t="s">
        <v>22</v>
      </c>
      <c r="M2162" s="97"/>
      <c r="N2162" s="78"/>
      <c r="O2162" s="101">
        <f ca="1">IF(D2162="цвет",SUM(O2163:INDIRECT("N"&amp;R2162)),IF(SUM(E2162:N2162)=0,"",SUM(E2162:N2162)))</f>
        <v>0</v>
      </c>
      <c r="P2162" s="91">
        <v>0</v>
      </c>
      <c r="Q2162" s="73">
        <f t="shared" si="66"/>
        <v>9338</v>
      </c>
      <c r="R2162" s="93">
        <f t="shared" ca="1" si="67"/>
        <v>2165</v>
      </c>
      <c r="S2162" s="109">
        <f>IF(U2162&gt;0,ROUND((U2162),0),ROUND((P2162*$P$1),0))</f>
        <v>0</v>
      </c>
      <c r="T2162" s="110">
        <f ca="1">O2162*S2162</f>
        <v>0</v>
      </c>
    </row>
    <row r="2163" spans="1:20" ht="17.25" thickBot="1" x14ac:dyDescent="0.3">
      <c r="A2163" s="24"/>
      <c r="B2163" s="146"/>
      <c r="C2163" s="98"/>
      <c r="D2163" s="17" t="s">
        <v>45</v>
      </c>
      <c r="E2163" s="8"/>
      <c r="F2163" s="8"/>
      <c r="G2163" s="8"/>
      <c r="H2163" s="8"/>
      <c r="I2163" s="8"/>
      <c r="J2163" s="8"/>
      <c r="K2163" s="8"/>
      <c r="L2163" s="8"/>
      <c r="M2163" s="8"/>
      <c r="N2163" s="8"/>
      <c r="O2163" s="128" t="str">
        <f ca="1">IF(D2163="цвет",SUM(O2164:INDIRECT("N"&amp;R2163)),IF(SUM(E2163:N2163)=0,"",SUM(E2163:N2163)))</f>
        <v/>
      </c>
      <c r="P2163" s="91" t="s">
        <v>129</v>
      </c>
      <c r="Q2163" s="73">
        <f t="shared" si="66"/>
        <v>9338</v>
      </c>
      <c r="R2163" s="93">
        <f t="shared" ca="1" si="67"/>
        <v>2165</v>
      </c>
      <c r="S2163" s="92"/>
      <c r="T2163" s="99"/>
    </row>
    <row r="2164" spans="1:20" ht="145.5" customHeight="1" x14ac:dyDescent="0.25">
      <c r="A2164" s="24"/>
      <c r="B2164" s="164"/>
      <c r="C2164" s="98"/>
      <c r="D2164" s="155" t="s">
        <v>1260</v>
      </c>
      <c r="E2164" s="156"/>
      <c r="F2164" s="156"/>
      <c r="G2164" s="156"/>
      <c r="H2164" s="156"/>
      <c r="I2164" s="156"/>
      <c r="J2164" s="156"/>
      <c r="K2164" s="156"/>
      <c r="L2164" s="156"/>
      <c r="M2164" s="156"/>
      <c r="N2164" s="157"/>
      <c r="O2164" s="128" t="str">
        <f ca="1">IF(D2164="цвет",SUM(O2165:INDIRECT("N"&amp;R2164)),IF(SUM(E2164:N2164)=0,"",SUM(E2164:N2164)))</f>
        <v/>
      </c>
      <c r="P2164" s="91" t="s">
        <v>129</v>
      </c>
      <c r="Q2164" s="73">
        <f t="shared" si="66"/>
        <v>9338</v>
      </c>
      <c r="R2164" s="93">
        <f t="shared" ca="1" si="67"/>
        <v>2165</v>
      </c>
      <c r="S2164" s="92"/>
      <c r="T2164" s="99"/>
    </row>
    <row r="2165" spans="1:20" ht="17.45" customHeight="1" thickBot="1" x14ac:dyDescent="0.3">
      <c r="A2165" s="24"/>
      <c r="B2165" s="154"/>
      <c r="C2165" s="9"/>
      <c r="D2165" s="151" t="str">
        <f>HYPERLINK("https://miamia.ru/search/index.php?q="&amp;Q2165&amp;"&amp;s=Поиск?utm_source=Excel&amp;utm_medium=Nalichie&amp;utm_content="&amp;Q2165&amp;"","Посмотреть большую фотографию на сайте")</f>
        <v>Посмотреть большую фотографию на сайте</v>
      </c>
      <c r="E2165" s="152"/>
      <c r="F2165" s="152"/>
      <c r="G2165" s="152"/>
      <c r="H2165" s="152"/>
      <c r="I2165" s="152"/>
      <c r="J2165" s="152"/>
      <c r="K2165" s="152"/>
      <c r="L2165" s="152"/>
      <c r="M2165" s="152"/>
      <c r="N2165" s="153"/>
      <c r="O2165" s="128" t="str">
        <f ca="1">IF(D2165="цвет",SUM(O2166:INDIRECT("N"&amp;R2165)),IF(SUM(E2165:N2165)=0,"",SUM(E2165:N2165)))</f>
        <v/>
      </c>
      <c r="P2165" s="91" t="s">
        <v>129</v>
      </c>
      <c r="Q2165" s="73">
        <f t="shared" si="66"/>
        <v>9338</v>
      </c>
      <c r="R2165" s="93">
        <f t="shared" ca="1" si="67"/>
        <v>2165</v>
      </c>
      <c r="S2165" s="92"/>
      <c r="T2165" s="99"/>
    </row>
    <row r="2166" spans="1:20" ht="17.25" thickBot="1" x14ac:dyDescent="0.3">
      <c r="A2166" s="24"/>
      <c r="B2166" s="145" t="s">
        <v>1252</v>
      </c>
      <c r="C2166" s="106">
        <v>9339</v>
      </c>
      <c r="D2166" s="107" t="s">
        <v>9</v>
      </c>
      <c r="E2166" s="96" t="s">
        <v>10</v>
      </c>
      <c r="F2166" s="96" t="s">
        <v>17</v>
      </c>
      <c r="G2166" s="97" t="s">
        <v>18</v>
      </c>
      <c r="H2166" s="97" t="s">
        <v>19</v>
      </c>
      <c r="I2166" s="97" t="s">
        <v>23</v>
      </c>
      <c r="J2166" s="97"/>
      <c r="K2166" s="97"/>
      <c r="L2166" s="97"/>
      <c r="M2166" s="97"/>
      <c r="N2166" s="78"/>
      <c r="O2166" s="101">
        <f ca="1">IF(D2166="цвет",SUM(O2167:INDIRECT("N"&amp;R2166)),IF(SUM(E2166:N2166)=0,"",SUM(E2166:N2166)))</f>
        <v>0</v>
      </c>
      <c r="P2166" s="91">
        <v>0</v>
      </c>
      <c r="Q2166" s="73">
        <f t="shared" si="66"/>
        <v>9339</v>
      </c>
      <c r="R2166" s="93">
        <f t="shared" ca="1" si="67"/>
        <v>2169</v>
      </c>
      <c r="S2166" s="109">
        <f>IF(U2166&gt;0,ROUND((U2166),0),ROUND((P2166*$P$1),0))</f>
        <v>0</v>
      </c>
      <c r="T2166" s="110">
        <f ca="1">O2166*S2166</f>
        <v>0</v>
      </c>
    </row>
    <row r="2167" spans="1:20" ht="17.25" thickBot="1" x14ac:dyDescent="0.3">
      <c r="A2167" s="24"/>
      <c r="B2167" s="146"/>
      <c r="C2167" s="98"/>
      <c r="D2167" s="17" t="s">
        <v>45</v>
      </c>
      <c r="E2167" s="8"/>
      <c r="F2167" s="8"/>
      <c r="G2167" s="8"/>
      <c r="H2167" s="8"/>
      <c r="I2167" s="8"/>
      <c r="J2167" s="8"/>
      <c r="K2167" s="8"/>
      <c r="L2167" s="8"/>
      <c r="M2167" s="8"/>
      <c r="N2167" s="8"/>
      <c r="O2167" s="128" t="str">
        <f ca="1">IF(D2167="цвет",SUM(O2168:INDIRECT("N"&amp;R2167)),IF(SUM(E2167:N2167)=0,"",SUM(E2167:N2167)))</f>
        <v/>
      </c>
      <c r="P2167" s="91" t="s">
        <v>129</v>
      </c>
      <c r="Q2167" s="73">
        <f t="shared" si="66"/>
        <v>9339</v>
      </c>
      <c r="R2167" s="93">
        <f t="shared" ca="1" si="67"/>
        <v>2169</v>
      </c>
      <c r="S2167" s="92"/>
      <c r="T2167" s="99"/>
    </row>
    <row r="2168" spans="1:20" ht="145.5" customHeight="1" x14ac:dyDescent="0.25">
      <c r="A2168" s="24"/>
      <c r="B2168" s="164"/>
      <c r="C2168" s="98"/>
      <c r="D2168" s="155" t="s">
        <v>1261</v>
      </c>
      <c r="E2168" s="156"/>
      <c r="F2168" s="156"/>
      <c r="G2168" s="156"/>
      <c r="H2168" s="156"/>
      <c r="I2168" s="156"/>
      <c r="J2168" s="156"/>
      <c r="K2168" s="156"/>
      <c r="L2168" s="156"/>
      <c r="M2168" s="156"/>
      <c r="N2168" s="157"/>
      <c r="O2168" s="128" t="str">
        <f ca="1">IF(D2168="цвет",SUM(O2169:INDIRECT("N"&amp;R2168)),IF(SUM(E2168:N2168)=0,"",SUM(E2168:N2168)))</f>
        <v/>
      </c>
      <c r="P2168" s="91" t="s">
        <v>129</v>
      </c>
      <c r="Q2168" s="73">
        <f t="shared" si="66"/>
        <v>9339</v>
      </c>
      <c r="R2168" s="93">
        <f t="shared" ca="1" si="67"/>
        <v>2169</v>
      </c>
      <c r="S2168" s="92"/>
      <c r="T2168" s="99"/>
    </row>
    <row r="2169" spans="1:20" ht="17.45" customHeight="1" thickBot="1" x14ac:dyDescent="0.3">
      <c r="A2169" s="24"/>
      <c r="B2169" s="154"/>
      <c r="C2169" s="9"/>
      <c r="D2169" s="151" t="str">
        <f>HYPERLINK("https://miamia.ru/search/index.php?q="&amp;Q2169&amp;"&amp;s=Поиск?utm_source=Excel&amp;utm_medium=Nalichie&amp;utm_content="&amp;Q2169&amp;"","Посмотреть большую фотографию на сайте")</f>
        <v>Посмотреть большую фотографию на сайте</v>
      </c>
      <c r="E2169" s="152"/>
      <c r="F2169" s="152"/>
      <c r="G2169" s="152"/>
      <c r="H2169" s="152"/>
      <c r="I2169" s="152"/>
      <c r="J2169" s="152"/>
      <c r="K2169" s="152"/>
      <c r="L2169" s="152"/>
      <c r="M2169" s="152"/>
      <c r="N2169" s="153"/>
      <c r="O2169" s="128" t="str">
        <f ca="1">IF(D2169="цвет",SUM(O2170:INDIRECT("N"&amp;R2169)),IF(SUM(E2169:N2169)=0,"",SUM(E2169:N2169)))</f>
        <v/>
      </c>
      <c r="P2169" s="91" t="s">
        <v>129</v>
      </c>
      <c r="Q2169" s="73">
        <f t="shared" si="66"/>
        <v>9339</v>
      </c>
      <c r="R2169" s="93">
        <f t="shared" ca="1" si="67"/>
        <v>2169</v>
      </c>
      <c r="S2169" s="92"/>
      <c r="T2169" s="99"/>
    </row>
    <row r="2170" spans="1:20" ht="23.1" customHeight="1" thickBot="1" x14ac:dyDescent="0.3">
      <c r="A2170" s="103"/>
      <c r="B2170" s="86" t="s">
        <v>1232</v>
      </c>
      <c r="C2170" s="87"/>
      <c r="D2170" s="88"/>
      <c r="E2170" s="89"/>
      <c r="F2170" s="89"/>
      <c r="G2170" s="89"/>
      <c r="H2170" s="89"/>
      <c r="I2170" s="89"/>
      <c r="J2170" s="89"/>
      <c r="K2170" s="89"/>
      <c r="L2170" s="89"/>
      <c r="M2170" s="89"/>
      <c r="N2170" s="90"/>
      <c r="O2170" s="128" t="str">
        <f ca="1">IF(D2170="цвет",SUM(O2171:INDIRECT("N"&amp;R2170)),IF(SUM(E2170:N2170)=0,"",SUM(E2170:N2170)))</f>
        <v/>
      </c>
      <c r="P2170" s="91" t="s">
        <v>129</v>
      </c>
      <c r="Q2170" s="73">
        <f t="shared" si="66"/>
        <v>9339</v>
      </c>
      <c r="R2170" s="93">
        <f t="shared" ca="1" si="67"/>
        <v>2174</v>
      </c>
    </row>
    <row r="2171" spans="1:20" ht="17.25" thickBot="1" x14ac:dyDescent="0.3">
      <c r="A2171" s="24"/>
      <c r="B2171" s="145" t="s">
        <v>1232</v>
      </c>
      <c r="C2171" s="106">
        <v>7400</v>
      </c>
      <c r="D2171" s="107" t="s">
        <v>9</v>
      </c>
      <c r="E2171" s="96" t="s">
        <v>10</v>
      </c>
      <c r="F2171" s="97" t="s">
        <v>11</v>
      </c>
      <c r="G2171" s="97" t="s">
        <v>12</v>
      </c>
      <c r="H2171" s="97" t="s">
        <v>13</v>
      </c>
      <c r="I2171" s="97" t="s">
        <v>14</v>
      </c>
      <c r="J2171" s="97" t="s">
        <v>15</v>
      </c>
      <c r="K2171" s="97" t="s">
        <v>16</v>
      </c>
      <c r="L2171" s="96"/>
      <c r="M2171" s="97"/>
      <c r="N2171" s="78"/>
      <c r="O2171" s="101">
        <f ca="1">IF(D2171="цвет",SUM(O2172:INDIRECT("N"&amp;R2171)),IF(SUM(E2171:N2171)=0,"",SUM(E2171:N2171)))</f>
        <v>0</v>
      </c>
      <c r="P2171" s="91">
        <v>1419</v>
      </c>
      <c r="Q2171" s="73">
        <f t="shared" si="66"/>
        <v>7400</v>
      </c>
      <c r="R2171" s="93">
        <f t="shared" ca="1" si="67"/>
        <v>2174</v>
      </c>
      <c r="S2171" s="109">
        <f>IF(U2171&gt;0,ROUND((U2171),0),ROUND((P2171*$P$1),0))</f>
        <v>1098</v>
      </c>
      <c r="T2171" s="110">
        <f ca="1">O2171*S2171</f>
        <v>0</v>
      </c>
    </row>
    <row r="2172" spans="1:20" ht="17.25" thickBot="1" x14ac:dyDescent="0.3">
      <c r="A2172" s="24"/>
      <c r="B2172" s="146"/>
      <c r="C2172" s="98"/>
      <c r="D2172" s="17" t="s">
        <v>29</v>
      </c>
      <c r="E2172" s="8"/>
      <c r="F2172" s="8"/>
      <c r="G2172" s="8"/>
      <c r="H2172" s="8"/>
      <c r="I2172" s="8"/>
      <c r="J2172" s="133"/>
      <c r="K2172" s="133"/>
      <c r="L2172" s="8"/>
      <c r="M2172" s="8"/>
      <c r="N2172" s="8"/>
      <c r="O2172" s="128" t="str">
        <f ca="1">IF(D2172="цвет",SUM(O2173:INDIRECT("N"&amp;R2172)),IF(SUM(E2172:N2172)=0,"",SUM(E2172:N2172)))</f>
        <v/>
      </c>
      <c r="P2172" s="91" t="s">
        <v>129</v>
      </c>
      <c r="Q2172" s="73">
        <f t="shared" si="66"/>
        <v>7400</v>
      </c>
      <c r="R2172" s="93">
        <f t="shared" ca="1" si="67"/>
        <v>2174</v>
      </c>
      <c r="S2172" s="92"/>
      <c r="T2172" s="99"/>
    </row>
    <row r="2173" spans="1:20" ht="145.5" customHeight="1" x14ac:dyDescent="0.25">
      <c r="A2173" s="24"/>
      <c r="B2173" s="164"/>
      <c r="C2173" s="98"/>
      <c r="D2173" s="155" t="s">
        <v>1233</v>
      </c>
      <c r="E2173" s="156"/>
      <c r="F2173" s="156"/>
      <c r="G2173" s="156"/>
      <c r="H2173" s="156"/>
      <c r="I2173" s="156"/>
      <c r="J2173" s="156"/>
      <c r="K2173" s="156"/>
      <c r="L2173" s="156"/>
      <c r="M2173" s="156"/>
      <c r="N2173" s="157"/>
      <c r="O2173" s="128" t="str">
        <f ca="1">IF(D2173="цвет",SUM(O2174:INDIRECT("N"&amp;R2173)),IF(SUM(E2173:N2173)=0,"",SUM(E2173:N2173)))</f>
        <v/>
      </c>
      <c r="P2173" s="91" t="s">
        <v>129</v>
      </c>
      <c r="Q2173" s="73">
        <f t="shared" si="66"/>
        <v>7400</v>
      </c>
      <c r="R2173" s="93">
        <f t="shared" ca="1" si="67"/>
        <v>2174</v>
      </c>
      <c r="S2173" s="92"/>
      <c r="T2173" s="99"/>
    </row>
    <row r="2174" spans="1:20" ht="17.45" customHeight="1" thickBot="1" x14ac:dyDescent="0.3">
      <c r="A2174" s="24"/>
      <c r="B2174" s="154"/>
      <c r="C2174" s="9"/>
      <c r="D2174" s="151" t="str">
        <f>HYPERLINK("https://miamia.ru/search/index.php?q="&amp;Q2174&amp;"&amp;s=Поиск?utm_source=Excel&amp;utm_medium=Nalichie&amp;utm_content="&amp;Q2174&amp;"","Посмотреть большую фотографию на сайте")</f>
        <v>Посмотреть большую фотографию на сайте</v>
      </c>
      <c r="E2174" s="152"/>
      <c r="F2174" s="152"/>
      <c r="G2174" s="152"/>
      <c r="H2174" s="152"/>
      <c r="I2174" s="152"/>
      <c r="J2174" s="152"/>
      <c r="K2174" s="152"/>
      <c r="L2174" s="152"/>
      <c r="M2174" s="152"/>
      <c r="N2174" s="153"/>
      <c r="O2174" s="128" t="str">
        <f ca="1">IF(D2174="цвет",SUM(O2175:INDIRECT("N"&amp;R2174)),IF(SUM(E2174:N2174)=0,"",SUM(E2174:N2174)))</f>
        <v/>
      </c>
      <c r="P2174" s="91" t="s">
        <v>129</v>
      </c>
      <c r="Q2174" s="73">
        <f t="shared" si="66"/>
        <v>7400</v>
      </c>
      <c r="R2174" s="93">
        <f t="shared" ca="1" si="67"/>
        <v>2174</v>
      </c>
      <c r="S2174" s="92"/>
      <c r="T2174" s="99"/>
    </row>
    <row r="2175" spans="1:20" ht="17.25" thickBot="1" x14ac:dyDescent="0.3">
      <c r="A2175" s="24"/>
      <c r="B2175" s="145" t="s">
        <v>1232</v>
      </c>
      <c r="C2175" s="106">
        <v>7401</v>
      </c>
      <c r="D2175" s="107" t="s">
        <v>9</v>
      </c>
      <c r="E2175" s="96" t="s">
        <v>10</v>
      </c>
      <c r="F2175" s="97" t="s">
        <v>11</v>
      </c>
      <c r="G2175" s="97" t="s">
        <v>12</v>
      </c>
      <c r="H2175" s="97" t="s">
        <v>13</v>
      </c>
      <c r="I2175" s="97" t="s">
        <v>14</v>
      </c>
      <c r="J2175" s="97" t="s">
        <v>15</v>
      </c>
      <c r="K2175" s="97" t="s">
        <v>16</v>
      </c>
      <c r="L2175" s="96"/>
      <c r="M2175" s="97"/>
      <c r="N2175" s="78"/>
      <c r="O2175" s="101">
        <f ca="1">IF(D2175="цвет",SUM(O2176:INDIRECT("N"&amp;R2175)),IF(SUM(E2175:N2175)=0,"",SUM(E2175:N2175)))</f>
        <v>0</v>
      </c>
      <c r="P2175" s="91">
        <v>1419</v>
      </c>
      <c r="Q2175" s="73">
        <f t="shared" si="66"/>
        <v>7401</v>
      </c>
      <c r="R2175" s="93">
        <f t="shared" ca="1" si="67"/>
        <v>2178</v>
      </c>
      <c r="S2175" s="109">
        <f>IF(U2175&gt;0,ROUND((U2175),0),ROUND((P2175*$P$1),0))</f>
        <v>1098</v>
      </c>
      <c r="T2175" s="110">
        <f ca="1">O2175*S2175</f>
        <v>0</v>
      </c>
    </row>
    <row r="2176" spans="1:20" ht="17.25" thickBot="1" x14ac:dyDescent="0.3">
      <c r="A2176" s="24"/>
      <c r="B2176" s="146"/>
      <c r="C2176" s="98"/>
      <c r="D2176" s="17" t="s">
        <v>29</v>
      </c>
      <c r="E2176" s="8"/>
      <c r="F2176" s="133"/>
      <c r="G2176" s="133"/>
      <c r="H2176" s="133"/>
      <c r="I2176" s="133"/>
      <c r="J2176" s="133"/>
      <c r="K2176" s="133"/>
      <c r="L2176" s="8"/>
      <c r="M2176" s="8"/>
      <c r="N2176" s="8"/>
      <c r="O2176" s="128" t="str">
        <f ca="1">IF(D2176="цвет",SUM(O2177:INDIRECT("N"&amp;R2176)),IF(SUM(E2176:N2176)=0,"",SUM(E2176:N2176)))</f>
        <v/>
      </c>
      <c r="P2176" s="91" t="s">
        <v>129</v>
      </c>
      <c r="Q2176" s="73">
        <f t="shared" si="66"/>
        <v>7401</v>
      </c>
      <c r="R2176" s="93">
        <f t="shared" ca="1" si="67"/>
        <v>2178</v>
      </c>
      <c r="S2176" s="92"/>
      <c r="T2176" s="99"/>
    </row>
    <row r="2177" spans="1:20" ht="145.5" customHeight="1" x14ac:dyDescent="0.25">
      <c r="A2177" s="24"/>
      <c r="B2177" s="164"/>
      <c r="C2177" s="98"/>
      <c r="D2177" s="155" t="s">
        <v>1234</v>
      </c>
      <c r="E2177" s="156"/>
      <c r="F2177" s="156"/>
      <c r="G2177" s="156"/>
      <c r="H2177" s="156"/>
      <c r="I2177" s="156"/>
      <c r="J2177" s="156"/>
      <c r="K2177" s="156"/>
      <c r="L2177" s="156"/>
      <c r="M2177" s="156"/>
      <c r="N2177" s="157"/>
      <c r="O2177" s="128" t="str">
        <f ca="1">IF(D2177="цвет",SUM(O2178:INDIRECT("N"&amp;R2177)),IF(SUM(E2177:N2177)=0,"",SUM(E2177:N2177)))</f>
        <v/>
      </c>
      <c r="P2177" s="91" t="s">
        <v>129</v>
      </c>
      <c r="Q2177" s="73">
        <f t="shared" si="66"/>
        <v>7401</v>
      </c>
      <c r="R2177" s="93">
        <f t="shared" ca="1" si="67"/>
        <v>2178</v>
      </c>
      <c r="S2177" s="92"/>
      <c r="T2177" s="99"/>
    </row>
    <row r="2178" spans="1:20" ht="17.45" customHeight="1" thickBot="1" x14ac:dyDescent="0.3">
      <c r="A2178" s="24"/>
      <c r="B2178" s="154"/>
      <c r="C2178" s="9"/>
      <c r="D2178" s="151" t="str">
        <f>HYPERLINK("https://miamia.ru/search/index.php?q="&amp;Q2178&amp;"&amp;s=Поиск?utm_source=Excel&amp;utm_medium=Nalichie&amp;utm_content="&amp;Q2178&amp;"","Посмотреть большую фотографию на сайте")</f>
        <v>Посмотреть большую фотографию на сайте</v>
      </c>
      <c r="E2178" s="152"/>
      <c r="F2178" s="152"/>
      <c r="G2178" s="152"/>
      <c r="H2178" s="152"/>
      <c r="I2178" s="152"/>
      <c r="J2178" s="152"/>
      <c r="K2178" s="152"/>
      <c r="L2178" s="152"/>
      <c r="M2178" s="152"/>
      <c r="N2178" s="153"/>
      <c r="O2178" s="128" t="str">
        <f ca="1">IF(D2178="цвет",SUM(O2179:INDIRECT("N"&amp;R2178)),IF(SUM(E2178:N2178)=0,"",SUM(E2178:N2178)))</f>
        <v/>
      </c>
      <c r="P2178" s="91" t="s">
        <v>129</v>
      </c>
      <c r="Q2178" s="73">
        <f t="shared" si="66"/>
        <v>7401</v>
      </c>
      <c r="R2178" s="93">
        <f t="shared" ca="1" si="67"/>
        <v>2178</v>
      </c>
      <c r="S2178" s="92"/>
      <c r="T2178" s="99"/>
    </row>
    <row r="2179" spans="1:20" ht="17.25" thickBot="1" x14ac:dyDescent="0.3">
      <c r="A2179" s="24"/>
      <c r="B2179" s="145" t="s">
        <v>1232</v>
      </c>
      <c r="C2179" s="106">
        <v>7403</v>
      </c>
      <c r="D2179" s="107" t="s">
        <v>9</v>
      </c>
      <c r="E2179" s="96" t="s">
        <v>10</v>
      </c>
      <c r="F2179" s="96" t="s">
        <v>17</v>
      </c>
      <c r="G2179" s="97" t="s">
        <v>18</v>
      </c>
      <c r="H2179" s="97" t="s">
        <v>19</v>
      </c>
      <c r="I2179" s="97" t="s">
        <v>23</v>
      </c>
      <c r="J2179" s="97"/>
      <c r="K2179" s="97"/>
      <c r="L2179" s="96"/>
      <c r="M2179" s="97"/>
      <c r="N2179" s="78"/>
      <c r="O2179" s="101">
        <f ca="1">IF(D2179="цвет",SUM(O2180:INDIRECT("N"&amp;R2179)),IF(SUM(E2179:N2179)=0,"",SUM(E2179:N2179)))</f>
        <v>0</v>
      </c>
      <c r="P2179" s="91">
        <v>2194</v>
      </c>
      <c r="Q2179" s="73">
        <f t="shared" si="66"/>
        <v>7403</v>
      </c>
      <c r="R2179" s="93">
        <f t="shared" ca="1" si="67"/>
        <v>2182</v>
      </c>
      <c r="S2179" s="109">
        <f>IF(U2179&gt;0,ROUND((U2179),0),ROUND((P2179*$P$1),0))</f>
        <v>1698</v>
      </c>
      <c r="T2179" s="110">
        <f ca="1">O2179*S2179</f>
        <v>0</v>
      </c>
    </row>
    <row r="2180" spans="1:20" ht="17.25" thickBot="1" x14ac:dyDescent="0.3">
      <c r="A2180" s="24"/>
      <c r="B2180" s="146"/>
      <c r="C2180" s="98"/>
      <c r="D2180" s="17" t="s">
        <v>29</v>
      </c>
      <c r="E2180" s="8"/>
      <c r="F2180" s="133"/>
      <c r="G2180" s="133"/>
      <c r="H2180" s="133"/>
      <c r="I2180" s="8"/>
      <c r="J2180" s="8"/>
      <c r="K2180" s="8"/>
      <c r="L2180" s="8"/>
      <c r="M2180" s="8"/>
      <c r="N2180" s="8"/>
      <c r="O2180" s="128" t="str">
        <f ca="1">IF(D2180="цвет",SUM(O2181:INDIRECT("N"&amp;R2180)),IF(SUM(E2180:N2180)=0,"",SUM(E2180:N2180)))</f>
        <v/>
      </c>
      <c r="P2180" s="91" t="s">
        <v>129</v>
      </c>
      <c r="Q2180" s="73">
        <f t="shared" si="66"/>
        <v>7403</v>
      </c>
      <c r="R2180" s="93">
        <f t="shared" ca="1" si="67"/>
        <v>2182</v>
      </c>
      <c r="S2180" s="92"/>
      <c r="T2180" s="99"/>
    </row>
    <row r="2181" spans="1:20" ht="145.5" customHeight="1" x14ac:dyDescent="0.25">
      <c r="A2181" s="24"/>
      <c r="B2181" s="164"/>
      <c r="C2181" s="98"/>
      <c r="D2181" s="155" t="s">
        <v>1235</v>
      </c>
      <c r="E2181" s="156"/>
      <c r="F2181" s="156"/>
      <c r="G2181" s="156"/>
      <c r="H2181" s="156"/>
      <c r="I2181" s="156"/>
      <c r="J2181" s="156"/>
      <c r="K2181" s="156"/>
      <c r="L2181" s="156"/>
      <c r="M2181" s="156"/>
      <c r="N2181" s="157"/>
      <c r="O2181" s="128" t="str">
        <f ca="1">IF(D2181="цвет",SUM(O2182:INDIRECT("N"&amp;R2181)),IF(SUM(E2181:N2181)=0,"",SUM(E2181:N2181)))</f>
        <v/>
      </c>
      <c r="P2181" s="91" t="s">
        <v>129</v>
      </c>
      <c r="Q2181" s="73">
        <f t="shared" si="66"/>
        <v>7403</v>
      </c>
      <c r="R2181" s="93">
        <f t="shared" ca="1" si="67"/>
        <v>2182</v>
      </c>
      <c r="S2181" s="92"/>
      <c r="T2181" s="99"/>
    </row>
    <row r="2182" spans="1:20" ht="17.45" customHeight="1" thickBot="1" x14ac:dyDescent="0.3">
      <c r="A2182" s="24"/>
      <c r="B2182" s="154"/>
      <c r="C2182" s="9"/>
      <c r="D2182" s="151" t="str">
        <f>HYPERLINK("https://miamia.ru/search/index.php?q="&amp;Q2182&amp;"&amp;s=Поиск?utm_source=Excel&amp;utm_medium=Nalichie&amp;utm_content="&amp;Q2182&amp;"","Посмотреть большую фотографию на сайте")</f>
        <v>Посмотреть большую фотографию на сайте</v>
      </c>
      <c r="E2182" s="152"/>
      <c r="F2182" s="152"/>
      <c r="G2182" s="152"/>
      <c r="H2182" s="152"/>
      <c r="I2182" s="152"/>
      <c r="J2182" s="152"/>
      <c r="K2182" s="152"/>
      <c r="L2182" s="152"/>
      <c r="M2182" s="152"/>
      <c r="N2182" s="153"/>
      <c r="O2182" s="128" t="str">
        <f ca="1">IF(D2182="цвет",SUM(O2183:INDIRECT("N"&amp;R2182)),IF(SUM(E2182:N2182)=0,"",SUM(E2182:N2182)))</f>
        <v/>
      </c>
      <c r="P2182" s="91" t="s">
        <v>129</v>
      </c>
      <c r="Q2182" s="73">
        <f t="shared" si="66"/>
        <v>7403</v>
      </c>
      <c r="R2182" s="93">
        <f t="shared" ca="1" si="67"/>
        <v>2182</v>
      </c>
      <c r="S2182" s="92"/>
      <c r="T2182" s="99"/>
    </row>
    <row r="2183" spans="1:20" ht="17.25" thickBot="1" x14ac:dyDescent="0.3">
      <c r="A2183" s="24"/>
      <c r="B2183" s="145" t="s">
        <v>1232</v>
      </c>
      <c r="C2183" s="106">
        <v>7404</v>
      </c>
      <c r="D2183" s="107" t="s">
        <v>9</v>
      </c>
      <c r="E2183" s="96" t="s">
        <v>10</v>
      </c>
      <c r="F2183" s="96" t="s">
        <v>17</v>
      </c>
      <c r="G2183" s="97" t="s">
        <v>18</v>
      </c>
      <c r="H2183" s="97" t="s">
        <v>19</v>
      </c>
      <c r="I2183" s="97" t="s">
        <v>23</v>
      </c>
      <c r="J2183" s="97"/>
      <c r="K2183" s="97"/>
      <c r="L2183" s="96"/>
      <c r="M2183" s="97"/>
      <c r="N2183" s="78"/>
      <c r="O2183" s="101">
        <f ca="1">IF(D2183="цвет",SUM(O2184:INDIRECT("N"&amp;R2183)),IF(SUM(E2183:N2183)=0,"",SUM(E2183:N2183)))</f>
        <v>0</v>
      </c>
      <c r="P2183" s="91">
        <v>2194</v>
      </c>
      <c r="Q2183" s="73">
        <f t="shared" si="66"/>
        <v>7404</v>
      </c>
      <c r="R2183" s="93">
        <f t="shared" ca="1" si="67"/>
        <v>2186</v>
      </c>
      <c r="S2183" s="109">
        <f>IF(U2183&gt;0,ROUND((U2183),0),ROUND((P2183*$P$1),0))</f>
        <v>1698</v>
      </c>
      <c r="T2183" s="110">
        <f ca="1">O2183*S2183</f>
        <v>0</v>
      </c>
    </row>
    <row r="2184" spans="1:20" ht="17.25" thickBot="1" x14ac:dyDescent="0.3">
      <c r="A2184" s="24"/>
      <c r="B2184" s="146"/>
      <c r="C2184" s="98"/>
      <c r="D2184" s="17" t="s">
        <v>29</v>
      </c>
      <c r="E2184" s="8"/>
      <c r="F2184" s="133"/>
      <c r="G2184" s="133"/>
      <c r="H2184" s="133"/>
      <c r="I2184" s="133"/>
      <c r="J2184" s="8"/>
      <c r="K2184" s="8"/>
      <c r="L2184" s="8"/>
      <c r="M2184" s="8"/>
      <c r="N2184" s="8"/>
      <c r="O2184" s="128" t="str">
        <f ca="1">IF(D2184="цвет",SUM(O2185:INDIRECT("N"&amp;R2184)),IF(SUM(E2184:N2184)=0,"",SUM(E2184:N2184)))</f>
        <v/>
      </c>
      <c r="P2184" s="91" t="s">
        <v>129</v>
      </c>
      <c r="Q2184" s="73">
        <f t="shared" si="66"/>
        <v>7404</v>
      </c>
      <c r="R2184" s="93">
        <f t="shared" ca="1" si="67"/>
        <v>2186</v>
      </c>
      <c r="S2184" s="92"/>
      <c r="T2184" s="99"/>
    </row>
    <row r="2185" spans="1:20" ht="145.5" customHeight="1" x14ac:dyDescent="0.25">
      <c r="A2185" s="24"/>
      <c r="B2185" s="164"/>
      <c r="C2185" s="98"/>
      <c r="D2185" s="155" t="s">
        <v>592</v>
      </c>
      <c r="E2185" s="156"/>
      <c r="F2185" s="156"/>
      <c r="G2185" s="156"/>
      <c r="H2185" s="156"/>
      <c r="I2185" s="156"/>
      <c r="J2185" s="156"/>
      <c r="K2185" s="156"/>
      <c r="L2185" s="156"/>
      <c r="M2185" s="156"/>
      <c r="N2185" s="157"/>
      <c r="O2185" s="128" t="str">
        <f ca="1">IF(D2185="цвет",SUM(O2186:INDIRECT("N"&amp;R2185)),IF(SUM(E2185:N2185)=0,"",SUM(E2185:N2185)))</f>
        <v/>
      </c>
      <c r="P2185" s="91" t="s">
        <v>129</v>
      </c>
      <c r="Q2185" s="73">
        <f t="shared" si="66"/>
        <v>7404</v>
      </c>
      <c r="R2185" s="93">
        <f t="shared" ca="1" si="67"/>
        <v>2186</v>
      </c>
      <c r="S2185" s="92"/>
      <c r="T2185" s="99"/>
    </row>
    <row r="2186" spans="1:20" ht="17.45" customHeight="1" thickBot="1" x14ac:dyDescent="0.3">
      <c r="A2186" s="24"/>
      <c r="B2186" s="154"/>
      <c r="C2186" s="9"/>
      <c r="D2186" s="151" t="str">
        <f>HYPERLINK("https://miamia.ru/search/index.php?q="&amp;Q2186&amp;"&amp;s=Поиск?utm_source=Excel&amp;utm_medium=Nalichie&amp;utm_content="&amp;Q2186&amp;"","Посмотреть большую фотографию на сайте")</f>
        <v>Посмотреть большую фотографию на сайте</v>
      </c>
      <c r="E2186" s="152"/>
      <c r="F2186" s="152"/>
      <c r="G2186" s="152"/>
      <c r="H2186" s="152"/>
      <c r="I2186" s="152"/>
      <c r="J2186" s="152"/>
      <c r="K2186" s="152"/>
      <c r="L2186" s="152"/>
      <c r="M2186" s="152"/>
      <c r="N2186" s="153"/>
      <c r="O2186" s="128" t="str">
        <f ca="1">IF(D2186="цвет",SUM(O2187:INDIRECT("N"&amp;R2186)),IF(SUM(E2186:N2186)=0,"",SUM(E2186:N2186)))</f>
        <v/>
      </c>
      <c r="P2186" s="91" t="s">
        <v>129</v>
      </c>
      <c r="Q2186" s="73">
        <f t="shared" si="66"/>
        <v>7404</v>
      </c>
      <c r="R2186" s="93">
        <f t="shared" ca="1" si="67"/>
        <v>2186</v>
      </c>
      <c r="S2186" s="92"/>
      <c r="T2186" s="99"/>
    </row>
    <row r="2187" spans="1:20" ht="17.25" thickBot="1" x14ac:dyDescent="0.3">
      <c r="A2187" s="24"/>
      <c r="B2187" s="145" t="s">
        <v>1232</v>
      </c>
      <c r="C2187" s="106">
        <v>7405</v>
      </c>
      <c r="D2187" s="107" t="s">
        <v>9</v>
      </c>
      <c r="E2187" s="96" t="s">
        <v>10</v>
      </c>
      <c r="F2187" s="97" t="s">
        <v>11</v>
      </c>
      <c r="G2187" s="97" t="s">
        <v>12</v>
      </c>
      <c r="H2187" s="97" t="s">
        <v>13</v>
      </c>
      <c r="I2187" s="97" t="s">
        <v>14</v>
      </c>
      <c r="J2187" s="97" t="s">
        <v>15</v>
      </c>
      <c r="K2187" s="97" t="s">
        <v>16</v>
      </c>
      <c r="L2187" s="97" t="s">
        <v>21</v>
      </c>
      <c r="M2187" s="97"/>
      <c r="N2187" s="78"/>
      <c r="O2187" s="101">
        <f ca="1">IF(D2187="цвет",SUM(O2188:INDIRECT("N"&amp;R2187)),IF(SUM(E2187:N2187)=0,"",SUM(E2187:N2187)))</f>
        <v>0</v>
      </c>
      <c r="P2187" s="91">
        <v>2970</v>
      </c>
      <c r="Q2187" s="73">
        <f t="shared" ref="Q2187:Q2250" si="68">IF(C2187&lt;&gt;0,C2187,Q2186)</f>
        <v>7405</v>
      </c>
      <c r="R2187" s="93">
        <f t="shared" ref="R2187:R2250" ca="1" si="69">IF(D2187="Посмотреть большую фотографию на сайте",CELL("строка",O2187),R2188)</f>
        <v>2190</v>
      </c>
      <c r="S2187" s="109">
        <f>IF(U2187&gt;0,ROUND((U2187),0),ROUND((P2187*$P$1),0))</f>
        <v>2298</v>
      </c>
      <c r="T2187" s="110">
        <f ca="1">O2187*S2187</f>
        <v>0</v>
      </c>
    </row>
    <row r="2188" spans="1:20" ht="17.25" thickBot="1" x14ac:dyDescent="0.3">
      <c r="A2188" s="24"/>
      <c r="B2188" s="146"/>
      <c r="C2188" s="98"/>
      <c r="D2188" s="17" t="s">
        <v>29</v>
      </c>
      <c r="E2188" s="8"/>
      <c r="F2188" s="133"/>
      <c r="G2188" s="8"/>
      <c r="H2188" s="134"/>
      <c r="I2188" s="134"/>
      <c r="J2188" s="133"/>
      <c r="K2188" s="133"/>
      <c r="L2188" s="133"/>
      <c r="M2188" s="8"/>
      <c r="N2188" s="8"/>
      <c r="O2188" s="128" t="str">
        <f ca="1">IF(D2188="цвет",SUM(O2189:INDIRECT("N"&amp;R2188)),IF(SUM(E2188:N2188)=0,"",SUM(E2188:N2188)))</f>
        <v/>
      </c>
      <c r="P2188" s="91" t="s">
        <v>129</v>
      </c>
      <c r="Q2188" s="73">
        <f t="shared" si="68"/>
        <v>7405</v>
      </c>
      <c r="R2188" s="93">
        <f t="shared" ca="1" si="69"/>
        <v>2190</v>
      </c>
      <c r="S2188" s="92"/>
      <c r="T2188" s="99"/>
    </row>
    <row r="2189" spans="1:20" ht="145.5" customHeight="1" x14ac:dyDescent="0.25">
      <c r="A2189" s="24"/>
      <c r="B2189" s="164"/>
      <c r="C2189" s="98"/>
      <c r="D2189" s="155" t="s">
        <v>1236</v>
      </c>
      <c r="E2189" s="156"/>
      <c r="F2189" s="156"/>
      <c r="G2189" s="156"/>
      <c r="H2189" s="156"/>
      <c r="I2189" s="156"/>
      <c r="J2189" s="156"/>
      <c r="K2189" s="156"/>
      <c r="L2189" s="156"/>
      <c r="M2189" s="156"/>
      <c r="N2189" s="157"/>
      <c r="O2189" s="128" t="str">
        <f ca="1">IF(D2189="цвет",SUM(O2190:INDIRECT("N"&amp;R2189)),IF(SUM(E2189:N2189)=0,"",SUM(E2189:N2189)))</f>
        <v/>
      </c>
      <c r="P2189" s="91" t="s">
        <v>129</v>
      </c>
      <c r="Q2189" s="73">
        <f t="shared" si="68"/>
        <v>7405</v>
      </c>
      <c r="R2189" s="93">
        <f t="shared" ca="1" si="69"/>
        <v>2190</v>
      </c>
      <c r="S2189" s="92"/>
      <c r="T2189" s="99"/>
    </row>
    <row r="2190" spans="1:20" ht="17.45" customHeight="1" thickBot="1" x14ac:dyDescent="0.3">
      <c r="A2190" s="24"/>
      <c r="B2190" s="154"/>
      <c r="C2190" s="9"/>
      <c r="D2190" s="151" t="str">
        <f>HYPERLINK("https://miamia.ru/search/index.php?q="&amp;Q2190&amp;"&amp;s=Поиск?utm_source=Excel&amp;utm_medium=Nalichie&amp;utm_content="&amp;Q2190&amp;"","Посмотреть большую фотографию на сайте")</f>
        <v>Посмотреть большую фотографию на сайте</v>
      </c>
      <c r="E2190" s="152"/>
      <c r="F2190" s="152"/>
      <c r="G2190" s="152"/>
      <c r="H2190" s="152"/>
      <c r="I2190" s="152"/>
      <c r="J2190" s="152"/>
      <c r="K2190" s="152"/>
      <c r="L2190" s="152"/>
      <c r="M2190" s="152"/>
      <c r="N2190" s="153"/>
      <c r="O2190" s="128" t="str">
        <f ca="1">IF(D2190="цвет",SUM(O2191:INDIRECT("N"&amp;R2190)),IF(SUM(E2190:N2190)=0,"",SUM(E2190:N2190)))</f>
        <v/>
      </c>
      <c r="P2190" s="91" t="s">
        <v>129</v>
      </c>
      <c r="Q2190" s="73">
        <f t="shared" si="68"/>
        <v>7405</v>
      </c>
      <c r="R2190" s="93">
        <f t="shared" ca="1" si="69"/>
        <v>2190</v>
      </c>
      <c r="S2190" s="92"/>
      <c r="T2190" s="99"/>
    </row>
    <row r="2191" spans="1:20" ht="17.25" thickBot="1" x14ac:dyDescent="0.3">
      <c r="A2191" s="24"/>
      <c r="B2191" s="145" t="s">
        <v>1232</v>
      </c>
      <c r="C2191" s="106">
        <v>7406</v>
      </c>
      <c r="D2191" s="107" t="s">
        <v>9</v>
      </c>
      <c r="E2191" s="96" t="s">
        <v>10</v>
      </c>
      <c r="F2191" s="97" t="s">
        <v>11</v>
      </c>
      <c r="G2191" s="97" t="s">
        <v>12</v>
      </c>
      <c r="H2191" s="97" t="s">
        <v>13</v>
      </c>
      <c r="I2191" s="97" t="s">
        <v>14</v>
      </c>
      <c r="J2191" s="97" t="s">
        <v>15</v>
      </c>
      <c r="K2191" s="97" t="s">
        <v>16</v>
      </c>
      <c r="L2191" s="97" t="s">
        <v>21</v>
      </c>
      <c r="M2191" s="97"/>
      <c r="N2191" s="78"/>
      <c r="O2191" s="101">
        <f ca="1">IF(D2191="цвет",SUM(O2192:INDIRECT("N"&amp;R2191)),IF(SUM(E2191:N2191)=0,"",SUM(E2191:N2191)))</f>
        <v>0</v>
      </c>
      <c r="P2191" s="91">
        <v>2970</v>
      </c>
      <c r="Q2191" s="73">
        <f t="shared" si="68"/>
        <v>7406</v>
      </c>
      <c r="R2191" s="93">
        <f t="shared" ca="1" si="69"/>
        <v>2194</v>
      </c>
      <c r="S2191" s="109">
        <f>IF(U2191&gt;0,ROUND((U2191),0),ROUND((P2191*$P$1),0))</f>
        <v>2298</v>
      </c>
      <c r="T2191" s="110">
        <f ca="1">O2191*S2191</f>
        <v>0</v>
      </c>
    </row>
    <row r="2192" spans="1:20" ht="17.25" thickBot="1" x14ac:dyDescent="0.3">
      <c r="A2192" s="24"/>
      <c r="B2192" s="146"/>
      <c r="C2192" s="98"/>
      <c r="D2192" s="17" t="s">
        <v>29</v>
      </c>
      <c r="E2192" s="8"/>
      <c r="F2192" s="133"/>
      <c r="G2192" s="133"/>
      <c r="H2192" s="133"/>
      <c r="I2192" s="133"/>
      <c r="J2192" s="133"/>
      <c r="K2192" s="133"/>
      <c r="L2192" s="133"/>
      <c r="M2192" s="8"/>
      <c r="N2192" s="8"/>
      <c r="O2192" s="128" t="str">
        <f ca="1">IF(D2192="цвет",SUM(O2193:INDIRECT("N"&amp;R2192)),IF(SUM(E2192:N2192)=0,"",SUM(E2192:N2192)))</f>
        <v/>
      </c>
      <c r="P2192" s="91" t="s">
        <v>129</v>
      </c>
      <c r="Q2192" s="73">
        <f t="shared" si="68"/>
        <v>7406</v>
      </c>
      <c r="R2192" s="93">
        <f t="shared" ca="1" si="69"/>
        <v>2194</v>
      </c>
      <c r="S2192" s="92"/>
      <c r="T2192" s="99"/>
    </row>
    <row r="2193" spans="1:20" ht="145.5" customHeight="1" x14ac:dyDescent="0.25">
      <c r="A2193" s="24"/>
      <c r="B2193" s="164"/>
      <c r="C2193" s="98"/>
      <c r="D2193" s="155" t="s">
        <v>1237</v>
      </c>
      <c r="E2193" s="156"/>
      <c r="F2193" s="156"/>
      <c r="G2193" s="156"/>
      <c r="H2193" s="156"/>
      <c r="I2193" s="156"/>
      <c r="J2193" s="156"/>
      <c r="K2193" s="156"/>
      <c r="L2193" s="156"/>
      <c r="M2193" s="156"/>
      <c r="N2193" s="157"/>
      <c r="O2193" s="128" t="str">
        <f ca="1">IF(D2193="цвет",SUM(O2194:INDIRECT("N"&amp;R2193)),IF(SUM(E2193:N2193)=0,"",SUM(E2193:N2193)))</f>
        <v/>
      </c>
      <c r="P2193" s="91" t="s">
        <v>129</v>
      </c>
      <c r="Q2193" s="73">
        <f t="shared" si="68"/>
        <v>7406</v>
      </c>
      <c r="R2193" s="93">
        <f t="shared" ca="1" si="69"/>
        <v>2194</v>
      </c>
      <c r="S2193" s="92"/>
      <c r="T2193" s="99"/>
    </row>
    <row r="2194" spans="1:20" ht="17.45" customHeight="1" thickBot="1" x14ac:dyDescent="0.3">
      <c r="A2194" s="24"/>
      <c r="B2194" s="154"/>
      <c r="C2194" s="9"/>
      <c r="D2194" s="151" t="str">
        <f>HYPERLINK("https://miamia.ru/search/index.php?q="&amp;Q2194&amp;"&amp;s=Поиск?utm_source=Excel&amp;utm_medium=Nalichie&amp;utm_content="&amp;Q2194&amp;"","Посмотреть большую фотографию на сайте")</f>
        <v>Посмотреть большую фотографию на сайте</v>
      </c>
      <c r="E2194" s="152"/>
      <c r="F2194" s="152"/>
      <c r="G2194" s="152"/>
      <c r="H2194" s="152"/>
      <c r="I2194" s="152"/>
      <c r="J2194" s="152"/>
      <c r="K2194" s="152"/>
      <c r="L2194" s="152"/>
      <c r="M2194" s="152"/>
      <c r="N2194" s="153"/>
      <c r="O2194" s="128" t="str">
        <f ca="1">IF(D2194="цвет",SUM(O2195:INDIRECT("N"&amp;R2194)),IF(SUM(E2194:N2194)=0,"",SUM(E2194:N2194)))</f>
        <v/>
      </c>
      <c r="P2194" s="91" t="s">
        <v>129</v>
      </c>
      <c r="Q2194" s="73">
        <f t="shared" si="68"/>
        <v>7406</v>
      </c>
      <c r="R2194" s="93">
        <f t="shared" ca="1" si="69"/>
        <v>2194</v>
      </c>
      <c r="S2194" s="92"/>
      <c r="T2194" s="99"/>
    </row>
    <row r="2195" spans="1:20" ht="17.25" thickBot="1" x14ac:dyDescent="0.3">
      <c r="A2195" s="24"/>
      <c r="B2195" s="145" t="s">
        <v>1232</v>
      </c>
      <c r="C2195" s="106">
        <v>7407</v>
      </c>
      <c r="D2195" s="107" t="s">
        <v>9</v>
      </c>
      <c r="E2195" s="96" t="s">
        <v>10</v>
      </c>
      <c r="F2195" s="96" t="s">
        <v>17</v>
      </c>
      <c r="G2195" s="97" t="s">
        <v>18</v>
      </c>
      <c r="H2195" s="97" t="s">
        <v>19</v>
      </c>
      <c r="I2195" s="97" t="s">
        <v>23</v>
      </c>
      <c r="J2195" s="97"/>
      <c r="K2195" s="97"/>
      <c r="L2195" s="97"/>
      <c r="M2195" s="97"/>
      <c r="N2195" s="78"/>
      <c r="O2195" s="101">
        <f ca="1">IF(D2195="цвет",SUM(O2196:INDIRECT("N"&amp;R2195)),IF(SUM(E2195:N2195)=0,"",SUM(E2195:N2195)))</f>
        <v>0</v>
      </c>
      <c r="P2195" s="91">
        <v>2194</v>
      </c>
      <c r="Q2195" s="73">
        <f t="shared" si="68"/>
        <v>7407</v>
      </c>
      <c r="R2195" s="93">
        <f t="shared" ca="1" si="69"/>
        <v>2198</v>
      </c>
      <c r="S2195" s="109">
        <f>IF(U2195&gt;0,ROUND((U2195),0),ROUND((P2195*$P$1),0))</f>
        <v>1698</v>
      </c>
      <c r="T2195" s="110">
        <f ca="1">O2195*S2195</f>
        <v>0</v>
      </c>
    </row>
    <row r="2196" spans="1:20" ht="17.25" thickBot="1" x14ac:dyDescent="0.3">
      <c r="A2196" s="24"/>
      <c r="B2196" s="146"/>
      <c r="C2196" s="98"/>
      <c r="D2196" s="17" t="s">
        <v>29</v>
      </c>
      <c r="E2196" s="8"/>
      <c r="F2196" s="133"/>
      <c r="G2196" s="133"/>
      <c r="H2196" s="133"/>
      <c r="I2196" s="8"/>
      <c r="J2196" s="8"/>
      <c r="K2196" s="8"/>
      <c r="L2196" s="8"/>
      <c r="M2196" s="8"/>
      <c r="N2196" s="8"/>
      <c r="O2196" s="128" t="str">
        <f ca="1">IF(D2196="цвет",SUM(O2197:INDIRECT("N"&amp;R2196)),IF(SUM(E2196:N2196)=0,"",SUM(E2196:N2196)))</f>
        <v/>
      </c>
      <c r="P2196" s="91" t="s">
        <v>129</v>
      </c>
      <c r="Q2196" s="73">
        <f t="shared" si="68"/>
        <v>7407</v>
      </c>
      <c r="R2196" s="93">
        <f t="shared" ca="1" si="69"/>
        <v>2198</v>
      </c>
      <c r="S2196" s="92"/>
      <c r="T2196" s="99"/>
    </row>
    <row r="2197" spans="1:20" ht="145.5" customHeight="1" x14ac:dyDescent="0.25">
      <c r="A2197" s="24"/>
      <c r="B2197" s="164"/>
      <c r="C2197" s="98"/>
      <c r="D2197" s="155" t="s">
        <v>1238</v>
      </c>
      <c r="E2197" s="156"/>
      <c r="F2197" s="156"/>
      <c r="G2197" s="156"/>
      <c r="H2197" s="156"/>
      <c r="I2197" s="156"/>
      <c r="J2197" s="156"/>
      <c r="K2197" s="156"/>
      <c r="L2197" s="156"/>
      <c r="M2197" s="156"/>
      <c r="N2197" s="157"/>
      <c r="O2197" s="128" t="str">
        <f ca="1">IF(D2197="цвет",SUM(O2198:INDIRECT("N"&amp;R2197)),IF(SUM(E2197:N2197)=0,"",SUM(E2197:N2197)))</f>
        <v/>
      </c>
      <c r="P2197" s="91" t="s">
        <v>129</v>
      </c>
      <c r="Q2197" s="73">
        <f t="shared" si="68"/>
        <v>7407</v>
      </c>
      <c r="R2197" s="93">
        <f t="shared" ca="1" si="69"/>
        <v>2198</v>
      </c>
      <c r="S2197" s="92"/>
      <c r="T2197" s="99"/>
    </row>
    <row r="2198" spans="1:20" ht="17.45" customHeight="1" thickBot="1" x14ac:dyDescent="0.3">
      <c r="A2198" s="24"/>
      <c r="B2198" s="154"/>
      <c r="C2198" s="9"/>
      <c r="D2198" s="151" t="str">
        <f>HYPERLINK("https://miamia.ru/search/index.php?q="&amp;Q2198&amp;"&amp;s=Поиск?utm_source=Excel&amp;utm_medium=Nalichie&amp;utm_content="&amp;Q2198&amp;"","Посмотреть большую фотографию на сайте")</f>
        <v>Посмотреть большую фотографию на сайте</v>
      </c>
      <c r="E2198" s="152"/>
      <c r="F2198" s="152"/>
      <c r="G2198" s="152"/>
      <c r="H2198" s="152"/>
      <c r="I2198" s="152"/>
      <c r="J2198" s="152"/>
      <c r="K2198" s="152"/>
      <c r="L2198" s="152"/>
      <c r="M2198" s="152"/>
      <c r="N2198" s="153"/>
      <c r="O2198" s="128" t="str">
        <f ca="1">IF(D2198="цвет",SUM(O2199:INDIRECT("N"&amp;R2198)),IF(SUM(E2198:N2198)=0,"",SUM(E2198:N2198)))</f>
        <v/>
      </c>
      <c r="P2198" s="91" t="s">
        <v>129</v>
      </c>
      <c r="Q2198" s="73">
        <f t="shared" si="68"/>
        <v>7407</v>
      </c>
      <c r="R2198" s="93">
        <f t="shared" ca="1" si="69"/>
        <v>2198</v>
      </c>
      <c r="S2198" s="92"/>
      <c r="T2198" s="99"/>
    </row>
    <row r="2199" spans="1:20" ht="23.1" customHeight="1" thickBot="1" x14ac:dyDescent="0.3">
      <c r="A2199" s="103"/>
      <c r="B2199" s="86" t="s">
        <v>100</v>
      </c>
      <c r="C2199" s="87"/>
      <c r="D2199" s="88"/>
      <c r="E2199" s="89"/>
      <c r="F2199" s="89"/>
      <c r="G2199" s="89"/>
      <c r="H2199" s="89"/>
      <c r="I2199" s="89"/>
      <c r="J2199" s="89"/>
      <c r="K2199" s="89"/>
      <c r="L2199" s="89"/>
      <c r="M2199" s="89"/>
      <c r="N2199" s="90"/>
      <c r="O2199" s="128" t="str">
        <f ca="1">IF(D2199="цвет",SUM(O2200:INDIRECT("N"&amp;R2199)),IF(SUM(E2199:N2199)=0,"",SUM(E2199:N2199)))</f>
        <v/>
      </c>
      <c r="P2199" s="91" t="s">
        <v>129</v>
      </c>
      <c r="Q2199" s="73">
        <f t="shared" si="68"/>
        <v>7407</v>
      </c>
      <c r="R2199" s="93">
        <f t="shared" ca="1" si="69"/>
        <v>2204</v>
      </c>
    </row>
    <row r="2200" spans="1:20" ht="17.25" thickBot="1" x14ac:dyDescent="0.3">
      <c r="A2200" s="24"/>
      <c r="B2200" s="145" t="s">
        <v>121</v>
      </c>
      <c r="C2200" s="106">
        <v>2020</v>
      </c>
      <c r="D2200" s="107" t="s">
        <v>9</v>
      </c>
      <c r="E2200" s="96" t="s">
        <v>10</v>
      </c>
      <c r="F2200" s="97" t="s">
        <v>11</v>
      </c>
      <c r="G2200" s="97" t="s">
        <v>12</v>
      </c>
      <c r="H2200" s="97" t="s">
        <v>13</v>
      </c>
      <c r="I2200" s="97" t="s">
        <v>14</v>
      </c>
      <c r="J2200" s="97" t="s">
        <v>15</v>
      </c>
      <c r="K2200" s="97"/>
      <c r="L2200" s="96"/>
      <c r="M2200" s="97"/>
      <c r="N2200" s="78"/>
      <c r="O2200" s="101">
        <f ca="1">IF(D2200="цвет",SUM(O2201:INDIRECT("N"&amp;R2200)),IF(SUM(E2200:N2200)=0,"",SUM(E2200:N2200)))</f>
        <v>0</v>
      </c>
      <c r="P2200" s="91">
        <v>1807</v>
      </c>
      <c r="Q2200" s="73">
        <f t="shared" si="68"/>
        <v>2020</v>
      </c>
      <c r="R2200" s="93">
        <f t="shared" ca="1" si="69"/>
        <v>2204</v>
      </c>
      <c r="S2200" s="109">
        <f>IF(U2200&gt;0,ROUND((U2200),0),ROUND((P2200*$P$1),0))</f>
        <v>1398</v>
      </c>
      <c r="T2200" s="110">
        <f ca="1">O2200*S2200</f>
        <v>0</v>
      </c>
    </row>
    <row r="2201" spans="1:20" ht="17.25" thickBot="1" x14ac:dyDescent="0.3">
      <c r="A2201" s="24"/>
      <c r="B2201" s="146"/>
      <c r="C2201" s="98"/>
      <c r="D2201" s="17" t="s">
        <v>33</v>
      </c>
      <c r="E2201" s="133"/>
      <c r="F2201" s="134"/>
      <c r="G2201" s="133"/>
      <c r="H2201" s="8"/>
      <c r="I2201" s="8"/>
      <c r="J2201" s="134"/>
      <c r="K2201" s="8"/>
      <c r="L2201" s="8"/>
      <c r="M2201" s="8"/>
      <c r="N2201" s="8"/>
      <c r="O2201" s="128" t="str">
        <f ca="1">IF(D2201="цвет",SUM(O2202:INDIRECT("N"&amp;R2201)),IF(SUM(E2201:N2201)=0,"",SUM(E2201:N2201)))</f>
        <v/>
      </c>
      <c r="P2201" s="91" t="s">
        <v>129</v>
      </c>
      <c r="Q2201" s="73">
        <f t="shared" si="68"/>
        <v>2020</v>
      </c>
      <c r="R2201" s="93">
        <f t="shared" ca="1" si="69"/>
        <v>2204</v>
      </c>
      <c r="S2201" s="92"/>
      <c r="T2201" s="99"/>
    </row>
    <row r="2202" spans="1:20" ht="17.25" thickBot="1" x14ac:dyDescent="0.3">
      <c r="A2202" s="24"/>
      <c r="B2202" s="164"/>
      <c r="C2202" s="98"/>
      <c r="D2202" s="17" t="s">
        <v>43</v>
      </c>
      <c r="E2202" s="133"/>
      <c r="F2202" s="8"/>
      <c r="G2202" s="8"/>
      <c r="H2202" s="8"/>
      <c r="I2202" s="8"/>
      <c r="J2202" s="8"/>
      <c r="K2202" s="8"/>
      <c r="L2202" s="8"/>
      <c r="M2202" s="8"/>
      <c r="N2202" s="8"/>
      <c r="O2202" s="128" t="str">
        <f ca="1">IF(D2202="цвет",SUM(O2203:INDIRECT("N"&amp;R2202)),IF(SUM(E2202:N2202)=0,"",SUM(E2202:N2202)))</f>
        <v/>
      </c>
      <c r="P2202" s="91" t="s">
        <v>129</v>
      </c>
      <c r="Q2202" s="73">
        <f t="shared" si="68"/>
        <v>2020</v>
      </c>
      <c r="R2202" s="93">
        <f t="shared" ca="1" si="69"/>
        <v>2204</v>
      </c>
      <c r="S2202" s="92"/>
      <c r="T2202" s="99"/>
    </row>
    <row r="2203" spans="1:20" ht="135" customHeight="1" x14ac:dyDescent="0.25">
      <c r="A2203" s="24"/>
      <c r="B2203" s="164"/>
      <c r="C2203" s="98"/>
      <c r="D2203" s="155" t="s">
        <v>1229</v>
      </c>
      <c r="E2203" s="156"/>
      <c r="F2203" s="156"/>
      <c r="G2203" s="156"/>
      <c r="H2203" s="156"/>
      <c r="I2203" s="156"/>
      <c r="J2203" s="156"/>
      <c r="K2203" s="156"/>
      <c r="L2203" s="156"/>
      <c r="M2203" s="156"/>
      <c r="N2203" s="157"/>
      <c r="O2203" s="128" t="str">
        <f ca="1">IF(D2203="цвет",SUM(O2204:INDIRECT("N"&amp;R2203)),IF(SUM(E2203:N2203)=0,"",SUM(E2203:N2203)))</f>
        <v/>
      </c>
      <c r="P2203" s="91" t="s">
        <v>129</v>
      </c>
      <c r="Q2203" s="73">
        <f t="shared" si="68"/>
        <v>2020</v>
      </c>
      <c r="R2203" s="93">
        <f t="shared" ca="1" si="69"/>
        <v>2204</v>
      </c>
      <c r="S2203" s="92"/>
      <c r="T2203" s="99"/>
    </row>
    <row r="2204" spans="1:20" ht="17.45" customHeight="1" thickBot="1" x14ac:dyDescent="0.3">
      <c r="A2204" s="24"/>
      <c r="B2204" s="154"/>
      <c r="C2204" s="9"/>
      <c r="D2204" s="151" t="str">
        <f>HYPERLINK("https://miamia.ru/search/index.php?q="&amp;Q2204&amp;"&amp;s=Поиск?utm_source=Excel&amp;utm_medium=Nalichie&amp;utm_content="&amp;Q2204&amp;"","Посмотреть большую фотографию на сайте")</f>
        <v>Посмотреть большую фотографию на сайте</v>
      </c>
      <c r="E2204" s="152"/>
      <c r="F2204" s="152"/>
      <c r="G2204" s="152"/>
      <c r="H2204" s="152"/>
      <c r="I2204" s="152"/>
      <c r="J2204" s="152"/>
      <c r="K2204" s="152"/>
      <c r="L2204" s="152"/>
      <c r="M2204" s="152"/>
      <c r="N2204" s="153"/>
      <c r="O2204" s="128" t="str">
        <f ca="1">IF(D2204="цвет",SUM(O2205:INDIRECT("N"&amp;R2204)),IF(SUM(E2204:N2204)=0,"",SUM(E2204:N2204)))</f>
        <v/>
      </c>
      <c r="P2204" s="91" t="s">
        <v>129</v>
      </c>
      <c r="Q2204" s="73">
        <f t="shared" si="68"/>
        <v>2020</v>
      </c>
      <c r="R2204" s="93">
        <f t="shared" ca="1" si="69"/>
        <v>2204</v>
      </c>
      <c r="S2204" s="92"/>
      <c r="T2204" s="99"/>
    </row>
    <row r="2205" spans="1:20" ht="17.25" thickBot="1" x14ac:dyDescent="0.3">
      <c r="A2205" s="24"/>
      <c r="B2205" s="145" t="s">
        <v>121</v>
      </c>
      <c r="C2205" s="106">
        <v>2023</v>
      </c>
      <c r="D2205" s="107" t="s">
        <v>9</v>
      </c>
      <c r="E2205" s="96" t="s">
        <v>10</v>
      </c>
      <c r="F2205" s="96" t="s">
        <v>17</v>
      </c>
      <c r="G2205" s="96" t="s">
        <v>18</v>
      </c>
      <c r="H2205" s="96" t="s">
        <v>15</v>
      </c>
      <c r="I2205" s="96"/>
      <c r="J2205" s="96"/>
      <c r="K2205" s="97"/>
      <c r="L2205" s="96"/>
      <c r="M2205" s="97"/>
      <c r="N2205" s="78"/>
      <c r="O2205" s="101">
        <f ca="1">IF(D2205="цвет",SUM(O2206:INDIRECT("N"&amp;R2205)),IF(SUM(E2205:N2205)=0,"",SUM(E2205:N2205)))</f>
        <v>0</v>
      </c>
      <c r="P2205" s="91">
        <v>3228</v>
      </c>
      <c r="Q2205" s="73">
        <f t="shared" si="68"/>
        <v>2023</v>
      </c>
      <c r="R2205" s="93">
        <f t="shared" ca="1" si="69"/>
        <v>2208</v>
      </c>
      <c r="S2205" s="109">
        <f>IF(U2205&gt;0,ROUND((U2205),0),ROUND((P2205*$P$1),0))</f>
        <v>2498</v>
      </c>
      <c r="T2205" s="110">
        <f ca="1">O2205*S2205</f>
        <v>0</v>
      </c>
    </row>
    <row r="2206" spans="1:20" ht="17.25" thickBot="1" x14ac:dyDescent="0.3">
      <c r="A2206" s="24"/>
      <c r="B2206" s="164"/>
      <c r="C2206" s="98"/>
      <c r="D2206" s="17" t="s">
        <v>33</v>
      </c>
      <c r="E2206" s="133"/>
      <c r="F2206" s="8"/>
      <c r="G2206" s="8"/>
      <c r="H2206" s="133"/>
      <c r="I2206" s="8"/>
      <c r="J2206" s="8"/>
      <c r="K2206" s="8"/>
      <c r="L2206" s="8"/>
      <c r="M2206" s="8"/>
      <c r="N2206" s="8"/>
      <c r="O2206" s="128" t="str">
        <f ca="1">IF(D2206="цвет",SUM(O2207:INDIRECT("N"&amp;R2206)),IF(SUM(E2206:N2206)=0,"",SUM(E2206:N2206)))</f>
        <v/>
      </c>
      <c r="P2206" s="91" t="s">
        <v>129</v>
      </c>
      <c r="Q2206" s="73">
        <f t="shared" si="68"/>
        <v>2023</v>
      </c>
      <c r="R2206" s="93">
        <f t="shared" ca="1" si="69"/>
        <v>2208</v>
      </c>
      <c r="S2206" s="92"/>
      <c r="T2206" s="99"/>
    </row>
    <row r="2207" spans="1:20" ht="135" customHeight="1" x14ac:dyDescent="0.25">
      <c r="A2207" s="24"/>
      <c r="B2207" s="164"/>
      <c r="C2207" s="98"/>
      <c r="D2207" s="155" t="s">
        <v>1227</v>
      </c>
      <c r="E2207" s="156"/>
      <c r="F2207" s="156"/>
      <c r="G2207" s="156"/>
      <c r="H2207" s="156"/>
      <c r="I2207" s="156"/>
      <c r="J2207" s="156"/>
      <c r="K2207" s="156"/>
      <c r="L2207" s="156"/>
      <c r="M2207" s="156"/>
      <c r="N2207" s="157"/>
      <c r="O2207" s="128" t="str">
        <f ca="1">IF(D2207="цвет",SUM(O2208:INDIRECT("N"&amp;R2207)),IF(SUM(E2207:N2207)=0,"",SUM(E2207:N2207)))</f>
        <v/>
      </c>
      <c r="P2207" s="91" t="s">
        <v>129</v>
      </c>
      <c r="Q2207" s="73">
        <f t="shared" si="68"/>
        <v>2023</v>
      </c>
      <c r="R2207" s="93">
        <f t="shared" ca="1" si="69"/>
        <v>2208</v>
      </c>
      <c r="S2207" s="92"/>
      <c r="T2207" s="99"/>
    </row>
    <row r="2208" spans="1:20" ht="17.45" customHeight="1" thickBot="1" x14ac:dyDescent="0.3">
      <c r="A2208" s="24"/>
      <c r="B2208" s="154"/>
      <c r="C2208" s="9"/>
      <c r="D2208" s="151" t="str">
        <f>HYPERLINK("https://miamia.ru/search/index.php?q="&amp;Q2208&amp;"&amp;s=Поиск?utm_source=Excel&amp;utm_medium=Nalichie&amp;utm_content="&amp;Q2208&amp;"","Посмотреть большую фотографию на сайте")</f>
        <v>Посмотреть большую фотографию на сайте</v>
      </c>
      <c r="E2208" s="152"/>
      <c r="F2208" s="152"/>
      <c r="G2208" s="152"/>
      <c r="H2208" s="152"/>
      <c r="I2208" s="152"/>
      <c r="J2208" s="152"/>
      <c r="K2208" s="152"/>
      <c r="L2208" s="152"/>
      <c r="M2208" s="152"/>
      <c r="N2208" s="153"/>
      <c r="O2208" s="128" t="str">
        <f ca="1">IF(D2208="цвет",SUM(O2209:INDIRECT("N"&amp;R2208)),IF(SUM(E2208:N2208)=0,"",SUM(E2208:N2208)))</f>
        <v/>
      </c>
      <c r="P2208" s="91" t="s">
        <v>129</v>
      </c>
      <c r="Q2208" s="73">
        <f t="shared" si="68"/>
        <v>2023</v>
      </c>
      <c r="R2208" s="93">
        <f t="shared" ca="1" si="69"/>
        <v>2208</v>
      </c>
      <c r="S2208" s="92"/>
      <c r="T2208" s="99"/>
    </row>
    <row r="2209" spans="1:20" ht="17.25" thickBot="1" x14ac:dyDescent="0.3">
      <c r="A2209" s="24"/>
      <c r="B2209" s="145" t="s">
        <v>121</v>
      </c>
      <c r="C2209" s="106">
        <v>2024</v>
      </c>
      <c r="D2209" s="107" t="s">
        <v>9</v>
      </c>
      <c r="E2209" s="96" t="s">
        <v>10</v>
      </c>
      <c r="F2209" s="97" t="s">
        <v>11</v>
      </c>
      <c r="G2209" s="97" t="s">
        <v>12</v>
      </c>
      <c r="H2209" s="97" t="s">
        <v>13</v>
      </c>
      <c r="I2209" s="97" t="s">
        <v>14</v>
      </c>
      <c r="J2209" s="97" t="s">
        <v>15</v>
      </c>
      <c r="K2209" s="97"/>
      <c r="L2209" s="96"/>
      <c r="M2209" s="97"/>
      <c r="N2209" s="78"/>
      <c r="O2209" s="101">
        <f ca="1">IF(D2209="цвет",SUM(O2210:INDIRECT("N"&amp;R2209)),IF(SUM(E2209:N2209)=0,"",SUM(E2209:N2209)))</f>
        <v>0</v>
      </c>
      <c r="P2209" s="91">
        <v>2324</v>
      </c>
      <c r="Q2209" s="73">
        <f t="shared" si="68"/>
        <v>2024</v>
      </c>
      <c r="R2209" s="93">
        <f t="shared" ca="1" si="69"/>
        <v>2213</v>
      </c>
      <c r="S2209" s="109">
        <f>IF(U2209&gt;0,ROUND((U2209),0),ROUND((P2209*$P$1),0))</f>
        <v>1798</v>
      </c>
      <c r="T2209" s="110">
        <f ca="1">O2209*S2209</f>
        <v>0</v>
      </c>
    </row>
    <row r="2210" spans="1:20" ht="17.25" thickBot="1" x14ac:dyDescent="0.3">
      <c r="A2210" s="24"/>
      <c r="B2210" s="146"/>
      <c r="C2210" s="98"/>
      <c r="D2210" s="17" t="s">
        <v>33</v>
      </c>
      <c r="E2210" s="8"/>
      <c r="F2210" s="8"/>
      <c r="G2210" s="8"/>
      <c r="H2210" s="8"/>
      <c r="I2210" s="8"/>
      <c r="J2210" s="8"/>
      <c r="K2210" s="8"/>
      <c r="L2210" s="8"/>
      <c r="M2210" s="8"/>
      <c r="N2210" s="8"/>
      <c r="O2210" s="128" t="str">
        <f ca="1">IF(D2210="цвет",SUM(O2211:INDIRECT("N"&amp;R2210)),IF(SUM(E2210:N2210)=0,"",SUM(E2210:N2210)))</f>
        <v/>
      </c>
      <c r="P2210" s="91" t="s">
        <v>129</v>
      </c>
      <c r="Q2210" s="73">
        <f t="shared" si="68"/>
        <v>2024</v>
      </c>
      <c r="R2210" s="93">
        <f t="shared" ca="1" si="69"/>
        <v>2213</v>
      </c>
      <c r="S2210" s="92"/>
      <c r="T2210" s="99"/>
    </row>
    <row r="2211" spans="1:20" ht="17.25" thickBot="1" x14ac:dyDescent="0.3">
      <c r="A2211" s="24"/>
      <c r="B2211" s="164"/>
      <c r="C2211" s="98"/>
      <c r="D2211" s="17" t="s">
        <v>43</v>
      </c>
      <c r="E2211" s="133"/>
      <c r="F2211" s="133"/>
      <c r="G2211" s="133"/>
      <c r="H2211" s="8"/>
      <c r="I2211" s="8"/>
      <c r="J2211" s="8"/>
      <c r="K2211" s="8"/>
      <c r="L2211" s="8"/>
      <c r="M2211" s="8"/>
      <c r="N2211" s="8"/>
      <c r="O2211" s="128" t="str">
        <f ca="1">IF(D2211="цвет",SUM(O2212:INDIRECT("N"&amp;R2211)),IF(SUM(E2211:N2211)=0,"",SUM(E2211:N2211)))</f>
        <v/>
      </c>
      <c r="P2211" s="91" t="s">
        <v>129</v>
      </c>
      <c r="Q2211" s="73">
        <f t="shared" si="68"/>
        <v>2024</v>
      </c>
      <c r="R2211" s="93">
        <f t="shared" ca="1" si="69"/>
        <v>2213</v>
      </c>
      <c r="S2211" s="92"/>
      <c r="T2211" s="99"/>
    </row>
    <row r="2212" spans="1:20" ht="135" customHeight="1" x14ac:dyDescent="0.25">
      <c r="A2212" s="24"/>
      <c r="B2212" s="164"/>
      <c r="C2212" s="98"/>
      <c r="D2212" s="155" t="s">
        <v>1231</v>
      </c>
      <c r="E2212" s="156"/>
      <c r="F2212" s="156"/>
      <c r="G2212" s="156"/>
      <c r="H2212" s="156"/>
      <c r="I2212" s="156"/>
      <c r="J2212" s="156"/>
      <c r="K2212" s="156"/>
      <c r="L2212" s="156"/>
      <c r="M2212" s="156"/>
      <c r="N2212" s="157"/>
      <c r="O2212" s="128" t="str">
        <f ca="1">IF(D2212="цвет",SUM(O2213:INDIRECT("N"&amp;R2212)),IF(SUM(E2212:N2212)=0,"",SUM(E2212:N2212)))</f>
        <v/>
      </c>
      <c r="P2212" s="91" t="s">
        <v>129</v>
      </c>
      <c r="Q2212" s="73">
        <f t="shared" si="68"/>
        <v>2024</v>
      </c>
      <c r="R2212" s="93">
        <f t="shared" ca="1" si="69"/>
        <v>2213</v>
      </c>
      <c r="S2212" s="92"/>
      <c r="T2212" s="99"/>
    </row>
    <row r="2213" spans="1:20" ht="17.45" customHeight="1" thickBot="1" x14ac:dyDescent="0.3">
      <c r="A2213" s="24"/>
      <c r="B2213" s="154"/>
      <c r="C2213" s="9"/>
      <c r="D2213" s="151" t="str">
        <f>HYPERLINK("https://miamia.ru/search/index.php?q="&amp;Q2213&amp;"&amp;s=Поиск?utm_source=Excel&amp;utm_medium=Nalichie&amp;utm_content="&amp;Q2213&amp;"","Посмотреть большую фотографию на сайте")</f>
        <v>Посмотреть большую фотографию на сайте</v>
      </c>
      <c r="E2213" s="152"/>
      <c r="F2213" s="152"/>
      <c r="G2213" s="152"/>
      <c r="H2213" s="152"/>
      <c r="I2213" s="152"/>
      <c r="J2213" s="152"/>
      <c r="K2213" s="152"/>
      <c r="L2213" s="152"/>
      <c r="M2213" s="152"/>
      <c r="N2213" s="153"/>
      <c r="O2213" s="128" t="str">
        <f ca="1">IF(D2213="цвет",SUM(O2214:INDIRECT("N"&amp;R2213)),IF(SUM(E2213:N2213)=0,"",SUM(E2213:N2213)))</f>
        <v/>
      </c>
      <c r="P2213" s="91" t="s">
        <v>129</v>
      </c>
      <c r="Q2213" s="73">
        <f t="shared" si="68"/>
        <v>2024</v>
      </c>
      <c r="R2213" s="93">
        <f t="shared" ca="1" si="69"/>
        <v>2213</v>
      </c>
      <c r="S2213" s="92"/>
      <c r="T2213" s="99"/>
    </row>
    <row r="2214" spans="1:20" ht="17.25" thickBot="1" x14ac:dyDescent="0.3">
      <c r="A2214" s="24"/>
      <c r="B2214" s="145" t="s">
        <v>121</v>
      </c>
      <c r="C2214" s="106">
        <v>2033</v>
      </c>
      <c r="D2214" s="107" t="s">
        <v>9</v>
      </c>
      <c r="E2214" s="96" t="s">
        <v>10</v>
      </c>
      <c r="F2214" s="96" t="s">
        <v>17</v>
      </c>
      <c r="G2214" s="96" t="s">
        <v>18</v>
      </c>
      <c r="H2214" s="96" t="s">
        <v>15</v>
      </c>
      <c r="I2214" s="97" t="s">
        <v>13</v>
      </c>
      <c r="J2214" s="96"/>
      <c r="K2214" s="97"/>
      <c r="L2214" s="96"/>
      <c r="M2214" s="97"/>
      <c r="N2214" s="78"/>
      <c r="O2214" s="101">
        <f ca="1">IF(D2214="цвет",SUM(O2215:INDIRECT("N"&amp;R2214)),IF(SUM(E2214:N2214)=0,"",SUM(E2214:N2214)))</f>
        <v>0</v>
      </c>
      <c r="P2214" s="91">
        <v>3874</v>
      </c>
      <c r="Q2214" s="73">
        <f t="shared" si="68"/>
        <v>2033</v>
      </c>
      <c r="R2214" s="93">
        <f t="shared" ca="1" si="69"/>
        <v>2218</v>
      </c>
      <c r="S2214" s="109">
        <f>IF(U2214&gt;0,ROUND((U2214),0),ROUND((P2214*$P$1),0))</f>
        <v>2998</v>
      </c>
      <c r="T2214" s="110">
        <f ca="1">O2214*S2214</f>
        <v>0</v>
      </c>
    </row>
    <row r="2215" spans="1:20" ht="17.25" thickBot="1" x14ac:dyDescent="0.3">
      <c r="A2215" s="24"/>
      <c r="B2215" s="146"/>
      <c r="C2215" s="98"/>
      <c r="D2215" s="17" t="s">
        <v>33</v>
      </c>
      <c r="E2215" s="133"/>
      <c r="F2215" s="133"/>
      <c r="G2215" s="133"/>
      <c r="H2215" s="133"/>
      <c r="I2215" s="8"/>
      <c r="J2215" s="8"/>
      <c r="K2215" s="8"/>
      <c r="L2215" s="8"/>
      <c r="M2215" s="8"/>
      <c r="N2215" s="8"/>
      <c r="O2215" s="128" t="str">
        <f ca="1">IF(D2215="цвет",SUM(O2216:INDIRECT("N"&amp;R2215)),IF(SUM(E2215:N2215)=0,"",SUM(E2215:N2215)))</f>
        <v/>
      </c>
      <c r="P2215" s="91" t="s">
        <v>129</v>
      </c>
      <c r="Q2215" s="73">
        <f t="shared" si="68"/>
        <v>2033</v>
      </c>
      <c r="R2215" s="93">
        <f t="shared" ca="1" si="69"/>
        <v>2218</v>
      </c>
      <c r="S2215" s="92"/>
      <c r="T2215" s="99"/>
    </row>
    <row r="2216" spans="1:20" ht="17.25" thickBot="1" x14ac:dyDescent="0.3">
      <c r="A2216" s="24"/>
      <c r="B2216" s="164"/>
      <c r="C2216" s="98"/>
      <c r="D2216" s="17" t="s">
        <v>43</v>
      </c>
      <c r="E2216" s="8"/>
      <c r="F2216" s="8"/>
      <c r="G2216" s="8"/>
      <c r="H2216" s="8"/>
      <c r="I2216" s="134"/>
      <c r="J2216" s="8"/>
      <c r="K2216" s="8"/>
      <c r="L2216" s="8"/>
      <c r="M2216" s="8"/>
      <c r="N2216" s="8"/>
      <c r="O2216" s="128" t="str">
        <f ca="1">IF(D2216="цвет",SUM(O2217:INDIRECT("N"&amp;R2216)),IF(SUM(E2216:N2216)=0,"",SUM(E2216:N2216)))</f>
        <v/>
      </c>
      <c r="P2216" s="91" t="s">
        <v>129</v>
      </c>
      <c r="Q2216" s="73">
        <f t="shared" si="68"/>
        <v>2033</v>
      </c>
      <c r="R2216" s="93">
        <f t="shared" ca="1" si="69"/>
        <v>2218</v>
      </c>
      <c r="S2216" s="92"/>
      <c r="T2216" s="99"/>
    </row>
    <row r="2217" spans="1:20" ht="135" customHeight="1" x14ac:dyDescent="0.25">
      <c r="A2217" s="24"/>
      <c r="B2217" s="164"/>
      <c r="C2217" s="98"/>
      <c r="D2217" s="155" t="s">
        <v>1228</v>
      </c>
      <c r="E2217" s="156"/>
      <c r="F2217" s="156"/>
      <c r="G2217" s="156"/>
      <c r="H2217" s="156"/>
      <c r="I2217" s="156"/>
      <c r="J2217" s="156"/>
      <c r="K2217" s="156"/>
      <c r="L2217" s="156"/>
      <c r="M2217" s="156"/>
      <c r="N2217" s="157"/>
      <c r="O2217" s="128" t="str">
        <f ca="1">IF(D2217="цвет",SUM(O2218:INDIRECT("N"&amp;R2217)),IF(SUM(E2217:N2217)=0,"",SUM(E2217:N2217)))</f>
        <v/>
      </c>
      <c r="P2217" s="91" t="s">
        <v>129</v>
      </c>
      <c r="Q2217" s="73">
        <f t="shared" si="68"/>
        <v>2033</v>
      </c>
      <c r="R2217" s="93">
        <f t="shared" ca="1" si="69"/>
        <v>2218</v>
      </c>
      <c r="S2217" s="92"/>
      <c r="T2217" s="99"/>
    </row>
    <row r="2218" spans="1:20" ht="17.45" customHeight="1" thickBot="1" x14ac:dyDescent="0.3">
      <c r="A2218" s="24"/>
      <c r="B2218" s="154"/>
      <c r="C2218" s="9"/>
      <c r="D2218" s="151" t="str">
        <f>HYPERLINK("https://miamia.ru/search/index.php?q="&amp;Q2218&amp;"&amp;s=Поиск?utm_source=Excel&amp;utm_medium=Nalichie&amp;utm_content="&amp;Q2218&amp;"","Посмотреть большую фотографию на сайте")</f>
        <v>Посмотреть большую фотографию на сайте</v>
      </c>
      <c r="E2218" s="152"/>
      <c r="F2218" s="152"/>
      <c r="G2218" s="152"/>
      <c r="H2218" s="152"/>
      <c r="I2218" s="152"/>
      <c r="J2218" s="152"/>
      <c r="K2218" s="152"/>
      <c r="L2218" s="152"/>
      <c r="M2218" s="152"/>
      <c r="N2218" s="153"/>
      <c r="O2218" s="128" t="str">
        <f ca="1">IF(D2218="цвет",SUM(O2219:INDIRECT("N"&amp;R2218)),IF(SUM(E2218:N2218)=0,"",SUM(E2218:N2218)))</f>
        <v/>
      </c>
      <c r="P2218" s="91" t="s">
        <v>129</v>
      </c>
      <c r="Q2218" s="73">
        <f t="shared" si="68"/>
        <v>2033</v>
      </c>
      <c r="R2218" s="93">
        <f t="shared" ca="1" si="69"/>
        <v>2218</v>
      </c>
      <c r="S2218" s="92"/>
      <c r="T2218" s="99"/>
    </row>
    <row r="2219" spans="1:20" ht="17.25" thickBot="1" x14ac:dyDescent="0.3">
      <c r="A2219" s="24"/>
      <c r="B2219" s="145" t="s">
        <v>121</v>
      </c>
      <c r="C2219" s="106">
        <v>2034</v>
      </c>
      <c r="D2219" s="107" t="s">
        <v>9</v>
      </c>
      <c r="E2219" s="96" t="s">
        <v>10</v>
      </c>
      <c r="F2219" s="97" t="s">
        <v>11</v>
      </c>
      <c r="G2219" s="97" t="s">
        <v>12</v>
      </c>
      <c r="H2219" s="97" t="s">
        <v>13</v>
      </c>
      <c r="I2219" s="97" t="s">
        <v>14</v>
      </c>
      <c r="J2219" s="97" t="s">
        <v>15</v>
      </c>
      <c r="K2219" s="97"/>
      <c r="L2219" s="96"/>
      <c r="M2219" s="97"/>
      <c r="N2219" s="78"/>
      <c r="O2219" s="101">
        <f ca="1">IF(D2219="цвет",SUM(O2220:INDIRECT("N"&amp;R2219)),IF(SUM(E2219:N2219)=0,"",SUM(E2219:N2219)))</f>
        <v>0</v>
      </c>
      <c r="P2219" s="91">
        <v>2324</v>
      </c>
      <c r="Q2219" s="73">
        <f t="shared" si="68"/>
        <v>2034</v>
      </c>
      <c r="R2219" s="93">
        <f t="shared" ca="1" si="69"/>
        <v>2222</v>
      </c>
      <c r="S2219" s="109">
        <f>IF(U2219&gt;0,ROUND((U2219),0),ROUND((P2219*$P$1),0))</f>
        <v>1798</v>
      </c>
      <c r="T2219" s="110">
        <f ca="1">O2219*S2219</f>
        <v>0</v>
      </c>
    </row>
    <row r="2220" spans="1:20" ht="17.25" thickBot="1" x14ac:dyDescent="0.3">
      <c r="A2220" s="24"/>
      <c r="B2220" s="164"/>
      <c r="C2220" s="98"/>
      <c r="D2220" s="17" t="s">
        <v>33</v>
      </c>
      <c r="E2220" s="8"/>
      <c r="F2220" s="134"/>
      <c r="G2220" s="8"/>
      <c r="H2220" s="8"/>
      <c r="I2220" s="8"/>
      <c r="J2220" s="8"/>
      <c r="K2220" s="8"/>
      <c r="L2220" s="8"/>
      <c r="M2220" s="8"/>
      <c r="N2220" s="8"/>
      <c r="O2220" s="128" t="str">
        <f ca="1">IF(D2220="цвет",SUM(O2221:INDIRECT("N"&amp;R2220)),IF(SUM(E2220:N2220)=0,"",SUM(E2220:N2220)))</f>
        <v/>
      </c>
      <c r="P2220" s="91" t="s">
        <v>129</v>
      </c>
      <c r="Q2220" s="73">
        <f t="shared" si="68"/>
        <v>2034</v>
      </c>
      <c r="R2220" s="93">
        <f t="shared" ca="1" si="69"/>
        <v>2222</v>
      </c>
      <c r="S2220" s="92"/>
      <c r="T2220" s="99"/>
    </row>
    <row r="2221" spans="1:20" ht="135" customHeight="1" x14ac:dyDescent="0.25">
      <c r="A2221" s="24"/>
      <c r="B2221" s="164"/>
      <c r="C2221" s="98"/>
      <c r="D2221" s="155" t="s">
        <v>1230</v>
      </c>
      <c r="E2221" s="156"/>
      <c r="F2221" s="156"/>
      <c r="G2221" s="156"/>
      <c r="H2221" s="156"/>
      <c r="I2221" s="156"/>
      <c r="J2221" s="156"/>
      <c r="K2221" s="156"/>
      <c r="L2221" s="156"/>
      <c r="M2221" s="156"/>
      <c r="N2221" s="157"/>
      <c r="O2221" s="128" t="str">
        <f ca="1">IF(D2221="цвет",SUM(O2222:INDIRECT("N"&amp;R2221)),IF(SUM(E2221:N2221)=0,"",SUM(E2221:N2221)))</f>
        <v/>
      </c>
      <c r="P2221" s="91" t="s">
        <v>129</v>
      </c>
      <c r="Q2221" s="73">
        <f t="shared" si="68"/>
        <v>2034</v>
      </c>
      <c r="R2221" s="93">
        <f t="shared" ca="1" si="69"/>
        <v>2222</v>
      </c>
      <c r="S2221" s="92"/>
      <c r="T2221" s="99"/>
    </row>
    <row r="2222" spans="1:20" ht="17.45" customHeight="1" thickBot="1" x14ac:dyDescent="0.3">
      <c r="A2222" s="24"/>
      <c r="B2222" s="154"/>
      <c r="C2222" s="9"/>
      <c r="D2222" s="151" t="str">
        <f>HYPERLINK("https://miamia.ru/search/index.php?q="&amp;Q2222&amp;"&amp;s=Поиск?utm_source=Excel&amp;utm_medium=Nalichie&amp;utm_content="&amp;Q2222&amp;"","Посмотреть большую фотографию на сайте")</f>
        <v>Посмотреть большую фотографию на сайте</v>
      </c>
      <c r="E2222" s="152"/>
      <c r="F2222" s="152"/>
      <c r="G2222" s="152"/>
      <c r="H2222" s="152"/>
      <c r="I2222" s="152"/>
      <c r="J2222" s="152"/>
      <c r="K2222" s="152"/>
      <c r="L2222" s="152"/>
      <c r="M2222" s="152"/>
      <c r="N2222" s="153"/>
      <c r="O2222" s="128" t="str">
        <f ca="1">IF(D2222="цвет",SUM(O2223:INDIRECT("N"&amp;R2222)),IF(SUM(E2222:N2222)=0,"",SUM(E2222:N2222)))</f>
        <v/>
      </c>
      <c r="P2222" s="91" t="s">
        <v>129</v>
      </c>
      <c r="Q2222" s="73">
        <f t="shared" si="68"/>
        <v>2034</v>
      </c>
      <c r="R2222" s="93">
        <f t="shared" ca="1" si="69"/>
        <v>2222</v>
      </c>
      <c r="S2222" s="92"/>
      <c r="T2222" s="99"/>
    </row>
    <row r="2223" spans="1:20" ht="17.25" thickBot="1" x14ac:dyDescent="0.3">
      <c r="A2223" s="24"/>
      <c r="B2223" s="145" t="s">
        <v>121</v>
      </c>
      <c r="C2223" s="106">
        <v>2122</v>
      </c>
      <c r="D2223" s="107" t="s">
        <v>9</v>
      </c>
      <c r="E2223" s="96" t="s">
        <v>10</v>
      </c>
      <c r="F2223" s="96" t="s">
        <v>11</v>
      </c>
      <c r="G2223" s="96" t="s">
        <v>12</v>
      </c>
      <c r="H2223" s="96" t="s">
        <v>13</v>
      </c>
      <c r="I2223" s="96" t="s">
        <v>14</v>
      </c>
      <c r="J2223" s="96"/>
      <c r="K2223" s="97"/>
      <c r="L2223" s="96"/>
      <c r="M2223" s="97"/>
      <c r="N2223" s="78"/>
      <c r="O2223" s="101">
        <f ca="1">IF(D2223="цвет",SUM(O2224:INDIRECT("N"&amp;R2223)),IF(SUM(E2223:N2223)=0,"",SUM(E2223:N2223)))</f>
        <v>0</v>
      </c>
      <c r="P2223" s="91">
        <v>2324</v>
      </c>
      <c r="Q2223" s="73">
        <f t="shared" si="68"/>
        <v>2122</v>
      </c>
      <c r="R2223" s="93">
        <f t="shared" ca="1" si="69"/>
        <v>2226</v>
      </c>
      <c r="S2223" s="109">
        <f>IF(U2223&gt;0,ROUND((U2223),0),ROUND((P2223*$P$1),0))</f>
        <v>1798</v>
      </c>
      <c r="T2223" s="110">
        <f ca="1">O2223*S2223</f>
        <v>0</v>
      </c>
    </row>
    <row r="2224" spans="1:20" ht="17.25" thickBot="1" x14ac:dyDescent="0.3">
      <c r="A2224" s="24"/>
      <c r="B2224" s="164"/>
      <c r="C2224" s="98"/>
      <c r="D2224" s="17" t="s">
        <v>33</v>
      </c>
      <c r="E2224" s="133"/>
      <c r="F2224" s="8"/>
      <c r="G2224" s="8"/>
      <c r="H2224" s="8"/>
      <c r="I2224" s="8"/>
      <c r="J2224" s="8"/>
      <c r="K2224" s="8"/>
      <c r="L2224" s="8"/>
      <c r="M2224" s="8"/>
      <c r="N2224" s="8"/>
      <c r="O2224" s="128" t="str">
        <f ca="1">IF(D2224="цвет",SUM(O2225:INDIRECT("N"&amp;R2224)),IF(SUM(E2224:N2224)=0,"",SUM(E2224:N2224)))</f>
        <v/>
      </c>
      <c r="P2224" s="91" t="s">
        <v>129</v>
      </c>
      <c r="Q2224" s="73">
        <f t="shared" si="68"/>
        <v>2122</v>
      </c>
      <c r="R2224" s="93">
        <f t="shared" ca="1" si="69"/>
        <v>2226</v>
      </c>
      <c r="S2224" s="92"/>
      <c r="T2224" s="99"/>
    </row>
    <row r="2225" spans="1:24" ht="135" customHeight="1" x14ac:dyDescent="0.25">
      <c r="A2225" s="24"/>
      <c r="B2225" s="164"/>
      <c r="C2225" s="98"/>
      <c r="D2225" s="155" t="s">
        <v>1226</v>
      </c>
      <c r="E2225" s="156"/>
      <c r="F2225" s="156"/>
      <c r="G2225" s="156"/>
      <c r="H2225" s="156"/>
      <c r="I2225" s="156"/>
      <c r="J2225" s="156"/>
      <c r="K2225" s="156"/>
      <c r="L2225" s="156"/>
      <c r="M2225" s="156"/>
      <c r="N2225" s="157"/>
      <c r="O2225" s="128" t="str">
        <f ca="1">IF(D2225="цвет",SUM(O2226:INDIRECT("N"&amp;R2225)),IF(SUM(E2225:N2225)=0,"",SUM(E2225:N2225)))</f>
        <v/>
      </c>
      <c r="P2225" s="91" t="s">
        <v>129</v>
      </c>
      <c r="Q2225" s="73">
        <f t="shared" si="68"/>
        <v>2122</v>
      </c>
      <c r="R2225" s="93">
        <f t="shared" ca="1" si="69"/>
        <v>2226</v>
      </c>
      <c r="S2225" s="92"/>
      <c r="T2225" s="99"/>
    </row>
    <row r="2226" spans="1:24" ht="17.45" customHeight="1" thickBot="1" x14ac:dyDescent="0.3">
      <c r="A2226" s="24"/>
      <c r="B2226" s="154"/>
      <c r="C2226" s="9"/>
      <c r="D2226" s="151" t="str">
        <f>HYPERLINK("https://miamia.ru/search/index.php?q="&amp;Q2226&amp;"&amp;s=Поиск?utm_source=Excel&amp;utm_medium=Nalichie&amp;utm_content="&amp;Q2226&amp;"","Посмотреть большую фотографию на сайте")</f>
        <v>Посмотреть большую фотографию на сайте</v>
      </c>
      <c r="E2226" s="152"/>
      <c r="F2226" s="152"/>
      <c r="G2226" s="152"/>
      <c r="H2226" s="152"/>
      <c r="I2226" s="152"/>
      <c r="J2226" s="152"/>
      <c r="K2226" s="152"/>
      <c r="L2226" s="152"/>
      <c r="M2226" s="152"/>
      <c r="N2226" s="153"/>
      <c r="O2226" s="128" t="str">
        <f ca="1">IF(D2226="цвет",SUM(O2227:INDIRECT("N"&amp;R2226)),IF(SUM(E2226:N2226)=0,"",SUM(E2226:N2226)))</f>
        <v/>
      </c>
      <c r="P2226" s="91" t="s">
        <v>129</v>
      </c>
      <c r="Q2226" s="73">
        <f t="shared" si="68"/>
        <v>2122</v>
      </c>
      <c r="R2226" s="93">
        <f t="shared" ca="1" si="69"/>
        <v>2226</v>
      </c>
      <c r="S2226" s="92"/>
      <c r="T2226" s="99"/>
    </row>
    <row r="2227" spans="1:24" ht="17.25" thickBot="1" x14ac:dyDescent="0.3">
      <c r="A2227" s="24"/>
      <c r="B2227" s="145" t="s">
        <v>121</v>
      </c>
      <c r="C2227" s="106">
        <v>2125</v>
      </c>
      <c r="D2227" s="107" t="s">
        <v>9</v>
      </c>
      <c r="E2227" s="96" t="s">
        <v>10</v>
      </c>
      <c r="F2227" s="96" t="s">
        <v>17</v>
      </c>
      <c r="G2227" s="96" t="s">
        <v>18</v>
      </c>
      <c r="H2227" s="96" t="s">
        <v>19</v>
      </c>
      <c r="I2227" s="96"/>
      <c r="J2227" s="96"/>
      <c r="K2227" s="97"/>
      <c r="L2227" s="96"/>
      <c r="M2227" s="97"/>
      <c r="N2227" s="78"/>
      <c r="O2227" s="101">
        <f ca="1">IF(D2227="цвет",SUM(O2228:INDIRECT("N"&amp;R2227)),IF(SUM(E2227:N2227)=0,"",SUM(E2227:N2227)))</f>
        <v>0</v>
      </c>
      <c r="P2227" s="91">
        <v>2194</v>
      </c>
      <c r="Q2227" s="73">
        <f t="shared" si="68"/>
        <v>2125</v>
      </c>
      <c r="R2227" s="93">
        <f t="shared" ca="1" si="69"/>
        <v>2230</v>
      </c>
      <c r="S2227" s="109">
        <f>IF(U2227&gt;0,ROUND((U2227),0),ROUND((P2227*$P$1),0))</f>
        <v>1698</v>
      </c>
      <c r="T2227" s="110">
        <f ca="1">O2227*S2227</f>
        <v>0</v>
      </c>
    </row>
    <row r="2228" spans="1:24" ht="17.25" thickBot="1" x14ac:dyDescent="0.3">
      <c r="A2228" s="24"/>
      <c r="B2228" s="164"/>
      <c r="C2228" s="98"/>
      <c r="D2228" s="17" t="s">
        <v>33</v>
      </c>
      <c r="E2228" s="133"/>
      <c r="F2228" s="8"/>
      <c r="G2228" s="8"/>
      <c r="H2228" s="8"/>
      <c r="I2228" s="8"/>
      <c r="J2228" s="8"/>
      <c r="K2228" s="8"/>
      <c r="L2228" s="8"/>
      <c r="M2228" s="8"/>
      <c r="N2228" s="8"/>
      <c r="O2228" s="128" t="str">
        <f ca="1">IF(D2228="цвет",SUM(O2229:INDIRECT("N"&amp;R2228)),IF(SUM(E2228:N2228)=0,"",SUM(E2228:N2228)))</f>
        <v/>
      </c>
      <c r="P2228" s="91" t="s">
        <v>129</v>
      </c>
      <c r="Q2228" s="73">
        <f t="shared" si="68"/>
        <v>2125</v>
      </c>
      <c r="R2228" s="93">
        <f t="shared" ca="1" si="69"/>
        <v>2230</v>
      </c>
      <c r="S2228" s="92"/>
      <c r="T2228" s="99"/>
    </row>
    <row r="2229" spans="1:24" ht="135" customHeight="1" x14ac:dyDescent="0.25">
      <c r="A2229" s="24"/>
      <c r="B2229" s="164"/>
      <c r="C2229" s="98"/>
      <c r="D2229" s="155" t="s">
        <v>446</v>
      </c>
      <c r="E2229" s="156"/>
      <c r="F2229" s="156"/>
      <c r="G2229" s="156"/>
      <c r="H2229" s="156"/>
      <c r="I2229" s="156"/>
      <c r="J2229" s="156"/>
      <c r="K2229" s="156"/>
      <c r="L2229" s="156"/>
      <c r="M2229" s="156"/>
      <c r="N2229" s="157"/>
      <c r="O2229" s="128" t="str">
        <f ca="1">IF(D2229="цвет",SUM(O2230:INDIRECT("N"&amp;R2229)),IF(SUM(E2229:N2229)=0,"",SUM(E2229:N2229)))</f>
        <v/>
      </c>
      <c r="P2229" s="91" t="s">
        <v>129</v>
      </c>
      <c r="Q2229" s="73">
        <f t="shared" si="68"/>
        <v>2125</v>
      </c>
      <c r="R2229" s="93">
        <f t="shared" ca="1" si="69"/>
        <v>2230</v>
      </c>
      <c r="S2229" s="92"/>
      <c r="T2229" s="99"/>
    </row>
    <row r="2230" spans="1:24" ht="17.45" customHeight="1" thickBot="1" x14ac:dyDescent="0.3">
      <c r="A2230" s="24"/>
      <c r="B2230" s="154"/>
      <c r="C2230" s="9"/>
      <c r="D2230" s="151" t="str">
        <f>HYPERLINK("https://miamia.ru/search/index.php?q="&amp;Q2230&amp;"&amp;s=Поиск?utm_source=Excel&amp;utm_medium=Nalichie&amp;utm_content="&amp;Q2230&amp;"","Посмотреть большую фотографию на сайте")</f>
        <v>Посмотреть большую фотографию на сайте</v>
      </c>
      <c r="E2230" s="152"/>
      <c r="F2230" s="152"/>
      <c r="G2230" s="152"/>
      <c r="H2230" s="152"/>
      <c r="I2230" s="152"/>
      <c r="J2230" s="152"/>
      <c r="K2230" s="152"/>
      <c r="L2230" s="152"/>
      <c r="M2230" s="152"/>
      <c r="N2230" s="153"/>
      <c r="O2230" s="128" t="str">
        <f ca="1">IF(D2230="цвет",SUM(O2231:INDIRECT("N"&amp;R2230)),IF(SUM(E2230:N2230)=0,"",SUM(E2230:N2230)))</f>
        <v/>
      </c>
      <c r="P2230" s="91" t="s">
        <v>129</v>
      </c>
      <c r="Q2230" s="73">
        <f t="shared" si="68"/>
        <v>2125</v>
      </c>
      <c r="R2230" s="93">
        <f t="shared" ca="1" si="69"/>
        <v>2230</v>
      </c>
      <c r="S2230" s="92"/>
      <c r="T2230" s="99"/>
    </row>
    <row r="2231" spans="1:24" ht="17.25" thickBot="1" x14ac:dyDescent="0.3">
      <c r="A2231" s="24"/>
      <c r="B2231" s="145" t="s">
        <v>121</v>
      </c>
      <c r="C2231" s="106">
        <v>2128</v>
      </c>
      <c r="D2231" s="107" t="s">
        <v>9</v>
      </c>
      <c r="E2231" s="96" t="s">
        <v>10</v>
      </c>
      <c r="F2231" s="96" t="s">
        <v>11</v>
      </c>
      <c r="G2231" s="96" t="s">
        <v>12</v>
      </c>
      <c r="H2231" s="96" t="s">
        <v>13</v>
      </c>
      <c r="I2231" s="96" t="s">
        <v>14</v>
      </c>
      <c r="J2231" s="96" t="s">
        <v>15</v>
      </c>
      <c r="K2231" s="96" t="s">
        <v>16</v>
      </c>
      <c r="L2231" s="96"/>
      <c r="M2231" s="96"/>
      <c r="N2231" s="78"/>
      <c r="O2231" s="101">
        <f ca="1">IF(D2231="цвет",SUM(O2232:INDIRECT("N"&amp;R2231)),IF(SUM(E2231:N2231)=0,"",SUM(E2231:N2231)))</f>
        <v>0</v>
      </c>
      <c r="P2231" s="91">
        <v>2194</v>
      </c>
      <c r="Q2231" s="73">
        <f t="shared" si="68"/>
        <v>2128</v>
      </c>
      <c r="R2231" s="93">
        <f t="shared" ca="1" si="69"/>
        <v>2234</v>
      </c>
      <c r="S2231" s="109">
        <f>IF(U2231&gt;0,ROUND((U2231),0),ROUND((P2231*$P$1),0))</f>
        <v>1698</v>
      </c>
      <c r="T2231" s="110">
        <f ca="1">O2231*S2231</f>
        <v>0</v>
      </c>
    </row>
    <row r="2232" spans="1:24" ht="17.25" thickBot="1" x14ac:dyDescent="0.3">
      <c r="A2232" s="24"/>
      <c r="B2232" s="164"/>
      <c r="C2232" s="98"/>
      <c r="D2232" s="17" t="s">
        <v>33</v>
      </c>
      <c r="E2232" s="134"/>
      <c r="F2232" s="8"/>
      <c r="G2232" s="8"/>
      <c r="H2232" s="8"/>
      <c r="I2232" s="8"/>
      <c r="J2232" s="8"/>
      <c r="K2232" s="8"/>
      <c r="L2232" s="8"/>
      <c r="M2232" s="8"/>
      <c r="N2232" s="8"/>
      <c r="O2232" s="128" t="str">
        <f ca="1">IF(D2232="цвет",SUM(O2233:INDIRECT("N"&amp;R2232)),IF(SUM(E2232:N2232)=0,"",SUM(E2232:N2232)))</f>
        <v/>
      </c>
      <c r="P2232" s="91" t="s">
        <v>129</v>
      </c>
      <c r="Q2232" s="73">
        <f t="shared" si="68"/>
        <v>2128</v>
      </c>
      <c r="R2232" s="93">
        <f t="shared" ca="1" si="69"/>
        <v>2234</v>
      </c>
      <c r="S2232" s="92"/>
      <c r="T2232" s="99"/>
    </row>
    <row r="2233" spans="1:24" ht="135.75" customHeight="1" x14ac:dyDescent="0.25">
      <c r="A2233" s="24"/>
      <c r="B2233" s="164"/>
      <c r="C2233" s="98"/>
      <c r="D2233" s="155" t="s">
        <v>444</v>
      </c>
      <c r="E2233" s="156"/>
      <c r="F2233" s="156"/>
      <c r="G2233" s="156"/>
      <c r="H2233" s="156"/>
      <c r="I2233" s="156"/>
      <c r="J2233" s="156"/>
      <c r="K2233" s="156"/>
      <c r="L2233" s="156"/>
      <c r="M2233" s="156"/>
      <c r="N2233" s="157"/>
      <c r="O2233" s="128" t="str">
        <f ca="1">IF(D2233="цвет",SUM(O2234:INDIRECT("N"&amp;R2233)),IF(SUM(E2233:N2233)=0,"",SUM(E2233:N2233)))</f>
        <v/>
      </c>
      <c r="P2233" s="91" t="s">
        <v>129</v>
      </c>
      <c r="Q2233" s="73">
        <f t="shared" si="68"/>
        <v>2128</v>
      </c>
      <c r="R2233" s="93">
        <f t="shared" ca="1" si="69"/>
        <v>2234</v>
      </c>
      <c r="S2233" s="92"/>
      <c r="T2233" s="99"/>
    </row>
    <row r="2234" spans="1:24" ht="17.45" customHeight="1" thickBot="1" x14ac:dyDescent="0.3">
      <c r="A2234" s="24"/>
      <c r="B2234" s="154"/>
      <c r="C2234" s="9"/>
      <c r="D2234" s="151" t="str">
        <f>HYPERLINK("https://miamia.ru/search/index.php?q="&amp;Q2234&amp;"&amp;s=Поиск?utm_source=Excel&amp;utm_medium=Nalichie&amp;utm_content="&amp;Q2234&amp;"","Посмотреть большую фотографию на сайте")</f>
        <v>Посмотреть большую фотографию на сайте</v>
      </c>
      <c r="E2234" s="152"/>
      <c r="F2234" s="152"/>
      <c r="G2234" s="152"/>
      <c r="H2234" s="152"/>
      <c r="I2234" s="152"/>
      <c r="J2234" s="152"/>
      <c r="K2234" s="152"/>
      <c r="L2234" s="152"/>
      <c r="M2234" s="152"/>
      <c r="N2234" s="153"/>
      <c r="O2234" s="128" t="str">
        <f ca="1">IF(D2234="цвет",SUM(O2235:INDIRECT("N"&amp;R2234)),IF(SUM(E2234:N2234)=0,"",SUM(E2234:N2234)))</f>
        <v/>
      </c>
      <c r="P2234" s="91" t="s">
        <v>129</v>
      </c>
      <c r="Q2234" s="73">
        <f t="shared" si="68"/>
        <v>2128</v>
      </c>
      <c r="R2234" s="93">
        <f t="shared" ca="1" si="69"/>
        <v>2234</v>
      </c>
      <c r="S2234" s="92"/>
      <c r="T2234" s="99"/>
    </row>
    <row r="2235" spans="1:24" ht="23.1" customHeight="1" thickBot="1" x14ac:dyDescent="0.3">
      <c r="A2235" s="2"/>
      <c r="B2235" s="86" t="s">
        <v>1208</v>
      </c>
      <c r="C2235" s="87"/>
      <c r="D2235" s="88"/>
      <c r="E2235" s="89"/>
      <c r="F2235" s="89"/>
      <c r="G2235" s="89"/>
      <c r="H2235" s="89"/>
      <c r="I2235" s="89"/>
      <c r="J2235" s="89"/>
      <c r="K2235" s="89"/>
      <c r="L2235" s="89"/>
      <c r="M2235" s="89"/>
      <c r="N2235" s="90"/>
      <c r="O2235" s="129" t="str">
        <f ca="1">IF(D2235="цвет",SUM(O2236:INDIRECT("N"&amp;R2235)),IF(SUM(E2235:N2235)=0,"",SUM(E2235:N2235)))</f>
        <v/>
      </c>
      <c r="P2235" s="91" t="s">
        <v>129</v>
      </c>
      <c r="Q2235" s="73">
        <f t="shared" si="68"/>
        <v>2128</v>
      </c>
      <c r="R2235" s="93">
        <f t="shared" ca="1" si="69"/>
        <v>2240</v>
      </c>
      <c r="X2235" s="94"/>
    </row>
    <row r="2236" spans="1:24" ht="17.25" thickBot="1" x14ac:dyDescent="0.3">
      <c r="A2236" s="2"/>
      <c r="B2236" s="146" t="s">
        <v>1208</v>
      </c>
      <c r="C2236" s="98">
        <v>7070</v>
      </c>
      <c r="D2236" s="3" t="s">
        <v>9</v>
      </c>
      <c r="E2236" s="96" t="s">
        <v>10</v>
      </c>
      <c r="F2236" s="97" t="s">
        <v>11</v>
      </c>
      <c r="G2236" s="97" t="s">
        <v>12</v>
      </c>
      <c r="H2236" s="97" t="s">
        <v>13</v>
      </c>
      <c r="I2236" s="97" t="s">
        <v>14</v>
      </c>
      <c r="J2236" s="97" t="s">
        <v>15</v>
      </c>
      <c r="K2236" s="97" t="s">
        <v>16</v>
      </c>
      <c r="L2236" s="97" t="s">
        <v>21</v>
      </c>
      <c r="M2236" s="96"/>
      <c r="N2236" s="96"/>
      <c r="O2236" s="130">
        <f ca="1">IF(D2236="цвет",SUM(O2237:INDIRECT("N"&amp;R2236)),IF(SUM(E2236:N2236)=0,"",SUM(E2236:N2236)))</f>
        <v>0</v>
      </c>
      <c r="P2236" s="91">
        <v>840</v>
      </c>
      <c r="Q2236" s="73">
        <f t="shared" si="68"/>
        <v>7070</v>
      </c>
      <c r="R2236" s="93">
        <f t="shared" ca="1" si="69"/>
        <v>2240</v>
      </c>
      <c r="S2236" s="109">
        <f>IF(U2236&gt;0,ROUND((U2236),0),ROUND((P2236*$P$1),0))</f>
        <v>650</v>
      </c>
      <c r="T2236" s="85">
        <f ca="1">S2236*O2236</f>
        <v>0</v>
      </c>
      <c r="X2236" s="94"/>
    </row>
    <row r="2237" spans="1:24" ht="17.25" thickBot="1" x14ac:dyDescent="0.3">
      <c r="A2237" s="2"/>
      <c r="B2237" s="146"/>
      <c r="C2237" s="98"/>
      <c r="D2237" s="57" t="s">
        <v>1210</v>
      </c>
      <c r="E2237" s="136"/>
      <c r="F2237" s="136"/>
      <c r="G2237" s="136"/>
      <c r="H2237" s="136"/>
      <c r="I2237" s="136"/>
      <c r="J2237" s="136"/>
      <c r="K2237" s="136"/>
      <c r="L2237" s="102"/>
      <c r="M2237" s="102"/>
      <c r="N2237" s="102"/>
      <c r="O2237" s="131" t="str">
        <f ca="1">IF(D2237="цвет",SUM(O2238:INDIRECT("N"&amp;R2237)),IF(SUM(E2237:N2237)=0,"",SUM(E2237:N2237)))</f>
        <v/>
      </c>
      <c r="P2237" s="91" t="s">
        <v>129</v>
      </c>
      <c r="Q2237" s="73">
        <f t="shared" si="68"/>
        <v>7070</v>
      </c>
      <c r="R2237" s="93">
        <f t="shared" ca="1" si="69"/>
        <v>2240</v>
      </c>
      <c r="S2237" s="92"/>
      <c r="T2237" s="99"/>
      <c r="X2237" s="94"/>
    </row>
    <row r="2238" spans="1:24" ht="17.25" thickBot="1" x14ac:dyDescent="0.3">
      <c r="A2238" s="2"/>
      <c r="B2238" s="146"/>
      <c r="C2238" s="98"/>
      <c r="D2238" s="57" t="s">
        <v>263</v>
      </c>
      <c r="E2238" s="136"/>
      <c r="F2238" s="136"/>
      <c r="G2238" s="136"/>
      <c r="H2238" s="136"/>
      <c r="I2238" s="136"/>
      <c r="J2238" s="135"/>
      <c r="K2238" s="136"/>
      <c r="L2238" s="102"/>
      <c r="M2238" s="102"/>
      <c r="N2238" s="102"/>
      <c r="O2238" s="131" t="str">
        <f ca="1">IF(D2238="цвет",SUM(O2239:INDIRECT("N"&amp;R2238)),IF(SUM(E2238:N2238)=0,"",SUM(E2238:N2238)))</f>
        <v/>
      </c>
      <c r="P2238" s="91" t="s">
        <v>129</v>
      </c>
      <c r="Q2238" s="73">
        <f t="shared" si="68"/>
        <v>7070</v>
      </c>
      <c r="R2238" s="93">
        <f t="shared" ca="1" si="69"/>
        <v>2240</v>
      </c>
      <c r="S2238" s="92"/>
      <c r="T2238" s="99"/>
      <c r="X2238" s="94"/>
    </row>
    <row r="2239" spans="1:24" ht="135" customHeight="1" x14ac:dyDescent="0.25">
      <c r="A2239" s="2"/>
      <c r="B2239" s="146"/>
      <c r="C2239" s="98"/>
      <c r="D2239" s="155" t="s">
        <v>1209</v>
      </c>
      <c r="E2239" s="156"/>
      <c r="F2239" s="156"/>
      <c r="G2239" s="156"/>
      <c r="H2239" s="156"/>
      <c r="I2239" s="156"/>
      <c r="J2239" s="156"/>
      <c r="K2239" s="156"/>
      <c r="L2239" s="156"/>
      <c r="M2239" s="156"/>
      <c r="N2239" s="157"/>
      <c r="O2239" s="131" t="str">
        <f ca="1">IF(D2239="цвет",SUM(O2240:INDIRECT("N"&amp;R2239)),IF(SUM(E2239:N2239)=0,"",SUM(E2239:N2239)))</f>
        <v/>
      </c>
      <c r="P2239" s="91" t="s">
        <v>129</v>
      </c>
      <c r="Q2239" s="73">
        <f t="shared" si="68"/>
        <v>7070</v>
      </c>
      <c r="R2239" s="93">
        <f t="shared" ca="1" si="69"/>
        <v>2240</v>
      </c>
      <c r="S2239" s="92"/>
      <c r="T2239" s="99"/>
      <c r="X2239" s="94"/>
    </row>
    <row r="2240" spans="1:24" ht="17.45" customHeight="1" thickBot="1" x14ac:dyDescent="0.3">
      <c r="A2240" s="2"/>
      <c r="B2240" s="154"/>
      <c r="C2240" s="100"/>
      <c r="D2240" s="151" t="str">
        <f>HYPERLINK("https://miamia.ru/search/index.php?q="&amp;Q2240&amp;"&amp;s=Поиск?utm_source=Excel&amp;utm_medium=Nalichie&amp;utm_content="&amp;Q2240&amp;"","Посмотреть большую фотографию на сайте")</f>
        <v>Посмотреть большую фотографию на сайте</v>
      </c>
      <c r="E2240" s="152"/>
      <c r="F2240" s="152"/>
      <c r="G2240" s="152"/>
      <c r="H2240" s="152"/>
      <c r="I2240" s="152"/>
      <c r="J2240" s="152"/>
      <c r="K2240" s="152"/>
      <c r="L2240" s="152"/>
      <c r="M2240" s="152"/>
      <c r="N2240" s="153"/>
      <c r="O2240" s="131" t="str">
        <f ca="1">IF(D2240="цвет",SUM(O2241:INDIRECT("N"&amp;R2240)),IF(SUM(E2240:N2240)=0,"",SUM(E2240:N2240)))</f>
        <v/>
      </c>
      <c r="P2240" s="91" t="s">
        <v>129</v>
      </c>
      <c r="Q2240" s="73">
        <f t="shared" si="68"/>
        <v>7070</v>
      </c>
      <c r="R2240" s="93">
        <f t="shared" ca="1" si="69"/>
        <v>2240</v>
      </c>
      <c r="S2240" s="92"/>
      <c r="T2240" s="99"/>
      <c r="X2240" s="94"/>
    </row>
    <row r="2241" spans="1:24" ht="17.25" thickBot="1" x14ac:dyDescent="0.3">
      <c r="A2241" s="2"/>
      <c r="B2241" s="146" t="s">
        <v>1208</v>
      </c>
      <c r="C2241" s="98" t="s">
        <v>1215</v>
      </c>
      <c r="D2241" s="3" t="s">
        <v>9</v>
      </c>
      <c r="E2241" s="96" t="s">
        <v>10</v>
      </c>
      <c r="F2241" s="97" t="s">
        <v>11</v>
      </c>
      <c r="G2241" s="97" t="s">
        <v>12</v>
      </c>
      <c r="H2241" s="97" t="s">
        <v>13</v>
      </c>
      <c r="I2241" s="97" t="s">
        <v>14</v>
      </c>
      <c r="J2241" s="97" t="s">
        <v>15</v>
      </c>
      <c r="K2241" s="97" t="s">
        <v>16</v>
      </c>
      <c r="L2241" s="97" t="s">
        <v>21</v>
      </c>
      <c r="M2241" s="96"/>
      <c r="N2241" s="96"/>
      <c r="O2241" s="130">
        <f ca="1">IF(D2241="цвет",SUM(O2242:INDIRECT("N"&amp;R2241)),IF(SUM(E2241:N2241)=0,"",SUM(E2241:N2241)))</f>
        <v>0</v>
      </c>
      <c r="P2241" s="91">
        <v>1677</v>
      </c>
      <c r="Q2241" s="73" t="str">
        <f t="shared" si="68"/>
        <v>7072s</v>
      </c>
      <c r="R2241" s="93">
        <f t="shared" ca="1" si="69"/>
        <v>2245</v>
      </c>
      <c r="S2241" s="109">
        <f>IF(U2241&gt;0,ROUND((U2241),0),ROUND((P2241*$P$1),0))</f>
        <v>1298</v>
      </c>
      <c r="T2241" s="85">
        <f ca="1">S2241*O2241</f>
        <v>0</v>
      </c>
      <c r="X2241" s="94"/>
    </row>
    <row r="2242" spans="1:24" ht="17.25" thickBot="1" x14ac:dyDescent="0.3">
      <c r="A2242" s="2"/>
      <c r="B2242" s="146"/>
      <c r="C2242" s="98"/>
      <c r="D2242" s="57" t="s">
        <v>1213</v>
      </c>
      <c r="E2242" s="102"/>
      <c r="F2242" s="102"/>
      <c r="G2242" s="102"/>
      <c r="H2242" s="102"/>
      <c r="I2242" s="102"/>
      <c r="J2242" s="102"/>
      <c r="K2242" s="102"/>
      <c r="L2242" s="102"/>
      <c r="M2242" s="102"/>
      <c r="N2242" s="102"/>
      <c r="O2242" s="131" t="str">
        <f ca="1">IF(D2242="цвет",SUM(O2243:INDIRECT("N"&amp;R2242)),IF(SUM(E2242:N2242)=0,"",SUM(E2242:N2242)))</f>
        <v/>
      </c>
      <c r="P2242" s="91" t="s">
        <v>129</v>
      </c>
      <c r="Q2242" s="73" t="str">
        <f t="shared" si="68"/>
        <v>7072s</v>
      </c>
      <c r="R2242" s="93">
        <f t="shared" ca="1" si="69"/>
        <v>2245</v>
      </c>
      <c r="S2242" s="92"/>
      <c r="T2242" s="99"/>
      <c r="X2242" s="94"/>
    </row>
    <row r="2243" spans="1:24" ht="17.25" thickBot="1" x14ac:dyDescent="0.3">
      <c r="A2243" s="2"/>
      <c r="B2243" s="146"/>
      <c r="C2243" s="98"/>
      <c r="D2243" s="57" t="s">
        <v>1212</v>
      </c>
      <c r="E2243" s="135"/>
      <c r="F2243" s="102"/>
      <c r="G2243" s="102"/>
      <c r="H2243" s="102"/>
      <c r="I2243" s="102"/>
      <c r="J2243" s="102"/>
      <c r="K2243" s="102"/>
      <c r="L2243" s="102"/>
      <c r="M2243" s="102"/>
      <c r="N2243" s="102"/>
      <c r="O2243" s="131" t="str">
        <f ca="1">IF(D2243="цвет",SUM(O2244:INDIRECT("N"&amp;R2243)),IF(SUM(E2243:N2243)=0,"",SUM(E2243:N2243)))</f>
        <v/>
      </c>
      <c r="P2243" s="91" t="s">
        <v>129</v>
      </c>
      <c r="Q2243" s="73" t="str">
        <f t="shared" si="68"/>
        <v>7072s</v>
      </c>
      <c r="R2243" s="93">
        <f t="shared" ca="1" si="69"/>
        <v>2245</v>
      </c>
      <c r="S2243" s="92"/>
      <c r="T2243" s="99"/>
      <c r="X2243" s="94"/>
    </row>
    <row r="2244" spans="1:24" ht="135" customHeight="1" x14ac:dyDescent="0.25">
      <c r="A2244" s="2"/>
      <c r="B2244" s="146"/>
      <c r="C2244" s="98"/>
      <c r="D2244" s="155" t="s">
        <v>1211</v>
      </c>
      <c r="E2244" s="156"/>
      <c r="F2244" s="156"/>
      <c r="G2244" s="156"/>
      <c r="H2244" s="156"/>
      <c r="I2244" s="156"/>
      <c r="J2244" s="156"/>
      <c r="K2244" s="156"/>
      <c r="L2244" s="156"/>
      <c r="M2244" s="156"/>
      <c r="N2244" s="157"/>
      <c r="O2244" s="131" t="str">
        <f ca="1">IF(D2244="цвет",SUM(O2245:INDIRECT("N"&amp;R2244)),IF(SUM(E2244:N2244)=0,"",SUM(E2244:N2244)))</f>
        <v/>
      </c>
      <c r="P2244" s="91" t="s">
        <v>129</v>
      </c>
      <c r="Q2244" s="73" t="str">
        <f t="shared" si="68"/>
        <v>7072s</v>
      </c>
      <c r="R2244" s="93">
        <f t="shared" ca="1" si="69"/>
        <v>2245</v>
      </c>
      <c r="S2244" s="92"/>
      <c r="T2244" s="99"/>
      <c r="X2244" s="94"/>
    </row>
    <row r="2245" spans="1:24" ht="17.45" customHeight="1" thickBot="1" x14ac:dyDescent="0.3">
      <c r="A2245" s="2"/>
      <c r="B2245" s="154"/>
      <c r="C2245" s="100"/>
      <c r="D2245" s="151" t="str">
        <f>HYPERLINK("https://miamia.ru/search/index.php?q="&amp;Q2245&amp;"&amp;s=Поиск?utm_source=Excel&amp;utm_medium=Nalichie&amp;utm_content="&amp;Q2245&amp;"","Посмотреть большую фотографию на сайте")</f>
        <v>Посмотреть большую фотографию на сайте</v>
      </c>
      <c r="E2245" s="152"/>
      <c r="F2245" s="152"/>
      <c r="G2245" s="152"/>
      <c r="H2245" s="152"/>
      <c r="I2245" s="152"/>
      <c r="J2245" s="152"/>
      <c r="K2245" s="152"/>
      <c r="L2245" s="152"/>
      <c r="M2245" s="152"/>
      <c r="N2245" s="153"/>
      <c r="O2245" s="131" t="str">
        <f ca="1">IF(D2245="цвет",SUM(O2246:INDIRECT("N"&amp;R2245)),IF(SUM(E2245:N2245)=0,"",SUM(E2245:N2245)))</f>
        <v/>
      </c>
      <c r="P2245" s="91" t="s">
        <v>129</v>
      </c>
      <c r="Q2245" s="73" t="str">
        <f t="shared" si="68"/>
        <v>7072s</v>
      </c>
      <c r="R2245" s="93">
        <f t="shared" ca="1" si="69"/>
        <v>2245</v>
      </c>
      <c r="S2245" s="92"/>
      <c r="T2245" s="99"/>
      <c r="X2245" s="94"/>
    </row>
    <row r="2246" spans="1:24" ht="17.25" thickBot="1" x14ac:dyDescent="0.3">
      <c r="A2246" s="2"/>
      <c r="B2246" s="146" t="s">
        <v>1208</v>
      </c>
      <c r="C2246" s="98" t="s">
        <v>1216</v>
      </c>
      <c r="D2246" s="3" t="s">
        <v>9</v>
      </c>
      <c r="E2246" s="96" t="s">
        <v>10</v>
      </c>
      <c r="F2246" s="96" t="s">
        <v>17</v>
      </c>
      <c r="G2246" s="97" t="s">
        <v>18</v>
      </c>
      <c r="H2246" s="97" t="s">
        <v>19</v>
      </c>
      <c r="I2246" s="97" t="s">
        <v>23</v>
      </c>
      <c r="J2246" s="97"/>
      <c r="K2246" s="97"/>
      <c r="L2246" s="97"/>
      <c r="M2246" s="96"/>
      <c r="N2246" s="96"/>
      <c r="O2246" s="130">
        <f ca="1">IF(D2246="цвет",SUM(O2247:INDIRECT("N"&amp;R2246)),IF(SUM(E2246:N2246)=0,"",SUM(E2246:N2246)))</f>
        <v>0</v>
      </c>
      <c r="P2246" s="91">
        <v>1548</v>
      </c>
      <c r="Q2246" s="73" t="str">
        <f t="shared" si="68"/>
        <v>7073s</v>
      </c>
      <c r="R2246" s="93">
        <f t="shared" ca="1" si="69"/>
        <v>2250</v>
      </c>
      <c r="S2246" s="109">
        <f>IF(U2246&gt;0,ROUND((U2246),0),ROUND((P2246*$P$1),0))</f>
        <v>1198</v>
      </c>
      <c r="T2246" s="85">
        <f ca="1">S2246*O2246</f>
        <v>0</v>
      </c>
      <c r="X2246" s="94"/>
    </row>
    <row r="2247" spans="1:24" ht="17.25" thickBot="1" x14ac:dyDescent="0.3">
      <c r="A2247" s="2"/>
      <c r="B2247" s="146"/>
      <c r="C2247" s="98"/>
      <c r="D2247" s="57" t="s">
        <v>1213</v>
      </c>
      <c r="E2247" s="136"/>
      <c r="F2247" s="102"/>
      <c r="G2247" s="102"/>
      <c r="H2247" s="136"/>
      <c r="I2247" s="102"/>
      <c r="J2247" s="102"/>
      <c r="K2247" s="102"/>
      <c r="L2247" s="102"/>
      <c r="M2247" s="102"/>
      <c r="N2247" s="102"/>
      <c r="O2247" s="131" t="str">
        <f ca="1">IF(D2247="цвет",SUM(O2248:INDIRECT("N"&amp;R2247)),IF(SUM(E2247:N2247)=0,"",SUM(E2247:N2247)))</f>
        <v/>
      </c>
      <c r="P2247" s="91" t="s">
        <v>129</v>
      </c>
      <c r="Q2247" s="73" t="str">
        <f t="shared" si="68"/>
        <v>7073s</v>
      </c>
      <c r="R2247" s="93">
        <f t="shared" ca="1" si="69"/>
        <v>2250</v>
      </c>
      <c r="S2247" s="92"/>
      <c r="T2247" s="99"/>
      <c r="X2247" s="94"/>
    </row>
    <row r="2248" spans="1:24" ht="17.25" thickBot="1" x14ac:dyDescent="0.3">
      <c r="A2248" s="2"/>
      <c r="B2248" s="146"/>
      <c r="C2248" s="98"/>
      <c r="D2248" s="57" t="s">
        <v>1212</v>
      </c>
      <c r="E2248" s="136"/>
      <c r="F2248" s="136"/>
      <c r="G2248" s="136"/>
      <c r="H2248" s="136"/>
      <c r="I2248" s="102"/>
      <c r="J2248" s="102"/>
      <c r="K2248" s="102"/>
      <c r="L2248" s="102"/>
      <c r="M2248" s="102"/>
      <c r="N2248" s="102"/>
      <c r="O2248" s="131" t="str">
        <f ca="1">IF(D2248="цвет",SUM(O2249:INDIRECT("N"&amp;R2248)),IF(SUM(E2248:N2248)=0,"",SUM(E2248:N2248)))</f>
        <v/>
      </c>
      <c r="P2248" s="91" t="s">
        <v>129</v>
      </c>
      <c r="Q2248" s="73" t="str">
        <f t="shared" si="68"/>
        <v>7073s</v>
      </c>
      <c r="R2248" s="93">
        <f t="shared" ca="1" si="69"/>
        <v>2250</v>
      </c>
      <c r="S2248" s="92"/>
      <c r="T2248" s="99"/>
      <c r="X2248" s="94"/>
    </row>
    <row r="2249" spans="1:24" ht="135" customHeight="1" x14ac:dyDescent="0.25">
      <c r="A2249" s="2"/>
      <c r="B2249" s="146"/>
      <c r="C2249" s="98"/>
      <c r="D2249" s="155" t="s">
        <v>1211</v>
      </c>
      <c r="E2249" s="156"/>
      <c r="F2249" s="156"/>
      <c r="G2249" s="156"/>
      <c r="H2249" s="156"/>
      <c r="I2249" s="156"/>
      <c r="J2249" s="156"/>
      <c r="K2249" s="156"/>
      <c r="L2249" s="156"/>
      <c r="M2249" s="156"/>
      <c r="N2249" s="157"/>
      <c r="O2249" s="131" t="str">
        <f ca="1">IF(D2249="цвет",SUM(O2250:INDIRECT("N"&amp;R2249)),IF(SUM(E2249:N2249)=0,"",SUM(E2249:N2249)))</f>
        <v/>
      </c>
      <c r="P2249" s="91" t="s">
        <v>129</v>
      </c>
      <c r="Q2249" s="73" t="str">
        <f t="shared" si="68"/>
        <v>7073s</v>
      </c>
      <c r="R2249" s="93">
        <f t="shared" ca="1" si="69"/>
        <v>2250</v>
      </c>
      <c r="S2249" s="92"/>
      <c r="T2249" s="99"/>
      <c r="X2249" s="94"/>
    </row>
    <row r="2250" spans="1:24" ht="17.45" customHeight="1" thickBot="1" x14ac:dyDescent="0.3">
      <c r="A2250" s="2"/>
      <c r="B2250" s="154"/>
      <c r="C2250" s="100"/>
      <c r="D2250" s="151" t="str">
        <f>HYPERLINK("https://miamia.ru/search/index.php?q="&amp;Q2250&amp;"&amp;s=Поиск?utm_source=Excel&amp;utm_medium=Nalichie&amp;utm_content="&amp;Q2250&amp;"","Посмотреть большую фотографию на сайте")</f>
        <v>Посмотреть большую фотографию на сайте</v>
      </c>
      <c r="E2250" s="152"/>
      <c r="F2250" s="152"/>
      <c r="G2250" s="152"/>
      <c r="H2250" s="152"/>
      <c r="I2250" s="152"/>
      <c r="J2250" s="152"/>
      <c r="K2250" s="152"/>
      <c r="L2250" s="152"/>
      <c r="M2250" s="152"/>
      <c r="N2250" s="153"/>
      <c r="O2250" s="131" t="str">
        <f ca="1">IF(D2250="цвет",SUM(O2251:INDIRECT("N"&amp;R2250)),IF(SUM(E2250:N2250)=0,"",SUM(E2250:N2250)))</f>
        <v/>
      </c>
      <c r="P2250" s="91" t="s">
        <v>129</v>
      </c>
      <c r="Q2250" s="73" t="str">
        <f t="shared" si="68"/>
        <v>7073s</v>
      </c>
      <c r="R2250" s="93">
        <f t="shared" ca="1" si="69"/>
        <v>2250</v>
      </c>
      <c r="S2250" s="92"/>
      <c r="T2250" s="99"/>
      <c r="X2250" s="94"/>
    </row>
    <row r="2251" spans="1:24" ht="17.25" thickBot="1" x14ac:dyDescent="0.3">
      <c r="A2251" s="2"/>
      <c r="B2251" s="146" t="s">
        <v>1208</v>
      </c>
      <c r="C2251" s="98" t="s">
        <v>1217</v>
      </c>
      <c r="D2251" s="3" t="s">
        <v>9</v>
      </c>
      <c r="E2251" s="96" t="s">
        <v>10</v>
      </c>
      <c r="F2251" s="97" t="s">
        <v>11</v>
      </c>
      <c r="G2251" s="97" t="s">
        <v>12</v>
      </c>
      <c r="H2251" s="97" t="s">
        <v>13</v>
      </c>
      <c r="I2251" s="97" t="s">
        <v>14</v>
      </c>
      <c r="J2251" s="97" t="s">
        <v>15</v>
      </c>
      <c r="K2251" s="97" t="s">
        <v>16</v>
      </c>
      <c r="L2251" s="97" t="s">
        <v>21</v>
      </c>
      <c r="M2251" s="96"/>
      <c r="N2251" s="96"/>
      <c r="O2251" s="130">
        <f ca="1">IF(D2251="цвет",SUM(O2252:INDIRECT("N"&amp;R2251)),IF(SUM(E2251:N2251)=0,"",SUM(E2251:N2251)))</f>
        <v>0</v>
      </c>
      <c r="P2251" s="91">
        <v>2065</v>
      </c>
      <c r="Q2251" s="73" t="str">
        <f t="shared" ref="Q2251:Q2314" si="70">IF(C2251&lt;&gt;0,C2251,Q2250)</f>
        <v>7076s</v>
      </c>
      <c r="R2251" s="93">
        <f t="shared" ref="R2251:R2314" ca="1" si="71">IF(D2251="Посмотреть большую фотографию на сайте",CELL("строка",O2251),R2252)</f>
        <v>2255</v>
      </c>
      <c r="S2251" s="109">
        <f>IF(U2251&gt;0,ROUND((U2251),0),ROUND((P2251*$P$1),0))</f>
        <v>1598</v>
      </c>
      <c r="T2251" s="85">
        <f ca="1">S2251*O2251</f>
        <v>0</v>
      </c>
      <c r="X2251" s="94"/>
    </row>
    <row r="2252" spans="1:24" ht="17.25" thickBot="1" x14ac:dyDescent="0.3">
      <c r="A2252" s="2"/>
      <c r="B2252" s="146"/>
      <c r="C2252" s="98"/>
      <c r="D2252" s="57" t="s">
        <v>1213</v>
      </c>
      <c r="E2252" s="102"/>
      <c r="F2252" s="102"/>
      <c r="G2252" s="102"/>
      <c r="H2252" s="102"/>
      <c r="I2252" s="102"/>
      <c r="J2252" s="102"/>
      <c r="K2252" s="102"/>
      <c r="L2252" s="102"/>
      <c r="M2252" s="102"/>
      <c r="N2252" s="102"/>
      <c r="O2252" s="131" t="str">
        <f ca="1">IF(D2252="цвет",SUM(O2253:INDIRECT("N"&amp;R2252)),IF(SUM(E2252:N2252)=0,"",SUM(E2252:N2252)))</f>
        <v/>
      </c>
      <c r="P2252" s="91" t="s">
        <v>129</v>
      </c>
      <c r="Q2252" s="73" t="str">
        <f t="shared" si="70"/>
        <v>7076s</v>
      </c>
      <c r="R2252" s="93">
        <f t="shared" ca="1" si="71"/>
        <v>2255</v>
      </c>
      <c r="S2252" s="92"/>
      <c r="T2252" s="99"/>
      <c r="X2252" s="94"/>
    </row>
    <row r="2253" spans="1:24" ht="17.25" thickBot="1" x14ac:dyDescent="0.3">
      <c r="A2253" s="2"/>
      <c r="B2253" s="146"/>
      <c r="C2253" s="98"/>
      <c r="D2253" s="57" t="s">
        <v>1212</v>
      </c>
      <c r="E2253" s="136"/>
      <c r="F2253" s="102"/>
      <c r="G2253" s="102"/>
      <c r="H2253" s="102"/>
      <c r="I2253" s="102"/>
      <c r="J2253" s="102"/>
      <c r="K2253" s="102"/>
      <c r="L2253" s="102"/>
      <c r="M2253" s="102"/>
      <c r="N2253" s="102"/>
      <c r="O2253" s="131" t="str">
        <f ca="1">IF(D2253="цвет",SUM(O2254:INDIRECT("N"&amp;R2253)),IF(SUM(E2253:N2253)=0,"",SUM(E2253:N2253)))</f>
        <v/>
      </c>
      <c r="P2253" s="91" t="s">
        <v>129</v>
      </c>
      <c r="Q2253" s="73" t="str">
        <f t="shared" si="70"/>
        <v>7076s</v>
      </c>
      <c r="R2253" s="93">
        <f t="shared" ca="1" si="71"/>
        <v>2255</v>
      </c>
      <c r="S2253" s="92"/>
      <c r="T2253" s="99"/>
      <c r="X2253" s="94"/>
    </row>
    <row r="2254" spans="1:24" ht="135" customHeight="1" x14ac:dyDescent="0.25">
      <c r="A2254" s="2"/>
      <c r="B2254" s="146"/>
      <c r="C2254" s="98"/>
      <c r="D2254" s="155" t="s">
        <v>1214</v>
      </c>
      <c r="E2254" s="156"/>
      <c r="F2254" s="156"/>
      <c r="G2254" s="156"/>
      <c r="H2254" s="156"/>
      <c r="I2254" s="156"/>
      <c r="J2254" s="156"/>
      <c r="K2254" s="156"/>
      <c r="L2254" s="156"/>
      <c r="M2254" s="156"/>
      <c r="N2254" s="157"/>
      <c r="O2254" s="131" t="str">
        <f ca="1">IF(D2254="цвет",SUM(O2255:INDIRECT("N"&amp;R2254)),IF(SUM(E2254:N2254)=0,"",SUM(E2254:N2254)))</f>
        <v/>
      </c>
      <c r="P2254" s="91" t="s">
        <v>129</v>
      </c>
      <c r="Q2254" s="73" t="str">
        <f t="shared" si="70"/>
        <v>7076s</v>
      </c>
      <c r="R2254" s="93">
        <f t="shared" ca="1" si="71"/>
        <v>2255</v>
      </c>
      <c r="S2254" s="92"/>
      <c r="T2254" s="99"/>
      <c r="X2254" s="94"/>
    </row>
    <row r="2255" spans="1:24" ht="17.45" customHeight="1" thickBot="1" x14ac:dyDescent="0.3">
      <c r="A2255" s="2"/>
      <c r="B2255" s="154"/>
      <c r="C2255" s="100"/>
      <c r="D2255" s="151" t="str">
        <f>HYPERLINK("https://miamia.ru/search/index.php?q="&amp;Q2255&amp;"&amp;s=Поиск?utm_source=Excel&amp;utm_medium=Nalichie&amp;utm_content="&amp;Q2255&amp;"","Посмотреть большую фотографию на сайте")</f>
        <v>Посмотреть большую фотографию на сайте</v>
      </c>
      <c r="E2255" s="152"/>
      <c r="F2255" s="152"/>
      <c r="G2255" s="152"/>
      <c r="H2255" s="152"/>
      <c r="I2255" s="152"/>
      <c r="J2255" s="152"/>
      <c r="K2255" s="152"/>
      <c r="L2255" s="152"/>
      <c r="M2255" s="152"/>
      <c r="N2255" s="153"/>
      <c r="O2255" s="131" t="str">
        <f ca="1">IF(D2255="цвет",SUM(O2256:INDIRECT("N"&amp;R2255)),IF(SUM(E2255:N2255)=0,"",SUM(E2255:N2255)))</f>
        <v/>
      </c>
      <c r="P2255" s="91" t="s">
        <v>129</v>
      </c>
      <c r="Q2255" s="73" t="str">
        <f t="shared" si="70"/>
        <v>7076s</v>
      </c>
      <c r="R2255" s="93">
        <f t="shared" ca="1" si="71"/>
        <v>2255</v>
      </c>
      <c r="S2255" s="92"/>
      <c r="T2255" s="99"/>
      <c r="X2255" s="94"/>
    </row>
    <row r="2256" spans="1:24" ht="17.25" thickBot="1" x14ac:dyDescent="0.3">
      <c r="A2256" s="2"/>
      <c r="B2256" s="146" t="s">
        <v>1208</v>
      </c>
      <c r="C2256" s="98" t="s">
        <v>1218</v>
      </c>
      <c r="D2256" s="3" t="s">
        <v>9</v>
      </c>
      <c r="E2256" s="96" t="s">
        <v>10</v>
      </c>
      <c r="F2256" s="97" t="s">
        <v>11</v>
      </c>
      <c r="G2256" s="97" t="s">
        <v>12</v>
      </c>
      <c r="H2256" s="97" t="s">
        <v>13</v>
      </c>
      <c r="I2256" s="97" t="s">
        <v>14</v>
      </c>
      <c r="J2256" s="97" t="s">
        <v>15</v>
      </c>
      <c r="K2256" s="97" t="s">
        <v>16</v>
      </c>
      <c r="L2256" s="97" t="s">
        <v>21</v>
      </c>
      <c r="M2256" s="96"/>
      <c r="N2256" s="96"/>
      <c r="O2256" s="130">
        <f ca="1">IF(D2256="цвет",SUM(O2257:INDIRECT("N"&amp;R2256)),IF(SUM(E2256:N2256)=0,"",SUM(E2256:N2256)))</f>
        <v>0</v>
      </c>
      <c r="P2256" s="91">
        <v>1677</v>
      </c>
      <c r="Q2256" s="73" t="str">
        <f t="shared" si="70"/>
        <v>7077s</v>
      </c>
      <c r="R2256" s="93">
        <f t="shared" ca="1" si="71"/>
        <v>2260</v>
      </c>
      <c r="S2256" s="109">
        <f>IF(U2256&gt;0,ROUND((U2256),0),ROUND((P2256*$P$1),0))</f>
        <v>1298</v>
      </c>
      <c r="T2256" s="85">
        <f ca="1">S2256*O2256</f>
        <v>0</v>
      </c>
      <c r="X2256" s="94"/>
    </row>
    <row r="2257" spans="1:24" ht="17.25" thickBot="1" x14ac:dyDescent="0.3">
      <c r="A2257" s="2"/>
      <c r="B2257" s="146"/>
      <c r="C2257" s="98"/>
      <c r="D2257" s="57" t="s">
        <v>1213</v>
      </c>
      <c r="E2257" s="135"/>
      <c r="F2257" s="136"/>
      <c r="G2257" s="135"/>
      <c r="H2257" s="102"/>
      <c r="I2257" s="102"/>
      <c r="J2257" s="102"/>
      <c r="K2257" s="102"/>
      <c r="L2257" s="102"/>
      <c r="M2257" s="102"/>
      <c r="N2257" s="102"/>
      <c r="O2257" s="131" t="str">
        <f ca="1">IF(D2257="цвет",SUM(O2258:INDIRECT("N"&amp;R2257)),IF(SUM(E2257:N2257)=0,"",SUM(E2257:N2257)))</f>
        <v/>
      </c>
      <c r="P2257" s="91" t="s">
        <v>129</v>
      </c>
      <c r="Q2257" s="73" t="str">
        <f t="shared" si="70"/>
        <v>7077s</v>
      </c>
      <c r="R2257" s="93">
        <f t="shared" ca="1" si="71"/>
        <v>2260</v>
      </c>
      <c r="S2257" s="92"/>
      <c r="T2257" s="99"/>
      <c r="X2257" s="94"/>
    </row>
    <row r="2258" spans="1:24" ht="17.25" thickBot="1" x14ac:dyDescent="0.3">
      <c r="A2258" s="2"/>
      <c r="B2258" s="146"/>
      <c r="C2258" s="98"/>
      <c r="D2258" s="57" t="s">
        <v>1212</v>
      </c>
      <c r="E2258" s="102"/>
      <c r="F2258" s="136"/>
      <c r="G2258" s="136"/>
      <c r="H2258" s="136"/>
      <c r="I2258" s="136"/>
      <c r="J2258" s="136"/>
      <c r="K2258" s="102"/>
      <c r="L2258" s="102"/>
      <c r="M2258" s="102"/>
      <c r="N2258" s="102"/>
      <c r="O2258" s="131" t="str">
        <f ca="1">IF(D2258="цвет",SUM(O2259:INDIRECT("N"&amp;R2258)),IF(SUM(E2258:N2258)=0,"",SUM(E2258:N2258)))</f>
        <v/>
      </c>
      <c r="P2258" s="91" t="s">
        <v>129</v>
      </c>
      <c r="Q2258" s="73" t="str">
        <f t="shared" si="70"/>
        <v>7077s</v>
      </c>
      <c r="R2258" s="93">
        <f t="shared" ca="1" si="71"/>
        <v>2260</v>
      </c>
      <c r="S2258" s="92"/>
      <c r="T2258" s="99"/>
      <c r="X2258" s="94"/>
    </row>
    <row r="2259" spans="1:24" ht="135" customHeight="1" x14ac:dyDescent="0.25">
      <c r="A2259" s="2"/>
      <c r="B2259" s="146"/>
      <c r="C2259" s="98"/>
      <c r="D2259" s="155" t="s">
        <v>1214</v>
      </c>
      <c r="E2259" s="156"/>
      <c r="F2259" s="156"/>
      <c r="G2259" s="156"/>
      <c r="H2259" s="156"/>
      <c r="I2259" s="156"/>
      <c r="J2259" s="156"/>
      <c r="K2259" s="156"/>
      <c r="L2259" s="156"/>
      <c r="M2259" s="156"/>
      <c r="N2259" s="157"/>
      <c r="O2259" s="131" t="str">
        <f ca="1">IF(D2259="цвет",SUM(O2260:INDIRECT("N"&amp;R2259)),IF(SUM(E2259:N2259)=0,"",SUM(E2259:N2259)))</f>
        <v/>
      </c>
      <c r="P2259" s="91" t="s">
        <v>129</v>
      </c>
      <c r="Q2259" s="73" t="str">
        <f t="shared" si="70"/>
        <v>7077s</v>
      </c>
      <c r="R2259" s="93">
        <f t="shared" ca="1" si="71"/>
        <v>2260</v>
      </c>
      <c r="S2259" s="92"/>
      <c r="T2259" s="99"/>
      <c r="X2259" s="94"/>
    </row>
    <row r="2260" spans="1:24" ht="17.45" customHeight="1" thickBot="1" x14ac:dyDescent="0.3">
      <c r="A2260" s="2"/>
      <c r="B2260" s="154"/>
      <c r="C2260" s="100"/>
      <c r="D2260" s="151" t="str">
        <f>HYPERLINK("https://miamia.ru/search/index.php?q="&amp;Q2260&amp;"&amp;s=Поиск?utm_source=Excel&amp;utm_medium=Nalichie&amp;utm_content="&amp;Q2260&amp;"","Посмотреть большую фотографию на сайте")</f>
        <v>Посмотреть большую фотографию на сайте</v>
      </c>
      <c r="E2260" s="152"/>
      <c r="F2260" s="152"/>
      <c r="G2260" s="152"/>
      <c r="H2260" s="152"/>
      <c r="I2260" s="152"/>
      <c r="J2260" s="152"/>
      <c r="K2260" s="152"/>
      <c r="L2260" s="152"/>
      <c r="M2260" s="152"/>
      <c r="N2260" s="153"/>
      <c r="O2260" s="131" t="str">
        <f ca="1">IF(D2260="цвет",SUM(O2261:INDIRECT("N"&amp;R2260)),IF(SUM(E2260:N2260)=0,"",SUM(E2260:N2260)))</f>
        <v/>
      </c>
      <c r="P2260" s="91" t="s">
        <v>129</v>
      </c>
      <c r="Q2260" s="73" t="str">
        <f t="shared" si="70"/>
        <v>7077s</v>
      </c>
      <c r="R2260" s="93">
        <f t="shared" ca="1" si="71"/>
        <v>2260</v>
      </c>
      <c r="S2260" s="92"/>
      <c r="T2260" s="99"/>
      <c r="X2260" s="94"/>
    </row>
    <row r="2261" spans="1:24" ht="23.1" customHeight="1" thickBot="1" x14ac:dyDescent="0.3">
      <c r="A2261" s="2"/>
      <c r="B2261" s="86" t="s">
        <v>1185</v>
      </c>
      <c r="C2261" s="87"/>
      <c r="D2261" s="88"/>
      <c r="E2261" s="89"/>
      <c r="F2261" s="89"/>
      <c r="G2261" s="89"/>
      <c r="H2261" s="89"/>
      <c r="I2261" s="89"/>
      <c r="J2261" s="89"/>
      <c r="K2261" s="89"/>
      <c r="L2261" s="89"/>
      <c r="M2261" s="89"/>
      <c r="N2261" s="90"/>
      <c r="O2261" s="129" t="str">
        <f ca="1">IF(D2261="цвет",SUM(O2262:INDIRECT("N"&amp;R2261)),IF(SUM(E2261:N2261)=0,"",SUM(E2261:N2261)))</f>
        <v/>
      </c>
      <c r="P2261" s="91" t="s">
        <v>129</v>
      </c>
      <c r="Q2261" s="73" t="str">
        <f t="shared" si="70"/>
        <v>7077s</v>
      </c>
      <c r="R2261" s="93">
        <f t="shared" ca="1" si="71"/>
        <v>2265</v>
      </c>
      <c r="X2261" s="94"/>
    </row>
    <row r="2262" spans="1:24" ht="17.25" thickBot="1" x14ac:dyDescent="0.3">
      <c r="A2262" s="2"/>
      <c r="B2262" s="146" t="s">
        <v>1185</v>
      </c>
      <c r="C2262" s="98">
        <v>9929</v>
      </c>
      <c r="D2262" s="3" t="s">
        <v>9</v>
      </c>
      <c r="E2262" s="96" t="s">
        <v>10</v>
      </c>
      <c r="F2262" s="96" t="s">
        <v>17</v>
      </c>
      <c r="G2262" s="97" t="s">
        <v>18</v>
      </c>
      <c r="H2262" s="97" t="s">
        <v>19</v>
      </c>
      <c r="I2262" s="97" t="s">
        <v>23</v>
      </c>
      <c r="J2262" s="97"/>
      <c r="K2262" s="97"/>
      <c r="L2262" s="97"/>
      <c r="M2262" s="96"/>
      <c r="N2262" s="96"/>
      <c r="O2262" s="130">
        <f ca="1">IF(D2262="цвет",SUM(O2263:INDIRECT("N"&amp;R2262)),IF(SUM(E2262:N2262)=0,"",SUM(E2262:N2262)))</f>
        <v>0</v>
      </c>
      <c r="P2262" s="91">
        <v>1807</v>
      </c>
      <c r="Q2262" s="73">
        <f t="shared" si="70"/>
        <v>9929</v>
      </c>
      <c r="R2262" s="93">
        <f t="shared" ca="1" si="71"/>
        <v>2265</v>
      </c>
      <c r="S2262" s="109">
        <f>IF(U2262&gt;0,ROUND((U2262),0),ROUND((P2262*$P$1),0))</f>
        <v>1398</v>
      </c>
      <c r="T2262" s="85">
        <f ca="1">S2262*O2262</f>
        <v>0</v>
      </c>
      <c r="X2262" s="94"/>
    </row>
    <row r="2263" spans="1:24" ht="17.25" thickBot="1" x14ac:dyDescent="0.3">
      <c r="A2263" s="2"/>
      <c r="B2263" s="146"/>
      <c r="C2263" s="98"/>
      <c r="D2263" s="57" t="s">
        <v>1187</v>
      </c>
      <c r="E2263" s="102"/>
      <c r="F2263" s="136"/>
      <c r="G2263" s="136"/>
      <c r="H2263" s="136"/>
      <c r="I2263" s="136"/>
      <c r="J2263" s="102"/>
      <c r="K2263" s="102"/>
      <c r="L2263" s="102"/>
      <c r="M2263" s="102"/>
      <c r="N2263" s="102"/>
      <c r="O2263" s="131" t="str">
        <f ca="1">IF(D2263="цвет",SUM(O2264:INDIRECT("N"&amp;R2263)),IF(SUM(E2263:N2263)=0,"",SUM(E2263:N2263)))</f>
        <v/>
      </c>
      <c r="P2263" s="91" t="s">
        <v>129</v>
      </c>
      <c r="Q2263" s="73">
        <f t="shared" si="70"/>
        <v>9929</v>
      </c>
      <c r="R2263" s="93">
        <f t="shared" ca="1" si="71"/>
        <v>2265</v>
      </c>
      <c r="S2263" s="92"/>
      <c r="T2263" s="99"/>
      <c r="X2263" s="94"/>
    </row>
    <row r="2264" spans="1:24" ht="135" customHeight="1" x14ac:dyDescent="0.25">
      <c r="A2264" s="2"/>
      <c r="B2264" s="146"/>
      <c r="C2264" s="98"/>
      <c r="D2264" s="155" t="s">
        <v>1191</v>
      </c>
      <c r="E2264" s="156"/>
      <c r="F2264" s="156"/>
      <c r="G2264" s="156"/>
      <c r="H2264" s="156"/>
      <c r="I2264" s="156"/>
      <c r="J2264" s="156"/>
      <c r="K2264" s="156"/>
      <c r="L2264" s="156"/>
      <c r="M2264" s="156"/>
      <c r="N2264" s="157"/>
      <c r="O2264" s="131" t="str">
        <f ca="1">IF(D2264="цвет",SUM(O2265:INDIRECT("N"&amp;R2264)),IF(SUM(E2264:N2264)=0,"",SUM(E2264:N2264)))</f>
        <v/>
      </c>
      <c r="P2264" s="91" t="s">
        <v>129</v>
      </c>
      <c r="Q2264" s="73">
        <f t="shared" si="70"/>
        <v>9929</v>
      </c>
      <c r="R2264" s="93">
        <f t="shared" ca="1" si="71"/>
        <v>2265</v>
      </c>
      <c r="S2264" s="92"/>
      <c r="T2264" s="99"/>
      <c r="X2264" s="94"/>
    </row>
    <row r="2265" spans="1:24" ht="17.45" customHeight="1" thickBot="1" x14ac:dyDescent="0.3">
      <c r="A2265" s="2"/>
      <c r="B2265" s="154"/>
      <c r="C2265" s="100"/>
      <c r="D2265" s="151" t="str">
        <f>HYPERLINK("https://miamia.ru/search/index.php?q="&amp;Q2265&amp;"&amp;s=Поиск?utm_source=Excel&amp;utm_medium=Nalichie&amp;utm_content="&amp;Q2265&amp;"","Посмотреть большую фотографию на сайте")</f>
        <v>Посмотреть большую фотографию на сайте</v>
      </c>
      <c r="E2265" s="152"/>
      <c r="F2265" s="152"/>
      <c r="G2265" s="152"/>
      <c r="H2265" s="152"/>
      <c r="I2265" s="152"/>
      <c r="J2265" s="152"/>
      <c r="K2265" s="152"/>
      <c r="L2265" s="152"/>
      <c r="M2265" s="152"/>
      <c r="N2265" s="153"/>
      <c r="O2265" s="131" t="str">
        <f ca="1">IF(D2265="цвет",SUM(O2266:INDIRECT("N"&amp;R2265)),IF(SUM(E2265:N2265)=0,"",SUM(E2265:N2265)))</f>
        <v/>
      </c>
      <c r="P2265" s="91" t="s">
        <v>129</v>
      </c>
      <c r="Q2265" s="73">
        <f t="shared" si="70"/>
        <v>9929</v>
      </c>
      <c r="R2265" s="93">
        <f t="shared" ca="1" si="71"/>
        <v>2265</v>
      </c>
      <c r="S2265" s="92"/>
      <c r="T2265" s="99"/>
      <c r="X2265" s="94"/>
    </row>
    <row r="2266" spans="1:24" ht="17.25" thickBot="1" x14ac:dyDescent="0.3">
      <c r="A2266" s="2"/>
      <c r="B2266" s="146" t="s">
        <v>1185</v>
      </c>
      <c r="C2266" s="98">
        <v>9931</v>
      </c>
      <c r="D2266" s="3" t="s">
        <v>9</v>
      </c>
      <c r="E2266" s="96" t="s">
        <v>10</v>
      </c>
      <c r="F2266" s="97" t="s">
        <v>11</v>
      </c>
      <c r="G2266" s="97" t="s">
        <v>12</v>
      </c>
      <c r="H2266" s="97" t="s">
        <v>13</v>
      </c>
      <c r="I2266" s="97" t="s">
        <v>14</v>
      </c>
      <c r="J2266" s="97" t="s">
        <v>15</v>
      </c>
      <c r="K2266" s="97" t="s">
        <v>16</v>
      </c>
      <c r="L2266" s="97" t="s">
        <v>21</v>
      </c>
      <c r="M2266" s="96"/>
      <c r="N2266" s="96"/>
      <c r="O2266" s="130">
        <f ca="1">IF(D2266="цвет",SUM(O2267:INDIRECT("N"&amp;R2266)),IF(SUM(E2266:N2266)=0,"",SUM(E2266:N2266)))</f>
        <v>0</v>
      </c>
      <c r="P2266" s="91">
        <v>1419</v>
      </c>
      <c r="Q2266" s="73">
        <f t="shared" si="70"/>
        <v>9931</v>
      </c>
      <c r="R2266" s="93">
        <f t="shared" ca="1" si="71"/>
        <v>2269</v>
      </c>
      <c r="S2266" s="109">
        <f>IF(U2266&gt;0,ROUND((U2266),0),ROUND((P2266*$P$1),0))</f>
        <v>1098</v>
      </c>
      <c r="T2266" s="85">
        <f ca="1">S2266*O2266</f>
        <v>0</v>
      </c>
      <c r="X2266" s="94"/>
    </row>
    <row r="2267" spans="1:24" ht="17.25" thickBot="1" x14ac:dyDescent="0.3">
      <c r="A2267" s="2"/>
      <c r="B2267" s="146"/>
      <c r="C2267" s="98"/>
      <c r="D2267" s="57" t="s">
        <v>1187</v>
      </c>
      <c r="E2267" s="136"/>
      <c r="F2267" s="102"/>
      <c r="G2267" s="102"/>
      <c r="H2267" s="102"/>
      <c r="I2267" s="102"/>
      <c r="J2267" s="102"/>
      <c r="K2267" s="102"/>
      <c r="L2267" s="135"/>
      <c r="M2267" s="102"/>
      <c r="N2267" s="102"/>
      <c r="O2267" s="131" t="str">
        <f ca="1">IF(D2267="цвет",SUM(O2268:INDIRECT("N"&amp;R2267)),IF(SUM(E2267:N2267)=0,"",SUM(E2267:N2267)))</f>
        <v/>
      </c>
      <c r="P2267" s="91" t="s">
        <v>129</v>
      </c>
      <c r="Q2267" s="73">
        <f t="shared" si="70"/>
        <v>9931</v>
      </c>
      <c r="R2267" s="93">
        <f t="shared" ca="1" si="71"/>
        <v>2269</v>
      </c>
      <c r="S2267" s="92"/>
      <c r="T2267" s="99"/>
      <c r="X2267" s="94"/>
    </row>
    <row r="2268" spans="1:24" ht="135" customHeight="1" x14ac:dyDescent="0.25">
      <c r="A2268" s="2"/>
      <c r="B2268" s="146"/>
      <c r="C2268" s="98"/>
      <c r="D2268" s="155" t="s">
        <v>1188</v>
      </c>
      <c r="E2268" s="156"/>
      <c r="F2268" s="156"/>
      <c r="G2268" s="156"/>
      <c r="H2268" s="156"/>
      <c r="I2268" s="156"/>
      <c r="J2268" s="156"/>
      <c r="K2268" s="156"/>
      <c r="L2268" s="156"/>
      <c r="M2268" s="156"/>
      <c r="N2268" s="157"/>
      <c r="O2268" s="131" t="str">
        <f ca="1">IF(D2268="цвет",SUM(O2269:INDIRECT("N"&amp;R2268)),IF(SUM(E2268:N2268)=0,"",SUM(E2268:N2268)))</f>
        <v/>
      </c>
      <c r="P2268" s="91" t="s">
        <v>129</v>
      </c>
      <c r="Q2268" s="73">
        <f t="shared" si="70"/>
        <v>9931</v>
      </c>
      <c r="R2268" s="93">
        <f t="shared" ca="1" si="71"/>
        <v>2269</v>
      </c>
      <c r="S2268" s="92"/>
      <c r="T2268" s="99"/>
      <c r="X2268" s="94"/>
    </row>
    <row r="2269" spans="1:24" ht="17.45" customHeight="1" thickBot="1" x14ac:dyDescent="0.3">
      <c r="A2269" s="2"/>
      <c r="B2269" s="154"/>
      <c r="C2269" s="100"/>
      <c r="D2269" s="151" t="str">
        <f>HYPERLINK("https://miamia.ru/search/index.php?q="&amp;Q2269&amp;"&amp;s=Поиск?utm_source=Excel&amp;utm_medium=Nalichie&amp;utm_content="&amp;Q2269&amp;"","Посмотреть большую фотографию на сайте")</f>
        <v>Посмотреть большую фотографию на сайте</v>
      </c>
      <c r="E2269" s="152"/>
      <c r="F2269" s="152"/>
      <c r="G2269" s="152"/>
      <c r="H2269" s="152"/>
      <c r="I2269" s="152"/>
      <c r="J2269" s="152"/>
      <c r="K2269" s="152"/>
      <c r="L2269" s="152"/>
      <c r="M2269" s="152"/>
      <c r="N2269" s="153"/>
      <c r="O2269" s="131" t="str">
        <f ca="1">IF(D2269="цвет",SUM(O2270:INDIRECT("N"&amp;R2269)),IF(SUM(E2269:N2269)=0,"",SUM(E2269:N2269)))</f>
        <v/>
      </c>
      <c r="P2269" s="91" t="s">
        <v>129</v>
      </c>
      <c r="Q2269" s="73">
        <f t="shared" si="70"/>
        <v>9931</v>
      </c>
      <c r="R2269" s="93">
        <f t="shared" ca="1" si="71"/>
        <v>2269</v>
      </c>
      <c r="S2269" s="92"/>
      <c r="T2269" s="99"/>
      <c r="X2269" s="94"/>
    </row>
    <row r="2270" spans="1:24" ht="17.25" thickBot="1" x14ac:dyDescent="0.3">
      <c r="A2270" s="2"/>
      <c r="B2270" s="146" t="s">
        <v>1185</v>
      </c>
      <c r="C2270" s="98">
        <v>9932</v>
      </c>
      <c r="D2270" s="3" t="s">
        <v>9</v>
      </c>
      <c r="E2270" s="96" t="s">
        <v>10</v>
      </c>
      <c r="F2270" s="97" t="s">
        <v>11</v>
      </c>
      <c r="G2270" s="97" t="s">
        <v>12</v>
      </c>
      <c r="H2270" s="97" t="s">
        <v>13</v>
      </c>
      <c r="I2270" s="97" t="s">
        <v>14</v>
      </c>
      <c r="J2270" s="97" t="s">
        <v>15</v>
      </c>
      <c r="K2270" s="97" t="s">
        <v>16</v>
      </c>
      <c r="L2270" s="97" t="s">
        <v>21</v>
      </c>
      <c r="M2270" s="96"/>
      <c r="N2270" s="96"/>
      <c r="O2270" s="130">
        <f ca="1">IF(D2270="цвет",SUM(O2271:INDIRECT("N"&amp;R2270)),IF(SUM(E2270:N2270)=0,"",SUM(E2270:N2270)))</f>
        <v>0</v>
      </c>
      <c r="P2270" s="91">
        <v>1419</v>
      </c>
      <c r="Q2270" s="73">
        <f t="shared" si="70"/>
        <v>9932</v>
      </c>
      <c r="R2270" s="93">
        <f t="shared" ca="1" si="71"/>
        <v>2273</v>
      </c>
      <c r="S2270" s="109">
        <f>IF(U2270&gt;0,ROUND((U2270),0),ROUND((P2270*$P$1),0))</f>
        <v>1098</v>
      </c>
      <c r="T2270" s="85">
        <f ca="1">S2270*O2270</f>
        <v>0</v>
      </c>
      <c r="X2270" s="94"/>
    </row>
    <row r="2271" spans="1:24" ht="17.25" thickBot="1" x14ac:dyDescent="0.3">
      <c r="A2271" s="2"/>
      <c r="B2271" s="146"/>
      <c r="C2271" s="98"/>
      <c r="D2271" s="57" t="s">
        <v>1187</v>
      </c>
      <c r="E2271" s="136"/>
      <c r="F2271" s="102"/>
      <c r="G2271" s="102"/>
      <c r="H2271" s="102"/>
      <c r="I2271" s="102"/>
      <c r="J2271" s="135"/>
      <c r="K2271" s="102"/>
      <c r="L2271" s="102"/>
      <c r="M2271" s="102"/>
      <c r="N2271" s="102"/>
      <c r="O2271" s="131" t="str">
        <f ca="1">IF(D2271="цвет",SUM(O2272:INDIRECT("N"&amp;R2271)),IF(SUM(E2271:N2271)=0,"",SUM(E2271:N2271)))</f>
        <v/>
      </c>
      <c r="P2271" s="91" t="s">
        <v>129</v>
      </c>
      <c r="Q2271" s="73">
        <f t="shared" si="70"/>
        <v>9932</v>
      </c>
      <c r="R2271" s="93">
        <f t="shared" ca="1" si="71"/>
        <v>2273</v>
      </c>
      <c r="S2271" s="92"/>
      <c r="T2271" s="99"/>
      <c r="X2271" s="94"/>
    </row>
    <row r="2272" spans="1:24" ht="135" customHeight="1" x14ac:dyDescent="0.25">
      <c r="A2272" s="2"/>
      <c r="B2272" s="146"/>
      <c r="C2272" s="98"/>
      <c r="D2272" s="155" t="s">
        <v>1189</v>
      </c>
      <c r="E2272" s="156"/>
      <c r="F2272" s="156"/>
      <c r="G2272" s="156"/>
      <c r="H2272" s="156"/>
      <c r="I2272" s="156"/>
      <c r="J2272" s="156"/>
      <c r="K2272" s="156"/>
      <c r="L2272" s="156"/>
      <c r="M2272" s="156"/>
      <c r="N2272" s="157"/>
      <c r="O2272" s="131" t="str">
        <f ca="1">IF(D2272="цвет",SUM(O2273:INDIRECT("N"&amp;R2272)),IF(SUM(E2272:N2272)=0,"",SUM(E2272:N2272)))</f>
        <v/>
      </c>
      <c r="P2272" s="91" t="s">
        <v>129</v>
      </c>
      <c r="Q2272" s="73">
        <f t="shared" si="70"/>
        <v>9932</v>
      </c>
      <c r="R2272" s="93">
        <f t="shared" ca="1" si="71"/>
        <v>2273</v>
      </c>
      <c r="S2272" s="92"/>
      <c r="T2272" s="99"/>
      <c r="X2272" s="94"/>
    </row>
    <row r="2273" spans="1:24" ht="17.45" customHeight="1" thickBot="1" x14ac:dyDescent="0.3">
      <c r="A2273" s="2"/>
      <c r="B2273" s="154"/>
      <c r="C2273" s="100"/>
      <c r="D2273" s="151" t="str">
        <f>HYPERLINK("https://miamia.ru/search/index.php?q="&amp;Q2273&amp;"&amp;s=Поиск?utm_source=Excel&amp;utm_medium=Nalichie&amp;utm_content="&amp;Q2273&amp;"","Посмотреть большую фотографию на сайте")</f>
        <v>Посмотреть большую фотографию на сайте</v>
      </c>
      <c r="E2273" s="152"/>
      <c r="F2273" s="152"/>
      <c r="G2273" s="152"/>
      <c r="H2273" s="152"/>
      <c r="I2273" s="152"/>
      <c r="J2273" s="152"/>
      <c r="K2273" s="152"/>
      <c r="L2273" s="152"/>
      <c r="M2273" s="152"/>
      <c r="N2273" s="153"/>
      <c r="O2273" s="131" t="str">
        <f ca="1">IF(D2273="цвет",SUM(O2274:INDIRECT("N"&amp;R2273)),IF(SUM(E2273:N2273)=0,"",SUM(E2273:N2273)))</f>
        <v/>
      </c>
      <c r="P2273" s="91" t="s">
        <v>129</v>
      </c>
      <c r="Q2273" s="73">
        <f t="shared" si="70"/>
        <v>9932</v>
      </c>
      <c r="R2273" s="93">
        <f t="shared" ca="1" si="71"/>
        <v>2273</v>
      </c>
      <c r="S2273" s="92"/>
      <c r="T2273" s="99"/>
      <c r="X2273" s="94"/>
    </row>
    <row r="2274" spans="1:24" ht="17.25" thickBot="1" x14ac:dyDescent="0.3">
      <c r="A2274" s="2"/>
      <c r="B2274" s="146" t="s">
        <v>1185</v>
      </c>
      <c r="C2274" s="98">
        <v>9933</v>
      </c>
      <c r="D2274" s="3" t="s">
        <v>9</v>
      </c>
      <c r="E2274" s="96" t="s">
        <v>10</v>
      </c>
      <c r="F2274" s="96" t="s">
        <v>17</v>
      </c>
      <c r="G2274" s="97" t="s">
        <v>18</v>
      </c>
      <c r="H2274" s="97" t="s">
        <v>19</v>
      </c>
      <c r="I2274" s="97" t="s">
        <v>23</v>
      </c>
      <c r="J2274" s="97"/>
      <c r="K2274" s="97"/>
      <c r="L2274" s="96"/>
      <c r="M2274" s="96"/>
      <c r="N2274" s="96"/>
      <c r="O2274" s="130">
        <f ca="1">IF(D2274="цвет",SUM(O2275:INDIRECT("N"&amp;R2274)),IF(SUM(E2274:N2274)=0,"",SUM(E2274:N2274)))</f>
        <v>0</v>
      </c>
      <c r="P2274" s="91">
        <v>1807</v>
      </c>
      <c r="Q2274" s="73">
        <f t="shared" si="70"/>
        <v>9933</v>
      </c>
      <c r="R2274" s="93">
        <f t="shared" ca="1" si="71"/>
        <v>2277</v>
      </c>
      <c r="S2274" s="109">
        <f>IF(U2274&gt;0,ROUND((U2274),0),ROUND((P2274*$P$1),0))</f>
        <v>1398</v>
      </c>
      <c r="T2274" s="85">
        <f ca="1">S2274*O2274</f>
        <v>0</v>
      </c>
      <c r="X2274" s="94"/>
    </row>
    <row r="2275" spans="1:24" ht="17.25" thickBot="1" x14ac:dyDescent="0.3">
      <c r="A2275" s="2"/>
      <c r="B2275" s="146"/>
      <c r="C2275" s="98"/>
      <c r="D2275" s="57" t="s">
        <v>1187</v>
      </c>
      <c r="E2275" s="136"/>
      <c r="F2275" s="135"/>
      <c r="G2275" s="102"/>
      <c r="H2275" s="136"/>
      <c r="I2275" s="135"/>
      <c r="J2275" s="102"/>
      <c r="K2275" s="102"/>
      <c r="L2275" s="102"/>
      <c r="M2275" s="102"/>
      <c r="N2275" s="102"/>
      <c r="O2275" s="131" t="str">
        <f ca="1">IF(D2275="цвет",SUM(O2276:INDIRECT("N"&amp;R2275)),IF(SUM(E2275:N2275)=0,"",SUM(E2275:N2275)))</f>
        <v/>
      </c>
      <c r="P2275" s="91" t="s">
        <v>129</v>
      </c>
      <c r="Q2275" s="73">
        <f t="shared" si="70"/>
        <v>9933</v>
      </c>
      <c r="R2275" s="93">
        <f t="shared" ca="1" si="71"/>
        <v>2277</v>
      </c>
      <c r="S2275" s="92"/>
      <c r="T2275" s="99"/>
      <c r="X2275" s="94"/>
    </row>
    <row r="2276" spans="1:24" ht="135" customHeight="1" x14ac:dyDescent="0.25">
      <c r="A2276" s="2"/>
      <c r="B2276" s="146"/>
      <c r="C2276" s="98"/>
      <c r="D2276" s="155" t="s">
        <v>1186</v>
      </c>
      <c r="E2276" s="156"/>
      <c r="F2276" s="156"/>
      <c r="G2276" s="156"/>
      <c r="H2276" s="156"/>
      <c r="I2276" s="156"/>
      <c r="J2276" s="156"/>
      <c r="K2276" s="156"/>
      <c r="L2276" s="156"/>
      <c r="M2276" s="156"/>
      <c r="N2276" s="157"/>
      <c r="O2276" s="131" t="str">
        <f ca="1">IF(D2276="цвет",SUM(O2277:INDIRECT("N"&amp;R2276)),IF(SUM(E2276:N2276)=0,"",SUM(E2276:N2276)))</f>
        <v/>
      </c>
      <c r="P2276" s="91" t="s">
        <v>129</v>
      </c>
      <c r="Q2276" s="73">
        <f t="shared" si="70"/>
        <v>9933</v>
      </c>
      <c r="R2276" s="93">
        <f t="shared" ca="1" si="71"/>
        <v>2277</v>
      </c>
      <c r="S2276" s="92"/>
      <c r="T2276" s="99"/>
      <c r="X2276" s="94"/>
    </row>
    <row r="2277" spans="1:24" ht="17.45" customHeight="1" thickBot="1" x14ac:dyDescent="0.3">
      <c r="A2277" s="2"/>
      <c r="B2277" s="154"/>
      <c r="C2277" s="100"/>
      <c r="D2277" s="151" t="str">
        <f>HYPERLINK("https://miamia.ru/search/index.php?q="&amp;Q2277&amp;"&amp;s=Поиск?utm_source=Excel&amp;utm_medium=Nalichie&amp;utm_content="&amp;Q2277&amp;"","Посмотреть большую фотографию на сайте")</f>
        <v>Посмотреть большую фотографию на сайте</v>
      </c>
      <c r="E2277" s="152"/>
      <c r="F2277" s="152"/>
      <c r="G2277" s="152"/>
      <c r="H2277" s="152"/>
      <c r="I2277" s="152"/>
      <c r="J2277" s="152"/>
      <c r="K2277" s="152"/>
      <c r="L2277" s="152"/>
      <c r="M2277" s="152"/>
      <c r="N2277" s="153"/>
      <c r="O2277" s="131" t="str">
        <f ca="1">IF(D2277="цвет",SUM(O2278:INDIRECT("N"&amp;R2277)),IF(SUM(E2277:N2277)=0,"",SUM(E2277:N2277)))</f>
        <v/>
      </c>
      <c r="P2277" s="91" t="s">
        <v>129</v>
      </c>
      <c r="Q2277" s="73">
        <f t="shared" si="70"/>
        <v>9933</v>
      </c>
      <c r="R2277" s="93">
        <f t="shared" ca="1" si="71"/>
        <v>2277</v>
      </c>
      <c r="S2277" s="92"/>
      <c r="T2277" s="99"/>
      <c r="X2277" s="94"/>
    </row>
    <row r="2278" spans="1:24" ht="17.25" thickBot="1" x14ac:dyDescent="0.3">
      <c r="A2278" s="2"/>
      <c r="B2278" s="146" t="s">
        <v>1185</v>
      </c>
      <c r="C2278" s="98">
        <v>9936</v>
      </c>
      <c r="D2278" s="3" t="s">
        <v>9</v>
      </c>
      <c r="E2278" s="96" t="s">
        <v>10</v>
      </c>
      <c r="F2278" s="97" t="s">
        <v>11</v>
      </c>
      <c r="G2278" s="97" t="s">
        <v>12</v>
      </c>
      <c r="H2278" s="97" t="s">
        <v>13</v>
      </c>
      <c r="I2278" s="97" t="s">
        <v>14</v>
      </c>
      <c r="J2278" s="97" t="s">
        <v>15</v>
      </c>
      <c r="K2278" s="97" t="s">
        <v>16</v>
      </c>
      <c r="L2278" s="97" t="s">
        <v>21</v>
      </c>
      <c r="M2278" s="96"/>
      <c r="N2278" s="96"/>
      <c r="O2278" s="130">
        <f ca="1">IF(D2278="цвет",SUM(O2279:INDIRECT("N"&amp;R2278)),IF(SUM(E2278:N2278)=0,"",SUM(E2278:N2278)))</f>
        <v>0</v>
      </c>
      <c r="P2278" s="91">
        <v>3487</v>
      </c>
      <c r="Q2278" s="73">
        <f t="shared" si="70"/>
        <v>9936</v>
      </c>
      <c r="R2278" s="93">
        <f t="shared" ca="1" si="71"/>
        <v>2281</v>
      </c>
      <c r="S2278" s="109">
        <f>IF(U2278&gt;0,ROUND((U2278),0),ROUND((P2278*$P$1),0))</f>
        <v>2698</v>
      </c>
      <c r="T2278" s="85">
        <f ca="1">S2278*O2278</f>
        <v>0</v>
      </c>
      <c r="X2278" s="94"/>
    </row>
    <row r="2279" spans="1:24" ht="17.25" thickBot="1" x14ac:dyDescent="0.3">
      <c r="A2279" s="2"/>
      <c r="B2279" s="146"/>
      <c r="C2279" s="98"/>
      <c r="D2279" s="57" t="s">
        <v>1187</v>
      </c>
      <c r="E2279" s="136"/>
      <c r="F2279" s="102"/>
      <c r="G2279" s="102"/>
      <c r="H2279" s="102"/>
      <c r="I2279" s="102"/>
      <c r="J2279" s="102"/>
      <c r="K2279" s="102"/>
      <c r="L2279" s="102"/>
      <c r="M2279" s="102"/>
      <c r="N2279" s="102"/>
      <c r="O2279" s="131" t="str">
        <f ca="1">IF(D2279="цвет",SUM(O2280:INDIRECT("N"&amp;R2279)),IF(SUM(E2279:N2279)=0,"",SUM(E2279:N2279)))</f>
        <v/>
      </c>
      <c r="P2279" s="91" t="s">
        <v>129</v>
      </c>
      <c r="Q2279" s="73">
        <f t="shared" si="70"/>
        <v>9936</v>
      </c>
      <c r="R2279" s="93">
        <f t="shared" ca="1" si="71"/>
        <v>2281</v>
      </c>
      <c r="S2279" s="92"/>
      <c r="T2279" s="99"/>
      <c r="X2279" s="94"/>
    </row>
    <row r="2280" spans="1:24" ht="135" customHeight="1" x14ac:dyDescent="0.25">
      <c r="A2280" s="2"/>
      <c r="B2280" s="146"/>
      <c r="C2280" s="98"/>
      <c r="D2280" s="155" t="s">
        <v>1190</v>
      </c>
      <c r="E2280" s="156"/>
      <c r="F2280" s="156"/>
      <c r="G2280" s="156"/>
      <c r="H2280" s="156"/>
      <c r="I2280" s="156"/>
      <c r="J2280" s="156"/>
      <c r="K2280" s="156"/>
      <c r="L2280" s="156"/>
      <c r="M2280" s="156"/>
      <c r="N2280" s="157"/>
      <c r="O2280" s="131" t="str">
        <f ca="1">IF(D2280="цвет",SUM(O2281:INDIRECT("N"&amp;R2280)),IF(SUM(E2280:N2280)=0,"",SUM(E2280:N2280)))</f>
        <v/>
      </c>
      <c r="P2280" s="91" t="s">
        <v>129</v>
      </c>
      <c r="Q2280" s="73">
        <f t="shared" si="70"/>
        <v>9936</v>
      </c>
      <c r="R2280" s="93">
        <f t="shared" ca="1" si="71"/>
        <v>2281</v>
      </c>
      <c r="S2280" s="92"/>
      <c r="T2280" s="99"/>
      <c r="X2280" s="94"/>
    </row>
    <row r="2281" spans="1:24" ht="17.45" customHeight="1" thickBot="1" x14ac:dyDescent="0.3">
      <c r="A2281" s="2"/>
      <c r="B2281" s="154"/>
      <c r="C2281" s="100"/>
      <c r="D2281" s="151" t="str">
        <f>HYPERLINK("https://miamia.ru/search/index.php?q="&amp;Q2281&amp;"&amp;s=Поиск?utm_source=Excel&amp;utm_medium=Nalichie&amp;utm_content="&amp;Q2281&amp;"","Посмотреть большую фотографию на сайте")</f>
        <v>Посмотреть большую фотографию на сайте</v>
      </c>
      <c r="E2281" s="152"/>
      <c r="F2281" s="152"/>
      <c r="G2281" s="152"/>
      <c r="H2281" s="152"/>
      <c r="I2281" s="152"/>
      <c r="J2281" s="152"/>
      <c r="K2281" s="152"/>
      <c r="L2281" s="152"/>
      <c r="M2281" s="152"/>
      <c r="N2281" s="153"/>
      <c r="O2281" s="131" t="str">
        <f ca="1">IF(D2281="цвет",SUM(O2282:INDIRECT("N"&amp;R2281)),IF(SUM(E2281:N2281)=0,"",SUM(E2281:N2281)))</f>
        <v/>
      </c>
      <c r="P2281" s="91" t="s">
        <v>129</v>
      </c>
      <c r="Q2281" s="73">
        <f t="shared" si="70"/>
        <v>9936</v>
      </c>
      <c r="R2281" s="93">
        <f t="shared" ca="1" si="71"/>
        <v>2281</v>
      </c>
      <c r="S2281" s="92"/>
      <c r="T2281" s="99"/>
      <c r="X2281" s="94"/>
    </row>
    <row r="2282" spans="1:24" ht="17.25" thickBot="1" x14ac:dyDescent="0.3">
      <c r="A2282" s="2"/>
      <c r="B2282" s="146" t="s">
        <v>1185</v>
      </c>
      <c r="C2282" s="98">
        <v>9937</v>
      </c>
      <c r="D2282" s="3" t="s">
        <v>9</v>
      </c>
      <c r="E2282" s="96" t="s">
        <v>10</v>
      </c>
      <c r="F2282" s="97" t="s">
        <v>11</v>
      </c>
      <c r="G2282" s="97" t="s">
        <v>12</v>
      </c>
      <c r="H2282" s="97" t="s">
        <v>13</v>
      </c>
      <c r="I2282" s="97" t="s">
        <v>14</v>
      </c>
      <c r="J2282" s="97" t="s">
        <v>15</v>
      </c>
      <c r="K2282" s="97" t="s">
        <v>16</v>
      </c>
      <c r="L2282" s="97" t="s">
        <v>21</v>
      </c>
      <c r="M2282" s="96"/>
      <c r="N2282" s="96"/>
      <c r="O2282" s="130">
        <f ca="1">IF(D2282="цвет",SUM(O2283:INDIRECT("N"&amp;R2282)),IF(SUM(E2282:N2282)=0,"",SUM(E2282:N2282)))</f>
        <v>0</v>
      </c>
      <c r="P2282" s="91">
        <v>1936</v>
      </c>
      <c r="Q2282" s="73">
        <f t="shared" si="70"/>
        <v>9937</v>
      </c>
      <c r="R2282" s="93">
        <f t="shared" ca="1" si="71"/>
        <v>2285</v>
      </c>
      <c r="S2282" s="109">
        <f>IF(U2282&gt;0,ROUND((U2282),0),ROUND((P2282*$P$1),0))</f>
        <v>1498</v>
      </c>
      <c r="T2282" s="85">
        <f ca="1">S2282*O2282</f>
        <v>0</v>
      </c>
      <c r="X2282" s="94"/>
    </row>
    <row r="2283" spans="1:24" ht="17.25" thickBot="1" x14ac:dyDescent="0.3">
      <c r="A2283" s="2"/>
      <c r="B2283" s="146"/>
      <c r="C2283" s="98"/>
      <c r="D2283" s="57" t="s">
        <v>1187</v>
      </c>
      <c r="E2283" s="102"/>
      <c r="F2283" s="136"/>
      <c r="G2283" s="136"/>
      <c r="H2283" s="102"/>
      <c r="I2283" s="102"/>
      <c r="J2283" s="135"/>
      <c r="K2283" s="135"/>
      <c r="L2283" s="102"/>
      <c r="M2283" s="102"/>
      <c r="N2283" s="102"/>
      <c r="O2283" s="131" t="str">
        <f ca="1">IF(D2283="цвет",SUM(O2284:INDIRECT("N"&amp;R2283)),IF(SUM(E2283:N2283)=0,"",SUM(E2283:N2283)))</f>
        <v/>
      </c>
      <c r="P2283" s="91" t="s">
        <v>129</v>
      </c>
      <c r="Q2283" s="73">
        <f t="shared" si="70"/>
        <v>9937</v>
      </c>
      <c r="R2283" s="93">
        <f t="shared" ca="1" si="71"/>
        <v>2285</v>
      </c>
      <c r="S2283" s="92"/>
      <c r="T2283" s="99"/>
      <c r="X2283" s="94"/>
    </row>
    <row r="2284" spans="1:24" ht="135" customHeight="1" x14ac:dyDescent="0.25">
      <c r="A2284" s="2"/>
      <c r="B2284" s="146"/>
      <c r="C2284" s="98"/>
      <c r="D2284" s="155" t="s">
        <v>1192</v>
      </c>
      <c r="E2284" s="156"/>
      <c r="F2284" s="156"/>
      <c r="G2284" s="156"/>
      <c r="H2284" s="156"/>
      <c r="I2284" s="156"/>
      <c r="J2284" s="156"/>
      <c r="K2284" s="156"/>
      <c r="L2284" s="156"/>
      <c r="M2284" s="156"/>
      <c r="N2284" s="157"/>
      <c r="O2284" s="131" t="str">
        <f ca="1">IF(D2284="цвет",SUM(O2285:INDIRECT("N"&amp;R2284)),IF(SUM(E2284:N2284)=0,"",SUM(E2284:N2284)))</f>
        <v/>
      </c>
      <c r="P2284" s="91" t="s">
        <v>129</v>
      </c>
      <c r="Q2284" s="73">
        <f t="shared" si="70"/>
        <v>9937</v>
      </c>
      <c r="R2284" s="93">
        <f t="shared" ca="1" si="71"/>
        <v>2285</v>
      </c>
      <c r="S2284" s="92"/>
      <c r="T2284" s="99"/>
      <c r="X2284" s="94"/>
    </row>
    <row r="2285" spans="1:24" ht="17.45" customHeight="1" thickBot="1" x14ac:dyDescent="0.3">
      <c r="A2285" s="2"/>
      <c r="B2285" s="154"/>
      <c r="C2285" s="100"/>
      <c r="D2285" s="151" t="str">
        <f>HYPERLINK("https://miamia.ru/search/index.php?q="&amp;Q2285&amp;"&amp;s=Поиск?utm_source=Excel&amp;utm_medium=Nalichie&amp;utm_content="&amp;Q2285&amp;"","Посмотреть большую фотографию на сайте")</f>
        <v>Посмотреть большую фотографию на сайте</v>
      </c>
      <c r="E2285" s="152"/>
      <c r="F2285" s="152"/>
      <c r="G2285" s="152"/>
      <c r="H2285" s="152"/>
      <c r="I2285" s="152"/>
      <c r="J2285" s="152"/>
      <c r="K2285" s="152"/>
      <c r="L2285" s="152"/>
      <c r="M2285" s="152"/>
      <c r="N2285" s="153"/>
      <c r="O2285" s="131" t="str">
        <f ca="1">IF(D2285="цвет",SUM(O2286:INDIRECT("N"&amp;R2285)),IF(SUM(E2285:N2285)=0,"",SUM(E2285:N2285)))</f>
        <v/>
      </c>
      <c r="P2285" s="91" t="s">
        <v>129</v>
      </c>
      <c r="Q2285" s="73">
        <f t="shared" si="70"/>
        <v>9937</v>
      </c>
      <c r="R2285" s="93">
        <f t="shared" ca="1" si="71"/>
        <v>2285</v>
      </c>
      <c r="S2285" s="92"/>
      <c r="T2285" s="99"/>
      <c r="X2285" s="94"/>
    </row>
    <row r="2286" spans="1:24" ht="23.1" customHeight="1" thickBot="1" x14ac:dyDescent="0.3">
      <c r="A2286" s="2"/>
      <c r="B2286" s="86" t="s">
        <v>1168</v>
      </c>
      <c r="C2286" s="87"/>
      <c r="D2286" s="88"/>
      <c r="E2286" s="89"/>
      <c r="F2286" s="89"/>
      <c r="G2286" s="89"/>
      <c r="H2286" s="89"/>
      <c r="I2286" s="89"/>
      <c r="J2286" s="89"/>
      <c r="K2286" s="89"/>
      <c r="L2286" s="89"/>
      <c r="M2286" s="89"/>
      <c r="N2286" s="90"/>
      <c r="O2286" s="129" t="str">
        <f ca="1">IF(D2286="цвет",SUM(O2287:INDIRECT("N"&amp;R2286)),IF(SUM(E2286:N2286)=0,"",SUM(E2286:N2286)))</f>
        <v/>
      </c>
      <c r="P2286" s="91" t="s">
        <v>129</v>
      </c>
      <c r="Q2286" s="73">
        <f t="shared" si="70"/>
        <v>9937</v>
      </c>
      <c r="R2286" s="93">
        <f t="shared" ca="1" si="71"/>
        <v>2290</v>
      </c>
      <c r="X2286" s="94"/>
    </row>
    <row r="2287" spans="1:24" ht="17.25" thickBot="1" x14ac:dyDescent="0.3">
      <c r="A2287" s="2"/>
      <c r="B2287" s="146" t="s">
        <v>1169</v>
      </c>
      <c r="C2287" s="98">
        <v>7412</v>
      </c>
      <c r="D2287" s="3" t="s">
        <v>9</v>
      </c>
      <c r="E2287" s="96" t="s">
        <v>10</v>
      </c>
      <c r="F2287" s="97" t="s">
        <v>11</v>
      </c>
      <c r="G2287" s="97" t="s">
        <v>12</v>
      </c>
      <c r="H2287" s="97" t="s">
        <v>13</v>
      </c>
      <c r="I2287" s="97" t="s">
        <v>14</v>
      </c>
      <c r="J2287" s="97" t="s">
        <v>15</v>
      </c>
      <c r="K2287" s="97" t="s">
        <v>16</v>
      </c>
      <c r="L2287" s="96"/>
      <c r="M2287" s="96"/>
      <c r="N2287" s="96"/>
      <c r="O2287" s="130">
        <f ca="1">IF(D2287="цвет",SUM(O2288:INDIRECT("N"&amp;R2287)),IF(SUM(E2287:N2287)=0,"",SUM(E2287:N2287)))</f>
        <v>0</v>
      </c>
      <c r="P2287" s="91">
        <v>1936</v>
      </c>
      <c r="Q2287" s="73">
        <f t="shared" si="70"/>
        <v>7412</v>
      </c>
      <c r="R2287" s="93">
        <f t="shared" ca="1" si="71"/>
        <v>2290</v>
      </c>
      <c r="S2287" s="109">
        <f>IF(U2287&gt;0,ROUND((U2287),0),ROUND((P2287*$P$1),0))</f>
        <v>1498</v>
      </c>
      <c r="T2287" s="85">
        <f ca="1">S2287*O2287</f>
        <v>0</v>
      </c>
      <c r="X2287" s="94"/>
    </row>
    <row r="2288" spans="1:24" ht="17.25" thickBot="1" x14ac:dyDescent="0.3">
      <c r="A2288" s="2"/>
      <c r="B2288" s="146"/>
      <c r="C2288" s="98"/>
      <c r="D2288" s="57" t="s">
        <v>45</v>
      </c>
      <c r="E2288" s="135"/>
      <c r="F2288" s="102"/>
      <c r="G2288" s="102"/>
      <c r="H2288" s="102"/>
      <c r="I2288" s="102"/>
      <c r="J2288" s="135"/>
      <c r="K2288" s="102"/>
      <c r="L2288" s="102"/>
      <c r="M2288" s="102"/>
      <c r="N2288" s="102"/>
      <c r="O2288" s="131" t="str">
        <f ca="1">IF(D2288="цвет",SUM(O2289:INDIRECT("N"&amp;R2288)),IF(SUM(E2288:N2288)=0,"",SUM(E2288:N2288)))</f>
        <v/>
      </c>
      <c r="P2288" s="91" t="s">
        <v>129</v>
      </c>
      <c r="Q2288" s="73">
        <f t="shared" si="70"/>
        <v>7412</v>
      </c>
      <c r="R2288" s="93">
        <f t="shared" ca="1" si="71"/>
        <v>2290</v>
      </c>
      <c r="S2288" s="92"/>
      <c r="T2288" s="99"/>
      <c r="X2288" s="94"/>
    </row>
    <row r="2289" spans="1:24" ht="135" customHeight="1" x14ac:dyDescent="0.25">
      <c r="A2289" s="2"/>
      <c r="B2289" s="146"/>
      <c r="C2289" s="98"/>
      <c r="D2289" s="155" t="s">
        <v>1165</v>
      </c>
      <c r="E2289" s="156"/>
      <c r="F2289" s="156"/>
      <c r="G2289" s="156"/>
      <c r="H2289" s="156"/>
      <c r="I2289" s="156"/>
      <c r="J2289" s="156"/>
      <c r="K2289" s="156"/>
      <c r="L2289" s="156"/>
      <c r="M2289" s="156"/>
      <c r="N2289" s="157"/>
      <c r="O2289" s="131" t="str">
        <f ca="1">IF(D2289="цвет",SUM(O2290:INDIRECT("N"&amp;R2289)),IF(SUM(E2289:N2289)=0,"",SUM(E2289:N2289)))</f>
        <v/>
      </c>
      <c r="P2289" s="91" t="s">
        <v>129</v>
      </c>
      <c r="Q2289" s="73">
        <f t="shared" si="70"/>
        <v>7412</v>
      </c>
      <c r="R2289" s="93">
        <f t="shared" ca="1" si="71"/>
        <v>2290</v>
      </c>
      <c r="S2289" s="92"/>
      <c r="T2289" s="99"/>
      <c r="X2289" s="94"/>
    </row>
    <row r="2290" spans="1:24" ht="17.45" customHeight="1" thickBot="1" x14ac:dyDescent="0.3">
      <c r="A2290" s="2"/>
      <c r="B2290" s="154"/>
      <c r="C2290" s="100"/>
      <c r="D2290" s="151" t="str">
        <f>HYPERLINK("https://miamia.ru/search/index.php?q="&amp;Q2290&amp;"&amp;s=Поиск?utm_source=Excel&amp;utm_medium=Nalichie&amp;utm_content="&amp;Q2290&amp;"","Посмотреть большую фотографию на сайте")</f>
        <v>Посмотреть большую фотографию на сайте</v>
      </c>
      <c r="E2290" s="152"/>
      <c r="F2290" s="152"/>
      <c r="G2290" s="152"/>
      <c r="H2290" s="152"/>
      <c r="I2290" s="152"/>
      <c r="J2290" s="152"/>
      <c r="K2290" s="152"/>
      <c r="L2290" s="152"/>
      <c r="M2290" s="152"/>
      <c r="N2290" s="153"/>
      <c r="O2290" s="131" t="str">
        <f ca="1">IF(D2290="цвет",SUM(O2291:INDIRECT("N"&amp;R2290)),IF(SUM(E2290:N2290)=0,"",SUM(E2290:N2290)))</f>
        <v/>
      </c>
      <c r="P2290" s="91" t="s">
        <v>129</v>
      </c>
      <c r="Q2290" s="73">
        <f t="shared" si="70"/>
        <v>7412</v>
      </c>
      <c r="R2290" s="93">
        <f t="shared" ca="1" si="71"/>
        <v>2290</v>
      </c>
      <c r="S2290" s="92"/>
      <c r="T2290" s="99"/>
      <c r="X2290" s="94"/>
    </row>
    <row r="2291" spans="1:24" ht="17.25" thickBot="1" x14ac:dyDescent="0.3">
      <c r="A2291" s="2"/>
      <c r="B2291" s="146" t="s">
        <v>1169</v>
      </c>
      <c r="C2291" s="98">
        <v>7413</v>
      </c>
      <c r="D2291" s="3" t="s">
        <v>9</v>
      </c>
      <c r="E2291" s="96" t="s">
        <v>10</v>
      </c>
      <c r="F2291" s="96" t="s">
        <v>17</v>
      </c>
      <c r="G2291" s="97" t="s">
        <v>18</v>
      </c>
      <c r="H2291" s="97" t="s">
        <v>19</v>
      </c>
      <c r="I2291" s="97" t="s">
        <v>23</v>
      </c>
      <c r="J2291" s="97"/>
      <c r="K2291" s="97"/>
      <c r="L2291" s="96"/>
      <c r="M2291" s="96"/>
      <c r="N2291" s="96"/>
      <c r="O2291" s="130">
        <f ca="1">IF(D2291="цвет",SUM(O2292:INDIRECT("N"&amp;R2291)),IF(SUM(E2291:N2291)=0,"",SUM(E2291:N2291)))</f>
        <v>0</v>
      </c>
      <c r="P2291" s="91">
        <v>2324</v>
      </c>
      <c r="Q2291" s="73">
        <f t="shared" si="70"/>
        <v>7413</v>
      </c>
      <c r="R2291" s="93">
        <f t="shared" ca="1" si="71"/>
        <v>2294</v>
      </c>
      <c r="S2291" s="109">
        <f>IF(U2291&gt;0,ROUND((U2291),0),ROUND((P2291*$P$1),0))</f>
        <v>1798</v>
      </c>
      <c r="T2291" s="85">
        <f ca="1">S2291*O2291</f>
        <v>0</v>
      </c>
      <c r="X2291" s="94"/>
    </row>
    <row r="2292" spans="1:24" ht="17.25" thickBot="1" x14ac:dyDescent="0.3">
      <c r="A2292" s="2"/>
      <c r="B2292" s="146"/>
      <c r="C2292" s="98"/>
      <c r="D2292" s="57" t="s">
        <v>45</v>
      </c>
      <c r="E2292" s="102"/>
      <c r="F2292" s="136"/>
      <c r="G2292" s="135"/>
      <c r="H2292" s="136"/>
      <c r="I2292" s="102"/>
      <c r="J2292" s="102"/>
      <c r="K2292" s="102"/>
      <c r="L2292" s="102"/>
      <c r="M2292" s="102"/>
      <c r="N2292" s="102"/>
      <c r="O2292" s="131" t="str">
        <f ca="1">IF(D2292="цвет",SUM(O2293:INDIRECT("N"&amp;R2292)),IF(SUM(E2292:N2292)=0,"",SUM(E2292:N2292)))</f>
        <v/>
      </c>
      <c r="P2292" s="91" t="s">
        <v>129</v>
      </c>
      <c r="Q2292" s="73">
        <f t="shared" si="70"/>
        <v>7413</v>
      </c>
      <c r="R2292" s="93">
        <f t="shared" ca="1" si="71"/>
        <v>2294</v>
      </c>
      <c r="S2292" s="92"/>
      <c r="T2292" s="99"/>
      <c r="X2292" s="94"/>
    </row>
    <row r="2293" spans="1:24" ht="135" customHeight="1" x14ac:dyDescent="0.25">
      <c r="A2293" s="2"/>
      <c r="B2293" s="146"/>
      <c r="C2293" s="98"/>
      <c r="D2293" s="155" t="s">
        <v>1166</v>
      </c>
      <c r="E2293" s="156"/>
      <c r="F2293" s="156"/>
      <c r="G2293" s="156"/>
      <c r="H2293" s="156"/>
      <c r="I2293" s="156"/>
      <c r="J2293" s="156"/>
      <c r="K2293" s="156"/>
      <c r="L2293" s="156"/>
      <c r="M2293" s="156"/>
      <c r="N2293" s="157"/>
      <c r="O2293" s="131" t="str">
        <f ca="1">IF(D2293="цвет",SUM(O2294:INDIRECT("N"&amp;R2293)),IF(SUM(E2293:N2293)=0,"",SUM(E2293:N2293)))</f>
        <v/>
      </c>
      <c r="P2293" s="91" t="s">
        <v>129</v>
      </c>
      <c r="Q2293" s="73">
        <f t="shared" si="70"/>
        <v>7413</v>
      </c>
      <c r="R2293" s="93">
        <f t="shared" ca="1" si="71"/>
        <v>2294</v>
      </c>
      <c r="S2293" s="92"/>
      <c r="T2293" s="99"/>
      <c r="X2293" s="94"/>
    </row>
    <row r="2294" spans="1:24" ht="17.45" customHeight="1" thickBot="1" x14ac:dyDescent="0.3">
      <c r="A2294" s="2"/>
      <c r="B2294" s="154"/>
      <c r="C2294" s="100"/>
      <c r="D2294" s="151" t="str">
        <f>HYPERLINK("https://miamia.ru/search/index.php?q="&amp;Q2294&amp;"&amp;s=Поиск?utm_source=Excel&amp;utm_medium=Nalichie&amp;utm_content="&amp;Q2294&amp;"","Посмотреть большую фотографию на сайте")</f>
        <v>Посмотреть большую фотографию на сайте</v>
      </c>
      <c r="E2294" s="152"/>
      <c r="F2294" s="152"/>
      <c r="G2294" s="152"/>
      <c r="H2294" s="152"/>
      <c r="I2294" s="152"/>
      <c r="J2294" s="152"/>
      <c r="K2294" s="152"/>
      <c r="L2294" s="152"/>
      <c r="M2294" s="152"/>
      <c r="N2294" s="153"/>
      <c r="O2294" s="131" t="str">
        <f ca="1">IF(D2294="цвет",SUM(O2295:INDIRECT("N"&amp;R2294)),IF(SUM(E2294:N2294)=0,"",SUM(E2294:N2294)))</f>
        <v/>
      </c>
      <c r="P2294" s="91" t="s">
        <v>129</v>
      </c>
      <c r="Q2294" s="73">
        <f t="shared" si="70"/>
        <v>7413</v>
      </c>
      <c r="R2294" s="93">
        <f t="shared" ca="1" si="71"/>
        <v>2294</v>
      </c>
      <c r="S2294" s="92"/>
      <c r="T2294" s="99"/>
      <c r="X2294" s="94"/>
    </row>
    <row r="2295" spans="1:24" ht="17.25" thickBot="1" x14ac:dyDescent="0.3">
      <c r="A2295" s="2"/>
      <c r="B2295" s="146" t="s">
        <v>1169</v>
      </c>
      <c r="C2295" s="98">
        <v>7414</v>
      </c>
      <c r="D2295" s="3" t="s">
        <v>9</v>
      </c>
      <c r="E2295" s="96" t="s">
        <v>10</v>
      </c>
      <c r="F2295" s="97" t="s">
        <v>11</v>
      </c>
      <c r="G2295" s="97" t="s">
        <v>12</v>
      </c>
      <c r="H2295" s="97" t="s">
        <v>13</v>
      </c>
      <c r="I2295" s="97" t="s">
        <v>14</v>
      </c>
      <c r="J2295" s="97" t="s">
        <v>15</v>
      </c>
      <c r="K2295" s="97" t="s">
        <v>16</v>
      </c>
      <c r="L2295" s="96"/>
      <c r="M2295" s="96"/>
      <c r="N2295" s="96"/>
      <c r="O2295" s="130">
        <f ca="1">IF(D2295="цвет",SUM(O2296:INDIRECT("N"&amp;R2295)),IF(SUM(E2295:N2295)=0,"",SUM(E2295:N2295)))</f>
        <v>0</v>
      </c>
      <c r="P2295" s="91">
        <v>1936</v>
      </c>
      <c r="Q2295" s="73">
        <f t="shared" si="70"/>
        <v>7414</v>
      </c>
      <c r="R2295" s="93">
        <f t="shared" ca="1" si="71"/>
        <v>2298</v>
      </c>
      <c r="S2295" s="109">
        <f>IF(U2295&gt;0,ROUND((U2295),0),ROUND((P2295*$P$1),0))</f>
        <v>1498</v>
      </c>
      <c r="T2295" s="85">
        <f ca="1">S2295*O2295</f>
        <v>0</v>
      </c>
      <c r="X2295" s="94"/>
    </row>
    <row r="2296" spans="1:24" ht="17.25" thickBot="1" x14ac:dyDescent="0.3">
      <c r="A2296" s="2"/>
      <c r="B2296" s="146"/>
      <c r="C2296" s="98"/>
      <c r="D2296" s="57" t="s">
        <v>45</v>
      </c>
      <c r="E2296" s="102"/>
      <c r="F2296" s="135"/>
      <c r="G2296" s="102"/>
      <c r="H2296" s="102"/>
      <c r="I2296" s="102"/>
      <c r="J2296" s="102"/>
      <c r="K2296" s="102"/>
      <c r="L2296" s="102"/>
      <c r="M2296" s="102"/>
      <c r="N2296" s="102"/>
      <c r="O2296" s="131" t="str">
        <f ca="1">IF(D2296="цвет",SUM(O2297:INDIRECT("N"&amp;R2296)),IF(SUM(E2296:N2296)=0,"",SUM(E2296:N2296)))</f>
        <v/>
      </c>
      <c r="P2296" s="91" t="s">
        <v>129</v>
      </c>
      <c r="Q2296" s="73">
        <f t="shared" si="70"/>
        <v>7414</v>
      </c>
      <c r="R2296" s="93">
        <f t="shared" ca="1" si="71"/>
        <v>2298</v>
      </c>
      <c r="S2296" s="92"/>
      <c r="T2296" s="99"/>
      <c r="X2296" s="94"/>
    </row>
    <row r="2297" spans="1:24" ht="135" customHeight="1" x14ac:dyDescent="0.25">
      <c r="A2297" s="2"/>
      <c r="B2297" s="146"/>
      <c r="C2297" s="98"/>
      <c r="D2297" s="155" t="s">
        <v>1171</v>
      </c>
      <c r="E2297" s="156"/>
      <c r="F2297" s="156"/>
      <c r="G2297" s="156"/>
      <c r="H2297" s="156"/>
      <c r="I2297" s="156"/>
      <c r="J2297" s="156"/>
      <c r="K2297" s="156"/>
      <c r="L2297" s="156"/>
      <c r="M2297" s="156"/>
      <c r="N2297" s="157"/>
      <c r="O2297" s="131" t="str">
        <f ca="1">IF(D2297="цвет",SUM(O2298:INDIRECT("N"&amp;R2297)),IF(SUM(E2297:N2297)=0,"",SUM(E2297:N2297)))</f>
        <v/>
      </c>
      <c r="P2297" s="91" t="s">
        <v>129</v>
      </c>
      <c r="Q2297" s="73">
        <f t="shared" si="70"/>
        <v>7414</v>
      </c>
      <c r="R2297" s="93">
        <f t="shared" ca="1" si="71"/>
        <v>2298</v>
      </c>
      <c r="S2297" s="92"/>
      <c r="T2297" s="99"/>
      <c r="X2297" s="94"/>
    </row>
    <row r="2298" spans="1:24" ht="17.45" customHeight="1" thickBot="1" x14ac:dyDescent="0.3">
      <c r="A2298" s="2"/>
      <c r="B2298" s="154"/>
      <c r="C2298" s="100"/>
      <c r="D2298" s="151" t="str">
        <f>HYPERLINK("https://miamia.ru/search/index.php?q="&amp;Q2298&amp;"&amp;s=Поиск?utm_source=Excel&amp;utm_medium=Nalichie&amp;utm_content="&amp;Q2298&amp;"","Посмотреть большую фотографию на сайте")</f>
        <v>Посмотреть большую фотографию на сайте</v>
      </c>
      <c r="E2298" s="152"/>
      <c r="F2298" s="152"/>
      <c r="G2298" s="152"/>
      <c r="H2298" s="152"/>
      <c r="I2298" s="152"/>
      <c r="J2298" s="152"/>
      <c r="K2298" s="152"/>
      <c r="L2298" s="152"/>
      <c r="M2298" s="152"/>
      <c r="N2298" s="153"/>
      <c r="O2298" s="131" t="str">
        <f ca="1">IF(D2298="цвет",SUM(O2299:INDIRECT("N"&amp;R2298)),IF(SUM(E2298:N2298)=0,"",SUM(E2298:N2298)))</f>
        <v/>
      </c>
      <c r="P2298" s="91" t="s">
        <v>129</v>
      </c>
      <c r="Q2298" s="73">
        <f t="shared" si="70"/>
        <v>7414</v>
      </c>
      <c r="R2298" s="93">
        <f t="shared" ca="1" si="71"/>
        <v>2298</v>
      </c>
      <c r="S2298" s="92"/>
      <c r="T2298" s="99"/>
      <c r="X2298" s="94"/>
    </row>
    <row r="2299" spans="1:24" ht="17.25" thickBot="1" x14ac:dyDescent="0.3">
      <c r="A2299" s="2"/>
      <c r="B2299" s="146" t="s">
        <v>1169</v>
      </c>
      <c r="C2299" s="98">
        <v>7415</v>
      </c>
      <c r="D2299" s="3" t="s">
        <v>9</v>
      </c>
      <c r="E2299" s="96" t="s">
        <v>10</v>
      </c>
      <c r="F2299" s="97" t="s">
        <v>11</v>
      </c>
      <c r="G2299" s="97" t="s">
        <v>12</v>
      </c>
      <c r="H2299" s="97" t="s">
        <v>13</v>
      </c>
      <c r="I2299" s="97" t="s">
        <v>14</v>
      </c>
      <c r="J2299" s="97" t="s">
        <v>15</v>
      </c>
      <c r="K2299" s="97" t="s">
        <v>16</v>
      </c>
      <c r="L2299" s="97" t="s">
        <v>21</v>
      </c>
      <c r="M2299" s="97" t="s">
        <v>22</v>
      </c>
      <c r="N2299" s="96"/>
      <c r="O2299" s="130">
        <f ca="1">IF(D2299="цвет",SUM(O2300:INDIRECT("N"&amp;R2299)),IF(SUM(E2299:N2299)=0,"",SUM(E2299:N2299)))</f>
        <v>0</v>
      </c>
      <c r="P2299" s="91">
        <v>3099</v>
      </c>
      <c r="Q2299" s="73">
        <f t="shared" si="70"/>
        <v>7415</v>
      </c>
      <c r="R2299" s="93">
        <f t="shared" ca="1" si="71"/>
        <v>2302</v>
      </c>
      <c r="S2299" s="109">
        <f>IF(U2299&gt;0,ROUND((U2299),0),ROUND((P2299*$P$1),0))</f>
        <v>2398</v>
      </c>
      <c r="T2299" s="85">
        <f ca="1">S2299*O2299</f>
        <v>0</v>
      </c>
      <c r="X2299" s="94"/>
    </row>
    <row r="2300" spans="1:24" ht="17.25" thickBot="1" x14ac:dyDescent="0.3">
      <c r="A2300" s="2"/>
      <c r="B2300" s="146"/>
      <c r="C2300" s="98"/>
      <c r="D2300" s="57" t="s">
        <v>45</v>
      </c>
      <c r="E2300" s="102"/>
      <c r="F2300" s="136"/>
      <c r="G2300" s="102"/>
      <c r="H2300" s="102"/>
      <c r="I2300" s="102"/>
      <c r="J2300" s="102"/>
      <c r="K2300" s="102"/>
      <c r="L2300" s="102"/>
      <c r="M2300" s="102"/>
      <c r="N2300" s="102"/>
      <c r="O2300" s="131" t="str">
        <f ca="1">IF(D2300="цвет",SUM(O2301:INDIRECT("N"&amp;R2300)),IF(SUM(E2300:N2300)=0,"",SUM(E2300:N2300)))</f>
        <v/>
      </c>
      <c r="P2300" s="91" t="s">
        <v>129</v>
      </c>
      <c r="Q2300" s="73">
        <f t="shared" si="70"/>
        <v>7415</v>
      </c>
      <c r="R2300" s="93">
        <f t="shared" ca="1" si="71"/>
        <v>2302</v>
      </c>
      <c r="S2300" s="92"/>
      <c r="T2300" s="99"/>
      <c r="X2300" s="94"/>
    </row>
    <row r="2301" spans="1:24" ht="135" customHeight="1" x14ac:dyDescent="0.25">
      <c r="A2301" s="2"/>
      <c r="B2301" s="146"/>
      <c r="C2301" s="98"/>
      <c r="D2301" s="155" t="s">
        <v>1167</v>
      </c>
      <c r="E2301" s="156"/>
      <c r="F2301" s="156"/>
      <c r="G2301" s="156"/>
      <c r="H2301" s="156"/>
      <c r="I2301" s="156"/>
      <c r="J2301" s="156"/>
      <c r="K2301" s="156"/>
      <c r="L2301" s="156"/>
      <c r="M2301" s="156"/>
      <c r="N2301" s="157"/>
      <c r="O2301" s="131" t="str">
        <f ca="1">IF(D2301="цвет",SUM(O2302:INDIRECT("N"&amp;R2301)),IF(SUM(E2301:N2301)=0,"",SUM(E2301:N2301)))</f>
        <v/>
      </c>
      <c r="P2301" s="91" t="s">
        <v>129</v>
      </c>
      <c r="Q2301" s="73">
        <f t="shared" si="70"/>
        <v>7415</v>
      </c>
      <c r="R2301" s="93">
        <f t="shared" ca="1" si="71"/>
        <v>2302</v>
      </c>
      <c r="S2301" s="92"/>
      <c r="T2301" s="99"/>
      <c r="X2301" s="94"/>
    </row>
    <row r="2302" spans="1:24" ht="17.45" customHeight="1" thickBot="1" x14ac:dyDescent="0.3">
      <c r="A2302" s="2"/>
      <c r="B2302" s="154"/>
      <c r="C2302" s="100"/>
      <c r="D2302" s="151" t="str">
        <f>HYPERLINK("https://miamia.ru/search/index.php?q="&amp;Q2302&amp;"&amp;s=Поиск?utm_source=Excel&amp;utm_medium=Nalichie&amp;utm_content="&amp;Q2302&amp;"","Посмотреть большую фотографию на сайте")</f>
        <v>Посмотреть большую фотографию на сайте</v>
      </c>
      <c r="E2302" s="152"/>
      <c r="F2302" s="152"/>
      <c r="G2302" s="152"/>
      <c r="H2302" s="152"/>
      <c r="I2302" s="152"/>
      <c r="J2302" s="152"/>
      <c r="K2302" s="152"/>
      <c r="L2302" s="152"/>
      <c r="M2302" s="152"/>
      <c r="N2302" s="153"/>
      <c r="O2302" s="131" t="str">
        <f ca="1">IF(D2302="цвет",SUM(O2303:INDIRECT("N"&amp;R2302)),IF(SUM(E2302:N2302)=0,"",SUM(E2302:N2302)))</f>
        <v/>
      </c>
      <c r="P2302" s="91" t="s">
        <v>129</v>
      </c>
      <c r="Q2302" s="73">
        <f t="shared" si="70"/>
        <v>7415</v>
      </c>
      <c r="R2302" s="93">
        <f t="shared" ca="1" si="71"/>
        <v>2302</v>
      </c>
      <c r="S2302" s="92"/>
      <c r="T2302" s="99"/>
      <c r="X2302" s="94"/>
    </row>
    <row r="2303" spans="1:24" ht="23.1" customHeight="1" thickBot="1" x14ac:dyDescent="0.3">
      <c r="A2303" s="2"/>
      <c r="B2303" s="86" t="s">
        <v>1170</v>
      </c>
      <c r="C2303" s="87"/>
      <c r="D2303" s="88"/>
      <c r="E2303" s="89"/>
      <c r="F2303" s="89"/>
      <c r="G2303" s="89"/>
      <c r="H2303" s="89"/>
      <c r="I2303" s="89"/>
      <c r="J2303" s="89"/>
      <c r="K2303" s="89"/>
      <c r="L2303" s="89"/>
      <c r="M2303" s="89"/>
      <c r="N2303" s="90"/>
      <c r="O2303" s="129" t="str">
        <f ca="1">IF(D2303="цвет",SUM(O2304:INDIRECT("N"&amp;R2303)),IF(SUM(E2303:N2303)=0,"",SUM(E2303:N2303)))</f>
        <v/>
      </c>
      <c r="P2303" s="91" t="s">
        <v>129</v>
      </c>
      <c r="Q2303" s="73">
        <f t="shared" si="70"/>
        <v>7415</v>
      </c>
      <c r="R2303" s="93">
        <f t="shared" ca="1" si="71"/>
        <v>2307</v>
      </c>
      <c r="X2303" s="94"/>
    </row>
    <row r="2304" spans="1:24" ht="17.25" thickBot="1" x14ac:dyDescent="0.3">
      <c r="A2304" s="2"/>
      <c r="B2304" s="146" t="s">
        <v>1153</v>
      </c>
      <c r="C2304" s="98" t="s">
        <v>1158</v>
      </c>
      <c r="D2304" s="3" t="s">
        <v>9</v>
      </c>
      <c r="E2304" s="96" t="s">
        <v>10</v>
      </c>
      <c r="F2304" s="97" t="s">
        <v>11</v>
      </c>
      <c r="G2304" s="97" t="s">
        <v>12</v>
      </c>
      <c r="H2304" s="97" t="s">
        <v>13</v>
      </c>
      <c r="I2304" s="97" t="s">
        <v>14</v>
      </c>
      <c r="J2304" s="97" t="s">
        <v>15</v>
      </c>
      <c r="K2304" s="97" t="s">
        <v>16</v>
      </c>
      <c r="L2304" s="96"/>
      <c r="M2304" s="96"/>
      <c r="N2304" s="96"/>
      <c r="O2304" s="130">
        <f ca="1">IF(D2304="цвет",SUM(O2305:INDIRECT("N"&amp;R2304)),IF(SUM(E2304:N2304)=0,"",SUM(E2304:N2304)))</f>
        <v>0</v>
      </c>
      <c r="P2304" s="91">
        <v>902</v>
      </c>
      <c r="Q2304" s="73" t="str">
        <f t="shared" si="70"/>
        <v>7370t</v>
      </c>
      <c r="R2304" s="93">
        <f t="shared" ca="1" si="71"/>
        <v>2307</v>
      </c>
      <c r="S2304" s="109">
        <f>IF(U2304&gt;0,ROUND((U2304),0),ROUND((P2304*$P$1),0))</f>
        <v>698</v>
      </c>
      <c r="T2304" s="85">
        <f ca="1">S2304*O2304</f>
        <v>0</v>
      </c>
      <c r="X2304" s="94"/>
    </row>
    <row r="2305" spans="1:24" ht="17.25" thickBot="1" x14ac:dyDescent="0.3">
      <c r="A2305" s="2"/>
      <c r="B2305" s="146"/>
      <c r="C2305" s="98"/>
      <c r="D2305" s="57" t="s">
        <v>33</v>
      </c>
      <c r="E2305" s="136"/>
      <c r="F2305" s="136"/>
      <c r="G2305" s="136"/>
      <c r="H2305" s="136"/>
      <c r="I2305" s="136"/>
      <c r="J2305" s="136"/>
      <c r="K2305" s="135"/>
      <c r="L2305" s="102"/>
      <c r="M2305" s="102"/>
      <c r="N2305" s="102"/>
      <c r="O2305" s="131" t="str">
        <f ca="1">IF(D2305="цвет",SUM(O2306:INDIRECT("N"&amp;R2305)),IF(SUM(E2305:N2305)=0,"",SUM(E2305:N2305)))</f>
        <v/>
      </c>
      <c r="P2305" s="91" t="s">
        <v>129</v>
      </c>
      <c r="Q2305" s="73" t="str">
        <f t="shared" si="70"/>
        <v>7370t</v>
      </c>
      <c r="R2305" s="93">
        <f t="shared" ca="1" si="71"/>
        <v>2307</v>
      </c>
      <c r="S2305" s="92"/>
      <c r="T2305" s="99"/>
      <c r="X2305" s="94"/>
    </row>
    <row r="2306" spans="1:24" ht="135" customHeight="1" x14ac:dyDescent="0.25">
      <c r="A2306" s="2"/>
      <c r="B2306" s="146"/>
      <c r="C2306" s="98"/>
      <c r="D2306" s="155" t="s">
        <v>1154</v>
      </c>
      <c r="E2306" s="156"/>
      <c r="F2306" s="156"/>
      <c r="G2306" s="156"/>
      <c r="H2306" s="156"/>
      <c r="I2306" s="156"/>
      <c r="J2306" s="156"/>
      <c r="K2306" s="156"/>
      <c r="L2306" s="156"/>
      <c r="M2306" s="156"/>
      <c r="N2306" s="157"/>
      <c r="O2306" s="131" t="str">
        <f ca="1">IF(D2306="цвет",SUM(O2307:INDIRECT("N"&amp;R2306)),IF(SUM(E2306:N2306)=0,"",SUM(E2306:N2306)))</f>
        <v/>
      </c>
      <c r="P2306" s="91" t="s">
        <v>129</v>
      </c>
      <c r="Q2306" s="73" t="str">
        <f t="shared" si="70"/>
        <v>7370t</v>
      </c>
      <c r="R2306" s="93">
        <f t="shared" ca="1" si="71"/>
        <v>2307</v>
      </c>
      <c r="S2306" s="92"/>
      <c r="T2306" s="99"/>
      <c r="X2306" s="94"/>
    </row>
    <row r="2307" spans="1:24" ht="17.45" customHeight="1" thickBot="1" x14ac:dyDescent="0.3">
      <c r="A2307" s="2"/>
      <c r="B2307" s="154"/>
      <c r="C2307" s="100"/>
      <c r="D2307" s="151" t="str">
        <f>HYPERLINK("https://miamia.ru/search/index.php?q="&amp;Q2307&amp;"&amp;s=Поиск?utm_source=Excel&amp;utm_medium=Nalichie&amp;utm_content="&amp;Q2307&amp;"","Посмотреть большую фотографию на сайте")</f>
        <v>Посмотреть большую фотографию на сайте</v>
      </c>
      <c r="E2307" s="152"/>
      <c r="F2307" s="152"/>
      <c r="G2307" s="152"/>
      <c r="H2307" s="152"/>
      <c r="I2307" s="152"/>
      <c r="J2307" s="152"/>
      <c r="K2307" s="152"/>
      <c r="L2307" s="152"/>
      <c r="M2307" s="152"/>
      <c r="N2307" s="153"/>
      <c r="O2307" s="131" t="str">
        <f ca="1">IF(D2307="цвет",SUM(O2308:INDIRECT("N"&amp;R2307)),IF(SUM(E2307:N2307)=0,"",SUM(E2307:N2307)))</f>
        <v/>
      </c>
      <c r="P2307" s="91" t="s">
        <v>129</v>
      </c>
      <c r="Q2307" s="73" t="str">
        <f t="shared" si="70"/>
        <v>7370t</v>
      </c>
      <c r="R2307" s="93">
        <f t="shared" ca="1" si="71"/>
        <v>2307</v>
      </c>
      <c r="S2307" s="92"/>
      <c r="T2307" s="99"/>
      <c r="X2307" s="94"/>
    </row>
    <row r="2308" spans="1:24" ht="17.25" thickBot="1" x14ac:dyDescent="0.3">
      <c r="A2308" s="2"/>
      <c r="B2308" s="146" t="s">
        <v>1153</v>
      </c>
      <c r="C2308" s="98" t="s">
        <v>1157</v>
      </c>
      <c r="D2308" s="3" t="s">
        <v>9</v>
      </c>
      <c r="E2308" s="96" t="s">
        <v>10</v>
      </c>
      <c r="F2308" s="97" t="s">
        <v>11</v>
      </c>
      <c r="G2308" s="97" t="s">
        <v>12</v>
      </c>
      <c r="H2308" s="97" t="s">
        <v>13</v>
      </c>
      <c r="I2308" s="97" t="s">
        <v>14</v>
      </c>
      <c r="J2308" s="97" t="s">
        <v>15</v>
      </c>
      <c r="K2308" s="97" t="s">
        <v>16</v>
      </c>
      <c r="L2308" s="96"/>
      <c r="M2308" s="96"/>
      <c r="N2308" s="96"/>
      <c r="O2308" s="130">
        <f ca="1">IF(D2308="цвет",SUM(O2309:INDIRECT("N"&amp;R2308)),IF(SUM(E2308:N2308)=0,"",SUM(E2308:N2308)))</f>
        <v>0</v>
      </c>
      <c r="P2308" s="91">
        <v>902</v>
      </c>
      <c r="Q2308" s="73" t="str">
        <f t="shared" si="70"/>
        <v>7371t</v>
      </c>
      <c r="R2308" s="93">
        <f t="shared" ca="1" si="71"/>
        <v>2311</v>
      </c>
      <c r="S2308" s="109">
        <f>IF(U2308&gt;0,ROUND((U2308),0),ROUND((P2308*$P$1),0))</f>
        <v>698</v>
      </c>
      <c r="T2308" s="85">
        <f ca="1">S2308*O2308</f>
        <v>0</v>
      </c>
      <c r="X2308" s="94"/>
    </row>
    <row r="2309" spans="1:24" ht="17.25" thickBot="1" x14ac:dyDescent="0.3">
      <c r="A2309" s="2"/>
      <c r="B2309" s="146"/>
      <c r="C2309" s="98"/>
      <c r="D2309" s="57" t="s">
        <v>33</v>
      </c>
      <c r="E2309" s="136"/>
      <c r="F2309" s="136"/>
      <c r="G2309" s="136"/>
      <c r="H2309" s="136"/>
      <c r="I2309" s="136"/>
      <c r="J2309" s="136"/>
      <c r="K2309" s="102"/>
      <c r="L2309" s="102"/>
      <c r="M2309" s="102"/>
      <c r="N2309" s="102"/>
      <c r="O2309" s="131" t="str">
        <f ca="1">IF(D2309="цвет",SUM(O2310:INDIRECT("N"&amp;R2309)),IF(SUM(E2309:N2309)=0,"",SUM(E2309:N2309)))</f>
        <v/>
      </c>
      <c r="P2309" s="91" t="s">
        <v>129</v>
      </c>
      <c r="Q2309" s="73" t="str">
        <f t="shared" si="70"/>
        <v>7371t</v>
      </c>
      <c r="R2309" s="93">
        <f t="shared" ca="1" si="71"/>
        <v>2311</v>
      </c>
      <c r="S2309" s="92"/>
      <c r="T2309" s="99"/>
      <c r="X2309" s="94"/>
    </row>
    <row r="2310" spans="1:24" ht="135" customHeight="1" x14ac:dyDescent="0.25">
      <c r="A2310" s="2"/>
      <c r="B2310" s="146"/>
      <c r="C2310" s="98"/>
      <c r="D2310" s="155" t="s">
        <v>1163</v>
      </c>
      <c r="E2310" s="156"/>
      <c r="F2310" s="156"/>
      <c r="G2310" s="156"/>
      <c r="H2310" s="156"/>
      <c r="I2310" s="156"/>
      <c r="J2310" s="156"/>
      <c r="K2310" s="156"/>
      <c r="L2310" s="156"/>
      <c r="M2310" s="156"/>
      <c r="N2310" s="157"/>
      <c r="O2310" s="131" t="str">
        <f ca="1">IF(D2310="цвет",SUM(O2311:INDIRECT("N"&amp;R2310)),IF(SUM(E2310:N2310)=0,"",SUM(E2310:N2310)))</f>
        <v/>
      </c>
      <c r="P2310" s="91" t="s">
        <v>129</v>
      </c>
      <c r="Q2310" s="73" t="str">
        <f t="shared" si="70"/>
        <v>7371t</v>
      </c>
      <c r="R2310" s="93">
        <f t="shared" ca="1" si="71"/>
        <v>2311</v>
      </c>
      <c r="S2310" s="92"/>
      <c r="T2310" s="99"/>
      <c r="X2310" s="94"/>
    </row>
    <row r="2311" spans="1:24" ht="17.45" customHeight="1" thickBot="1" x14ac:dyDescent="0.3">
      <c r="A2311" s="2"/>
      <c r="B2311" s="154"/>
      <c r="C2311" s="100"/>
      <c r="D2311" s="151" t="str">
        <f>HYPERLINK("https://miamia.ru/search/index.php?q="&amp;Q2311&amp;"&amp;s=Поиск?utm_source=Excel&amp;utm_medium=Nalichie&amp;utm_content="&amp;Q2311&amp;"","Посмотреть большую фотографию на сайте")</f>
        <v>Посмотреть большую фотографию на сайте</v>
      </c>
      <c r="E2311" s="152"/>
      <c r="F2311" s="152"/>
      <c r="G2311" s="152"/>
      <c r="H2311" s="152"/>
      <c r="I2311" s="152"/>
      <c r="J2311" s="152"/>
      <c r="K2311" s="152"/>
      <c r="L2311" s="152"/>
      <c r="M2311" s="152"/>
      <c r="N2311" s="153"/>
      <c r="O2311" s="131" t="str">
        <f ca="1">IF(D2311="цвет",SUM(O2312:INDIRECT("N"&amp;R2311)),IF(SUM(E2311:N2311)=0,"",SUM(E2311:N2311)))</f>
        <v/>
      </c>
      <c r="P2311" s="91" t="s">
        <v>129</v>
      </c>
      <c r="Q2311" s="73" t="str">
        <f t="shared" si="70"/>
        <v>7371t</v>
      </c>
      <c r="R2311" s="93">
        <f t="shared" ca="1" si="71"/>
        <v>2311</v>
      </c>
      <c r="S2311" s="92"/>
      <c r="T2311" s="99"/>
      <c r="X2311" s="94"/>
    </row>
    <row r="2312" spans="1:24" ht="17.25" thickBot="1" x14ac:dyDescent="0.3">
      <c r="A2312" s="2"/>
      <c r="B2312" s="146" t="s">
        <v>1153</v>
      </c>
      <c r="C2312" s="98" t="s">
        <v>1156</v>
      </c>
      <c r="D2312" s="3" t="s">
        <v>9</v>
      </c>
      <c r="E2312" s="96" t="s">
        <v>10</v>
      </c>
      <c r="F2312" s="97" t="s">
        <v>11</v>
      </c>
      <c r="G2312" s="97" t="s">
        <v>12</v>
      </c>
      <c r="H2312" s="97" t="s">
        <v>13</v>
      </c>
      <c r="I2312" s="97" t="s">
        <v>14</v>
      </c>
      <c r="J2312" s="97" t="s">
        <v>15</v>
      </c>
      <c r="K2312" s="97" t="s">
        <v>16</v>
      </c>
      <c r="L2312" s="96"/>
      <c r="M2312" s="96"/>
      <c r="N2312" s="96"/>
      <c r="O2312" s="130">
        <f ca="1">IF(D2312="цвет",SUM(O2313:INDIRECT("N"&amp;R2312)),IF(SUM(E2312:N2312)=0,"",SUM(E2312:N2312)))</f>
        <v>0</v>
      </c>
      <c r="P2312" s="91">
        <v>1031</v>
      </c>
      <c r="Q2312" s="73" t="str">
        <f t="shared" si="70"/>
        <v>7372t</v>
      </c>
      <c r="R2312" s="93">
        <f t="shared" ca="1" si="71"/>
        <v>2315</v>
      </c>
      <c r="S2312" s="109">
        <f>IF(U2312&gt;0,ROUND((U2312),0),ROUND((P2312*$P$1),0))</f>
        <v>798</v>
      </c>
      <c r="T2312" s="85">
        <f ca="1">S2312*O2312</f>
        <v>0</v>
      </c>
      <c r="X2312" s="94"/>
    </row>
    <row r="2313" spans="1:24" ht="17.25" thickBot="1" x14ac:dyDescent="0.3">
      <c r="A2313" s="2"/>
      <c r="B2313" s="146"/>
      <c r="C2313" s="98"/>
      <c r="D2313" s="57" t="s">
        <v>56</v>
      </c>
      <c r="E2313" s="102"/>
      <c r="F2313" s="102"/>
      <c r="G2313" s="135"/>
      <c r="H2313" s="135"/>
      <c r="I2313" s="102"/>
      <c r="J2313" s="102"/>
      <c r="K2313" s="102"/>
      <c r="L2313" s="102"/>
      <c r="M2313" s="102"/>
      <c r="N2313" s="102"/>
      <c r="O2313" s="131" t="str">
        <f ca="1">IF(D2313="цвет",SUM(O2314:INDIRECT("N"&amp;R2313)),IF(SUM(E2313:N2313)=0,"",SUM(E2313:N2313)))</f>
        <v/>
      </c>
      <c r="P2313" s="91" t="s">
        <v>129</v>
      </c>
      <c r="Q2313" s="73" t="str">
        <f t="shared" si="70"/>
        <v>7372t</v>
      </c>
      <c r="R2313" s="93">
        <f t="shared" ca="1" si="71"/>
        <v>2315</v>
      </c>
      <c r="S2313" s="92"/>
      <c r="T2313" s="99"/>
      <c r="X2313" s="94"/>
    </row>
    <row r="2314" spans="1:24" ht="135" customHeight="1" x14ac:dyDescent="0.25">
      <c r="A2314" s="2"/>
      <c r="B2314" s="146"/>
      <c r="C2314" s="98"/>
      <c r="D2314" s="155" t="s">
        <v>1172</v>
      </c>
      <c r="E2314" s="156"/>
      <c r="F2314" s="156"/>
      <c r="G2314" s="156"/>
      <c r="H2314" s="156"/>
      <c r="I2314" s="156"/>
      <c r="J2314" s="156"/>
      <c r="K2314" s="156"/>
      <c r="L2314" s="156"/>
      <c r="M2314" s="156"/>
      <c r="N2314" s="157"/>
      <c r="O2314" s="131" t="str">
        <f ca="1">IF(D2314="цвет",SUM(O2315:INDIRECT("N"&amp;R2314)),IF(SUM(E2314:N2314)=0,"",SUM(E2314:N2314)))</f>
        <v/>
      </c>
      <c r="P2314" s="91" t="s">
        <v>129</v>
      </c>
      <c r="Q2314" s="73" t="str">
        <f t="shared" si="70"/>
        <v>7372t</v>
      </c>
      <c r="R2314" s="93">
        <f t="shared" ca="1" si="71"/>
        <v>2315</v>
      </c>
      <c r="S2314" s="92"/>
      <c r="T2314" s="99"/>
      <c r="X2314" s="94"/>
    </row>
    <row r="2315" spans="1:24" ht="17.45" customHeight="1" thickBot="1" x14ac:dyDescent="0.3">
      <c r="A2315" s="2"/>
      <c r="B2315" s="154"/>
      <c r="C2315" s="100"/>
      <c r="D2315" s="151" t="str">
        <f>HYPERLINK("https://miamia.ru/search/index.php?q="&amp;Q2315&amp;"&amp;s=Поиск?utm_source=Excel&amp;utm_medium=Nalichie&amp;utm_content="&amp;Q2315&amp;"","Посмотреть большую фотографию на сайте")</f>
        <v>Посмотреть большую фотографию на сайте</v>
      </c>
      <c r="E2315" s="152"/>
      <c r="F2315" s="152"/>
      <c r="G2315" s="152"/>
      <c r="H2315" s="152"/>
      <c r="I2315" s="152"/>
      <c r="J2315" s="152"/>
      <c r="K2315" s="152"/>
      <c r="L2315" s="152"/>
      <c r="M2315" s="152"/>
      <c r="N2315" s="153"/>
      <c r="O2315" s="131" t="str">
        <f ca="1">IF(D2315="цвет",SUM(O2316:INDIRECT("N"&amp;R2315)),IF(SUM(E2315:N2315)=0,"",SUM(E2315:N2315)))</f>
        <v/>
      </c>
      <c r="P2315" s="91" t="s">
        <v>129</v>
      </c>
      <c r="Q2315" s="73" t="str">
        <f t="shared" ref="Q2315:Q2378" si="72">IF(C2315&lt;&gt;0,C2315,Q2314)</f>
        <v>7372t</v>
      </c>
      <c r="R2315" s="93">
        <f t="shared" ref="R2315:R2378" ca="1" si="73">IF(D2315="Посмотреть большую фотографию на сайте",CELL("строка",O2315),R2316)</f>
        <v>2315</v>
      </c>
      <c r="S2315" s="92"/>
      <c r="T2315" s="99"/>
      <c r="X2315" s="94"/>
    </row>
    <row r="2316" spans="1:24" ht="17.25" thickBot="1" x14ac:dyDescent="0.3">
      <c r="A2316" s="2"/>
      <c r="B2316" s="146" t="s">
        <v>1153</v>
      </c>
      <c r="C2316" s="98" t="s">
        <v>1155</v>
      </c>
      <c r="D2316" s="3" t="s">
        <v>9</v>
      </c>
      <c r="E2316" s="96" t="s">
        <v>10</v>
      </c>
      <c r="F2316" s="96" t="s">
        <v>17</v>
      </c>
      <c r="G2316" s="96" t="s">
        <v>18</v>
      </c>
      <c r="H2316" s="97" t="s">
        <v>19</v>
      </c>
      <c r="I2316" s="97"/>
      <c r="J2316" s="97"/>
      <c r="K2316" s="97"/>
      <c r="L2316" s="96"/>
      <c r="M2316" s="96"/>
      <c r="N2316" s="96"/>
      <c r="O2316" s="130">
        <f ca="1">IF(D2316="цвет",SUM(O2317:INDIRECT("N"&amp;R2316)),IF(SUM(E2316:N2316)=0,"",SUM(E2316:N2316)))</f>
        <v>0</v>
      </c>
      <c r="P2316" s="91">
        <v>1677</v>
      </c>
      <c r="Q2316" s="73" t="str">
        <f t="shared" si="72"/>
        <v>7373t</v>
      </c>
      <c r="R2316" s="93">
        <f t="shared" ca="1" si="73"/>
        <v>2319</v>
      </c>
      <c r="S2316" s="109">
        <f>IF(U2316&gt;0,ROUND((U2316),0),ROUND((P2316*$P$1),0))</f>
        <v>1298</v>
      </c>
      <c r="T2316" s="85">
        <f ca="1">S2316*O2316</f>
        <v>0</v>
      </c>
      <c r="X2316" s="94"/>
    </row>
    <row r="2317" spans="1:24" ht="17.25" thickBot="1" x14ac:dyDescent="0.3">
      <c r="A2317" s="2"/>
      <c r="B2317" s="146"/>
      <c r="C2317" s="98"/>
      <c r="D2317" s="57" t="s">
        <v>56</v>
      </c>
      <c r="E2317" s="136"/>
      <c r="F2317" s="136"/>
      <c r="G2317" s="136"/>
      <c r="H2317" s="136"/>
      <c r="I2317" s="102"/>
      <c r="J2317" s="102"/>
      <c r="K2317" s="102"/>
      <c r="L2317" s="102"/>
      <c r="M2317" s="102"/>
      <c r="N2317" s="102"/>
      <c r="O2317" s="131" t="str">
        <f ca="1">IF(D2317="цвет",SUM(O2318:INDIRECT("N"&amp;R2317)),IF(SUM(E2317:N2317)=0,"",SUM(E2317:N2317)))</f>
        <v/>
      </c>
      <c r="P2317" s="91" t="s">
        <v>129</v>
      </c>
      <c r="Q2317" s="73" t="str">
        <f t="shared" si="72"/>
        <v>7373t</v>
      </c>
      <c r="R2317" s="93">
        <f t="shared" ca="1" si="73"/>
        <v>2319</v>
      </c>
      <c r="S2317" s="92"/>
      <c r="T2317" s="99"/>
      <c r="X2317" s="94"/>
    </row>
    <row r="2318" spans="1:24" ht="135" customHeight="1" x14ac:dyDescent="0.25">
      <c r="A2318" s="2"/>
      <c r="B2318" s="146"/>
      <c r="C2318" s="98"/>
      <c r="D2318" s="155" t="s">
        <v>1164</v>
      </c>
      <c r="E2318" s="156"/>
      <c r="F2318" s="156"/>
      <c r="G2318" s="156"/>
      <c r="H2318" s="156"/>
      <c r="I2318" s="156"/>
      <c r="J2318" s="156"/>
      <c r="K2318" s="156"/>
      <c r="L2318" s="156"/>
      <c r="M2318" s="156"/>
      <c r="N2318" s="157"/>
      <c r="O2318" s="131" t="str">
        <f ca="1">IF(D2318="цвет",SUM(O2319:INDIRECT("N"&amp;R2318)),IF(SUM(E2318:N2318)=0,"",SUM(E2318:N2318)))</f>
        <v/>
      </c>
      <c r="P2318" s="91" t="s">
        <v>129</v>
      </c>
      <c r="Q2318" s="73" t="str">
        <f t="shared" si="72"/>
        <v>7373t</v>
      </c>
      <c r="R2318" s="93">
        <f t="shared" ca="1" si="73"/>
        <v>2319</v>
      </c>
      <c r="S2318" s="92"/>
      <c r="T2318" s="99"/>
      <c r="X2318" s="94"/>
    </row>
    <row r="2319" spans="1:24" ht="17.45" customHeight="1" thickBot="1" x14ac:dyDescent="0.3">
      <c r="A2319" s="2"/>
      <c r="B2319" s="154"/>
      <c r="C2319" s="100"/>
      <c r="D2319" s="151" t="str">
        <f>HYPERLINK("https://miamia.ru/search/index.php?q="&amp;Q2319&amp;"&amp;s=Поиск?utm_source=Excel&amp;utm_medium=Nalichie&amp;utm_content="&amp;Q2319&amp;"","Посмотреть большую фотографию на сайте")</f>
        <v>Посмотреть большую фотографию на сайте</v>
      </c>
      <c r="E2319" s="152"/>
      <c r="F2319" s="152"/>
      <c r="G2319" s="152"/>
      <c r="H2319" s="152"/>
      <c r="I2319" s="152"/>
      <c r="J2319" s="152"/>
      <c r="K2319" s="152"/>
      <c r="L2319" s="152"/>
      <c r="M2319" s="152"/>
      <c r="N2319" s="153"/>
      <c r="O2319" s="131" t="str">
        <f ca="1">IF(D2319="цвет",SUM(O2320:INDIRECT("N"&amp;R2319)),IF(SUM(E2319:N2319)=0,"",SUM(E2319:N2319)))</f>
        <v/>
      </c>
      <c r="P2319" s="91" t="s">
        <v>129</v>
      </c>
      <c r="Q2319" s="73" t="str">
        <f t="shared" si="72"/>
        <v>7373t</v>
      </c>
      <c r="R2319" s="93">
        <f t="shared" ca="1" si="73"/>
        <v>2319</v>
      </c>
      <c r="S2319" s="92"/>
      <c r="T2319" s="99"/>
      <c r="X2319" s="94"/>
    </row>
    <row r="2320" spans="1:24" ht="17.25" thickBot="1" x14ac:dyDescent="0.3">
      <c r="A2320" s="2"/>
      <c r="B2320" s="146" t="s">
        <v>1153</v>
      </c>
      <c r="C2320" s="98" t="s">
        <v>1159</v>
      </c>
      <c r="D2320" s="3" t="s">
        <v>9</v>
      </c>
      <c r="E2320" s="96" t="s">
        <v>10</v>
      </c>
      <c r="F2320" s="97" t="s">
        <v>11</v>
      </c>
      <c r="G2320" s="97" t="s">
        <v>12</v>
      </c>
      <c r="H2320" s="97" t="s">
        <v>13</v>
      </c>
      <c r="I2320" s="97" t="s">
        <v>14</v>
      </c>
      <c r="J2320" s="97" t="s">
        <v>15</v>
      </c>
      <c r="K2320" s="97" t="s">
        <v>16</v>
      </c>
      <c r="L2320" s="96"/>
      <c r="M2320" s="96"/>
      <c r="N2320" s="96"/>
      <c r="O2320" s="130">
        <f ca="1">IF(D2320="цвет",SUM(O2321:INDIRECT("N"&amp;R2320)),IF(SUM(E2320:N2320)=0,"",SUM(E2320:N2320)))</f>
        <v>0</v>
      </c>
      <c r="P2320" s="91">
        <v>0</v>
      </c>
      <c r="Q2320" s="73" t="str">
        <f t="shared" si="72"/>
        <v>7375t</v>
      </c>
      <c r="R2320" s="93">
        <f t="shared" ca="1" si="73"/>
        <v>2323</v>
      </c>
      <c r="S2320" s="109">
        <f>IF(U2320&gt;0,ROUND((U2320),0),ROUND((P2320*$P$1),0))</f>
        <v>0</v>
      </c>
      <c r="T2320" s="85">
        <f ca="1">S2320*O2320</f>
        <v>0</v>
      </c>
      <c r="X2320" s="94"/>
    </row>
    <row r="2321" spans="1:24" ht="17.25" thickBot="1" x14ac:dyDescent="0.3">
      <c r="A2321" s="2"/>
      <c r="B2321" s="146"/>
      <c r="C2321" s="98"/>
      <c r="D2321" s="57" t="s">
        <v>56</v>
      </c>
      <c r="E2321" s="102"/>
      <c r="F2321" s="102"/>
      <c r="G2321" s="102"/>
      <c r="H2321" s="102"/>
      <c r="I2321" s="102"/>
      <c r="J2321" s="102"/>
      <c r="K2321" s="102"/>
      <c r="L2321" s="102"/>
      <c r="M2321" s="102"/>
      <c r="N2321" s="102"/>
      <c r="O2321" s="131" t="str">
        <f ca="1">IF(D2321="цвет",SUM(O2322:INDIRECT("N"&amp;R2321)),IF(SUM(E2321:N2321)=0,"",SUM(E2321:N2321)))</f>
        <v/>
      </c>
      <c r="P2321" s="91" t="s">
        <v>129</v>
      </c>
      <c r="Q2321" s="73" t="str">
        <f t="shared" si="72"/>
        <v>7375t</v>
      </c>
      <c r="R2321" s="93">
        <f t="shared" ca="1" si="73"/>
        <v>2323</v>
      </c>
      <c r="S2321" s="92"/>
      <c r="T2321" s="99"/>
      <c r="X2321" s="94"/>
    </row>
    <row r="2322" spans="1:24" ht="135" customHeight="1" x14ac:dyDescent="0.25">
      <c r="A2322" s="2"/>
      <c r="B2322" s="146"/>
      <c r="C2322" s="98"/>
      <c r="D2322" s="155" t="s">
        <v>1173</v>
      </c>
      <c r="E2322" s="156"/>
      <c r="F2322" s="156"/>
      <c r="G2322" s="156"/>
      <c r="H2322" s="156"/>
      <c r="I2322" s="156"/>
      <c r="J2322" s="156"/>
      <c r="K2322" s="156"/>
      <c r="L2322" s="156"/>
      <c r="M2322" s="156"/>
      <c r="N2322" s="157"/>
      <c r="O2322" s="131" t="str">
        <f ca="1">IF(D2322="цвет",SUM(O2323:INDIRECT("N"&amp;R2322)),IF(SUM(E2322:N2322)=0,"",SUM(E2322:N2322)))</f>
        <v/>
      </c>
      <c r="P2322" s="91" t="s">
        <v>129</v>
      </c>
      <c r="Q2322" s="73" t="str">
        <f t="shared" si="72"/>
        <v>7375t</v>
      </c>
      <c r="R2322" s="93">
        <f t="shared" ca="1" si="73"/>
        <v>2323</v>
      </c>
      <c r="S2322" s="92"/>
      <c r="T2322" s="99"/>
      <c r="X2322" s="94"/>
    </row>
    <row r="2323" spans="1:24" ht="17.45" customHeight="1" thickBot="1" x14ac:dyDescent="0.3">
      <c r="A2323" s="2"/>
      <c r="B2323" s="154"/>
      <c r="C2323" s="100"/>
      <c r="D2323" s="151" t="str">
        <f>HYPERLINK("https://miamia.ru/search/index.php?q="&amp;Q2323&amp;"&amp;s=Поиск?utm_source=Excel&amp;utm_medium=Nalichie&amp;utm_content="&amp;Q2323&amp;"","Посмотреть большую фотографию на сайте")</f>
        <v>Посмотреть большую фотографию на сайте</v>
      </c>
      <c r="E2323" s="152"/>
      <c r="F2323" s="152"/>
      <c r="G2323" s="152"/>
      <c r="H2323" s="152"/>
      <c r="I2323" s="152"/>
      <c r="J2323" s="152"/>
      <c r="K2323" s="152"/>
      <c r="L2323" s="152"/>
      <c r="M2323" s="152"/>
      <c r="N2323" s="153"/>
      <c r="O2323" s="131" t="str">
        <f ca="1">IF(D2323="цвет",SUM(O2324:INDIRECT("N"&amp;R2323)),IF(SUM(E2323:N2323)=0,"",SUM(E2323:N2323)))</f>
        <v/>
      </c>
      <c r="P2323" s="91" t="s">
        <v>129</v>
      </c>
      <c r="Q2323" s="73" t="str">
        <f t="shared" si="72"/>
        <v>7375t</v>
      </c>
      <c r="R2323" s="93">
        <f t="shared" ca="1" si="73"/>
        <v>2323</v>
      </c>
      <c r="S2323" s="92"/>
      <c r="T2323" s="99"/>
      <c r="X2323" s="94"/>
    </row>
    <row r="2324" spans="1:24" ht="17.25" thickBot="1" x14ac:dyDescent="0.3">
      <c r="A2324" s="2"/>
      <c r="B2324" s="146" t="s">
        <v>1153</v>
      </c>
      <c r="C2324" s="98" t="s">
        <v>1160</v>
      </c>
      <c r="D2324" s="3" t="s">
        <v>9</v>
      </c>
      <c r="E2324" s="96" t="s">
        <v>10</v>
      </c>
      <c r="F2324" s="97" t="s">
        <v>11</v>
      </c>
      <c r="G2324" s="97" t="s">
        <v>12</v>
      </c>
      <c r="H2324" s="97" t="s">
        <v>13</v>
      </c>
      <c r="I2324" s="97" t="s">
        <v>14</v>
      </c>
      <c r="J2324" s="97" t="s">
        <v>15</v>
      </c>
      <c r="K2324" s="97" t="s">
        <v>16</v>
      </c>
      <c r="L2324" s="96"/>
      <c r="M2324" s="96"/>
      <c r="N2324" s="96"/>
      <c r="O2324" s="130">
        <f ca="1">IF(D2324="цвет",SUM(O2325:INDIRECT("N"&amp;R2324)),IF(SUM(E2324:N2324)=0,"",SUM(E2324:N2324)))</f>
        <v>0</v>
      </c>
      <c r="P2324" s="91">
        <v>1677</v>
      </c>
      <c r="Q2324" s="73" t="str">
        <f t="shared" si="72"/>
        <v>7377t</v>
      </c>
      <c r="R2324" s="93">
        <f t="shared" ca="1" si="73"/>
        <v>2327</v>
      </c>
      <c r="S2324" s="109">
        <f>IF(U2324&gt;0,ROUND((U2324),0),ROUND((P2324*$P$1),0))</f>
        <v>1298</v>
      </c>
      <c r="T2324" s="85">
        <f ca="1">S2324*O2324</f>
        <v>0</v>
      </c>
      <c r="X2324" s="94"/>
    </row>
    <row r="2325" spans="1:24" ht="17.25" thickBot="1" x14ac:dyDescent="0.3">
      <c r="A2325" s="2"/>
      <c r="B2325" s="146"/>
      <c r="C2325" s="98"/>
      <c r="D2325" s="57" t="s">
        <v>56</v>
      </c>
      <c r="E2325" s="136"/>
      <c r="F2325" s="136"/>
      <c r="G2325" s="136"/>
      <c r="H2325" s="136"/>
      <c r="I2325" s="136"/>
      <c r="J2325" s="102"/>
      <c r="K2325" s="102"/>
      <c r="L2325" s="102"/>
      <c r="M2325" s="102"/>
      <c r="N2325" s="102"/>
      <c r="O2325" s="131" t="str">
        <f ca="1">IF(D2325="цвет",SUM(O2326:INDIRECT("N"&amp;R2325)),IF(SUM(E2325:N2325)=0,"",SUM(E2325:N2325)))</f>
        <v/>
      </c>
      <c r="P2325" s="91" t="s">
        <v>129</v>
      </c>
      <c r="Q2325" s="73" t="str">
        <f t="shared" si="72"/>
        <v>7377t</v>
      </c>
      <c r="R2325" s="93">
        <f t="shared" ca="1" si="73"/>
        <v>2327</v>
      </c>
      <c r="S2325" s="92"/>
      <c r="T2325" s="99"/>
      <c r="X2325" s="94"/>
    </row>
    <row r="2326" spans="1:24" ht="135" customHeight="1" x14ac:dyDescent="0.25">
      <c r="A2326" s="2"/>
      <c r="B2326" s="146"/>
      <c r="C2326" s="98"/>
      <c r="D2326" s="155" t="s">
        <v>1174</v>
      </c>
      <c r="E2326" s="156"/>
      <c r="F2326" s="156"/>
      <c r="G2326" s="156"/>
      <c r="H2326" s="156"/>
      <c r="I2326" s="156"/>
      <c r="J2326" s="156"/>
      <c r="K2326" s="156"/>
      <c r="L2326" s="156"/>
      <c r="M2326" s="156"/>
      <c r="N2326" s="157"/>
      <c r="O2326" s="131" t="str">
        <f ca="1">IF(D2326="цвет",SUM(O2327:INDIRECT("N"&amp;R2326)),IF(SUM(E2326:N2326)=0,"",SUM(E2326:N2326)))</f>
        <v/>
      </c>
      <c r="P2326" s="91" t="s">
        <v>129</v>
      </c>
      <c r="Q2326" s="73" t="str">
        <f t="shared" si="72"/>
        <v>7377t</v>
      </c>
      <c r="R2326" s="93">
        <f t="shared" ca="1" si="73"/>
        <v>2327</v>
      </c>
      <c r="S2326" s="92"/>
      <c r="T2326" s="99"/>
      <c r="X2326" s="94"/>
    </row>
    <row r="2327" spans="1:24" ht="17.45" customHeight="1" thickBot="1" x14ac:dyDescent="0.3">
      <c r="A2327" s="2"/>
      <c r="B2327" s="154"/>
      <c r="C2327" s="100"/>
      <c r="D2327" s="151" t="str">
        <f>HYPERLINK("https://miamia.ru/search/index.php?q="&amp;Q2327&amp;"&amp;s=Поиск?utm_source=Excel&amp;utm_medium=Nalichie&amp;utm_content="&amp;Q2327&amp;"","Посмотреть большую фотографию на сайте")</f>
        <v>Посмотреть большую фотографию на сайте</v>
      </c>
      <c r="E2327" s="152"/>
      <c r="F2327" s="152"/>
      <c r="G2327" s="152"/>
      <c r="H2327" s="152"/>
      <c r="I2327" s="152"/>
      <c r="J2327" s="152"/>
      <c r="K2327" s="152"/>
      <c r="L2327" s="152"/>
      <c r="M2327" s="152"/>
      <c r="N2327" s="153"/>
      <c r="O2327" s="131" t="str">
        <f ca="1">IF(D2327="цвет",SUM(O2328:INDIRECT("N"&amp;R2327)),IF(SUM(E2327:N2327)=0,"",SUM(E2327:N2327)))</f>
        <v/>
      </c>
      <c r="P2327" s="91" t="s">
        <v>129</v>
      </c>
      <c r="Q2327" s="73" t="str">
        <f t="shared" si="72"/>
        <v>7377t</v>
      </c>
      <c r="R2327" s="93">
        <f t="shared" ca="1" si="73"/>
        <v>2327</v>
      </c>
      <c r="S2327" s="92"/>
      <c r="T2327" s="99"/>
      <c r="X2327" s="94"/>
    </row>
    <row r="2328" spans="1:24" ht="17.25" thickBot="1" x14ac:dyDescent="0.3">
      <c r="A2328" s="2"/>
      <c r="B2328" s="146" t="s">
        <v>1153</v>
      </c>
      <c r="C2328" s="98" t="s">
        <v>1161</v>
      </c>
      <c r="D2328" s="3" t="s">
        <v>9</v>
      </c>
      <c r="E2328" s="96" t="s">
        <v>10</v>
      </c>
      <c r="F2328" s="97" t="s">
        <v>11</v>
      </c>
      <c r="G2328" s="97" t="s">
        <v>12</v>
      </c>
      <c r="H2328" s="97" t="s">
        <v>13</v>
      </c>
      <c r="I2328" s="97" t="s">
        <v>14</v>
      </c>
      <c r="J2328" s="97" t="s">
        <v>15</v>
      </c>
      <c r="K2328" s="97" t="s">
        <v>16</v>
      </c>
      <c r="L2328" s="96"/>
      <c r="M2328" s="96"/>
      <c r="N2328" s="96"/>
      <c r="O2328" s="130">
        <f ca="1">IF(D2328="цвет",SUM(O2329:INDIRECT("N"&amp;R2328)),IF(SUM(E2328:N2328)=0,"",SUM(E2328:N2328)))</f>
        <v>0</v>
      </c>
      <c r="P2328" s="91">
        <v>2582</v>
      </c>
      <c r="Q2328" s="73" t="str">
        <f t="shared" si="72"/>
        <v>7379t</v>
      </c>
      <c r="R2328" s="93">
        <f t="shared" ca="1" si="73"/>
        <v>2331</v>
      </c>
      <c r="S2328" s="109">
        <f>IF(U2328&gt;0,ROUND((U2328),0),ROUND((P2328*$P$1),0))</f>
        <v>1998</v>
      </c>
      <c r="T2328" s="85">
        <f ca="1">S2328*O2328</f>
        <v>0</v>
      </c>
      <c r="X2328" s="94"/>
    </row>
    <row r="2329" spans="1:24" ht="17.25" thickBot="1" x14ac:dyDescent="0.3">
      <c r="A2329" s="2"/>
      <c r="B2329" s="146"/>
      <c r="C2329" s="98"/>
      <c r="D2329" s="57" t="s">
        <v>56</v>
      </c>
      <c r="E2329" s="102"/>
      <c r="F2329" s="102"/>
      <c r="G2329" s="102"/>
      <c r="H2329" s="102"/>
      <c r="I2329" s="135"/>
      <c r="J2329" s="136"/>
      <c r="K2329" s="102"/>
      <c r="L2329" s="102"/>
      <c r="M2329" s="102"/>
      <c r="N2329" s="102"/>
      <c r="O2329" s="131" t="str">
        <f ca="1">IF(D2329="цвет",SUM(O2330:INDIRECT("N"&amp;R2329)),IF(SUM(E2329:N2329)=0,"",SUM(E2329:N2329)))</f>
        <v/>
      </c>
      <c r="P2329" s="91" t="s">
        <v>129</v>
      </c>
      <c r="Q2329" s="73" t="str">
        <f t="shared" si="72"/>
        <v>7379t</v>
      </c>
      <c r="R2329" s="93">
        <f t="shared" ca="1" si="73"/>
        <v>2331</v>
      </c>
      <c r="S2329" s="92"/>
      <c r="T2329" s="99"/>
      <c r="X2329" s="94"/>
    </row>
    <row r="2330" spans="1:24" ht="135" customHeight="1" x14ac:dyDescent="0.25">
      <c r="A2330" s="2"/>
      <c r="B2330" s="146"/>
      <c r="C2330" s="98"/>
      <c r="D2330" s="155" t="s">
        <v>1162</v>
      </c>
      <c r="E2330" s="156"/>
      <c r="F2330" s="156"/>
      <c r="G2330" s="156"/>
      <c r="H2330" s="156"/>
      <c r="I2330" s="156"/>
      <c r="J2330" s="156"/>
      <c r="K2330" s="156"/>
      <c r="L2330" s="156"/>
      <c r="M2330" s="156"/>
      <c r="N2330" s="157"/>
      <c r="O2330" s="131" t="str">
        <f ca="1">IF(D2330="цвет",SUM(O2331:INDIRECT("N"&amp;R2330)),IF(SUM(E2330:N2330)=0,"",SUM(E2330:N2330)))</f>
        <v/>
      </c>
      <c r="P2330" s="91" t="s">
        <v>129</v>
      </c>
      <c r="Q2330" s="73" t="str">
        <f t="shared" si="72"/>
        <v>7379t</v>
      </c>
      <c r="R2330" s="93">
        <f t="shared" ca="1" si="73"/>
        <v>2331</v>
      </c>
      <c r="S2330" s="92"/>
      <c r="T2330" s="99"/>
      <c r="X2330" s="94"/>
    </row>
    <row r="2331" spans="1:24" ht="17.45" customHeight="1" thickBot="1" x14ac:dyDescent="0.3">
      <c r="A2331" s="2"/>
      <c r="B2331" s="154"/>
      <c r="C2331" s="100"/>
      <c r="D2331" s="151" t="str">
        <f>HYPERLINK("https://miamia.ru/search/index.php?q="&amp;Q2331&amp;"&amp;s=Поиск?utm_source=Excel&amp;utm_medium=Nalichie&amp;utm_content="&amp;Q2331&amp;"","Посмотреть большую фотографию на сайте")</f>
        <v>Посмотреть большую фотографию на сайте</v>
      </c>
      <c r="E2331" s="152"/>
      <c r="F2331" s="152"/>
      <c r="G2331" s="152"/>
      <c r="H2331" s="152"/>
      <c r="I2331" s="152"/>
      <c r="J2331" s="152"/>
      <c r="K2331" s="152"/>
      <c r="L2331" s="152"/>
      <c r="M2331" s="152"/>
      <c r="N2331" s="153"/>
      <c r="O2331" s="131" t="str">
        <f ca="1">IF(D2331="цвет",SUM(O2332:INDIRECT("N"&amp;R2331)),IF(SUM(E2331:N2331)=0,"",SUM(E2331:N2331)))</f>
        <v/>
      </c>
      <c r="P2331" s="91" t="s">
        <v>129</v>
      </c>
      <c r="Q2331" s="73" t="str">
        <f t="shared" si="72"/>
        <v>7379t</v>
      </c>
      <c r="R2331" s="93">
        <f t="shared" ca="1" si="73"/>
        <v>2331</v>
      </c>
      <c r="S2331" s="92"/>
      <c r="T2331" s="99"/>
      <c r="X2331" s="94"/>
    </row>
    <row r="2332" spans="1:24" ht="23.1" customHeight="1" thickBot="1" x14ac:dyDescent="0.3">
      <c r="A2332" s="2"/>
      <c r="B2332" s="86" t="s">
        <v>1179</v>
      </c>
      <c r="C2332" s="87"/>
      <c r="D2332" s="88"/>
      <c r="E2332" s="89"/>
      <c r="F2332" s="89"/>
      <c r="G2332" s="89"/>
      <c r="H2332" s="89"/>
      <c r="I2332" s="89"/>
      <c r="J2332" s="89"/>
      <c r="K2332" s="89"/>
      <c r="L2332" s="89"/>
      <c r="M2332" s="89"/>
      <c r="N2332" s="90"/>
      <c r="O2332" s="129" t="str">
        <f ca="1">IF(D2332="цвет",SUM(O2333:INDIRECT("N"&amp;R2332)),IF(SUM(E2332:N2332)=0,"",SUM(E2332:N2332)))</f>
        <v/>
      </c>
      <c r="P2332" s="91" t="s">
        <v>129</v>
      </c>
      <c r="Q2332" s="73" t="str">
        <f t="shared" si="72"/>
        <v>7379t</v>
      </c>
      <c r="R2332" s="93">
        <f t="shared" ca="1" si="73"/>
        <v>2336</v>
      </c>
      <c r="X2332" s="94"/>
    </row>
    <row r="2333" spans="1:24" ht="17.25" thickBot="1" x14ac:dyDescent="0.3">
      <c r="A2333" s="2"/>
      <c r="B2333" s="146" t="s">
        <v>1147</v>
      </c>
      <c r="C2333" s="98">
        <v>7380</v>
      </c>
      <c r="D2333" s="3" t="s">
        <v>9</v>
      </c>
      <c r="E2333" s="96" t="s">
        <v>10</v>
      </c>
      <c r="F2333" s="97" t="s">
        <v>11</v>
      </c>
      <c r="G2333" s="97" t="s">
        <v>12</v>
      </c>
      <c r="H2333" s="97" t="s">
        <v>13</v>
      </c>
      <c r="I2333" s="97" t="s">
        <v>14</v>
      </c>
      <c r="J2333" s="97" t="s">
        <v>15</v>
      </c>
      <c r="K2333" s="97" t="s">
        <v>16</v>
      </c>
      <c r="L2333" s="96"/>
      <c r="M2333" s="96"/>
      <c r="N2333" s="96"/>
      <c r="O2333" s="130">
        <f ca="1">IF(D2333="цвет",SUM(O2334:INDIRECT("N"&amp;R2333)),IF(SUM(E2333:N2333)=0,"",SUM(E2333:N2333)))</f>
        <v>0</v>
      </c>
      <c r="P2333" s="91">
        <v>1290</v>
      </c>
      <c r="Q2333" s="73">
        <f t="shared" si="72"/>
        <v>7380</v>
      </c>
      <c r="R2333" s="93">
        <f t="shared" ca="1" si="73"/>
        <v>2336</v>
      </c>
      <c r="S2333" s="109">
        <f>IF(U2333&gt;0,ROUND((U2333),0),ROUND((P2333*$P$1),0))</f>
        <v>998</v>
      </c>
      <c r="T2333" s="85">
        <f ca="1">S2333*O2333</f>
        <v>0</v>
      </c>
      <c r="X2333" s="94"/>
    </row>
    <row r="2334" spans="1:24" ht="17.25" thickBot="1" x14ac:dyDescent="0.3">
      <c r="A2334" s="2"/>
      <c r="B2334" s="146"/>
      <c r="C2334" s="98"/>
      <c r="D2334" s="57" t="s">
        <v>1149</v>
      </c>
      <c r="E2334" s="136"/>
      <c r="F2334" s="102"/>
      <c r="G2334" s="102"/>
      <c r="H2334" s="102"/>
      <c r="I2334" s="102"/>
      <c r="J2334" s="136"/>
      <c r="K2334" s="136"/>
      <c r="L2334" s="102"/>
      <c r="M2334" s="102"/>
      <c r="N2334" s="102"/>
      <c r="O2334" s="131" t="str">
        <f ca="1">IF(D2334="цвет",SUM(O2335:INDIRECT("N"&amp;R2334)),IF(SUM(E2334:N2334)=0,"",SUM(E2334:N2334)))</f>
        <v/>
      </c>
      <c r="P2334" s="91" t="s">
        <v>129</v>
      </c>
      <c r="Q2334" s="73">
        <f t="shared" si="72"/>
        <v>7380</v>
      </c>
      <c r="R2334" s="93">
        <f t="shared" ca="1" si="73"/>
        <v>2336</v>
      </c>
      <c r="S2334" s="92"/>
      <c r="T2334" s="99"/>
      <c r="X2334" s="94"/>
    </row>
    <row r="2335" spans="1:24" ht="135" customHeight="1" x14ac:dyDescent="0.25">
      <c r="A2335" s="2"/>
      <c r="B2335" s="146"/>
      <c r="C2335" s="98"/>
      <c r="D2335" s="155" t="s">
        <v>1148</v>
      </c>
      <c r="E2335" s="156"/>
      <c r="F2335" s="156"/>
      <c r="G2335" s="156"/>
      <c r="H2335" s="156"/>
      <c r="I2335" s="156"/>
      <c r="J2335" s="156"/>
      <c r="K2335" s="156"/>
      <c r="L2335" s="156"/>
      <c r="M2335" s="156"/>
      <c r="N2335" s="157"/>
      <c r="O2335" s="131" t="str">
        <f ca="1">IF(D2335="цвет",SUM(O2336:INDIRECT("N"&amp;R2335)),IF(SUM(E2335:N2335)=0,"",SUM(E2335:N2335)))</f>
        <v/>
      </c>
      <c r="P2335" s="91" t="s">
        <v>129</v>
      </c>
      <c r="Q2335" s="73">
        <f t="shared" si="72"/>
        <v>7380</v>
      </c>
      <c r="R2335" s="93">
        <f t="shared" ca="1" si="73"/>
        <v>2336</v>
      </c>
      <c r="S2335" s="92"/>
      <c r="T2335" s="99"/>
      <c r="X2335" s="94"/>
    </row>
    <row r="2336" spans="1:24" ht="17.45" customHeight="1" thickBot="1" x14ac:dyDescent="0.3">
      <c r="A2336" s="2"/>
      <c r="B2336" s="154"/>
      <c r="C2336" s="100"/>
      <c r="D2336" s="151" t="str">
        <f>HYPERLINK("https://miamia.ru/search/index.php?q="&amp;Q2336&amp;"&amp;s=Поиск?utm_source=Excel&amp;utm_medium=Nalichie&amp;utm_content="&amp;Q2336&amp;"","Посмотреть большую фотографию на сайте")</f>
        <v>Посмотреть большую фотографию на сайте</v>
      </c>
      <c r="E2336" s="152"/>
      <c r="F2336" s="152"/>
      <c r="G2336" s="152"/>
      <c r="H2336" s="152"/>
      <c r="I2336" s="152"/>
      <c r="J2336" s="152"/>
      <c r="K2336" s="152"/>
      <c r="L2336" s="152"/>
      <c r="M2336" s="152"/>
      <c r="N2336" s="153"/>
      <c r="O2336" s="131" t="str">
        <f ca="1">IF(D2336="цвет",SUM(O2337:INDIRECT("N"&amp;R2336)),IF(SUM(E2336:N2336)=0,"",SUM(E2336:N2336)))</f>
        <v/>
      </c>
      <c r="P2336" s="91" t="s">
        <v>129</v>
      </c>
      <c r="Q2336" s="73">
        <f t="shared" si="72"/>
        <v>7380</v>
      </c>
      <c r="R2336" s="93">
        <f t="shared" ca="1" si="73"/>
        <v>2336</v>
      </c>
      <c r="S2336" s="92"/>
      <c r="T2336" s="99"/>
      <c r="X2336" s="94"/>
    </row>
    <row r="2337" spans="1:24" ht="17.25" thickBot="1" x14ac:dyDescent="0.3">
      <c r="A2337" s="2"/>
      <c r="B2337" s="146" t="s">
        <v>1147</v>
      </c>
      <c r="C2337" s="98">
        <v>7382</v>
      </c>
      <c r="D2337" s="3" t="s">
        <v>9</v>
      </c>
      <c r="E2337" s="96" t="s">
        <v>10</v>
      </c>
      <c r="F2337" s="97" t="s">
        <v>11</v>
      </c>
      <c r="G2337" s="97" t="s">
        <v>12</v>
      </c>
      <c r="H2337" s="97" t="s">
        <v>13</v>
      </c>
      <c r="I2337" s="97" t="s">
        <v>14</v>
      </c>
      <c r="J2337" s="97" t="s">
        <v>15</v>
      </c>
      <c r="K2337" s="97" t="s">
        <v>16</v>
      </c>
      <c r="L2337" s="96"/>
      <c r="M2337" s="96"/>
      <c r="N2337" s="96"/>
      <c r="O2337" s="130">
        <f ca="1">IF(D2337="цвет",SUM(O2338:INDIRECT("N"&amp;R2337)),IF(SUM(E2337:N2337)=0,"",SUM(E2337:N2337)))</f>
        <v>0</v>
      </c>
      <c r="P2337" s="91">
        <v>1548</v>
      </c>
      <c r="Q2337" s="73">
        <f t="shared" si="72"/>
        <v>7382</v>
      </c>
      <c r="R2337" s="93">
        <f t="shared" ca="1" si="73"/>
        <v>2340</v>
      </c>
      <c r="S2337" s="109">
        <f>IF(U2337&gt;0,ROUND((U2337),0),ROUND((P2337*$P$1),0))</f>
        <v>1198</v>
      </c>
      <c r="T2337" s="85">
        <f ca="1">S2337*O2337</f>
        <v>0</v>
      </c>
      <c r="X2337" s="94"/>
    </row>
    <row r="2338" spans="1:24" ht="17.25" thickBot="1" x14ac:dyDescent="0.3">
      <c r="A2338" s="2"/>
      <c r="B2338" s="146"/>
      <c r="C2338" s="98"/>
      <c r="D2338" s="57" t="s">
        <v>1149</v>
      </c>
      <c r="E2338" s="136"/>
      <c r="F2338" s="102"/>
      <c r="G2338" s="102"/>
      <c r="H2338" s="102"/>
      <c r="I2338" s="102"/>
      <c r="J2338" s="135"/>
      <c r="K2338" s="102"/>
      <c r="L2338" s="102"/>
      <c r="M2338" s="102"/>
      <c r="N2338" s="102"/>
      <c r="O2338" s="131" t="str">
        <f ca="1">IF(D2338="цвет",SUM(O2339:INDIRECT("N"&amp;R2338)),IF(SUM(E2338:N2338)=0,"",SUM(E2338:N2338)))</f>
        <v/>
      </c>
      <c r="P2338" s="91" t="s">
        <v>129</v>
      </c>
      <c r="Q2338" s="73">
        <f t="shared" si="72"/>
        <v>7382</v>
      </c>
      <c r="R2338" s="93">
        <f t="shared" ca="1" si="73"/>
        <v>2340</v>
      </c>
      <c r="S2338" s="92"/>
      <c r="T2338" s="99"/>
      <c r="X2338" s="94"/>
    </row>
    <row r="2339" spans="1:24" ht="135" customHeight="1" x14ac:dyDescent="0.25">
      <c r="A2339" s="2"/>
      <c r="B2339" s="146"/>
      <c r="C2339" s="98"/>
      <c r="D2339" s="155" t="s">
        <v>1150</v>
      </c>
      <c r="E2339" s="156"/>
      <c r="F2339" s="156"/>
      <c r="G2339" s="156"/>
      <c r="H2339" s="156"/>
      <c r="I2339" s="156"/>
      <c r="J2339" s="156"/>
      <c r="K2339" s="156"/>
      <c r="L2339" s="156"/>
      <c r="M2339" s="156"/>
      <c r="N2339" s="157"/>
      <c r="O2339" s="131" t="str">
        <f ca="1">IF(D2339="цвет",SUM(O2340:INDIRECT("N"&amp;R2339)),IF(SUM(E2339:N2339)=0,"",SUM(E2339:N2339)))</f>
        <v/>
      </c>
      <c r="P2339" s="91" t="s">
        <v>129</v>
      </c>
      <c r="Q2339" s="73">
        <f t="shared" si="72"/>
        <v>7382</v>
      </c>
      <c r="R2339" s="93">
        <f t="shared" ca="1" si="73"/>
        <v>2340</v>
      </c>
      <c r="S2339" s="92"/>
      <c r="T2339" s="99"/>
      <c r="X2339" s="94"/>
    </row>
    <row r="2340" spans="1:24" ht="17.45" customHeight="1" thickBot="1" x14ac:dyDescent="0.3">
      <c r="A2340" s="2"/>
      <c r="B2340" s="154"/>
      <c r="C2340" s="100"/>
      <c r="D2340" s="151" t="str">
        <f>HYPERLINK("https://miamia.ru/search/index.php?q="&amp;Q2340&amp;"&amp;s=Поиск?utm_source=Excel&amp;utm_medium=Nalichie&amp;utm_content="&amp;Q2340&amp;"","Посмотреть большую фотографию на сайте")</f>
        <v>Посмотреть большую фотографию на сайте</v>
      </c>
      <c r="E2340" s="152"/>
      <c r="F2340" s="152"/>
      <c r="G2340" s="152"/>
      <c r="H2340" s="152"/>
      <c r="I2340" s="152"/>
      <c r="J2340" s="152"/>
      <c r="K2340" s="152"/>
      <c r="L2340" s="152"/>
      <c r="M2340" s="152"/>
      <c r="N2340" s="153"/>
      <c r="O2340" s="131" t="str">
        <f ca="1">IF(D2340="цвет",SUM(O2341:INDIRECT("N"&amp;R2340)),IF(SUM(E2340:N2340)=0,"",SUM(E2340:N2340)))</f>
        <v/>
      </c>
      <c r="P2340" s="91" t="s">
        <v>129</v>
      </c>
      <c r="Q2340" s="73">
        <f t="shared" si="72"/>
        <v>7382</v>
      </c>
      <c r="R2340" s="93">
        <f t="shared" ca="1" si="73"/>
        <v>2340</v>
      </c>
      <c r="S2340" s="92"/>
      <c r="T2340" s="99"/>
      <c r="X2340" s="94"/>
    </row>
    <row r="2341" spans="1:24" ht="17.25" thickBot="1" x14ac:dyDescent="0.3">
      <c r="A2341" s="2"/>
      <c r="B2341" s="146" t="s">
        <v>1147</v>
      </c>
      <c r="C2341" s="98">
        <v>7383</v>
      </c>
      <c r="D2341" s="3" t="s">
        <v>9</v>
      </c>
      <c r="E2341" s="96" t="s">
        <v>10</v>
      </c>
      <c r="F2341" s="96" t="s">
        <v>17</v>
      </c>
      <c r="G2341" s="96" t="s">
        <v>18</v>
      </c>
      <c r="H2341" s="97" t="s">
        <v>19</v>
      </c>
      <c r="I2341" s="97"/>
      <c r="J2341" s="97"/>
      <c r="K2341" s="97"/>
      <c r="L2341" s="96"/>
      <c r="M2341" s="96"/>
      <c r="N2341" s="96"/>
      <c r="O2341" s="130">
        <f ca="1">IF(D2341="цвет",SUM(O2342:INDIRECT("N"&amp;R2341)),IF(SUM(E2341:N2341)=0,"",SUM(E2341:N2341)))</f>
        <v>0</v>
      </c>
      <c r="P2341" s="91">
        <v>2194</v>
      </c>
      <c r="Q2341" s="73">
        <f t="shared" si="72"/>
        <v>7383</v>
      </c>
      <c r="R2341" s="93">
        <f t="shared" ca="1" si="73"/>
        <v>2344</v>
      </c>
      <c r="S2341" s="109">
        <f>IF(U2341&gt;0,ROUND((U2341),0),ROUND((P2341*$P$1),0))</f>
        <v>1698</v>
      </c>
      <c r="T2341" s="85">
        <f ca="1">S2341*O2341</f>
        <v>0</v>
      </c>
      <c r="X2341" s="94"/>
    </row>
    <row r="2342" spans="1:24" ht="17.25" thickBot="1" x14ac:dyDescent="0.3">
      <c r="A2342" s="2"/>
      <c r="B2342" s="146"/>
      <c r="C2342" s="98"/>
      <c r="D2342" s="57" t="s">
        <v>1149</v>
      </c>
      <c r="E2342" s="135"/>
      <c r="F2342" s="102"/>
      <c r="G2342" s="135"/>
      <c r="H2342" s="136"/>
      <c r="I2342" s="102"/>
      <c r="J2342" s="102"/>
      <c r="K2342" s="102"/>
      <c r="L2342" s="102"/>
      <c r="M2342" s="102"/>
      <c r="N2342" s="102"/>
      <c r="O2342" s="131" t="str">
        <f ca="1">IF(D2342="цвет",SUM(O2343:INDIRECT("N"&amp;R2342)),IF(SUM(E2342:N2342)=0,"",SUM(E2342:N2342)))</f>
        <v/>
      </c>
      <c r="P2342" s="91" t="s">
        <v>129</v>
      </c>
      <c r="Q2342" s="73">
        <f t="shared" si="72"/>
        <v>7383</v>
      </c>
      <c r="R2342" s="93">
        <f t="shared" ca="1" si="73"/>
        <v>2344</v>
      </c>
      <c r="S2342" s="92"/>
      <c r="T2342" s="99"/>
      <c r="X2342" s="94"/>
    </row>
    <row r="2343" spans="1:24" ht="135" customHeight="1" x14ac:dyDescent="0.25">
      <c r="A2343" s="2"/>
      <c r="B2343" s="146"/>
      <c r="C2343" s="98"/>
      <c r="D2343" s="155" t="s">
        <v>1176</v>
      </c>
      <c r="E2343" s="156"/>
      <c r="F2343" s="156"/>
      <c r="G2343" s="156"/>
      <c r="H2343" s="156"/>
      <c r="I2343" s="156"/>
      <c r="J2343" s="156"/>
      <c r="K2343" s="156"/>
      <c r="L2343" s="156"/>
      <c r="M2343" s="156"/>
      <c r="N2343" s="157"/>
      <c r="O2343" s="131" t="str">
        <f ca="1">IF(D2343="цвет",SUM(O2344:INDIRECT("N"&amp;R2343)),IF(SUM(E2343:N2343)=0,"",SUM(E2343:N2343)))</f>
        <v/>
      </c>
      <c r="P2343" s="91" t="s">
        <v>129</v>
      </c>
      <c r="Q2343" s="73">
        <f t="shared" si="72"/>
        <v>7383</v>
      </c>
      <c r="R2343" s="93">
        <f t="shared" ca="1" si="73"/>
        <v>2344</v>
      </c>
      <c r="S2343" s="92"/>
      <c r="T2343" s="99"/>
      <c r="X2343" s="94"/>
    </row>
    <row r="2344" spans="1:24" ht="17.45" customHeight="1" thickBot="1" x14ac:dyDescent="0.3">
      <c r="A2344" s="2"/>
      <c r="B2344" s="154"/>
      <c r="C2344" s="100"/>
      <c r="D2344" s="151" t="str">
        <f>HYPERLINK("https://miamia.ru/search/index.php?q="&amp;Q2344&amp;"&amp;s=Поиск?utm_source=Excel&amp;utm_medium=Nalichie&amp;utm_content="&amp;Q2344&amp;"","Посмотреть большую фотографию на сайте")</f>
        <v>Посмотреть большую фотографию на сайте</v>
      </c>
      <c r="E2344" s="152"/>
      <c r="F2344" s="152"/>
      <c r="G2344" s="152"/>
      <c r="H2344" s="152"/>
      <c r="I2344" s="152"/>
      <c r="J2344" s="152"/>
      <c r="K2344" s="152"/>
      <c r="L2344" s="152"/>
      <c r="M2344" s="152"/>
      <c r="N2344" s="153"/>
      <c r="O2344" s="131" t="str">
        <f ca="1">IF(D2344="цвет",SUM(O2345:INDIRECT("N"&amp;R2344)),IF(SUM(E2344:N2344)=0,"",SUM(E2344:N2344)))</f>
        <v/>
      </c>
      <c r="P2344" s="91" t="s">
        <v>129</v>
      </c>
      <c r="Q2344" s="73">
        <f t="shared" si="72"/>
        <v>7383</v>
      </c>
      <c r="R2344" s="93">
        <f t="shared" ca="1" si="73"/>
        <v>2344</v>
      </c>
      <c r="S2344" s="92"/>
      <c r="T2344" s="99"/>
      <c r="X2344" s="94"/>
    </row>
    <row r="2345" spans="1:24" ht="17.25" thickBot="1" x14ac:dyDescent="0.3">
      <c r="A2345" s="2"/>
      <c r="B2345" s="146" t="s">
        <v>1147</v>
      </c>
      <c r="C2345" s="98">
        <v>7385</v>
      </c>
      <c r="D2345" s="3" t="s">
        <v>9</v>
      </c>
      <c r="E2345" s="96" t="s">
        <v>10</v>
      </c>
      <c r="F2345" s="97" t="s">
        <v>11</v>
      </c>
      <c r="G2345" s="97" t="s">
        <v>12</v>
      </c>
      <c r="H2345" s="97" t="s">
        <v>13</v>
      </c>
      <c r="I2345" s="97" t="s">
        <v>14</v>
      </c>
      <c r="J2345" s="97" t="s">
        <v>15</v>
      </c>
      <c r="K2345" s="97" t="s">
        <v>16</v>
      </c>
      <c r="L2345" s="96"/>
      <c r="M2345" s="96"/>
      <c r="N2345" s="96"/>
      <c r="O2345" s="130">
        <f ca="1">IF(D2345="цвет",SUM(O2346:INDIRECT("N"&amp;R2345)),IF(SUM(E2345:N2345)=0,"",SUM(E2345:N2345)))</f>
        <v>0</v>
      </c>
      <c r="P2345" s="91">
        <v>2970</v>
      </c>
      <c r="Q2345" s="73">
        <f t="shared" si="72"/>
        <v>7385</v>
      </c>
      <c r="R2345" s="93">
        <f t="shared" ca="1" si="73"/>
        <v>2348</v>
      </c>
      <c r="S2345" s="109">
        <f>IF(U2345&gt;0,ROUND((U2345),0),ROUND((P2345*$P$1),0))</f>
        <v>2298</v>
      </c>
      <c r="T2345" s="85">
        <f ca="1">S2345*O2345</f>
        <v>0</v>
      </c>
      <c r="X2345" s="94"/>
    </row>
    <row r="2346" spans="1:24" ht="17.25" thickBot="1" x14ac:dyDescent="0.3">
      <c r="A2346" s="2"/>
      <c r="B2346" s="146"/>
      <c r="C2346" s="98"/>
      <c r="D2346" s="57" t="s">
        <v>1149</v>
      </c>
      <c r="E2346" s="102"/>
      <c r="F2346" s="136"/>
      <c r="G2346" s="136"/>
      <c r="H2346" s="136"/>
      <c r="I2346" s="136"/>
      <c r="J2346" s="136"/>
      <c r="K2346" s="136"/>
      <c r="L2346" s="102"/>
      <c r="M2346" s="102"/>
      <c r="N2346" s="102"/>
      <c r="O2346" s="131" t="str">
        <f ca="1">IF(D2346="цвет",SUM(O2347:INDIRECT("N"&amp;R2346)),IF(SUM(E2346:N2346)=0,"",SUM(E2346:N2346)))</f>
        <v/>
      </c>
      <c r="P2346" s="91" t="s">
        <v>129</v>
      </c>
      <c r="Q2346" s="73">
        <f t="shared" si="72"/>
        <v>7385</v>
      </c>
      <c r="R2346" s="93">
        <f t="shared" ca="1" si="73"/>
        <v>2348</v>
      </c>
      <c r="S2346" s="92"/>
      <c r="T2346" s="99"/>
      <c r="X2346" s="94"/>
    </row>
    <row r="2347" spans="1:24" ht="135" customHeight="1" x14ac:dyDescent="0.25">
      <c r="A2347" s="2"/>
      <c r="B2347" s="146"/>
      <c r="C2347" s="98"/>
      <c r="D2347" s="155" t="s">
        <v>1175</v>
      </c>
      <c r="E2347" s="156"/>
      <c r="F2347" s="156"/>
      <c r="G2347" s="156"/>
      <c r="H2347" s="156"/>
      <c r="I2347" s="156"/>
      <c r="J2347" s="156"/>
      <c r="K2347" s="156"/>
      <c r="L2347" s="156"/>
      <c r="M2347" s="156"/>
      <c r="N2347" s="157"/>
      <c r="O2347" s="131" t="str">
        <f ca="1">IF(D2347="цвет",SUM(O2348:INDIRECT("N"&amp;R2347)),IF(SUM(E2347:N2347)=0,"",SUM(E2347:N2347)))</f>
        <v/>
      </c>
      <c r="P2347" s="91" t="s">
        <v>129</v>
      </c>
      <c r="Q2347" s="73">
        <f t="shared" si="72"/>
        <v>7385</v>
      </c>
      <c r="R2347" s="93">
        <f t="shared" ca="1" si="73"/>
        <v>2348</v>
      </c>
      <c r="S2347" s="92"/>
      <c r="T2347" s="99"/>
      <c r="X2347" s="94"/>
    </row>
    <row r="2348" spans="1:24" ht="17.45" customHeight="1" thickBot="1" x14ac:dyDescent="0.3">
      <c r="A2348" s="2"/>
      <c r="B2348" s="154"/>
      <c r="C2348" s="100"/>
      <c r="D2348" s="151" t="str">
        <f>HYPERLINK("https://miamia.ru/search/index.php?q="&amp;Q2348&amp;"&amp;s=Поиск?utm_source=Excel&amp;utm_medium=Nalichie&amp;utm_content="&amp;Q2348&amp;"","Посмотреть большую фотографию на сайте")</f>
        <v>Посмотреть большую фотографию на сайте</v>
      </c>
      <c r="E2348" s="152"/>
      <c r="F2348" s="152"/>
      <c r="G2348" s="152"/>
      <c r="H2348" s="152"/>
      <c r="I2348" s="152"/>
      <c r="J2348" s="152"/>
      <c r="K2348" s="152"/>
      <c r="L2348" s="152"/>
      <c r="M2348" s="152"/>
      <c r="N2348" s="153"/>
      <c r="O2348" s="131" t="str">
        <f ca="1">IF(D2348="цвет",SUM(O2349:INDIRECT("N"&amp;R2348)),IF(SUM(E2348:N2348)=0,"",SUM(E2348:N2348)))</f>
        <v/>
      </c>
      <c r="P2348" s="91" t="s">
        <v>129</v>
      </c>
      <c r="Q2348" s="73">
        <f t="shared" si="72"/>
        <v>7385</v>
      </c>
      <c r="R2348" s="93">
        <f t="shared" ca="1" si="73"/>
        <v>2348</v>
      </c>
      <c r="S2348" s="92"/>
      <c r="T2348" s="99"/>
      <c r="X2348" s="94"/>
    </row>
    <row r="2349" spans="1:24" ht="17.25" thickBot="1" x14ac:dyDescent="0.3">
      <c r="A2349" s="2"/>
      <c r="B2349" s="146" t="s">
        <v>1147</v>
      </c>
      <c r="C2349" s="98">
        <v>7386</v>
      </c>
      <c r="D2349" s="3" t="s">
        <v>9</v>
      </c>
      <c r="E2349" s="96" t="s">
        <v>10</v>
      </c>
      <c r="F2349" s="97" t="s">
        <v>11</v>
      </c>
      <c r="G2349" s="97" t="s">
        <v>12</v>
      </c>
      <c r="H2349" s="97" t="s">
        <v>13</v>
      </c>
      <c r="I2349" s="97" t="s">
        <v>14</v>
      </c>
      <c r="J2349" s="97" t="s">
        <v>15</v>
      </c>
      <c r="K2349" s="97" t="s">
        <v>16</v>
      </c>
      <c r="L2349" s="96"/>
      <c r="M2349" s="96"/>
      <c r="N2349" s="96"/>
      <c r="O2349" s="130">
        <f ca="1">IF(D2349="цвет",SUM(O2350:INDIRECT("N"&amp;R2349)),IF(SUM(E2349:N2349)=0,"",SUM(E2349:N2349)))</f>
        <v>0</v>
      </c>
      <c r="P2349" s="91">
        <v>3358</v>
      </c>
      <c r="Q2349" s="73">
        <f t="shared" si="72"/>
        <v>7386</v>
      </c>
      <c r="R2349" s="93">
        <f t="shared" ca="1" si="73"/>
        <v>2352</v>
      </c>
      <c r="S2349" s="109">
        <f>IF(U2349&gt;0,ROUND((U2349),0),ROUND((P2349*$P$1),0))</f>
        <v>2598</v>
      </c>
      <c r="T2349" s="85">
        <f ca="1">S2349*O2349</f>
        <v>0</v>
      </c>
      <c r="X2349" s="94"/>
    </row>
    <row r="2350" spans="1:24" ht="17.25" thickBot="1" x14ac:dyDescent="0.3">
      <c r="A2350" s="2"/>
      <c r="B2350" s="146"/>
      <c r="C2350" s="98"/>
      <c r="D2350" s="57" t="s">
        <v>1149</v>
      </c>
      <c r="E2350" s="136"/>
      <c r="F2350" s="136"/>
      <c r="G2350" s="136"/>
      <c r="H2350" s="136"/>
      <c r="I2350" s="135"/>
      <c r="J2350" s="136"/>
      <c r="K2350" s="136"/>
      <c r="L2350" s="102"/>
      <c r="M2350" s="102"/>
      <c r="N2350" s="102"/>
      <c r="O2350" s="131" t="str">
        <f ca="1">IF(D2350="цвет",SUM(O2351:INDIRECT("N"&amp;R2350)),IF(SUM(E2350:N2350)=0,"",SUM(E2350:N2350)))</f>
        <v/>
      </c>
      <c r="P2350" s="91" t="s">
        <v>129</v>
      </c>
      <c r="Q2350" s="73">
        <f t="shared" si="72"/>
        <v>7386</v>
      </c>
      <c r="R2350" s="93">
        <f t="shared" ca="1" si="73"/>
        <v>2352</v>
      </c>
      <c r="S2350" s="92"/>
      <c r="T2350" s="99"/>
      <c r="X2350" s="94"/>
    </row>
    <row r="2351" spans="1:24" ht="135" customHeight="1" x14ac:dyDescent="0.25">
      <c r="A2351" s="2"/>
      <c r="B2351" s="146"/>
      <c r="C2351" s="98"/>
      <c r="D2351" s="155" t="s">
        <v>1152</v>
      </c>
      <c r="E2351" s="156"/>
      <c r="F2351" s="156"/>
      <c r="G2351" s="156"/>
      <c r="H2351" s="156"/>
      <c r="I2351" s="156"/>
      <c r="J2351" s="156"/>
      <c r="K2351" s="156"/>
      <c r="L2351" s="156"/>
      <c r="M2351" s="156"/>
      <c r="N2351" s="157"/>
      <c r="O2351" s="131" t="str">
        <f ca="1">IF(D2351="цвет",SUM(O2352:INDIRECT("N"&amp;R2351)),IF(SUM(E2351:N2351)=0,"",SUM(E2351:N2351)))</f>
        <v/>
      </c>
      <c r="P2351" s="91" t="s">
        <v>129</v>
      </c>
      <c r="Q2351" s="73">
        <f t="shared" si="72"/>
        <v>7386</v>
      </c>
      <c r="R2351" s="93">
        <f t="shared" ca="1" si="73"/>
        <v>2352</v>
      </c>
      <c r="S2351" s="92"/>
      <c r="T2351" s="99"/>
      <c r="X2351" s="94"/>
    </row>
    <row r="2352" spans="1:24" ht="17.45" customHeight="1" thickBot="1" x14ac:dyDescent="0.3">
      <c r="A2352" s="2"/>
      <c r="B2352" s="154"/>
      <c r="C2352" s="100"/>
      <c r="D2352" s="151" t="str">
        <f>HYPERLINK("https://miamia.ru/search/index.php?q="&amp;Q2352&amp;"&amp;s=Поиск?utm_source=Excel&amp;utm_medium=Nalichie&amp;utm_content="&amp;Q2352&amp;"","Посмотреть большую фотографию на сайте")</f>
        <v>Посмотреть большую фотографию на сайте</v>
      </c>
      <c r="E2352" s="152"/>
      <c r="F2352" s="152"/>
      <c r="G2352" s="152"/>
      <c r="H2352" s="152"/>
      <c r="I2352" s="152"/>
      <c r="J2352" s="152"/>
      <c r="K2352" s="152"/>
      <c r="L2352" s="152"/>
      <c r="M2352" s="152"/>
      <c r="N2352" s="153"/>
      <c r="O2352" s="131" t="str">
        <f ca="1">IF(D2352="цвет",SUM(O2353:INDIRECT("N"&amp;R2352)),IF(SUM(E2352:N2352)=0,"",SUM(E2352:N2352)))</f>
        <v/>
      </c>
      <c r="P2352" s="91" t="s">
        <v>129</v>
      </c>
      <c r="Q2352" s="73">
        <f t="shared" si="72"/>
        <v>7386</v>
      </c>
      <c r="R2352" s="93">
        <f t="shared" ca="1" si="73"/>
        <v>2352</v>
      </c>
      <c r="S2352" s="92"/>
      <c r="T2352" s="99"/>
      <c r="X2352" s="94"/>
    </row>
    <row r="2353" spans="1:24" ht="17.25" thickBot="1" x14ac:dyDescent="0.3">
      <c r="A2353" s="2"/>
      <c r="B2353" s="146" t="s">
        <v>1147</v>
      </c>
      <c r="C2353" s="98">
        <v>7387</v>
      </c>
      <c r="D2353" s="3" t="s">
        <v>9</v>
      </c>
      <c r="E2353" s="96" t="s">
        <v>10</v>
      </c>
      <c r="F2353" s="97" t="s">
        <v>11</v>
      </c>
      <c r="G2353" s="97" t="s">
        <v>12</v>
      </c>
      <c r="H2353" s="97" t="s">
        <v>13</v>
      </c>
      <c r="I2353" s="97" t="s">
        <v>14</v>
      </c>
      <c r="J2353" s="97" t="s">
        <v>15</v>
      </c>
      <c r="K2353" s="97" t="s">
        <v>16</v>
      </c>
      <c r="L2353" s="96"/>
      <c r="M2353" s="96"/>
      <c r="N2353" s="96"/>
      <c r="O2353" s="130">
        <f ca="1">IF(D2353="цвет",SUM(O2354:INDIRECT("N"&amp;R2353)),IF(SUM(E2353:N2353)=0,"",SUM(E2353:N2353)))</f>
        <v>0</v>
      </c>
      <c r="P2353" s="91">
        <v>2324</v>
      </c>
      <c r="Q2353" s="73">
        <f t="shared" si="72"/>
        <v>7387</v>
      </c>
      <c r="R2353" s="93">
        <f t="shared" ca="1" si="73"/>
        <v>2356</v>
      </c>
      <c r="S2353" s="109">
        <f>IF(U2353&gt;0,ROUND((U2353),0),ROUND((P2353*$P$1),0))</f>
        <v>1798</v>
      </c>
      <c r="T2353" s="85">
        <f ca="1">S2353*O2353</f>
        <v>0</v>
      </c>
      <c r="X2353" s="94"/>
    </row>
    <row r="2354" spans="1:24" ht="17.25" thickBot="1" x14ac:dyDescent="0.3">
      <c r="A2354" s="2"/>
      <c r="B2354" s="146"/>
      <c r="C2354" s="98"/>
      <c r="D2354" s="57" t="s">
        <v>1149</v>
      </c>
      <c r="E2354" s="102"/>
      <c r="F2354" s="102"/>
      <c r="G2354" s="102"/>
      <c r="H2354" s="102"/>
      <c r="I2354" s="102"/>
      <c r="J2354" s="135"/>
      <c r="K2354" s="102"/>
      <c r="L2354" s="102"/>
      <c r="M2354" s="102"/>
      <c r="N2354" s="102"/>
      <c r="O2354" s="131" t="str">
        <f ca="1">IF(D2354="цвет",SUM(O2355:INDIRECT("N"&amp;R2354)),IF(SUM(E2354:N2354)=0,"",SUM(E2354:N2354)))</f>
        <v/>
      </c>
      <c r="P2354" s="91" t="s">
        <v>129</v>
      </c>
      <c r="Q2354" s="73">
        <f t="shared" si="72"/>
        <v>7387</v>
      </c>
      <c r="R2354" s="93">
        <f t="shared" ca="1" si="73"/>
        <v>2356</v>
      </c>
      <c r="S2354" s="92"/>
      <c r="T2354" s="99"/>
      <c r="X2354" s="94"/>
    </row>
    <row r="2355" spans="1:24" ht="135" customHeight="1" x14ac:dyDescent="0.25">
      <c r="A2355" s="2"/>
      <c r="B2355" s="146"/>
      <c r="C2355" s="98"/>
      <c r="D2355" s="155" t="s">
        <v>1177</v>
      </c>
      <c r="E2355" s="156"/>
      <c r="F2355" s="156"/>
      <c r="G2355" s="156"/>
      <c r="H2355" s="156"/>
      <c r="I2355" s="156"/>
      <c r="J2355" s="156"/>
      <c r="K2355" s="156"/>
      <c r="L2355" s="156"/>
      <c r="M2355" s="156"/>
      <c r="N2355" s="157"/>
      <c r="O2355" s="131" t="str">
        <f ca="1">IF(D2355="цвет",SUM(O2356:INDIRECT("N"&amp;R2355)),IF(SUM(E2355:N2355)=0,"",SUM(E2355:N2355)))</f>
        <v/>
      </c>
      <c r="P2355" s="91" t="s">
        <v>129</v>
      </c>
      <c r="Q2355" s="73">
        <f t="shared" si="72"/>
        <v>7387</v>
      </c>
      <c r="R2355" s="93">
        <f t="shared" ca="1" si="73"/>
        <v>2356</v>
      </c>
      <c r="S2355" s="92"/>
      <c r="T2355" s="99"/>
      <c r="X2355" s="94"/>
    </row>
    <row r="2356" spans="1:24" ht="17.45" customHeight="1" thickBot="1" x14ac:dyDescent="0.3">
      <c r="A2356" s="2"/>
      <c r="B2356" s="154"/>
      <c r="C2356" s="100"/>
      <c r="D2356" s="151" t="str">
        <f>HYPERLINK("https://miamia.ru/search/index.php?q="&amp;Q2356&amp;"&amp;s=Поиск?utm_source=Excel&amp;utm_medium=Nalichie&amp;utm_content="&amp;Q2356&amp;"","Посмотреть большую фотографию на сайте")</f>
        <v>Посмотреть большую фотографию на сайте</v>
      </c>
      <c r="E2356" s="152"/>
      <c r="F2356" s="152"/>
      <c r="G2356" s="152"/>
      <c r="H2356" s="152"/>
      <c r="I2356" s="152"/>
      <c r="J2356" s="152"/>
      <c r="K2356" s="152"/>
      <c r="L2356" s="152"/>
      <c r="M2356" s="152"/>
      <c r="N2356" s="153"/>
      <c r="O2356" s="131" t="str">
        <f ca="1">IF(D2356="цвет",SUM(O2357:INDIRECT("N"&amp;R2356)),IF(SUM(E2356:N2356)=0,"",SUM(E2356:N2356)))</f>
        <v/>
      </c>
      <c r="P2356" s="91" t="s">
        <v>129</v>
      </c>
      <c r="Q2356" s="73">
        <f t="shared" si="72"/>
        <v>7387</v>
      </c>
      <c r="R2356" s="93">
        <f t="shared" ca="1" si="73"/>
        <v>2356</v>
      </c>
      <c r="S2356" s="92"/>
      <c r="T2356" s="99"/>
      <c r="X2356" s="94"/>
    </row>
    <row r="2357" spans="1:24" ht="17.25" thickBot="1" x14ac:dyDescent="0.3">
      <c r="A2357" s="2"/>
      <c r="B2357" s="146" t="s">
        <v>1147</v>
      </c>
      <c r="C2357" s="98">
        <v>7388</v>
      </c>
      <c r="D2357" s="3" t="s">
        <v>9</v>
      </c>
      <c r="E2357" s="96" t="s">
        <v>10</v>
      </c>
      <c r="F2357" s="96" t="s">
        <v>17</v>
      </c>
      <c r="G2357" s="96" t="s">
        <v>18</v>
      </c>
      <c r="H2357" s="97" t="s">
        <v>19</v>
      </c>
      <c r="I2357" s="97"/>
      <c r="J2357" s="97"/>
      <c r="K2357" s="97"/>
      <c r="L2357" s="96"/>
      <c r="M2357" s="96"/>
      <c r="N2357" s="96"/>
      <c r="O2357" s="130">
        <f ca="1">IF(D2357="цвет",SUM(O2358:INDIRECT("N"&amp;R2357)),IF(SUM(E2357:N2357)=0,"",SUM(E2357:N2357)))</f>
        <v>0</v>
      </c>
      <c r="P2357" s="91">
        <v>2065</v>
      </c>
      <c r="Q2357" s="73">
        <f t="shared" si="72"/>
        <v>7388</v>
      </c>
      <c r="R2357" s="93">
        <f t="shared" ca="1" si="73"/>
        <v>2360</v>
      </c>
      <c r="S2357" s="109">
        <f>IF(U2357&gt;0,ROUND((U2357),0),ROUND((P2357*$P$1),0))</f>
        <v>1598</v>
      </c>
      <c r="T2357" s="85">
        <f ca="1">S2357*O2357</f>
        <v>0</v>
      </c>
      <c r="X2357" s="94"/>
    </row>
    <row r="2358" spans="1:24" ht="17.25" thickBot="1" x14ac:dyDescent="0.3">
      <c r="A2358" s="2"/>
      <c r="B2358" s="146"/>
      <c r="C2358" s="98"/>
      <c r="D2358" s="57" t="s">
        <v>1149</v>
      </c>
      <c r="E2358" s="102"/>
      <c r="F2358" s="136"/>
      <c r="G2358" s="135"/>
      <c r="H2358" s="136"/>
      <c r="I2358" s="102"/>
      <c r="J2358" s="102"/>
      <c r="K2358" s="102"/>
      <c r="L2358" s="102"/>
      <c r="M2358" s="102"/>
      <c r="N2358" s="102"/>
      <c r="O2358" s="131" t="str">
        <f ca="1">IF(D2358="цвет",SUM(O2359:INDIRECT("N"&amp;R2358)),IF(SUM(E2358:N2358)=0,"",SUM(E2358:N2358)))</f>
        <v/>
      </c>
      <c r="P2358" s="91" t="s">
        <v>129</v>
      </c>
      <c r="Q2358" s="73">
        <f t="shared" si="72"/>
        <v>7388</v>
      </c>
      <c r="R2358" s="93">
        <f t="shared" ca="1" si="73"/>
        <v>2360</v>
      </c>
      <c r="S2358" s="92"/>
      <c r="T2358" s="99"/>
      <c r="X2358" s="94"/>
    </row>
    <row r="2359" spans="1:24" ht="135" customHeight="1" x14ac:dyDescent="0.25">
      <c r="A2359" s="2"/>
      <c r="B2359" s="146"/>
      <c r="C2359" s="98"/>
      <c r="D2359" s="155" t="s">
        <v>1151</v>
      </c>
      <c r="E2359" s="156"/>
      <c r="F2359" s="156"/>
      <c r="G2359" s="156"/>
      <c r="H2359" s="156"/>
      <c r="I2359" s="156"/>
      <c r="J2359" s="156"/>
      <c r="K2359" s="156"/>
      <c r="L2359" s="156"/>
      <c r="M2359" s="156"/>
      <c r="N2359" s="157"/>
      <c r="O2359" s="131" t="str">
        <f ca="1">IF(D2359="цвет",SUM(O2360:INDIRECT("N"&amp;R2359)),IF(SUM(E2359:N2359)=0,"",SUM(E2359:N2359)))</f>
        <v/>
      </c>
      <c r="P2359" s="91" t="s">
        <v>129</v>
      </c>
      <c r="Q2359" s="73">
        <f t="shared" si="72"/>
        <v>7388</v>
      </c>
      <c r="R2359" s="93">
        <f t="shared" ca="1" si="73"/>
        <v>2360</v>
      </c>
      <c r="S2359" s="92"/>
      <c r="T2359" s="99"/>
      <c r="X2359" s="94"/>
    </row>
    <row r="2360" spans="1:24" ht="17.45" customHeight="1" thickBot="1" x14ac:dyDescent="0.3">
      <c r="A2360" s="2"/>
      <c r="B2360" s="154"/>
      <c r="C2360" s="100"/>
      <c r="D2360" s="151" t="str">
        <f>HYPERLINK("https://miamia.ru/search/index.php?q="&amp;Q2360&amp;"&amp;s=Поиск?utm_source=Excel&amp;utm_medium=Nalichie&amp;utm_content="&amp;Q2360&amp;"","Посмотреть большую фотографию на сайте")</f>
        <v>Посмотреть большую фотографию на сайте</v>
      </c>
      <c r="E2360" s="152"/>
      <c r="F2360" s="152"/>
      <c r="G2360" s="152"/>
      <c r="H2360" s="152"/>
      <c r="I2360" s="152"/>
      <c r="J2360" s="152"/>
      <c r="K2360" s="152"/>
      <c r="L2360" s="152"/>
      <c r="M2360" s="152"/>
      <c r="N2360" s="153"/>
      <c r="O2360" s="131" t="str">
        <f ca="1">IF(D2360="цвет",SUM(O2361:INDIRECT("N"&amp;R2360)),IF(SUM(E2360:N2360)=0,"",SUM(E2360:N2360)))</f>
        <v/>
      </c>
      <c r="P2360" s="91" t="s">
        <v>129</v>
      </c>
      <c r="Q2360" s="73">
        <f t="shared" si="72"/>
        <v>7388</v>
      </c>
      <c r="R2360" s="93">
        <f t="shared" ca="1" si="73"/>
        <v>2360</v>
      </c>
      <c r="S2360" s="92"/>
      <c r="T2360" s="99"/>
      <c r="X2360" s="94"/>
    </row>
    <row r="2361" spans="1:24" ht="23.1" customHeight="1" thickBot="1" x14ac:dyDescent="0.3">
      <c r="A2361" s="2"/>
      <c r="B2361" s="86" t="s">
        <v>1178</v>
      </c>
      <c r="C2361" s="87"/>
      <c r="D2361" s="88"/>
      <c r="E2361" s="89"/>
      <c r="F2361" s="89"/>
      <c r="G2361" s="89"/>
      <c r="H2361" s="89"/>
      <c r="I2361" s="89"/>
      <c r="J2361" s="89"/>
      <c r="K2361" s="89"/>
      <c r="L2361" s="89"/>
      <c r="M2361" s="89"/>
      <c r="N2361" s="90"/>
      <c r="O2361" s="129" t="str">
        <f ca="1">IF(D2361="цвет",SUM(O2362:INDIRECT("N"&amp;R2361)),IF(SUM(E2361:N2361)=0,"",SUM(E2361:N2361)))</f>
        <v/>
      </c>
      <c r="P2361" s="91" t="s">
        <v>129</v>
      </c>
      <c r="Q2361" s="73">
        <f t="shared" si="72"/>
        <v>7388</v>
      </c>
      <c r="R2361" s="93">
        <f t="shared" ca="1" si="73"/>
        <v>2366</v>
      </c>
      <c r="X2361" s="94"/>
    </row>
    <row r="2362" spans="1:24" ht="17.25" thickBot="1" x14ac:dyDescent="0.3">
      <c r="A2362" s="2"/>
      <c r="B2362" s="146" t="s">
        <v>1119</v>
      </c>
      <c r="C2362" s="98">
        <v>7370</v>
      </c>
      <c r="D2362" s="3" t="s">
        <v>9</v>
      </c>
      <c r="E2362" s="96" t="s">
        <v>10</v>
      </c>
      <c r="F2362" s="97" t="s">
        <v>11</v>
      </c>
      <c r="G2362" s="97" t="s">
        <v>12</v>
      </c>
      <c r="H2362" s="97" t="s">
        <v>13</v>
      </c>
      <c r="I2362" s="97" t="s">
        <v>14</v>
      </c>
      <c r="J2362" s="97" t="s">
        <v>15</v>
      </c>
      <c r="K2362" s="97" t="s">
        <v>16</v>
      </c>
      <c r="L2362" s="96"/>
      <c r="M2362" s="96"/>
      <c r="N2362" s="96"/>
      <c r="O2362" s="130">
        <f ca="1">IF(D2362="цвет",SUM(O2363:INDIRECT("N"&amp;R2362)),IF(SUM(E2362:N2362)=0,"",SUM(E2362:N2362)))</f>
        <v>0</v>
      </c>
      <c r="P2362" s="91">
        <v>0</v>
      </c>
      <c r="Q2362" s="73">
        <f t="shared" si="72"/>
        <v>7370</v>
      </c>
      <c r="R2362" s="93">
        <f t="shared" ca="1" si="73"/>
        <v>2366</v>
      </c>
      <c r="S2362" s="109">
        <f>IF(U2362&gt;0,ROUND((U2362),0),ROUND((P2362*$P$1),0))</f>
        <v>0</v>
      </c>
      <c r="T2362" s="85">
        <f ca="1">S2362*O2362</f>
        <v>0</v>
      </c>
      <c r="X2362" s="94"/>
    </row>
    <row r="2363" spans="1:24" ht="17.25" thickBot="1" x14ac:dyDescent="0.3">
      <c r="A2363" s="2"/>
      <c r="B2363" s="146"/>
      <c r="C2363" s="98"/>
      <c r="D2363" s="57" t="s">
        <v>40</v>
      </c>
      <c r="E2363" s="102"/>
      <c r="F2363" s="102"/>
      <c r="G2363" s="102"/>
      <c r="H2363" s="102"/>
      <c r="I2363" s="102"/>
      <c r="J2363" s="102"/>
      <c r="K2363" s="102"/>
      <c r="L2363" s="102"/>
      <c r="M2363" s="102"/>
      <c r="N2363" s="102"/>
      <c r="O2363" s="131" t="str">
        <f ca="1">IF(D2363="цвет",SUM(O2364:INDIRECT("N"&amp;R2363)),IF(SUM(E2363:N2363)=0,"",SUM(E2363:N2363)))</f>
        <v/>
      </c>
      <c r="P2363" s="91" t="s">
        <v>129</v>
      </c>
      <c r="Q2363" s="73">
        <f t="shared" si="72"/>
        <v>7370</v>
      </c>
      <c r="R2363" s="93">
        <f t="shared" ca="1" si="73"/>
        <v>2366</v>
      </c>
      <c r="S2363" s="92"/>
      <c r="T2363" s="99"/>
      <c r="X2363" s="94"/>
    </row>
    <row r="2364" spans="1:24" ht="17.25" thickBot="1" x14ac:dyDescent="0.3">
      <c r="A2364" s="2"/>
      <c r="B2364" s="146"/>
      <c r="C2364" s="98"/>
      <c r="D2364" s="57" t="s">
        <v>33</v>
      </c>
      <c r="E2364" s="102"/>
      <c r="F2364" s="102"/>
      <c r="G2364" s="102"/>
      <c r="H2364" s="102"/>
      <c r="I2364" s="102"/>
      <c r="J2364" s="102"/>
      <c r="K2364" s="102"/>
      <c r="L2364" s="102"/>
      <c r="M2364" s="102"/>
      <c r="N2364" s="102"/>
      <c r="O2364" s="131" t="str">
        <f ca="1">IF(D2364="цвет",SUM(O2365:INDIRECT("N"&amp;R2364)),IF(SUM(E2364:N2364)=0,"",SUM(E2364:N2364)))</f>
        <v/>
      </c>
      <c r="P2364" s="91" t="s">
        <v>129</v>
      </c>
      <c r="Q2364" s="73">
        <f t="shared" si="72"/>
        <v>7370</v>
      </c>
      <c r="R2364" s="93">
        <f t="shared" ca="1" si="73"/>
        <v>2366</v>
      </c>
      <c r="S2364" s="92"/>
      <c r="T2364" s="99"/>
      <c r="X2364" s="94"/>
    </row>
    <row r="2365" spans="1:24" ht="117.75" customHeight="1" x14ac:dyDescent="0.25">
      <c r="A2365" s="2"/>
      <c r="B2365" s="146"/>
      <c r="C2365" s="98"/>
      <c r="D2365" s="155" t="s">
        <v>1120</v>
      </c>
      <c r="E2365" s="156"/>
      <c r="F2365" s="156"/>
      <c r="G2365" s="156"/>
      <c r="H2365" s="156"/>
      <c r="I2365" s="156"/>
      <c r="J2365" s="156"/>
      <c r="K2365" s="156"/>
      <c r="L2365" s="156"/>
      <c r="M2365" s="156"/>
      <c r="N2365" s="157"/>
      <c r="O2365" s="131" t="str">
        <f ca="1">IF(D2365="цвет",SUM(O2366:INDIRECT("N"&amp;R2365)),IF(SUM(E2365:N2365)=0,"",SUM(E2365:N2365)))</f>
        <v/>
      </c>
      <c r="P2365" s="91" t="s">
        <v>129</v>
      </c>
      <c r="Q2365" s="73">
        <f t="shared" si="72"/>
        <v>7370</v>
      </c>
      <c r="R2365" s="93">
        <f t="shared" ca="1" si="73"/>
        <v>2366</v>
      </c>
      <c r="S2365" s="92"/>
      <c r="T2365" s="99"/>
      <c r="X2365" s="94"/>
    </row>
    <row r="2366" spans="1:24" ht="17.45" customHeight="1" thickBot="1" x14ac:dyDescent="0.3">
      <c r="A2366" s="2"/>
      <c r="B2366" s="154"/>
      <c r="C2366" s="100"/>
      <c r="D2366" s="151" t="str">
        <f>HYPERLINK("https://miamia.ru/search/index.php?q="&amp;Q2366&amp;"&amp;s=Поиск?utm_source=Excel&amp;utm_medium=Nalichie&amp;utm_content="&amp;Q2366&amp;"","Посмотреть большую фотографию на сайте")</f>
        <v>Посмотреть большую фотографию на сайте</v>
      </c>
      <c r="E2366" s="152"/>
      <c r="F2366" s="152"/>
      <c r="G2366" s="152"/>
      <c r="H2366" s="152"/>
      <c r="I2366" s="152"/>
      <c r="J2366" s="152"/>
      <c r="K2366" s="152"/>
      <c r="L2366" s="152"/>
      <c r="M2366" s="152"/>
      <c r="N2366" s="153"/>
      <c r="O2366" s="131" t="str">
        <f ca="1">IF(D2366="цвет",SUM(O2367:INDIRECT("N"&amp;R2366)),IF(SUM(E2366:N2366)=0,"",SUM(E2366:N2366)))</f>
        <v/>
      </c>
      <c r="P2366" s="91" t="s">
        <v>129</v>
      </c>
      <c r="Q2366" s="73">
        <f t="shared" si="72"/>
        <v>7370</v>
      </c>
      <c r="R2366" s="93">
        <f t="shared" ca="1" si="73"/>
        <v>2366</v>
      </c>
      <c r="S2366" s="92"/>
      <c r="T2366" s="99"/>
      <c r="X2366" s="94"/>
    </row>
    <row r="2367" spans="1:24" ht="17.25" thickBot="1" x14ac:dyDescent="0.3">
      <c r="A2367" s="2"/>
      <c r="B2367" s="146" t="s">
        <v>1119</v>
      </c>
      <c r="C2367" s="98">
        <v>7371</v>
      </c>
      <c r="D2367" s="3" t="s">
        <v>9</v>
      </c>
      <c r="E2367" s="96" t="s">
        <v>10</v>
      </c>
      <c r="F2367" s="97" t="s">
        <v>11</v>
      </c>
      <c r="G2367" s="97" t="s">
        <v>12</v>
      </c>
      <c r="H2367" s="97" t="s">
        <v>13</v>
      </c>
      <c r="I2367" s="97" t="s">
        <v>14</v>
      </c>
      <c r="J2367" s="97" t="s">
        <v>15</v>
      </c>
      <c r="K2367" s="97" t="s">
        <v>16</v>
      </c>
      <c r="L2367" s="96"/>
      <c r="M2367" s="96"/>
      <c r="N2367" s="96"/>
      <c r="O2367" s="130">
        <f ca="1">IF(D2367="цвет",SUM(O2368:INDIRECT("N"&amp;R2367)),IF(SUM(E2367:N2367)=0,"",SUM(E2367:N2367)))</f>
        <v>0</v>
      </c>
      <c r="P2367" s="91">
        <v>0</v>
      </c>
      <c r="Q2367" s="73">
        <f t="shared" si="72"/>
        <v>7371</v>
      </c>
      <c r="R2367" s="93">
        <f t="shared" ca="1" si="73"/>
        <v>2371</v>
      </c>
      <c r="S2367" s="109">
        <f>IF(U2367&gt;0,ROUND((U2367),0),ROUND((P2367*$P$1),0))</f>
        <v>0</v>
      </c>
      <c r="T2367" s="85">
        <f ca="1">S2367*O2367</f>
        <v>0</v>
      </c>
      <c r="X2367" s="94"/>
    </row>
    <row r="2368" spans="1:24" ht="17.25" thickBot="1" x14ac:dyDescent="0.3">
      <c r="A2368" s="2"/>
      <c r="B2368" s="146"/>
      <c r="C2368" s="98"/>
      <c r="D2368" s="57" t="s">
        <v>40</v>
      </c>
      <c r="E2368" s="102"/>
      <c r="F2368" s="102"/>
      <c r="G2368" s="102"/>
      <c r="H2368" s="102"/>
      <c r="I2368" s="102"/>
      <c r="J2368" s="102"/>
      <c r="K2368" s="102"/>
      <c r="L2368" s="102"/>
      <c r="M2368" s="102"/>
      <c r="N2368" s="102"/>
      <c r="O2368" s="131" t="str">
        <f ca="1">IF(D2368="цвет",SUM(O2369:INDIRECT("N"&amp;R2368)),IF(SUM(E2368:N2368)=0,"",SUM(E2368:N2368)))</f>
        <v/>
      </c>
      <c r="P2368" s="91" t="s">
        <v>129</v>
      </c>
      <c r="Q2368" s="73">
        <f t="shared" si="72"/>
        <v>7371</v>
      </c>
      <c r="R2368" s="93">
        <f t="shared" ca="1" si="73"/>
        <v>2371</v>
      </c>
      <c r="S2368" s="92"/>
      <c r="T2368" s="99"/>
      <c r="X2368" s="94"/>
    </row>
    <row r="2369" spans="1:24" ht="17.25" thickBot="1" x14ac:dyDescent="0.3">
      <c r="A2369" s="2"/>
      <c r="B2369" s="146"/>
      <c r="C2369" s="98"/>
      <c r="D2369" s="57" t="s">
        <v>33</v>
      </c>
      <c r="E2369" s="102"/>
      <c r="F2369" s="102"/>
      <c r="G2369" s="102"/>
      <c r="H2369" s="102"/>
      <c r="I2369" s="102"/>
      <c r="J2369" s="102"/>
      <c r="K2369" s="102"/>
      <c r="L2369" s="102"/>
      <c r="M2369" s="102"/>
      <c r="N2369" s="102"/>
      <c r="O2369" s="131" t="str">
        <f ca="1">IF(D2369="цвет",SUM(O2370:INDIRECT("N"&amp;R2369)),IF(SUM(E2369:N2369)=0,"",SUM(E2369:N2369)))</f>
        <v/>
      </c>
      <c r="P2369" s="91" t="s">
        <v>129</v>
      </c>
      <c r="Q2369" s="73">
        <f t="shared" si="72"/>
        <v>7371</v>
      </c>
      <c r="R2369" s="93">
        <f t="shared" ca="1" si="73"/>
        <v>2371</v>
      </c>
      <c r="S2369" s="92"/>
      <c r="T2369" s="99"/>
      <c r="X2369" s="94"/>
    </row>
    <row r="2370" spans="1:24" ht="117.75" customHeight="1" x14ac:dyDescent="0.25">
      <c r="A2370" s="2"/>
      <c r="B2370" s="146"/>
      <c r="C2370" s="98"/>
      <c r="D2370" s="155" t="s">
        <v>1121</v>
      </c>
      <c r="E2370" s="156"/>
      <c r="F2370" s="156"/>
      <c r="G2370" s="156"/>
      <c r="H2370" s="156"/>
      <c r="I2370" s="156"/>
      <c r="J2370" s="156"/>
      <c r="K2370" s="156"/>
      <c r="L2370" s="156"/>
      <c r="M2370" s="156"/>
      <c r="N2370" s="157"/>
      <c r="O2370" s="131" t="str">
        <f ca="1">IF(D2370="цвет",SUM(O2371:INDIRECT("N"&amp;R2370)),IF(SUM(E2370:N2370)=0,"",SUM(E2370:N2370)))</f>
        <v/>
      </c>
      <c r="P2370" s="91" t="s">
        <v>129</v>
      </c>
      <c r="Q2370" s="73">
        <f t="shared" si="72"/>
        <v>7371</v>
      </c>
      <c r="R2370" s="93">
        <f t="shared" ca="1" si="73"/>
        <v>2371</v>
      </c>
      <c r="S2370" s="92"/>
      <c r="T2370" s="99"/>
      <c r="X2370" s="94"/>
    </row>
    <row r="2371" spans="1:24" ht="17.45" customHeight="1" thickBot="1" x14ac:dyDescent="0.3">
      <c r="A2371" s="2"/>
      <c r="B2371" s="154"/>
      <c r="C2371" s="100"/>
      <c r="D2371" s="151" t="str">
        <f>HYPERLINK("https://miamia.ru/search/index.php?q="&amp;Q2371&amp;"&amp;s=Поиск?utm_source=Excel&amp;utm_medium=Nalichie&amp;utm_content="&amp;Q2371&amp;"","Посмотреть большую фотографию на сайте")</f>
        <v>Посмотреть большую фотографию на сайте</v>
      </c>
      <c r="E2371" s="152"/>
      <c r="F2371" s="152"/>
      <c r="G2371" s="152"/>
      <c r="H2371" s="152"/>
      <c r="I2371" s="152"/>
      <c r="J2371" s="152"/>
      <c r="K2371" s="152"/>
      <c r="L2371" s="152"/>
      <c r="M2371" s="152"/>
      <c r="N2371" s="153"/>
      <c r="O2371" s="131" t="str">
        <f ca="1">IF(D2371="цвет",SUM(O2372:INDIRECT("N"&amp;R2371)),IF(SUM(E2371:N2371)=0,"",SUM(E2371:N2371)))</f>
        <v/>
      </c>
      <c r="P2371" s="91" t="s">
        <v>129</v>
      </c>
      <c r="Q2371" s="73">
        <f t="shared" si="72"/>
        <v>7371</v>
      </c>
      <c r="R2371" s="93">
        <f t="shared" ca="1" si="73"/>
        <v>2371</v>
      </c>
      <c r="S2371" s="92"/>
      <c r="T2371" s="99"/>
      <c r="X2371" s="94"/>
    </row>
    <row r="2372" spans="1:24" ht="17.25" thickBot="1" x14ac:dyDescent="0.3">
      <c r="A2372" s="2"/>
      <c r="B2372" s="146" t="s">
        <v>1119</v>
      </c>
      <c r="C2372" s="98">
        <v>7372</v>
      </c>
      <c r="D2372" s="3" t="s">
        <v>9</v>
      </c>
      <c r="E2372" s="96" t="s">
        <v>10</v>
      </c>
      <c r="F2372" s="97" t="s">
        <v>11</v>
      </c>
      <c r="G2372" s="97" t="s">
        <v>12</v>
      </c>
      <c r="H2372" s="97" t="s">
        <v>13</v>
      </c>
      <c r="I2372" s="97" t="s">
        <v>14</v>
      </c>
      <c r="J2372" s="97" t="s">
        <v>15</v>
      </c>
      <c r="K2372" s="97" t="s">
        <v>16</v>
      </c>
      <c r="L2372" s="96"/>
      <c r="M2372" s="96"/>
      <c r="N2372" s="96"/>
      <c r="O2372" s="130">
        <f ca="1">IF(D2372="цвет",SUM(O2373:INDIRECT("N"&amp;R2372)),IF(SUM(E2372:N2372)=0,"",SUM(E2372:N2372)))</f>
        <v>0</v>
      </c>
      <c r="P2372" s="91">
        <v>0</v>
      </c>
      <c r="Q2372" s="73">
        <f t="shared" si="72"/>
        <v>7372</v>
      </c>
      <c r="R2372" s="93">
        <f t="shared" ca="1" si="73"/>
        <v>2376</v>
      </c>
      <c r="S2372" s="109">
        <f>IF(U2372&gt;0,ROUND((U2372),0),ROUND((P2372*$P$1),0))</f>
        <v>0</v>
      </c>
      <c r="T2372" s="85">
        <f ca="1">S2372*O2372</f>
        <v>0</v>
      </c>
      <c r="X2372" s="94"/>
    </row>
    <row r="2373" spans="1:24" ht="17.25" thickBot="1" x14ac:dyDescent="0.3">
      <c r="A2373" s="2"/>
      <c r="B2373" s="146"/>
      <c r="C2373" s="98"/>
      <c r="D2373" s="57" t="s">
        <v>40</v>
      </c>
      <c r="E2373" s="102"/>
      <c r="F2373" s="102"/>
      <c r="G2373" s="102"/>
      <c r="H2373" s="102"/>
      <c r="I2373" s="102"/>
      <c r="J2373" s="102"/>
      <c r="K2373" s="102"/>
      <c r="L2373" s="102"/>
      <c r="M2373" s="102"/>
      <c r="N2373" s="102"/>
      <c r="O2373" s="131" t="str">
        <f ca="1">IF(D2373="цвет",SUM(O2374:INDIRECT("N"&amp;R2373)),IF(SUM(E2373:N2373)=0,"",SUM(E2373:N2373)))</f>
        <v/>
      </c>
      <c r="P2373" s="91" t="s">
        <v>129</v>
      </c>
      <c r="Q2373" s="73">
        <f t="shared" si="72"/>
        <v>7372</v>
      </c>
      <c r="R2373" s="93">
        <f t="shared" ca="1" si="73"/>
        <v>2376</v>
      </c>
      <c r="S2373" s="92"/>
      <c r="T2373" s="99"/>
      <c r="X2373" s="94"/>
    </row>
    <row r="2374" spans="1:24" ht="17.25" thickBot="1" x14ac:dyDescent="0.3">
      <c r="A2374" s="2"/>
      <c r="B2374" s="146"/>
      <c r="C2374" s="98"/>
      <c r="D2374" s="57" t="s">
        <v>33</v>
      </c>
      <c r="E2374" s="102"/>
      <c r="F2374" s="102"/>
      <c r="G2374" s="102"/>
      <c r="H2374" s="102"/>
      <c r="I2374" s="102"/>
      <c r="J2374" s="102"/>
      <c r="K2374" s="102"/>
      <c r="L2374" s="102"/>
      <c r="M2374" s="102"/>
      <c r="N2374" s="102"/>
      <c r="O2374" s="131" t="str">
        <f ca="1">IF(D2374="цвет",SUM(O2375:INDIRECT("N"&amp;R2374)),IF(SUM(E2374:N2374)=0,"",SUM(E2374:N2374)))</f>
        <v/>
      </c>
      <c r="P2374" s="91" t="s">
        <v>129</v>
      </c>
      <c r="Q2374" s="73">
        <f t="shared" si="72"/>
        <v>7372</v>
      </c>
      <c r="R2374" s="93">
        <f t="shared" ca="1" si="73"/>
        <v>2376</v>
      </c>
      <c r="S2374" s="92"/>
      <c r="T2374" s="99"/>
      <c r="X2374" s="94"/>
    </row>
    <row r="2375" spans="1:24" ht="117.75" customHeight="1" x14ac:dyDescent="0.25">
      <c r="A2375" s="2"/>
      <c r="B2375" s="146"/>
      <c r="C2375" s="98"/>
      <c r="D2375" s="155" t="s">
        <v>1122</v>
      </c>
      <c r="E2375" s="156"/>
      <c r="F2375" s="156"/>
      <c r="G2375" s="156"/>
      <c r="H2375" s="156"/>
      <c r="I2375" s="156"/>
      <c r="J2375" s="156"/>
      <c r="K2375" s="156"/>
      <c r="L2375" s="156"/>
      <c r="M2375" s="156"/>
      <c r="N2375" s="157"/>
      <c r="O2375" s="131" t="str">
        <f ca="1">IF(D2375="цвет",SUM(O2376:INDIRECT("N"&amp;R2375)),IF(SUM(E2375:N2375)=0,"",SUM(E2375:N2375)))</f>
        <v/>
      </c>
      <c r="P2375" s="91" t="s">
        <v>129</v>
      </c>
      <c r="Q2375" s="73">
        <f t="shared" si="72"/>
        <v>7372</v>
      </c>
      <c r="R2375" s="93">
        <f t="shared" ca="1" si="73"/>
        <v>2376</v>
      </c>
      <c r="S2375" s="92"/>
      <c r="T2375" s="99"/>
      <c r="X2375" s="94"/>
    </row>
    <row r="2376" spans="1:24" ht="17.45" customHeight="1" thickBot="1" x14ac:dyDescent="0.3">
      <c r="A2376" s="2"/>
      <c r="B2376" s="154"/>
      <c r="C2376" s="100"/>
      <c r="D2376" s="151" t="str">
        <f>HYPERLINK("https://miamia.ru/search/index.php?q="&amp;Q2376&amp;"&amp;s=Поиск?utm_source=Excel&amp;utm_medium=Nalichie&amp;utm_content="&amp;Q2376&amp;"","Посмотреть большую фотографию на сайте")</f>
        <v>Посмотреть большую фотографию на сайте</v>
      </c>
      <c r="E2376" s="152"/>
      <c r="F2376" s="152"/>
      <c r="G2376" s="152"/>
      <c r="H2376" s="152"/>
      <c r="I2376" s="152"/>
      <c r="J2376" s="152"/>
      <c r="K2376" s="152"/>
      <c r="L2376" s="152"/>
      <c r="M2376" s="152"/>
      <c r="N2376" s="153"/>
      <c r="O2376" s="131" t="str">
        <f ca="1">IF(D2376="цвет",SUM(O2377:INDIRECT("N"&amp;R2376)),IF(SUM(E2376:N2376)=0,"",SUM(E2376:N2376)))</f>
        <v/>
      </c>
      <c r="P2376" s="91" t="s">
        <v>129</v>
      </c>
      <c r="Q2376" s="73">
        <f t="shared" si="72"/>
        <v>7372</v>
      </c>
      <c r="R2376" s="93">
        <f t="shared" ca="1" si="73"/>
        <v>2376</v>
      </c>
      <c r="S2376" s="92"/>
      <c r="T2376" s="99"/>
      <c r="X2376" s="94"/>
    </row>
    <row r="2377" spans="1:24" ht="17.25" thickBot="1" x14ac:dyDescent="0.3">
      <c r="A2377" s="2"/>
      <c r="B2377" s="146" t="s">
        <v>1119</v>
      </c>
      <c r="C2377" s="98">
        <v>7373</v>
      </c>
      <c r="D2377" s="3" t="s">
        <v>9</v>
      </c>
      <c r="E2377" s="96" t="s">
        <v>10</v>
      </c>
      <c r="F2377" s="96" t="s">
        <v>17</v>
      </c>
      <c r="G2377" s="96" t="s">
        <v>18</v>
      </c>
      <c r="H2377" s="97" t="s">
        <v>19</v>
      </c>
      <c r="I2377" s="97"/>
      <c r="J2377" s="97"/>
      <c r="K2377" s="97"/>
      <c r="L2377" s="96"/>
      <c r="M2377" s="96"/>
      <c r="N2377" s="96"/>
      <c r="O2377" s="130">
        <f ca="1">IF(D2377="цвет",SUM(O2378:INDIRECT("N"&amp;R2377)),IF(SUM(E2377:N2377)=0,"",SUM(E2377:N2377)))</f>
        <v>0</v>
      </c>
      <c r="P2377" s="91">
        <v>0</v>
      </c>
      <c r="Q2377" s="73">
        <f t="shared" si="72"/>
        <v>7373</v>
      </c>
      <c r="R2377" s="93">
        <f t="shared" ca="1" si="73"/>
        <v>2381</v>
      </c>
      <c r="S2377" s="109">
        <f>IF(U2377&gt;0,ROUND((U2377),0),ROUND((P2377*$P$1),0))</f>
        <v>0</v>
      </c>
      <c r="T2377" s="85">
        <f ca="1">S2377*O2377</f>
        <v>0</v>
      </c>
      <c r="X2377" s="94"/>
    </row>
    <row r="2378" spans="1:24" ht="17.25" thickBot="1" x14ac:dyDescent="0.3">
      <c r="A2378" s="2"/>
      <c r="B2378" s="146"/>
      <c r="C2378" s="98"/>
      <c r="D2378" s="57" t="s">
        <v>40</v>
      </c>
      <c r="E2378" s="102"/>
      <c r="F2378" s="102"/>
      <c r="G2378" s="102"/>
      <c r="H2378" s="102"/>
      <c r="I2378" s="102"/>
      <c r="J2378" s="102"/>
      <c r="K2378" s="102"/>
      <c r="L2378" s="102"/>
      <c r="M2378" s="102"/>
      <c r="N2378" s="102"/>
      <c r="O2378" s="131" t="str">
        <f ca="1">IF(D2378="цвет",SUM(O2379:INDIRECT("N"&amp;R2378)),IF(SUM(E2378:N2378)=0,"",SUM(E2378:N2378)))</f>
        <v/>
      </c>
      <c r="P2378" s="91" t="s">
        <v>129</v>
      </c>
      <c r="Q2378" s="73">
        <f t="shared" si="72"/>
        <v>7373</v>
      </c>
      <c r="R2378" s="93">
        <f t="shared" ca="1" si="73"/>
        <v>2381</v>
      </c>
      <c r="S2378" s="92"/>
      <c r="T2378" s="99"/>
      <c r="X2378" s="94"/>
    </row>
    <row r="2379" spans="1:24" ht="17.25" thickBot="1" x14ac:dyDescent="0.3">
      <c r="A2379" s="2"/>
      <c r="B2379" s="146"/>
      <c r="C2379" s="98"/>
      <c r="D2379" s="57" t="s">
        <v>33</v>
      </c>
      <c r="E2379" s="102"/>
      <c r="F2379" s="102"/>
      <c r="G2379" s="102"/>
      <c r="H2379" s="102"/>
      <c r="I2379" s="102"/>
      <c r="J2379" s="102"/>
      <c r="K2379" s="102"/>
      <c r="L2379" s="102"/>
      <c r="M2379" s="102"/>
      <c r="N2379" s="102"/>
      <c r="O2379" s="131" t="str">
        <f ca="1">IF(D2379="цвет",SUM(O2380:INDIRECT("N"&amp;R2379)),IF(SUM(E2379:N2379)=0,"",SUM(E2379:N2379)))</f>
        <v/>
      </c>
      <c r="P2379" s="91" t="s">
        <v>129</v>
      </c>
      <c r="Q2379" s="73">
        <f t="shared" ref="Q2379:Q2442" si="74">IF(C2379&lt;&gt;0,C2379,Q2378)</f>
        <v>7373</v>
      </c>
      <c r="R2379" s="93">
        <f t="shared" ref="R2379:R2442" ca="1" si="75">IF(D2379="Посмотреть большую фотографию на сайте",CELL("строка",O2379),R2380)</f>
        <v>2381</v>
      </c>
      <c r="S2379" s="92"/>
      <c r="T2379" s="99"/>
      <c r="X2379" s="94"/>
    </row>
    <row r="2380" spans="1:24" ht="117.75" customHeight="1" x14ac:dyDescent="0.25">
      <c r="A2380" s="2"/>
      <c r="B2380" s="146"/>
      <c r="C2380" s="98"/>
      <c r="D2380" s="155" t="s">
        <v>1123</v>
      </c>
      <c r="E2380" s="156"/>
      <c r="F2380" s="156"/>
      <c r="G2380" s="156"/>
      <c r="H2380" s="156"/>
      <c r="I2380" s="156"/>
      <c r="J2380" s="156"/>
      <c r="K2380" s="156"/>
      <c r="L2380" s="156"/>
      <c r="M2380" s="156"/>
      <c r="N2380" s="157"/>
      <c r="O2380" s="131" t="str">
        <f ca="1">IF(D2380="цвет",SUM(O2381:INDIRECT("N"&amp;R2380)),IF(SUM(E2380:N2380)=0,"",SUM(E2380:N2380)))</f>
        <v/>
      </c>
      <c r="P2380" s="91" t="s">
        <v>129</v>
      </c>
      <c r="Q2380" s="73">
        <f t="shared" si="74"/>
        <v>7373</v>
      </c>
      <c r="R2380" s="93">
        <f t="shared" ca="1" si="75"/>
        <v>2381</v>
      </c>
      <c r="S2380" s="92"/>
      <c r="T2380" s="99"/>
      <c r="X2380" s="94"/>
    </row>
    <row r="2381" spans="1:24" ht="17.45" customHeight="1" thickBot="1" x14ac:dyDescent="0.3">
      <c r="A2381" s="2"/>
      <c r="B2381" s="154"/>
      <c r="C2381" s="100"/>
      <c r="D2381" s="151" t="str">
        <f>HYPERLINK("https://miamia.ru/search/index.php?q="&amp;Q2381&amp;"&amp;s=Поиск?utm_source=Excel&amp;utm_medium=Nalichie&amp;utm_content="&amp;Q2381&amp;"","Посмотреть большую фотографию на сайте")</f>
        <v>Посмотреть большую фотографию на сайте</v>
      </c>
      <c r="E2381" s="152"/>
      <c r="F2381" s="152"/>
      <c r="G2381" s="152"/>
      <c r="H2381" s="152"/>
      <c r="I2381" s="152"/>
      <c r="J2381" s="152"/>
      <c r="K2381" s="152"/>
      <c r="L2381" s="152"/>
      <c r="M2381" s="152"/>
      <c r="N2381" s="153"/>
      <c r="O2381" s="131" t="str">
        <f ca="1">IF(D2381="цвет",SUM(O2382:INDIRECT("N"&amp;R2381)),IF(SUM(E2381:N2381)=0,"",SUM(E2381:N2381)))</f>
        <v/>
      </c>
      <c r="P2381" s="91" t="s">
        <v>129</v>
      </c>
      <c r="Q2381" s="73">
        <f t="shared" si="74"/>
        <v>7373</v>
      </c>
      <c r="R2381" s="93">
        <f t="shared" ca="1" si="75"/>
        <v>2381</v>
      </c>
      <c r="S2381" s="92"/>
      <c r="T2381" s="99"/>
      <c r="X2381" s="94"/>
    </row>
    <row r="2382" spans="1:24" ht="17.25" thickBot="1" x14ac:dyDescent="0.3">
      <c r="A2382" s="2"/>
      <c r="B2382" s="146" t="s">
        <v>1119</v>
      </c>
      <c r="C2382" s="98">
        <v>7374</v>
      </c>
      <c r="D2382" s="3" t="s">
        <v>9</v>
      </c>
      <c r="E2382" s="96" t="s">
        <v>10</v>
      </c>
      <c r="F2382" s="97" t="s">
        <v>11</v>
      </c>
      <c r="G2382" s="97" t="s">
        <v>12</v>
      </c>
      <c r="H2382" s="97" t="s">
        <v>13</v>
      </c>
      <c r="I2382" s="97" t="s">
        <v>14</v>
      </c>
      <c r="J2382" s="97" t="s">
        <v>15</v>
      </c>
      <c r="K2382" s="97" t="s">
        <v>16</v>
      </c>
      <c r="L2382" s="96"/>
      <c r="M2382" s="96"/>
      <c r="N2382" s="96"/>
      <c r="O2382" s="130">
        <f ca="1">IF(D2382="цвет",SUM(O2383:INDIRECT("N"&amp;R2382)),IF(SUM(E2382:N2382)=0,"",SUM(E2382:N2382)))</f>
        <v>0</v>
      </c>
      <c r="P2382" s="91">
        <v>0</v>
      </c>
      <c r="Q2382" s="73">
        <f t="shared" si="74"/>
        <v>7374</v>
      </c>
      <c r="R2382" s="93">
        <f t="shared" ca="1" si="75"/>
        <v>2386</v>
      </c>
      <c r="S2382" s="109">
        <f>IF(U2382&gt;0,ROUND((U2382),0),ROUND((P2382*$P$1),0))</f>
        <v>0</v>
      </c>
      <c r="T2382" s="85">
        <f ca="1">S2382*O2382</f>
        <v>0</v>
      </c>
      <c r="X2382" s="94"/>
    </row>
    <row r="2383" spans="1:24" ht="17.25" thickBot="1" x14ac:dyDescent="0.3">
      <c r="A2383" s="2"/>
      <c r="B2383" s="146"/>
      <c r="C2383" s="98"/>
      <c r="D2383" s="57" t="s">
        <v>40</v>
      </c>
      <c r="E2383" s="102"/>
      <c r="F2383" s="102"/>
      <c r="G2383" s="102"/>
      <c r="H2383" s="102"/>
      <c r="I2383" s="102"/>
      <c r="J2383" s="102"/>
      <c r="K2383" s="102"/>
      <c r="L2383" s="102"/>
      <c r="M2383" s="102"/>
      <c r="N2383" s="102"/>
      <c r="O2383" s="131" t="str">
        <f ca="1">IF(D2383="цвет",SUM(O2384:INDIRECT("N"&amp;R2383)),IF(SUM(E2383:N2383)=0,"",SUM(E2383:N2383)))</f>
        <v/>
      </c>
      <c r="P2383" s="91" t="s">
        <v>129</v>
      </c>
      <c r="Q2383" s="73">
        <f t="shared" si="74"/>
        <v>7374</v>
      </c>
      <c r="R2383" s="93">
        <f t="shared" ca="1" si="75"/>
        <v>2386</v>
      </c>
      <c r="S2383" s="92"/>
      <c r="T2383" s="99"/>
      <c r="X2383" s="94"/>
    </row>
    <row r="2384" spans="1:24" ht="17.25" thickBot="1" x14ac:dyDescent="0.3">
      <c r="A2384" s="2"/>
      <c r="B2384" s="146"/>
      <c r="C2384" s="98"/>
      <c r="D2384" s="57" t="s">
        <v>33</v>
      </c>
      <c r="E2384" s="102"/>
      <c r="F2384" s="102"/>
      <c r="G2384" s="102"/>
      <c r="H2384" s="102"/>
      <c r="I2384" s="102"/>
      <c r="J2384" s="102"/>
      <c r="K2384" s="102"/>
      <c r="L2384" s="102"/>
      <c r="M2384" s="102"/>
      <c r="N2384" s="102"/>
      <c r="O2384" s="131" t="str">
        <f ca="1">IF(D2384="цвет",SUM(O2385:INDIRECT("N"&amp;R2384)),IF(SUM(E2384:N2384)=0,"",SUM(E2384:N2384)))</f>
        <v/>
      </c>
      <c r="P2384" s="91" t="s">
        <v>129</v>
      </c>
      <c r="Q2384" s="73">
        <f t="shared" si="74"/>
        <v>7374</v>
      </c>
      <c r="R2384" s="93">
        <f t="shared" ca="1" si="75"/>
        <v>2386</v>
      </c>
      <c r="S2384" s="92"/>
      <c r="T2384" s="99"/>
      <c r="X2384" s="94"/>
    </row>
    <row r="2385" spans="1:24" ht="117.75" customHeight="1" x14ac:dyDescent="0.25">
      <c r="A2385" s="2"/>
      <c r="B2385" s="146"/>
      <c r="C2385" s="98"/>
      <c r="D2385" s="155" t="s">
        <v>1124</v>
      </c>
      <c r="E2385" s="156"/>
      <c r="F2385" s="156"/>
      <c r="G2385" s="156"/>
      <c r="H2385" s="156"/>
      <c r="I2385" s="156"/>
      <c r="J2385" s="156"/>
      <c r="K2385" s="156"/>
      <c r="L2385" s="156"/>
      <c r="M2385" s="156"/>
      <c r="N2385" s="157"/>
      <c r="O2385" s="131" t="str">
        <f ca="1">IF(D2385="цвет",SUM(O2386:INDIRECT("N"&amp;R2385)),IF(SUM(E2385:N2385)=0,"",SUM(E2385:N2385)))</f>
        <v/>
      </c>
      <c r="P2385" s="91" t="s">
        <v>129</v>
      </c>
      <c r="Q2385" s="73">
        <f t="shared" si="74"/>
        <v>7374</v>
      </c>
      <c r="R2385" s="93">
        <f t="shared" ca="1" si="75"/>
        <v>2386</v>
      </c>
      <c r="S2385" s="92"/>
      <c r="T2385" s="99"/>
      <c r="X2385" s="94"/>
    </row>
    <row r="2386" spans="1:24" ht="17.45" customHeight="1" thickBot="1" x14ac:dyDescent="0.3">
      <c r="A2386" s="2"/>
      <c r="B2386" s="154"/>
      <c r="C2386" s="100"/>
      <c r="D2386" s="151" t="str">
        <f>HYPERLINK("https://miamia.ru/search/index.php?q="&amp;Q2386&amp;"&amp;s=Поиск?utm_source=Excel&amp;utm_medium=Nalichie&amp;utm_content="&amp;Q2386&amp;"","Посмотреть большую фотографию на сайте")</f>
        <v>Посмотреть большую фотографию на сайте</v>
      </c>
      <c r="E2386" s="152"/>
      <c r="F2386" s="152"/>
      <c r="G2386" s="152"/>
      <c r="H2386" s="152"/>
      <c r="I2386" s="152"/>
      <c r="J2386" s="152"/>
      <c r="K2386" s="152"/>
      <c r="L2386" s="152"/>
      <c r="M2386" s="152"/>
      <c r="N2386" s="153"/>
      <c r="O2386" s="131" t="str">
        <f ca="1">IF(D2386="цвет",SUM(O2387:INDIRECT("N"&amp;R2386)),IF(SUM(E2386:N2386)=0,"",SUM(E2386:N2386)))</f>
        <v/>
      </c>
      <c r="P2386" s="91" t="s">
        <v>129</v>
      </c>
      <c r="Q2386" s="73">
        <f t="shared" si="74"/>
        <v>7374</v>
      </c>
      <c r="R2386" s="93">
        <f t="shared" ca="1" si="75"/>
        <v>2386</v>
      </c>
      <c r="S2386" s="92"/>
      <c r="T2386" s="99"/>
      <c r="X2386" s="94"/>
    </row>
    <row r="2387" spans="1:24" ht="17.25" thickBot="1" x14ac:dyDescent="0.3">
      <c r="A2387" s="2"/>
      <c r="B2387" s="146" t="s">
        <v>1119</v>
      </c>
      <c r="C2387" s="98">
        <v>7375</v>
      </c>
      <c r="D2387" s="3" t="s">
        <v>9</v>
      </c>
      <c r="E2387" s="96" t="s">
        <v>10</v>
      </c>
      <c r="F2387" s="97" t="s">
        <v>11</v>
      </c>
      <c r="G2387" s="97" t="s">
        <v>12</v>
      </c>
      <c r="H2387" s="97" t="s">
        <v>13</v>
      </c>
      <c r="I2387" s="97" t="s">
        <v>14</v>
      </c>
      <c r="J2387" s="97" t="s">
        <v>15</v>
      </c>
      <c r="K2387" s="97" t="s">
        <v>16</v>
      </c>
      <c r="L2387" s="96"/>
      <c r="M2387" s="96"/>
      <c r="N2387" s="96"/>
      <c r="O2387" s="130">
        <f ca="1">IF(D2387="цвет",SUM(O2388:INDIRECT("N"&amp;R2387)),IF(SUM(E2387:N2387)=0,"",SUM(E2387:N2387)))</f>
        <v>0</v>
      </c>
      <c r="P2387" s="91">
        <v>0</v>
      </c>
      <c r="Q2387" s="73">
        <f t="shared" si="74"/>
        <v>7375</v>
      </c>
      <c r="R2387" s="93">
        <f t="shared" ca="1" si="75"/>
        <v>2391</v>
      </c>
      <c r="S2387" s="109">
        <f>IF(U2387&gt;0,ROUND((U2387),0),ROUND((P2387*$P$1),0))</f>
        <v>0</v>
      </c>
      <c r="T2387" s="85">
        <f ca="1">S2387*O2387</f>
        <v>0</v>
      </c>
      <c r="X2387" s="94"/>
    </row>
    <row r="2388" spans="1:24" ht="17.25" thickBot="1" x14ac:dyDescent="0.3">
      <c r="A2388" s="2"/>
      <c r="B2388" s="146"/>
      <c r="C2388" s="98"/>
      <c r="D2388" s="57" t="s">
        <v>40</v>
      </c>
      <c r="E2388" s="102"/>
      <c r="F2388" s="102"/>
      <c r="G2388" s="102"/>
      <c r="H2388" s="102"/>
      <c r="I2388" s="102"/>
      <c r="J2388" s="102"/>
      <c r="K2388" s="102"/>
      <c r="L2388" s="102"/>
      <c r="M2388" s="102"/>
      <c r="N2388" s="102"/>
      <c r="O2388" s="131" t="str">
        <f ca="1">IF(D2388="цвет",SUM(O2389:INDIRECT("N"&amp;R2388)),IF(SUM(E2388:N2388)=0,"",SUM(E2388:N2388)))</f>
        <v/>
      </c>
      <c r="P2388" s="91" t="s">
        <v>129</v>
      </c>
      <c r="Q2388" s="73">
        <f t="shared" si="74"/>
        <v>7375</v>
      </c>
      <c r="R2388" s="93">
        <f t="shared" ca="1" si="75"/>
        <v>2391</v>
      </c>
      <c r="S2388" s="92"/>
      <c r="T2388" s="99"/>
      <c r="X2388" s="94"/>
    </row>
    <row r="2389" spans="1:24" ht="17.25" thickBot="1" x14ac:dyDescent="0.3">
      <c r="A2389" s="2"/>
      <c r="B2389" s="146"/>
      <c r="C2389" s="98"/>
      <c r="D2389" s="57" t="s">
        <v>33</v>
      </c>
      <c r="E2389" s="102"/>
      <c r="F2389" s="102"/>
      <c r="G2389" s="102"/>
      <c r="H2389" s="102"/>
      <c r="I2389" s="102"/>
      <c r="J2389" s="102"/>
      <c r="K2389" s="102"/>
      <c r="L2389" s="102"/>
      <c r="M2389" s="102"/>
      <c r="N2389" s="102"/>
      <c r="O2389" s="131" t="str">
        <f ca="1">IF(D2389="цвет",SUM(O2390:INDIRECT("N"&amp;R2389)),IF(SUM(E2389:N2389)=0,"",SUM(E2389:N2389)))</f>
        <v/>
      </c>
      <c r="P2389" s="91" t="s">
        <v>129</v>
      </c>
      <c r="Q2389" s="73">
        <f t="shared" si="74"/>
        <v>7375</v>
      </c>
      <c r="R2389" s="93">
        <f t="shared" ca="1" si="75"/>
        <v>2391</v>
      </c>
      <c r="S2389" s="92"/>
      <c r="T2389" s="99"/>
      <c r="X2389" s="94"/>
    </row>
    <row r="2390" spans="1:24" ht="117.75" customHeight="1" x14ac:dyDescent="0.25">
      <c r="A2390" s="2"/>
      <c r="B2390" s="146"/>
      <c r="C2390" s="98"/>
      <c r="D2390" s="155" t="s">
        <v>1125</v>
      </c>
      <c r="E2390" s="156"/>
      <c r="F2390" s="156"/>
      <c r="G2390" s="156"/>
      <c r="H2390" s="156"/>
      <c r="I2390" s="156"/>
      <c r="J2390" s="156"/>
      <c r="K2390" s="156"/>
      <c r="L2390" s="156"/>
      <c r="M2390" s="156"/>
      <c r="N2390" s="157"/>
      <c r="O2390" s="131" t="str">
        <f ca="1">IF(D2390="цвет",SUM(O2391:INDIRECT("N"&amp;R2390)),IF(SUM(E2390:N2390)=0,"",SUM(E2390:N2390)))</f>
        <v/>
      </c>
      <c r="P2390" s="91" t="s">
        <v>129</v>
      </c>
      <c r="Q2390" s="73">
        <f t="shared" si="74"/>
        <v>7375</v>
      </c>
      <c r="R2390" s="93">
        <f t="shared" ca="1" si="75"/>
        <v>2391</v>
      </c>
      <c r="S2390" s="92"/>
      <c r="T2390" s="99"/>
      <c r="X2390" s="94"/>
    </row>
    <row r="2391" spans="1:24" ht="17.45" customHeight="1" thickBot="1" x14ac:dyDescent="0.3">
      <c r="A2391" s="2"/>
      <c r="B2391" s="154"/>
      <c r="C2391" s="100"/>
      <c r="D2391" s="151" t="str">
        <f>HYPERLINK("https://miamia.ru/search/index.php?q="&amp;Q2391&amp;"&amp;s=Поиск?utm_source=Excel&amp;utm_medium=Nalichie&amp;utm_content="&amp;Q2391&amp;"","Посмотреть большую фотографию на сайте")</f>
        <v>Посмотреть большую фотографию на сайте</v>
      </c>
      <c r="E2391" s="152"/>
      <c r="F2391" s="152"/>
      <c r="G2391" s="152"/>
      <c r="H2391" s="152"/>
      <c r="I2391" s="152"/>
      <c r="J2391" s="152"/>
      <c r="K2391" s="152"/>
      <c r="L2391" s="152"/>
      <c r="M2391" s="152"/>
      <c r="N2391" s="153"/>
      <c r="O2391" s="131" t="str">
        <f ca="1">IF(D2391="цвет",SUM(O2392:INDIRECT("N"&amp;R2391)),IF(SUM(E2391:N2391)=0,"",SUM(E2391:N2391)))</f>
        <v/>
      </c>
      <c r="P2391" s="91" t="s">
        <v>129</v>
      </c>
      <c r="Q2391" s="73">
        <f t="shared" si="74"/>
        <v>7375</v>
      </c>
      <c r="R2391" s="93">
        <f t="shared" ca="1" si="75"/>
        <v>2391</v>
      </c>
      <c r="S2391" s="92"/>
      <c r="T2391" s="99"/>
      <c r="X2391" s="94"/>
    </row>
    <row r="2392" spans="1:24" ht="17.25" thickBot="1" x14ac:dyDescent="0.3">
      <c r="A2392" s="2"/>
      <c r="B2392" s="146" t="s">
        <v>1119</v>
      </c>
      <c r="C2392" s="98">
        <v>7376</v>
      </c>
      <c r="D2392" s="3" t="s">
        <v>9</v>
      </c>
      <c r="E2392" s="96" t="s">
        <v>10</v>
      </c>
      <c r="F2392" s="97" t="s">
        <v>11</v>
      </c>
      <c r="G2392" s="97" t="s">
        <v>12</v>
      </c>
      <c r="H2392" s="97" t="s">
        <v>13</v>
      </c>
      <c r="I2392" s="97" t="s">
        <v>14</v>
      </c>
      <c r="J2392" s="97" t="s">
        <v>15</v>
      </c>
      <c r="K2392" s="97" t="s">
        <v>16</v>
      </c>
      <c r="L2392" s="96"/>
      <c r="M2392" s="96"/>
      <c r="N2392" s="96"/>
      <c r="O2392" s="130">
        <f ca="1">IF(D2392="цвет",SUM(O2393:INDIRECT("N"&amp;R2392)),IF(SUM(E2392:N2392)=0,"",SUM(E2392:N2392)))</f>
        <v>0</v>
      </c>
      <c r="P2392" s="91">
        <v>0</v>
      </c>
      <c r="Q2392" s="73">
        <f t="shared" si="74"/>
        <v>7376</v>
      </c>
      <c r="R2392" s="93">
        <f t="shared" ca="1" si="75"/>
        <v>2396</v>
      </c>
      <c r="S2392" s="109">
        <f>IF(U2392&gt;0,ROUND((U2392),0),ROUND((P2392*$P$1),0))</f>
        <v>0</v>
      </c>
      <c r="T2392" s="85">
        <f ca="1">S2392*O2392</f>
        <v>0</v>
      </c>
      <c r="X2392" s="94"/>
    </row>
    <row r="2393" spans="1:24" ht="17.25" thickBot="1" x14ac:dyDescent="0.3">
      <c r="A2393" s="2"/>
      <c r="B2393" s="146"/>
      <c r="C2393" s="98"/>
      <c r="D2393" s="57" t="s">
        <v>40</v>
      </c>
      <c r="E2393" s="102"/>
      <c r="F2393" s="102"/>
      <c r="G2393" s="102"/>
      <c r="H2393" s="102"/>
      <c r="I2393" s="102"/>
      <c r="J2393" s="102"/>
      <c r="K2393" s="102"/>
      <c r="L2393" s="102"/>
      <c r="M2393" s="102"/>
      <c r="N2393" s="102"/>
      <c r="O2393" s="131" t="str">
        <f ca="1">IF(D2393="цвет",SUM(O2394:INDIRECT("N"&amp;R2393)),IF(SUM(E2393:N2393)=0,"",SUM(E2393:N2393)))</f>
        <v/>
      </c>
      <c r="P2393" s="91" t="s">
        <v>129</v>
      </c>
      <c r="Q2393" s="73">
        <f t="shared" si="74"/>
        <v>7376</v>
      </c>
      <c r="R2393" s="93">
        <f t="shared" ca="1" si="75"/>
        <v>2396</v>
      </c>
      <c r="S2393" s="92"/>
      <c r="T2393" s="99"/>
      <c r="X2393" s="94"/>
    </row>
    <row r="2394" spans="1:24" ht="17.25" thickBot="1" x14ac:dyDescent="0.3">
      <c r="A2394" s="2"/>
      <c r="B2394" s="146"/>
      <c r="C2394" s="98"/>
      <c r="D2394" s="57" t="s">
        <v>33</v>
      </c>
      <c r="E2394" s="102"/>
      <c r="F2394" s="102"/>
      <c r="G2394" s="102"/>
      <c r="H2394" s="102"/>
      <c r="I2394" s="102"/>
      <c r="J2394" s="102"/>
      <c r="K2394" s="102"/>
      <c r="L2394" s="102"/>
      <c r="M2394" s="102"/>
      <c r="N2394" s="102"/>
      <c r="O2394" s="131" t="str">
        <f ca="1">IF(D2394="цвет",SUM(O2395:INDIRECT("N"&amp;R2394)),IF(SUM(E2394:N2394)=0,"",SUM(E2394:N2394)))</f>
        <v/>
      </c>
      <c r="P2394" s="91" t="s">
        <v>129</v>
      </c>
      <c r="Q2394" s="73">
        <f t="shared" si="74"/>
        <v>7376</v>
      </c>
      <c r="R2394" s="93">
        <f t="shared" ca="1" si="75"/>
        <v>2396</v>
      </c>
      <c r="S2394" s="92"/>
      <c r="T2394" s="99"/>
      <c r="X2394" s="94"/>
    </row>
    <row r="2395" spans="1:24" ht="117.75" customHeight="1" x14ac:dyDescent="0.25">
      <c r="A2395" s="2"/>
      <c r="B2395" s="146"/>
      <c r="C2395" s="98"/>
      <c r="D2395" s="155" t="s">
        <v>1126</v>
      </c>
      <c r="E2395" s="156"/>
      <c r="F2395" s="156"/>
      <c r="G2395" s="156"/>
      <c r="H2395" s="156"/>
      <c r="I2395" s="156"/>
      <c r="J2395" s="156"/>
      <c r="K2395" s="156"/>
      <c r="L2395" s="156"/>
      <c r="M2395" s="156"/>
      <c r="N2395" s="157"/>
      <c r="O2395" s="131" t="str">
        <f ca="1">IF(D2395="цвет",SUM(O2396:INDIRECT("N"&amp;R2395)),IF(SUM(E2395:N2395)=0,"",SUM(E2395:N2395)))</f>
        <v/>
      </c>
      <c r="P2395" s="91" t="s">
        <v>129</v>
      </c>
      <c r="Q2395" s="73">
        <f t="shared" si="74"/>
        <v>7376</v>
      </c>
      <c r="R2395" s="93">
        <f t="shared" ca="1" si="75"/>
        <v>2396</v>
      </c>
      <c r="S2395" s="92"/>
      <c r="T2395" s="99"/>
      <c r="X2395" s="94"/>
    </row>
    <row r="2396" spans="1:24" ht="17.45" customHeight="1" thickBot="1" x14ac:dyDescent="0.3">
      <c r="A2396" s="2"/>
      <c r="B2396" s="154"/>
      <c r="C2396" s="100"/>
      <c r="D2396" s="151" t="str">
        <f>HYPERLINK("https://miamia.ru/search/index.php?q="&amp;Q2396&amp;"&amp;s=Поиск?utm_source=Excel&amp;utm_medium=Nalichie&amp;utm_content="&amp;Q2396&amp;"","Посмотреть большую фотографию на сайте")</f>
        <v>Посмотреть большую фотографию на сайте</v>
      </c>
      <c r="E2396" s="152"/>
      <c r="F2396" s="152"/>
      <c r="G2396" s="152"/>
      <c r="H2396" s="152"/>
      <c r="I2396" s="152"/>
      <c r="J2396" s="152"/>
      <c r="K2396" s="152"/>
      <c r="L2396" s="152"/>
      <c r="M2396" s="152"/>
      <c r="N2396" s="153"/>
      <c r="O2396" s="131" t="str">
        <f ca="1">IF(D2396="цвет",SUM(O2397:INDIRECT("N"&amp;R2396)),IF(SUM(E2396:N2396)=0,"",SUM(E2396:N2396)))</f>
        <v/>
      </c>
      <c r="P2396" s="91" t="s">
        <v>129</v>
      </c>
      <c r="Q2396" s="73">
        <f t="shared" si="74"/>
        <v>7376</v>
      </c>
      <c r="R2396" s="93">
        <f t="shared" ca="1" si="75"/>
        <v>2396</v>
      </c>
      <c r="S2396" s="92"/>
      <c r="T2396" s="99"/>
      <c r="X2396" s="94"/>
    </row>
    <row r="2397" spans="1:24" ht="17.25" thickBot="1" x14ac:dyDescent="0.3">
      <c r="A2397" s="2"/>
      <c r="B2397" s="146" t="s">
        <v>1119</v>
      </c>
      <c r="C2397" s="98">
        <v>7377</v>
      </c>
      <c r="D2397" s="3" t="s">
        <v>9</v>
      </c>
      <c r="E2397" s="96" t="s">
        <v>10</v>
      </c>
      <c r="F2397" s="96" t="s">
        <v>17</v>
      </c>
      <c r="G2397" s="96" t="s">
        <v>18</v>
      </c>
      <c r="H2397" s="97" t="s">
        <v>19</v>
      </c>
      <c r="I2397" s="97"/>
      <c r="J2397" s="97"/>
      <c r="K2397" s="97"/>
      <c r="L2397" s="96"/>
      <c r="M2397" s="96"/>
      <c r="N2397" s="96"/>
      <c r="O2397" s="130">
        <f ca="1">IF(D2397="цвет",SUM(O2398:INDIRECT("N"&amp;R2397)),IF(SUM(E2397:N2397)=0,"",SUM(E2397:N2397)))</f>
        <v>0</v>
      </c>
      <c r="P2397" s="91">
        <v>0</v>
      </c>
      <c r="Q2397" s="73">
        <f t="shared" si="74"/>
        <v>7377</v>
      </c>
      <c r="R2397" s="93">
        <f t="shared" ca="1" si="75"/>
        <v>2401</v>
      </c>
      <c r="S2397" s="109">
        <f>IF(U2397&gt;0,ROUND((U2397),0),ROUND((P2397*$P$1),0))</f>
        <v>0</v>
      </c>
      <c r="T2397" s="85">
        <f ca="1">S2397*O2397</f>
        <v>0</v>
      </c>
      <c r="X2397" s="94"/>
    </row>
    <row r="2398" spans="1:24" ht="17.25" thickBot="1" x14ac:dyDescent="0.3">
      <c r="A2398" s="2"/>
      <c r="B2398" s="146"/>
      <c r="C2398" s="98"/>
      <c r="D2398" s="57" t="s">
        <v>40</v>
      </c>
      <c r="E2398" s="102"/>
      <c r="F2398" s="102"/>
      <c r="G2398" s="102"/>
      <c r="H2398" s="102"/>
      <c r="I2398" s="102"/>
      <c r="J2398" s="102"/>
      <c r="K2398" s="102"/>
      <c r="L2398" s="102"/>
      <c r="M2398" s="102"/>
      <c r="N2398" s="102"/>
      <c r="O2398" s="131" t="str">
        <f ca="1">IF(D2398="цвет",SUM(O2399:INDIRECT("N"&amp;R2398)),IF(SUM(E2398:N2398)=0,"",SUM(E2398:N2398)))</f>
        <v/>
      </c>
      <c r="P2398" s="91" t="s">
        <v>129</v>
      </c>
      <c r="Q2398" s="73">
        <f t="shared" si="74"/>
        <v>7377</v>
      </c>
      <c r="R2398" s="93">
        <f t="shared" ca="1" si="75"/>
        <v>2401</v>
      </c>
      <c r="S2398" s="92"/>
      <c r="T2398" s="99"/>
      <c r="X2398" s="94"/>
    </row>
    <row r="2399" spans="1:24" ht="17.25" thickBot="1" x14ac:dyDescent="0.3">
      <c r="A2399" s="2"/>
      <c r="B2399" s="146"/>
      <c r="C2399" s="98"/>
      <c r="D2399" s="57" t="s">
        <v>33</v>
      </c>
      <c r="E2399" s="102"/>
      <c r="F2399" s="102"/>
      <c r="G2399" s="102"/>
      <c r="H2399" s="102"/>
      <c r="I2399" s="102"/>
      <c r="J2399" s="102"/>
      <c r="K2399" s="102"/>
      <c r="L2399" s="102"/>
      <c r="M2399" s="102"/>
      <c r="N2399" s="102"/>
      <c r="O2399" s="131" t="str">
        <f ca="1">IF(D2399="цвет",SUM(O2400:INDIRECT("N"&amp;R2399)),IF(SUM(E2399:N2399)=0,"",SUM(E2399:N2399)))</f>
        <v/>
      </c>
      <c r="P2399" s="91" t="s">
        <v>129</v>
      </c>
      <c r="Q2399" s="73">
        <f t="shared" si="74"/>
        <v>7377</v>
      </c>
      <c r="R2399" s="93">
        <f t="shared" ca="1" si="75"/>
        <v>2401</v>
      </c>
      <c r="S2399" s="92"/>
      <c r="T2399" s="99"/>
      <c r="X2399" s="94"/>
    </row>
    <row r="2400" spans="1:24" ht="117.75" customHeight="1" x14ac:dyDescent="0.25">
      <c r="A2400" s="2"/>
      <c r="B2400" s="146"/>
      <c r="C2400" s="98"/>
      <c r="D2400" s="155" t="s">
        <v>1127</v>
      </c>
      <c r="E2400" s="156"/>
      <c r="F2400" s="156"/>
      <c r="G2400" s="156"/>
      <c r="H2400" s="156"/>
      <c r="I2400" s="156"/>
      <c r="J2400" s="156"/>
      <c r="K2400" s="156"/>
      <c r="L2400" s="156"/>
      <c r="M2400" s="156"/>
      <c r="N2400" s="157"/>
      <c r="O2400" s="131" t="str">
        <f ca="1">IF(D2400="цвет",SUM(O2401:INDIRECT("N"&amp;R2400)),IF(SUM(E2400:N2400)=0,"",SUM(E2400:N2400)))</f>
        <v/>
      </c>
      <c r="P2400" s="91" t="s">
        <v>129</v>
      </c>
      <c r="Q2400" s="73">
        <f t="shared" si="74"/>
        <v>7377</v>
      </c>
      <c r="R2400" s="93">
        <f t="shared" ca="1" si="75"/>
        <v>2401</v>
      </c>
      <c r="S2400" s="92"/>
      <c r="T2400" s="99"/>
      <c r="X2400" s="94"/>
    </row>
    <row r="2401" spans="1:24" ht="17.45" customHeight="1" thickBot="1" x14ac:dyDescent="0.3">
      <c r="A2401" s="2"/>
      <c r="B2401" s="154"/>
      <c r="C2401" s="100"/>
      <c r="D2401" s="151" t="str">
        <f>HYPERLINK("https://miamia.ru/search/index.php?q="&amp;Q2401&amp;"&amp;s=Поиск?utm_source=Excel&amp;utm_medium=Nalichie&amp;utm_content="&amp;Q2401&amp;"","Посмотреть большую фотографию на сайте")</f>
        <v>Посмотреть большую фотографию на сайте</v>
      </c>
      <c r="E2401" s="152"/>
      <c r="F2401" s="152"/>
      <c r="G2401" s="152"/>
      <c r="H2401" s="152"/>
      <c r="I2401" s="152"/>
      <c r="J2401" s="152"/>
      <c r="K2401" s="152"/>
      <c r="L2401" s="152"/>
      <c r="M2401" s="152"/>
      <c r="N2401" s="153"/>
      <c r="O2401" s="131" t="str">
        <f ca="1">IF(D2401="цвет",SUM(O2402:INDIRECT("N"&amp;R2401)),IF(SUM(E2401:N2401)=0,"",SUM(E2401:N2401)))</f>
        <v/>
      </c>
      <c r="P2401" s="91" t="s">
        <v>129</v>
      </c>
      <c r="Q2401" s="73">
        <f t="shared" si="74"/>
        <v>7377</v>
      </c>
      <c r="R2401" s="93">
        <f t="shared" ca="1" si="75"/>
        <v>2401</v>
      </c>
      <c r="S2401" s="92"/>
      <c r="T2401" s="99"/>
      <c r="X2401" s="94"/>
    </row>
    <row r="2402" spans="1:24" ht="17.25" thickBot="1" x14ac:dyDescent="0.3">
      <c r="A2402" s="2"/>
      <c r="B2402" s="146" t="s">
        <v>1119</v>
      </c>
      <c r="C2402" s="98">
        <v>7378</v>
      </c>
      <c r="D2402" s="3" t="s">
        <v>9</v>
      </c>
      <c r="E2402" s="96" t="s">
        <v>10</v>
      </c>
      <c r="F2402" s="97" t="s">
        <v>11</v>
      </c>
      <c r="G2402" s="97" t="s">
        <v>12</v>
      </c>
      <c r="H2402" s="97" t="s">
        <v>13</v>
      </c>
      <c r="I2402" s="97" t="s">
        <v>14</v>
      </c>
      <c r="J2402" s="97" t="s">
        <v>15</v>
      </c>
      <c r="K2402" s="97" t="s">
        <v>16</v>
      </c>
      <c r="L2402" s="96"/>
      <c r="M2402" s="96"/>
      <c r="N2402" s="96"/>
      <c r="O2402" s="130">
        <f ca="1">IF(D2402="цвет",SUM(O2403:INDIRECT("N"&amp;R2402)),IF(SUM(E2402:N2402)=0,"",SUM(E2402:N2402)))</f>
        <v>0</v>
      </c>
      <c r="P2402" s="91">
        <v>0</v>
      </c>
      <c r="Q2402" s="73">
        <f t="shared" si="74"/>
        <v>7378</v>
      </c>
      <c r="R2402" s="93">
        <f t="shared" ca="1" si="75"/>
        <v>2406</v>
      </c>
      <c r="S2402" s="109">
        <f>IF(U2402&gt;0,ROUND((U2402),0),ROUND((P2402*$P$1),0))</f>
        <v>0</v>
      </c>
      <c r="T2402" s="85">
        <f ca="1">S2402*O2402</f>
        <v>0</v>
      </c>
      <c r="X2402" s="94"/>
    </row>
    <row r="2403" spans="1:24" ht="17.25" thickBot="1" x14ac:dyDescent="0.3">
      <c r="A2403" s="2"/>
      <c r="B2403" s="146"/>
      <c r="C2403" s="98"/>
      <c r="D2403" s="57" t="s">
        <v>40</v>
      </c>
      <c r="E2403" s="102"/>
      <c r="F2403" s="102"/>
      <c r="G2403" s="102"/>
      <c r="H2403" s="102"/>
      <c r="I2403" s="102"/>
      <c r="J2403" s="102"/>
      <c r="K2403" s="102"/>
      <c r="L2403" s="102"/>
      <c r="M2403" s="102"/>
      <c r="N2403" s="102"/>
      <c r="O2403" s="131" t="str">
        <f ca="1">IF(D2403="цвет",SUM(O2404:INDIRECT("N"&amp;R2403)),IF(SUM(E2403:N2403)=0,"",SUM(E2403:N2403)))</f>
        <v/>
      </c>
      <c r="P2403" s="91" t="s">
        <v>129</v>
      </c>
      <c r="Q2403" s="73">
        <f t="shared" si="74"/>
        <v>7378</v>
      </c>
      <c r="R2403" s="93">
        <f t="shared" ca="1" si="75"/>
        <v>2406</v>
      </c>
      <c r="S2403" s="92"/>
      <c r="T2403" s="99"/>
      <c r="X2403" s="94"/>
    </row>
    <row r="2404" spans="1:24" ht="17.25" thickBot="1" x14ac:dyDescent="0.3">
      <c r="A2404" s="2"/>
      <c r="B2404" s="146"/>
      <c r="C2404" s="98"/>
      <c r="D2404" s="57" t="s">
        <v>33</v>
      </c>
      <c r="E2404" s="102"/>
      <c r="F2404" s="102"/>
      <c r="G2404" s="102"/>
      <c r="H2404" s="102"/>
      <c r="I2404" s="102"/>
      <c r="J2404" s="102"/>
      <c r="K2404" s="102"/>
      <c r="L2404" s="102"/>
      <c r="M2404" s="102"/>
      <c r="N2404" s="102"/>
      <c r="O2404" s="131" t="str">
        <f ca="1">IF(D2404="цвет",SUM(O2405:INDIRECT("N"&amp;R2404)),IF(SUM(E2404:N2404)=0,"",SUM(E2404:N2404)))</f>
        <v/>
      </c>
      <c r="P2404" s="91" t="s">
        <v>129</v>
      </c>
      <c r="Q2404" s="73">
        <f t="shared" si="74"/>
        <v>7378</v>
      </c>
      <c r="R2404" s="93">
        <f t="shared" ca="1" si="75"/>
        <v>2406</v>
      </c>
      <c r="S2404" s="92"/>
      <c r="T2404" s="99"/>
      <c r="X2404" s="94"/>
    </row>
    <row r="2405" spans="1:24" ht="117.75" customHeight="1" x14ac:dyDescent="0.25">
      <c r="A2405" s="2"/>
      <c r="B2405" s="146"/>
      <c r="C2405" s="98"/>
      <c r="D2405" s="155" t="s">
        <v>1128</v>
      </c>
      <c r="E2405" s="156"/>
      <c r="F2405" s="156"/>
      <c r="G2405" s="156"/>
      <c r="H2405" s="156"/>
      <c r="I2405" s="156"/>
      <c r="J2405" s="156"/>
      <c r="K2405" s="156"/>
      <c r="L2405" s="156"/>
      <c r="M2405" s="156"/>
      <c r="N2405" s="157"/>
      <c r="O2405" s="131" t="str">
        <f ca="1">IF(D2405="цвет",SUM(O2406:INDIRECT("N"&amp;R2405)),IF(SUM(E2405:N2405)=0,"",SUM(E2405:N2405)))</f>
        <v/>
      </c>
      <c r="P2405" s="91" t="s">
        <v>129</v>
      </c>
      <c r="Q2405" s="73">
        <f t="shared" si="74"/>
        <v>7378</v>
      </c>
      <c r="R2405" s="93">
        <f t="shared" ca="1" si="75"/>
        <v>2406</v>
      </c>
      <c r="S2405" s="92"/>
      <c r="T2405" s="99"/>
      <c r="X2405" s="94"/>
    </row>
    <row r="2406" spans="1:24" ht="17.45" customHeight="1" thickBot="1" x14ac:dyDescent="0.3">
      <c r="A2406" s="2"/>
      <c r="B2406" s="154"/>
      <c r="C2406" s="100"/>
      <c r="D2406" s="151" t="str">
        <f>HYPERLINK("https://miamia.ru/search/index.php?q="&amp;Q2406&amp;"&amp;s=Поиск?utm_source=Excel&amp;utm_medium=Nalichie&amp;utm_content="&amp;Q2406&amp;"","Посмотреть большую фотографию на сайте")</f>
        <v>Посмотреть большую фотографию на сайте</v>
      </c>
      <c r="E2406" s="152"/>
      <c r="F2406" s="152"/>
      <c r="G2406" s="152"/>
      <c r="H2406" s="152"/>
      <c r="I2406" s="152"/>
      <c r="J2406" s="152"/>
      <c r="K2406" s="152"/>
      <c r="L2406" s="152"/>
      <c r="M2406" s="152"/>
      <c r="N2406" s="153"/>
      <c r="O2406" s="131" t="str">
        <f ca="1">IF(D2406="цвет",SUM(O2407:INDIRECT("N"&amp;R2406)),IF(SUM(E2406:N2406)=0,"",SUM(E2406:N2406)))</f>
        <v/>
      </c>
      <c r="P2406" s="91" t="s">
        <v>129</v>
      </c>
      <c r="Q2406" s="73">
        <f t="shared" si="74"/>
        <v>7378</v>
      </c>
      <c r="R2406" s="93">
        <f t="shared" ca="1" si="75"/>
        <v>2406</v>
      </c>
      <c r="S2406" s="92"/>
      <c r="T2406" s="99"/>
      <c r="X2406" s="94"/>
    </row>
    <row r="2407" spans="1:24" ht="17.25" thickBot="1" x14ac:dyDescent="0.3">
      <c r="A2407" s="2"/>
      <c r="B2407" s="146" t="s">
        <v>1119</v>
      </c>
      <c r="C2407" s="98">
        <v>7379</v>
      </c>
      <c r="D2407" s="3" t="s">
        <v>9</v>
      </c>
      <c r="E2407" s="96" t="s">
        <v>10</v>
      </c>
      <c r="F2407" s="97" t="s">
        <v>11</v>
      </c>
      <c r="G2407" s="97" t="s">
        <v>12</v>
      </c>
      <c r="H2407" s="97" t="s">
        <v>13</v>
      </c>
      <c r="I2407" s="97" t="s">
        <v>14</v>
      </c>
      <c r="J2407" s="97" t="s">
        <v>15</v>
      </c>
      <c r="K2407" s="97" t="s">
        <v>16</v>
      </c>
      <c r="L2407" s="96"/>
      <c r="M2407" s="96"/>
      <c r="N2407" s="96"/>
      <c r="O2407" s="130">
        <f ca="1">IF(D2407="цвет",SUM(O2408:INDIRECT("N"&amp;R2407)),IF(SUM(E2407:N2407)=0,"",SUM(E2407:N2407)))</f>
        <v>0</v>
      </c>
      <c r="P2407" s="91">
        <v>0</v>
      </c>
      <c r="Q2407" s="73">
        <f t="shared" si="74"/>
        <v>7379</v>
      </c>
      <c r="R2407" s="93">
        <f t="shared" ca="1" si="75"/>
        <v>2411</v>
      </c>
      <c r="S2407" s="109">
        <f>IF(U2407&gt;0,ROUND((U2407),0),ROUND((P2407*$P$1),0))</f>
        <v>0</v>
      </c>
      <c r="T2407" s="85">
        <f ca="1">S2407*O2407</f>
        <v>0</v>
      </c>
      <c r="X2407" s="94"/>
    </row>
    <row r="2408" spans="1:24" ht="17.25" thickBot="1" x14ac:dyDescent="0.3">
      <c r="A2408" s="2"/>
      <c r="B2408" s="146"/>
      <c r="C2408" s="98"/>
      <c r="D2408" s="57" t="s">
        <v>40</v>
      </c>
      <c r="E2408" s="102"/>
      <c r="F2408" s="102"/>
      <c r="G2408" s="102"/>
      <c r="H2408" s="102"/>
      <c r="I2408" s="102"/>
      <c r="J2408" s="102"/>
      <c r="K2408" s="102"/>
      <c r="L2408" s="102"/>
      <c r="M2408" s="102"/>
      <c r="N2408" s="102"/>
      <c r="O2408" s="131" t="str">
        <f ca="1">IF(D2408="цвет",SUM(O2409:INDIRECT("N"&amp;R2408)),IF(SUM(E2408:N2408)=0,"",SUM(E2408:N2408)))</f>
        <v/>
      </c>
      <c r="P2408" s="91" t="s">
        <v>129</v>
      </c>
      <c r="Q2408" s="73">
        <f t="shared" si="74"/>
        <v>7379</v>
      </c>
      <c r="R2408" s="93">
        <f t="shared" ca="1" si="75"/>
        <v>2411</v>
      </c>
      <c r="S2408" s="92"/>
      <c r="T2408" s="99"/>
      <c r="X2408" s="94"/>
    </row>
    <row r="2409" spans="1:24" ht="17.25" thickBot="1" x14ac:dyDescent="0.3">
      <c r="A2409" s="2"/>
      <c r="B2409" s="146"/>
      <c r="C2409" s="98"/>
      <c r="D2409" s="57" t="s">
        <v>33</v>
      </c>
      <c r="E2409" s="102"/>
      <c r="F2409" s="102"/>
      <c r="G2409" s="102"/>
      <c r="H2409" s="102"/>
      <c r="I2409" s="102"/>
      <c r="J2409" s="102"/>
      <c r="K2409" s="102"/>
      <c r="L2409" s="102"/>
      <c r="M2409" s="102"/>
      <c r="N2409" s="102"/>
      <c r="O2409" s="131" t="str">
        <f ca="1">IF(D2409="цвет",SUM(O2410:INDIRECT("N"&amp;R2409)),IF(SUM(E2409:N2409)=0,"",SUM(E2409:N2409)))</f>
        <v/>
      </c>
      <c r="P2409" s="91" t="s">
        <v>129</v>
      </c>
      <c r="Q2409" s="73">
        <f t="shared" si="74"/>
        <v>7379</v>
      </c>
      <c r="R2409" s="93">
        <f t="shared" ca="1" si="75"/>
        <v>2411</v>
      </c>
      <c r="S2409" s="92"/>
      <c r="T2409" s="99"/>
      <c r="X2409" s="94"/>
    </row>
    <row r="2410" spans="1:24" ht="117.75" customHeight="1" x14ac:dyDescent="0.25">
      <c r="A2410" s="2"/>
      <c r="B2410" s="146"/>
      <c r="C2410" s="98"/>
      <c r="D2410" s="155" t="s">
        <v>1460</v>
      </c>
      <c r="E2410" s="156"/>
      <c r="F2410" s="156"/>
      <c r="G2410" s="156"/>
      <c r="H2410" s="156"/>
      <c r="I2410" s="156"/>
      <c r="J2410" s="156"/>
      <c r="K2410" s="156"/>
      <c r="L2410" s="156"/>
      <c r="M2410" s="156"/>
      <c r="N2410" s="157"/>
      <c r="O2410" s="131" t="str">
        <f ca="1">IF(D2410="цвет",SUM(O2411:INDIRECT("N"&amp;R2410)),IF(SUM(E2410:N2410)=0,"",SUM(E2410:N2410)))</f>
        <v/>
      </c>
      <c r="P2410" s="91" t="s">
        <v>129</v>
      </c>
      <c r="Q2410" s="73">
        <f t="shared" si="74"/>
        <v>7379</v>
      </c>
      <c r="R2410" s="93">
        <f t="shared" ca="1" si="75"/>
        <v>2411</v>
      </c>
      <c r="S2410" s="92"/>
      <c r="T2410" s="99"/>
      <c r="X2410" s="94"/>
    </row>
    <row r="2411" spans="1:24" ht="17.45" customHeight="1" thickBot="1" x14ac:dyDescent="0.3">
      <c r="A2411" s="2"/>
      <c r="B2411" s="154"/>
      <c r="C2411" s="100"/>
      <c r="D2411" s="151" t="str">
        <f>HYPERLINK("https://miamia.ru/search/index.php?q="&amp;Q2411&amp;"&amp;s=Поиск?utm_source=Excel&amp;utm_medium=Nalichie&amp;utm_content="&amp;Q2411&amp;"","Посмотреть большую фотографию на сайте")</f>
        <v>Посмотреть большую фотографию на сайте</v>
      </c>
      <c r="E2411" s="152"/>
      <c r="F2411" s="152"/>
      <c r="G2411" s="152"/>
      <c r="H2411" s="152"/>
      <c r="I2411" s="152"/>
      <c r="J2411" s="152"/>
      <c r="K2411" s="152"/>
      <c r="L2411" s="152"/>
      <c r="M2411" s="152"/>
      <c r="N2411" s="153"/>
      <c r="O2411" s="131" t="str">
        <f ca="1">IF(D2411="цвет",SUM(O2412:INDIRECT("N"&amp;R2411)),IF(SUM(E2411:N2411)=0,"",SUM(E2411:N2411)))</f>
        <v/>
      </c>
      <c r="P2411" s="91" t="s">
        <v>129</v>
      </c>
      <c r="Q2411" s="73">
        <f t="shared" si="74"/>
        <v>7379</v>
      </c>
      <c r="R2411" s="93">
        <f t="shared" ca="1" si="75"/>
        <v>2411</v>
      </c>
      <c r="S2411" s="92"/>
      <c r="T2411" s="99"/>
      <c r="X2411" s="94"/>
    </row>
    <row r="2412" spans="1:24" ht="23.1" customHeight="1" thickBot="1" x14ac:dyDescent="0.3">
      <c r="A2412" s="2"/>
      <c r="B2412" s="86" t="s">
        <v>1129</v>
      </c>
      <c r="C2412" s="87"/>
      <c r="D2412" s="88"/>
      <c r="E2412" s="89"/>
      <c r="F2412" s="89"/>
      <c r="G2412" s="89"/>
      <c r="H2412" s="89"/>
      <c r="I2412" s="89"/>
      <c r="J2412" s="89"/>
      <c r="K2412" s="89"/>
      <c r="L2412" s="89"/>
      <c r="M2412" s="89"/>
      <c r="N2412" s="90"/>
      <c r="O2412" s="129" t="str">
        <f ca="1">IF(D2412="цвет",SUM(O2413:INDIRECT("N"&amp;R2412)),IF(SUM(E2412:N2412)=0,"",SUM(E2412:N2412)))</f>
        <v/>
      </c>
      <c r="P2412" s="91" t="s">
        <v>129</v>
      </c>
      <c r="Q2412" s="73">
        <f t="shared" si="74"/>
        <v>7379</v>
      </c>
      <c r="R2412" s="93">
        <f t="shared" ca="1" si="75"/>
        <v>2416</v>
      </c>
      <c r="X2412" s="94"/>
    </row>
    <row r="2413" spans="1:24" ht="17.25" thickBot="1" x14ac:dyDescent="0.3">
      <c r="A2413" s="2"/>
      <c r="B2413" s="146" t="s">
        <v>1129</v>
      </c>
      <c r="C2413" s="98">
        <v>8970</v>
      </c>
      <c r="D2413" s="3" t="s">
        <v>9</v>
      </c>
      <c r="E2413" s="96" t="s">
        <v>10</v>
      </c>
      <c r="F2413" s="97" t="s">
        <v>11</v>
      </c>
      <c r="G2413" s="97" t="s">
        <v>12</v>
      </c>
      <c r="H2413" s="97" t="s">
        <v>13</v>
      </c>
      <c r="I2413" s="97" t="s">
        <v>14</v>
      </c>
      <c r="J2413" s="97" t="s">
        <v>15</v>
      </c>
      <c r="K2413" s="97" t="s">
        <v>16</v>
      </c>
      <c r="L2413" s="96"/>
      <c r="M2413" s="96"/>
      <c r="N2413" s="96"/>
      <c r="O2413" s="130">
        <f ca="1">IF(D2413="цвет",SUM(O2414:INDIRECT("N"&amp;R2413)),IF(SUM(E2413:N2413)=0,"",SUM(E2413:N2413)))</f>
        <v>0</v>
      </c>
      <c r="P2413" s="91">
        <v>1419</v>
      </c>
      <c r="Q2413" s="73">
        <f t="shared" si="74"/>
        <v>8970</v>
      </c>
      <c r="R2413" s="93">
        <f t="shared" ca="1" si="75"/>
        <v>2416</v>
      </c>
      <c r="S2413" s="109">
        <f>IF(U2413&gt;0,ROUND((U2413),0),ROUND((P2413*$P$1),0))</f>
        <v>1098</v>
      </c>
      <c r="T2413" s="85">
        <f ca="1">S2413*O2413</f>
        <v>0</v>
      </c>
      <c r="X2413" s="94"/>
    </row>
    <row r="2414" spans="1:24" ht="17.25" thickBot="1" x14ac:dyDescent="0.3">
      <c r="A2414" s="2"/>
      <c r="B2414" s="146"/>
      <c r="C2414" s="98"/>
      <c r="D2414" s="57" t="s">
        <v>34</v>
      </c>
      <c r="E2414" s="135"/>
      <c r="F2414" s="102"/>
      <c r="G2414" s="102"/>
      <c r="H2414" s="102"/>
      <c r="I2414" s="102"/>
      <c r="J2414" s="102"/>
      <c r="K2414" s="102"/>
      <c r="L2414" s="102"/>
      <c r="M2414" s="102"/>
      <c r="N2414" s="102"/>
      <c r="O2414" s="131" t="str">
        <f ca="1">IF(D2414="цвет",SUM(O2415:INDIRECT("N"&amp;R2414)),IF(SUM(E2414:N2414)=0,"",SUM(E2414:N2414)))</f>
        <v/>
      </c>
      <c r="P2414" s="91" t="s">
        <v>129</v>
      </c>
      <c r="Q2414" s="73">
        <f t="shared" si="74"/>
        <v>8970</v>
      </c>
      <c r="R2414" s="93">
        <f t="shared" ca="1" si="75"/>
        <v>2416</v>
      </c>
      <c r="S2414" s="92"/>
      <c r="T2414" s="99"/>
      <c r="X2414" s="94"/>
    </row>
    <row r="2415" spans="1:24" ht="135" customHeight="1" x14ac:dyDescent="0.25">
      <c r="A2415" s="2"/>
      <c r="B2415" s="146"/>
      <c r="C2415" s="98"/>
      <c r="D2415" s="155" t="s">
        <v>1130</v>
      </c>
      <c r="E2415" s="156"/>
      <c r="F2415" s="156"/>
      <c r="G2415" s="156"/>
      <c r="H2415" s="156"/>
      <c r="I2415" s="156"/>
      <c r="J2415" s="156"/>
      <c r="K2415" s="156"/>
      <c r="L2415" s="156"/>
      <c r="M2415" s="156"/>
      <c r="N2415" s="157"/>
      <c r="O2415" s="131" t="str">
        <f ca="1">IF(D2415="цвет",SUM(O2416:INDIRECT("N"&amp;R2415)),IF(SUM(E2415:N2415)=0,"",SUM(E2415:N2415)))</f>
        <v/>
      </c>
      <c r="P2415" s="91" t="s">
        <v>129</v>
      </c>
      <c r="Q2415" s="73">
        <f t="shared" si="74"/>
        <v>8970</v>
      </c>
      <c r="R2415" s="93">
        <f t="shared" ca="1" si="75"/>
        <v>2416</v>
      </c>
      <c r="S2415" s="92"/>
      <c r="T2415" s="99"/>
      <c r="X2415" s="94"/>
    </row>
    <row r="2416" spans="1:24" ht="17.45" customHeight="1" thickBot="1" x14ac:dyDescent="0.3">
      <c r="A2416" s="2"/>
      <c r="B2416" s="154"/>
      <c r="C2416" s="100"/>
      <c r="D2416" s="151" t="str">
        <f>HYPERLINK("https://miamia.ru/search/index.php?q="&amp;Q2416&amp;"&amp;s=Поиск?utm_source=Excel&amp;utm_medium=Nalichie&amp;utm_content="&amp;Q2416&amp;"","Посмотреть большую фотографию на сайте")</f>
        <v>Посмотреть большую фотографию на сайте</v>
      </c>
      <c r="E2416" s="152"/>
      <c r="F2416" s="152"/>
      <c r="G2416" s="152"/>
      <c r="H2416" s="152"/>
      <c r="I2416" s="152"/>
      <c r="J2416" s="152"/>
      <c r="K2416" s="152"/>
      <c r="L2416" s="152"/>
      <c r="M2416" s="152"/>
      <c r="N2416" s="153"/>
      <c r="O2416" s="131" t="str">
        <f ca="1">IF(D2416="цвет",SUM(O2417:INDIRECT("N"&amp;R2416)),IF(SUM(E2416:N2416)=0,"",SUM(E2416:N2416)))</f>
        <v/>
      </c>
      <c r="P2416" s="91" t="s">
        <v>129</v>
      </c>
      <c r="Q2416" s="73">
        <f t="shared" si="74"/>
        <v>8970</v>
      </c>
      <c r="R2416" s="93">
        <f t="shared" ca="1" si="75"/>
        <v>2416</v>
      </c>
      <c r="S2416" s="92"/>
      <c r="T2416" s="99"/>
      <c r="X2416" s="94"/>
    </row>
    <row r="2417" spans="1:24" ht="17.25" thickBot="1" x14ac:dyDescent="0.3">
      <c r="A2417" s="2"/>
      <c r="B2417" s="146" t="s">
        <v>1129</v>
      </c>
      <c r="C2417" s="98">
        <v>8971</v>
      </c>
      <c r="D2417" s="3" t="s">
        <v>9</v>
      </c>
      <c r="E2417" s="96" t="s">
        <v>10</v>
      </c>
      <c r="F2417" s="97" t="s">
        <v>11</v>
      </c>
      <c r="G2417" s="97" t="s">
        <v>12</v>
      </c>
      <c r="H2417" s="97" t="s">
        <v>13</v>
      </c>
      <c r="I2417" s="97" t="s">
        <v>14</v>
      </c>
      <c r="J2417" s="97" t="s">
        <v>15</v>
      </c>
      <c r="K2417" s="97" t="s">
        <v>16</v>
      </c>
      <c r="L2417" s="96"/>
      <c r="M2417" s="96"/>
      <c r="N2417" s="96"/>
      <c r="O2417" s="130">
        <f ca="1">IF(D2417="цвет",SUM(O2418:INDIRECT("N"&amp;R2417)),IF(SUM(E2417:N2417)=0,"",SUM(E2417:N2417)))</f>
        <v>0</v>
      </c>
      <c r="P2417" s="91">
        <v>1548</v>
      </c>
      <c r="Q2417" s="73">
        <f t="shared" si="74"/>
        <v>8971</v>
      </c>
      <c r="R2417" s="93">
        <f t="shared" ca="1" si="75"/>
        <v>2420</v>
      </c>
      <c r="S2417" s="109">
        <f>IF(U2417&gt;0,ROUND((U2417),0),ROUND((P2417*$P$1),0))</f>
        <v>1198</v>
      </c>
      <c r="T2417" s="85">
        <f ca="1">S2417*O2417</f>
        <v>0</v>
      </c>
      <c r="X2417" s="94"/>
    </row>
    <row r="2418" spans="1:24" ht="17.25" thickBot="1" x14ac:dyDescent="0.3">
      <c r="A2418" s="2"/>
      <c r="B2418" s="146"/>
      <c r="C2418" s="98"/>
      <c r="D2418" s="57" t="s">
        <v>34</v>
      </c>
      <c r="E2418" s="135"/>
      <c r="F2418" s="135"/>
      <c r="G2418" s="102"/>
      <c r="H2418" s="102"/>
      <c r="I2418" s="102"/>
      <c r="J2418" s="102"/>
      <c r="K2418" s="102"/>
      <c r="L2418" s="102"/>
      <c r="M2418" s="102"/>
      <c r="N2418" s="102"/>
      <c r="O2418" s="131" t="str">
        <f ca="1">IF(D2418="цвет",SUM(O2419:INDIRECT("N"&amp;R2418)),IF(SUM(E2418:N2418)=0,"",SUM(E2418:N2418)))</f>
        <v/>
      </c>
      <c r="P2418" s="91" t="s">
        <v>129</v>
      </c>
      <c r="Q2418" s="73">
        <f t="shared" si="74"/>
        <v>8971</v>
      </c>
      <c r="R2418" s="93">
        <f t="shared" ca="1" si="75"/>
        <v>2420</v>
      </c>
      <c r="S2418" s="92"/>
      <c r="T2418" s="99"/>
      <c r="X2418" s="94"/>
    </row>
    <row r="2419" spans="1:24" ht="135" customHeight="1" x14ac:dyDescent="0.25">
      <c r="A2419" s="2"/>
      <c r="B2419" s="146"/>
      <c r="C2419" s="98"/>
      <c r="D2419" s="155" t="s">
        <v>1131</v>
      </c>
      <c r="E2419" s="156"/>
      <c r="F2419" s="156"/>
      <c r="G2419" s="156"/>
      <c r="H2419" s="156"/>
      <c r="I2419" s="156"/>
      <c r="J2419" s="156"/>
      <c r="K2419" s="156"/>
      <c r="L2419" s="156"/>
      <c r="M2419" s="156"/>
      <c r="N2419" s="157"/>
      <c r="O2419" s="131" t="str">
        <f ca="1">IF(D2419="цвет",SUM(O2420:INDIRECT("N"&amp;R2419)),IF(SUM(E2419:N2419)=0,"",SUM(E2419:N2419)))</f>
        <v/>
      </c>
      <c r="P2419" s="91" t="s">
        <v>129</v>
      </c>
      <c r="Q2419" s="73">
        <f t="shared" si="74"/>
        <v>8971</v>
      </c>
      <c r="R2419" s="93">
        <f t="shared" ca="1" si="75"/>
        <v>2420</v>
      </c>
      <c r="S2419" s="92"/>
      <c r="T2419" s="99"/>
      <c r="X2419" s="94"/>
    </row>
    <row r="2420" spans="1:24" ht="17.45" customHeight="1" thickBot="1" x14ac:dyDescent="0.3">
      <c r="A2420" s="2"/>
      <c r="B2420" s="154"/>
      <c r="C2420" s="100"/>
      <c r="D2420" s="151" t="str">
        <f>HYPERLINK("https://miamia.ru/search/index.php?q="&amp;Q2420&amp;"&amp;s=Поиск?utm_source=Excel&amp;utm_medium=Nalichie&amp;utm_content="&amp;Q2420&amp;"","Посмотреть большую фотографию на сайте")</f>
        <v>Посмотреть большую фотографию на сайте</v>
      </c>
      <c r="E2420" s="152"/>
      <c r="F2420" s="152"/>
      <c r="G2420" s="152"/>
      <c r="H2420" s="152"/>
      <c r="I2420" s="152"/>
      <c r="J2420" s="152"/>
      <c r="K2420" s="152"/>
      <c r="L2420" s="152"/>
      <c r="M2420" s="152"/>
      <c r="N2420" s="153"/>
      <c r="O2420" s="131" t="str">
        <f ca="1">IF(D2420="цвет",SUM(O2421:INDIRECT("N"&amp;R2420)),IF(SUM(E2420:N2420)=0,"",SUM(E2420:N2420)))</f>
        <v/>
      </c>
      <c r="P2420" s="91" t="s">
        <v>129</v>
      </c>
      <c r="Q2420" s="73">
        <f t="shared" si="74"/>
        <v>8971</v>
      </c>
      <c r="R2420" s="93">
        <f t="shared" ca="1" si="75"/>
        <v>2420</v>
      </c>
      <c r="S2420" s="92"/>
      <c r="T2420" s="99"/>
      <c r="X2420" s="94"/>
    </row>
    <row r="2421" spans="1:24" ht="17.25" thickBot="1" x14ac:dyDescent="0.3">
      <c r="A2421" s="2"/>
      <c r="B2421" s="146" t="s">
        <v>1129</v>
      </c>
      <c r="C2421" s="98">
        <v>8972</v>
      </c>
      <c r="D2421" s="3" t="s">
        <v>9</v>
      </c>
      <c r="E2421" s="96" t="s">
        <v>10</v>
      </c>
      <c r="F2421" s="97" t="s">
        <v>11</v>
      </c>
      <c r="G2421" s="97" t="s">
        <v>12</v>
      </c>
      <c r="H2421" s="97" t="s">
        <v>13</v>
      </c>
      <c r="I2421" s="97" t="s">
        <v>14</v>
      </c>
      <c r="J2421" s="97" t="s">
        <v>15</v>
      </c>
      <c r="K2421" s="97" t="s">
        <v>16</v>
      </c>
      <c r="L2421" s="96"/>
      <c r="M2421" s="96"/>
      <c r="N2421" s="96"/>
      <c r="O2421" s="130">
        <f ca="1">IF(D2421="цвет",SUM(O2422:INDIRECT("N"&amp;R2421)),IF(SUM(E2421:N2421)=0,"",SUM(E2421:N2421)))</f>
        <v>0</v>
      </c>
      <c r="P2421" s="91">
        <v>1548</v>
      </c>
      <c r="Q2421" s="73">
        <f t="shared" si="74"/>
        <v>8972</v>
      </c>
      <c r="R2421" s="93">
        <f t="shared" ca="1" si="75"/>
        <v>2424</v>
      </c>
      <c r="S2421" s="109">
        <f>IF(U2421&gt;0,ROUND((U2421),0),ROUND((P2421*$P$1),0))</f>
        <v>1198</v>
      </c>
      <c r="T2421" s="85">
        <f ca="1">S2421*O2421</f>
        <v>0</v>
      </c>
      <c r="X2421" s="94"/>
    </row>
    <row r="2422" spans="1:24" ht="17.25" thickBot="1" x14ac:dyDescent="0.3">
      <c r="A2422" s="2"/>
      <c r="B2422" s="146"/>
      <c r="C2422" s="98"/>
      <c r="D2422" s="57" t="s">
        <v>34</v>
      </c>
      <c r="E2422" s="135"/>
      <c r="F2422" s="102"/>
      <c r="G2422" s="102"/>
      <c r="H2422" s="102"/>
      <c r="I2422" s="102"/>
      <c r="J2422" s="102"/>
      <c r="K2422" s="102"/>
      <c r="L2422" s="102"/>
      <c r="M2422" s="102"/>
      <c r="N2422" s="102"/>
      <c r="O2422" s="131" t="str">
        <f ca="1">IF(D2422="цвет",SUM(O2423:INDIRECT("N"&amp;R2422)),IF(SUM(E2422:N2422)=0,"",SUM(E2422:N2422)))</f>
        <v/>
      </c>
      <c r="P2422" s="91" t="s">
        <v>129</v>
      </c>
      <c r="Q2422" s="73">
        <f t="shared" si="74"/>
        <v>8972</v>
      </c>
      <c r="R2422" s="93">
        <f t="shared" ca="1" si="75"/>
        <v>2424</v>
      </c>
      <c r="S2422" s="92"/>
      <c r="T2422" s="99"/>
      <c r="X2422" s="94"/>
    </row>
    <row r="2423" spans="1:24" ht="135" customHeight="1" x14ac:dyDescent="0.25">
      <c r="A2423" s="2"/>
      <c r="B2423" s="146"/>
      <c r="C2423" s="98"/>
      <c r="D2423" s="155" t="s">
        <v>1132</v>
      </c>
      <c r="E2423" s="156"/>
      <c r="F2423" s="156"/>
      <c r="G2423" s="156"/>
      <c r="H2423" s="156"/>
      <c r="I2423" s="156"/>
      <c r="J2423" s="156"/>
      <c r="K2423" s="156"/>
      <c r="L2423" s="156"/>
      <c r="M2423" s="156"/>
      <c r="N2423" s="157"/>
      <c r="O2423" s="131" t="str">
        <f ca="1">IF(D2423="цвет",SUM(O2424:INDIRECT("N"&amp;R2423)),IF(SUM(E2423:N2423)=0,"",SUM(E2423:N2423)))</f>
        <v/>
      </c>
      <c r="P2423" s="91" t="s">
        <v>129</v>
      </c>
      <c r="Q2423" s="73">
        <f t="shared" si="74"/>
        <v>8972</v>
      </c>
      <c r="R2423" s="93">
        <f t="shared" ca="1" si="75"/>
        <v>2424</v>
      </c>
      <c r="S2423" s="92"/>
      <c r="T2423" s="99"/>
      <c r="X2423" s="94"/>
    </row>
    <row r="2424" spans="1:24" ht="17.45" customHeight="1" thickBot="1" x14ac:dyDescent="0.3">
      <c r="A2424" s="2"/>
      <c r="B2424" s="154"/>
      <c r="C2424" s="100"/>
      <c r="D2424" s="151" t="str">
        <f>HYPERLINK("https://miamia.ru/search/index.php?q="&amp;Q2424&amp;"&amp;s=Поиск?utm_source=Excel&amp;utm_medium=Nalichie&amp;utm_content="&amp;Q2424&amp;"","Посмотреть большую фотографию на сайте")</f>
        <v>Посмотреть большую фотографию на сайте</v>
      </c>
      <c r="E2424" s="152"/>
      <c r="F2424" s="152"/>
      <c r="G2424" s="152"/>
      <c r="H2424" s="152"/>
      <c r="I2424" s="152"/>
      <c r="J2424" s="152"/>
      <c r="K2424" s="152"/>
      <c r="L2424" s="152"/>
      <c r="M2424" s="152"/>
      <c r="N2424" s="153"/>
      <c r="O2424" s="131" t="str">
        <f ca="1">IF(D2424="цвет",SUM(O2425:INDIRECT("N"&amp;R2424)),IF(SUM(E2424:N2424)=0,"",SUM(E2424:N2424)))</f>
        <v/>
      </c>
      <c r="P2424" s="91" t="s">
        <v>129</v>
      </c>
      <c r="Q2424" s="73">
        <f t="shared" si="74"/>
        <v>8972</v>
      </c>
      <c r="R2424" s="93">
        <f t="shared" ca="1" si="75"/>
        <v>2424</v>
      </c>
      <c r="S2424" s="92"/>
      <c r="T2424" s="99"/>
      <c r="X2424" s="94"/>
    </row>
    <row r="2425" spans="1:24" ht="17.25" thickBot="1" x14ac:dyDescent="0.3">
      <c r="A2425" s="2"/>
      <c r="B2425" s="146" t="s">
        <v>1129</v>
      </c>
      <c r="C2425" s="98">
        <v>8973</v>
      </c>
      <c r="D2425" s="3" t="s">
        <v>9</v>
      </c>
      <c r="E2425" s="96" t="s">
        <v>10</v>
      </c>
      <c r="F2425" s="96" t="s">
        <v>17</v>
      </c>
      <c r="G2425" s="96" t="s">
        <v>18</v>
      </c>
      <c r="H2425" s="97" t="s">
        <v>19</v>
      </c>
      <c r="I2425" s="97"/>
      <c r="J2425" s="97"/>
      <c r="K2425" s="97"/>
      <c r="L2425" s="96"/>
      <c r="M2425" s="96"/>
      <c r="N2425" s="96"/>
      <c r="O2425" s="130">
        <f ca="1">IF(D2425="цвет",SUM(O2426:INDIRECT("N"&amp;R2425)),IF(SUM(E2425:N2425)=0,"",SUM(E2425:N2425)))</f>
        <v>0</v>
      </c>
      <c r="P2425" s="91">
        <v>2324</v>
      </c>
      <c r="Q2425" s="73">
        <f t="shared" si="74"/>
        <v>8973</v>
      </c>
      <c r="R2425" s="93">
        <f t="shared" ca="1" si="75"/>
        <v>2428</v>
      </c>
      <c r="S2425" s="109">
        <f>IF(U2425&gt;0,ROUND((U2425),0),ROUND((P2425*$P$1),0))</f>
        <v>1798</v>
      </c>
      <c r="T2425" s="85">
        <f ca="1">S2425*O2425</f>
        <v>0</v>
      </c>
      <c r="X2425" s="94"/>
    </row>
    <row r="2426" spans="1:24" ht="17.25" thickBot="1" x14ac:dyDescent="0.3">
      <c r="A2426" s="2"/>
      <c r="B2426" s="146"/>
      <c r="C2426" s="98"/>
      <c r="D2426" s="57" t="s">
        <v>34</v>
      </c>
      <c r="E2426" s="136"/>
      <c r="F2426" s="135"/>
      <c r="G2426" s="102"/>
      <c r="H2426" s="135"/>
      <c r="I2426" s="102"/>
      <c r="J2426" s="102"/>
      <c r="K2426" s="102"/>
      <c r="L2426" s="102"/>
      <c r="M2426" s="102"/>
      <c r="N2426" s="102"/>
      <c r="O2426" s="131" t="str">
        <f ca="1">IF(D2426="цвет",SUM(O2427:INDIRECT("N"&amp;R2426)),IF(SUM(E2426:N2426)=0,"",SUM(E2426:N2426)))</f>
        <v/>
      </c>
      <c r="P2426" s="91" t="s">
        <v>129</v>
      </c>
      <c r="Q2426" s="73">
        <f t="shared" si="74"/>
        <v>8973</v>
      </c>
      <c r="R2426" s="93">
        <f t="shared" ca="1" si="75"/>
        <v>2428</v>
      </c>
      <c r="S2426" s="92"/>
      <c r="T2426" s="99"/>
      <c r="X2426" s="94"/>
    </row>
    <row r="2427" spans="1:24" ht="135" customHeight="1" x14ac:dyDescent="0.25">
      <c r="A2427" s="2"/>
      <c r="B2427" s="146"/>
      <c r="C2427" s="98"/>
      <c r="D2427" s="155" t="s">
        <v>1133</v>
      </c>
      <c r="E2427" s="156"/>
      <c r="F2427" s="156"/>
      <c r="G2427" s="156"/>
      <c r="H2427" s="156"/>
      <c r="I2427" s="156"/>
      <c r="J2427" s="156"/>
      <c r="K2427" s="156"/>
      <c r="L2427" s="156"/>
      <c r="M2427" s="156"/>
      <c r="N2427" s="157"/>
      <c r="O2427" s="131" t="str">
        <f ca="1">IF(D2427="цвет",SUM(O2428:INDIRECT("N"&amp;R2427)),IF(SUM(E2427:N2427)=0,"",SUM(E2427:N2427)))</f>
        <v/>
      </c>
      <c r="P2427" s="91" t="s">
        <v>129</v>
      </c>
      <c r="Q2427" s="73">
        <f t="shared" si="74"/>
        <v>8973</v>
      </c>
      <c r="R2427" s="93">
        <f t="shared" ca="1" si="75"/>
        <v>2428</v>
      </c>
      <c r="S2427" s="92"/>
      <c r="T2427" s="99"/>
      <c r="X2427" s="94"/>
    </row>
    <row r="2428" spans="1:24" ht="17.45" customHeight="1" thickBot="1" x14ac:dyDescent="0.3">
      <c r="A2428" s="2"/>
      <c r="B2428" s="154"/>
      <c r="C2428" s="100"/>
      <c r="D2428" s="151" t="str">
        <f>HYPERLINK("https://miamia.ru/search/index.php?q="&amp;Q2428&amp;"&amp;s=Поиск?utm_source=Excel&amp;utm_medium=Nalichie&amp;utm_content="&amp;Q2428&amp;"","Посмотреть большую фотографию на сайте")</f>
        <v>Посмотреть большую фотографию на сайте</v>
      </c>
      <c r="E2428" s="152"/>
      <c r="F2428" s="152"/>
      <c r="G2428" s="152"/>
      <c r="H2428" s="152"/>
      <c r="I2428" s="152"/>
      <c r="J2428" s="152"/>
      <c r="K2428" s="152"/>
      <c r="L2428" s="152"/>
      <c r="M2428" s="152"/>
      <c r="N2428" s="153"/>
      <c r="O2428" s="131" t="str">
        <f ca="1">IF(D2428="цвет",SUM(O2429:INDIRECT("N"&amp;R2428)),IF(SUM(E2428:N2428)=0,"",SUM(E2428:N2428)))</f>
        <v/>
      </c>
      <c r="P2428" s="91" t="s">
        <v>129</v>
      </c>
      <c r="Q2428" s="73">
        <f t="shared" si="74"/>
        <v>8973</v>
      </c>
      <c r="R2428" s="93">
        <f t="shared" ca="1" si="75"/>
        <v>2428</v>
      </c>
      <c r="S2428" s="92"/>
      <c r="T2428" s="99"/>
      <c r="X2428" s="94"/>
    </row>
    <row r="2429" spans="1:24" ht="17.25" thickBot="1" x14ac:dyDescent="0.3">
      <c r="A2429" s="2"/>
      <c r="B2429" s="146" t="s">
        <v>1129</v>
      </c>
      <c r="C2429" s="98">
        <v>8974</v>
      </c>
      <c r="D2429" s="3" t="s">
        <v>9</v>
      </c>
      <c r="E2429" s="96" t="s">
        <v>10</v>
      </c>
      <c r="F2429" s="97" t="s">
        <v>11</v>
      </c>
      <c r="G2429" s="97" t="s">
        <v>12</v>
      </c>
      <c r="H2429" s="97" t="s">
        <v>13</v>
      </c>
      <c r="I2429" s="97" t="s">
        <v>14</v>
      </c>
      <c r="J2429" s="97" t="s">
        <v>15</v>
      </c>
      <c r="K2429" s="97" t="s">
        <v>16</v>
      </c>
      <c r="L2429" s="96"/>
      <c r="M2429" s="96"/>
      <c r="N2429" s="96"/>
      <c r="O2429" s="130">
        <f ca="1">IF(D2429="цвет",SUM(O2430:INDIRECT("N"&amp;R2429)),IF(SUM(E2429:N2429)=0,"",SUM(E2429:N2429)))</f>
        <v>0</v>
      </c>
      <c r="P2429" s="91">
        <v>1677</v>
      </c>
      <c r="Q2429" s="73">
        <f t="shared" si="74"/>
        <v>8974</v>
      </c>
      <c r="R2429" s="93">
        <f t="shared" ca="1" si="75"/>
        <v>2432</v>
      </c>
      <c r="S2429" s="109">
        <f>IF(U2429&gt;0,ROUND((U2429),0),ROUND((P2429*$P$1),0))</f>
        <v>1298</v>
      </c>
      <c r="T2429" s="85">
        <f ca="1">S2429*O2429</f>
        <v>0</v>
      </c>
      <c r="X2429" s="94"/>
    </row>
    <row r="2430" spans="1:24" ht="17.25" thickBot="1" x14ac:dyDescent="0.3">
      <c r="A2430" s="2"/>
      <c r="B2430" s="146"/>
      <c r="C2430" s="98"/>
      <c r="D2430" s="57" t="s">
        <v>34</v>
      </c>
      <c r="E2430" s="135"/>
      <c r="F2430" s="102"/>
      <c r="G2430" s="102"/>
      <c r="H2430" s="102"/>
      <c r="I2430" s="102"/>
      <c r="J2430" s="102"/>
      <c r="K2430" s="102"/>
      <c r="L2430" s="102"/>
      <c r="M2430" s="102"/>
      <c r="N2430" s="102"/>
      <c r="O2430" s="131" t="str">
        <f ca="1">IF(D2430="цвет",SUM(O2431:INDIRECT("N"&amp;R2430)),IF(SUM(E2430:N2430)=0,"",SUM(E2430:N2430)))</f>
        <v/>
      </c>
      <c r="P2430" s="91" t="s">
        <v>129</v>
      </c>
      <c r="Q2430" s="73">
        <f t="shared" si="74"/>
        <v>8974</v>
      </c>
      <c r="R2430" s="93">
        <f t="shared" ca="1" si="75"/>
        <v>2432</v>
      </c>
      <c r="S2430" s="92"/>
      <c r="T2430" s="99"/>
      <c r="X2430" s="94"/>
    </row>
    <row r="2431" spans="1:24" ht="135" customHeight="1" x14ac:dyDescent="0.25">
      <c r="A2431" s="2"/>
      <c r="B2431" s="146"/>
      <c r="C2431" s="98"/>
      <c r="D2431" s="155" t="s">
        <v>1134</v>
      </c>
      <c r="E2431" s="156"/>
      <c r="F2431" s="156"/>
      <c r="G2431" s="156"/>
      <c r="H2431" s="156"/>
      <c r="I2431" s="156"/>
      <c r="J2431" s="156"/>
      <c r="K2431" s="156"/>
      <c r="L2431" s="156"/>
      <c r="M2431" s="156"/>
      <c r="N2431" s="157"/>
      <c r="O2431" s="131" t="str">
        <f ca="1">IF(D2431="цвет",SUM(O2432:INDIRECT("N"&amp;R2431)),IF(SUM(E2431:N2431)=0,"",SUM(E2431:N2431)))</f>
        <v/>
      </c>
      <c r="P2431" s="91" t="s">
        <v>129</v>
      </c>
      <c r="Q2431" s="73">
        <f t="shared" si="74"/>
        <v>8974</v>
      </c>
      <c r="R2431" s="93">
        <f t="shared" ca="1" si="75"/>
        <v>2432</v>
      </c>
      <c r="S2431" s="92"/>
      <c r="T2431" s="99"/>
      <c r="X2431" s="94"/>
    </row>
    <row r="2432" spans="1:24" ht="17.45" customHeight="1" thickBot="1" x14ac:dyDescent="0.3">
      <c r="A2432" s="2"/>
      <c r="B2432" s="154"/>
      <c r="C2432" s="100"/>
      <c r="D2432" s="151" t="str">
        <f>HYPERLINK("https://miamia.ru/search/index.php?q="&amp;Q2432&amp;"&amp;s=Поиск?utm_source=Excel&amp;utm_medium=Nalichie&amp;utm_content="&amp;Q2432&amp;"","Посмотреть большую фотографию на сайте")</f>
        <v>Посмотреть большую фотографию на сайте</v>
      </c>
      <c r="E2432" s="152"/>
      <c r="F2432" s="152"/>
      <c r="G2432" s="152"/>
      <c r="H2432" s="152"/>
      <c r="I2432" s="152"/>
      <c r="J2432" s="152"/>
      <c r="K2432" s="152"/>
      <c r="L2432" s="152"/>
      <c r="M2432" s="152"/>
      <c r="N2432" s="153"/>
      <c r="O2432" s="131" t="str">
        <f ca="1">IF(D2432="цвет",SUM(O2433:INDIRECT("N"&amp;R2432)),IF(SUM(E2432:N2432)=0,"",SUM(E2432:N2432)))</f>
        <v/>
      </c>
      <c r="P2432" s="91" t="s">
        <v>129</v>
      </c>
      <c r="Q2432" s="73">
        <f t="shared" si="74"/>
        <v>8974</v>
      </c>
      <c r="R2432" s="93">
        <f t="shared" ca="1" si="75"/>
        <v>2432</v>
      </c>
      <c r="S2432" s="92"/>
      <c r="T2432" s="99"/>
      <c r="X2432" s="94"/>
    </row>
    <row r="2433" spans="1:24" ht="23.1" customHeight="1" thickBot="1" x14ac:dyDescent="0.3">
      <c r="A2433" s="2"/>
      <c r="B2433" s="86" t="s">
        <v>253</v>
      </c>
      <c r="C2433" s="87"/>
      <c r="D2433" s="88"/>
      <c r="E2433" s="89"/>
      <c r="F2433" s="89"/>
      <c r="G2433" s="89"/>
      <c r="H2433" s="89"/>
      <c r="I2433" s="89"/>
      <c r="J2433" s="89"/>
      <c r="K2433" s="89"/>
      <c r="L2433" s="89"/>
      <c r="M2433" s="89"/>
      <c r="N2433" s="90"/>
      <c r="O2433" s="129" t="str">
        <f ca="1">IF(D2433="цвет",SUM(O2434:INDIRECT("N"&amp;R2433)),IF(SUM(E2433:N2433)=0,"",SUM(E2433:N2433)))</f>
        <v/>
      </c>
      <c r="P2433" s="91" t="s">
        <v>129</v>
      </c>
      <c r="Q2433" s="73">
        <f t="shared" si="74"/>
        <v>8974</v>
      </c>
      <c r="R2433" s="93">
        <f t="shared" ca="1" si="75"/>
        <v>2437</v>
      </c>
      <c r="X2433" s="94"/>
    </row>
    <row r="2434" spans="1:24" ht="17.25" thickBot="1" x14ac:dyDescent="0.3">
      <c r="A2434" s="2"/>
      <c r="B2434" s="146" t="s">
        <v>252</v>
      </c>
      <c r="C2434" s="98">
        <v>7280</v>
      </c>
      <c r="D2434" s="3" t="s">
        <v>9</v>
      </c>
      <c r="E2434" s="96" t="s">
        <v>10</v>
      </c>
      <c r="F2434" s="97" t="s">
        <v>11</v>
      </c>
      <c r="G2434" s="97" t="s">
        <v>12</v>
      </c>
      <c r="H2434" s="97" t="s">
        <v>13</v>
      </c>
      <c r="I2434" s="97" t="s">
        <v>14</v>
      </c>
      <c r="J2434" s="97" t="s">
        <v>15</v>
      </c>
      <c r="K2434" s="97" t="s">
        <v>16</v>
      </c>
      <c r="L2434" s="96"/>
      <c r="M2434" s="96"/>
      <c r="N2434" s="96"/>
      <c r="O2434" s="130">
        <f ca="1">IF(D2434="цвет",SUM(O2435:INDIRECT("N"&amp;R2434)),IF(SUM(E2434:N2434)=0,"",SUM(E2434:N2434)))</f>
        <v>0</v>
      </c>
      <c r="P2434" s="91">
        <v>1161</v>
      </c>
      <c r="Q2434" s="73">
        <f t="shared" si="74"/>
        <v>7280</v>
      </c>
      <c r="R2434" s="93">
        <f t="shared" ca="1" si="75"/>
        <v>2437</v>
      </c>
      <c r="S2434" s="109">
        <f>IF(U2434&gt;0,ROUND((U2434),0),ROUND((P2434*$P$1),0))</f>
        <v>898</v>
      </c>
      <c r="T2434" s="85">
        <f ca="1">S2434*O2434</f>
        <v>0</v>
      </c>
      <c r="X2434" s="94"/>
    </row>
    <row r="2435" spans="1:24" ht="17.25" thickBot="1" x14ac:dyDescent="0.3">
      <c r="A2435" s="2"/>
      <c r="B2435" s="146"/>
      <c r="C2435" s="98"/>
      <c r="D2435" s="57" t="s">
        <v>45</v>
      </c>
      <c r="E2435" s="135"/>
      <c r="F2435" s="102"/>
      <c r="G2435" s="102"/>
      <c r="H2435" s="102"/>
      <c r="I2435" s="102"/>
      <c r="J2435" s="102"/>
      <c r="K2435" s="102"/>
      <c r="L2435" s="102"/>
      <c r="M2435" s="102"/>
      <c r="N2435" s="102"/>
      <c r="O2435" s="131" t="str">
        <f ca="1">IF(D2435="цвет",SUM(O2436:INDIRECT("N"&amp;R2435)),IF(SUM(E2435:N2435)=0,"",SUM(E2435:N2435)))</f>
        <v/>
      </c>
      <c r="P2435" s="91" t="s">
        <v>129</v>
      </c>
      <c r="Q2435" s="73">
        <f t="shared" si="74"/>
        <v>7280</v>
      </c>
      <c r="R2435" s="93">
        <f t="shared" ca="1" si="75"/>
        <v>2437</v>
      </c>
      <c r="S2435" s="92"/>
      <c r="T2435" s="99"/>
      <c r="X2435" s="94"/>
    </row>
    <row r="2436" spans="1:24" ht="135" customHeight="1" x14ac:dyDescent="0.25">
      <c r="A2436" s="2"/>
      <c r="B2436" s="146"/>
      <c r="C2436" s="98"/>
      <c r="D2436" s="155" t="s">
        <v>1091</v>
      </c>
      <c r="E2436" s="156"/>
      <c r="F2436" s="156"/>
      <c r="G2436" s="156"/>
      <c r="H2436" s="156"/>
      <c r="I2436" s="156"/>
      <c r="J2436" s="156"/>
      <c r="K2436" s="156"/>
      <c r="L2436" s="156"/>
      <c r="M2436" s="156"/>
      <c r="N2436" s="157"/>
      <c r="O2436" s="131" t="str">
        <f ca="1">IF(D2436="цвет",SUM(O2437:INDIRECT("N"&amp;R2436)),IF(SUM(E2436:N2436)=0,"",SUM(E2436:N2436)))</f>
        <v/>
      </c>
      <c r="P2436" s="91" t="s">
        <v>129</v>
      </c>
      <c r="Q2436" s="73">
        <f t="shared" si="74"/>
        <v>7280</v>
      </c>
      <c r="R2436" s="93">
        <f t="shared" ca="1" si="75"/>
        <v>2437</v>
      </c>
      <c r="S2436" s="92"/>
      <c r="T2436" s="99"/>
      <c r="X2436" s="94"/>
    </row>
    <row r="2437" spans="1:24" ht="17.45" customHeight="1" thickBot="1" x14ac:dyDescent="0.3">
      <c r="A2437" s="2"/>
      <c r="B2437" s="154"/>
      <c r="C2437" s="100"/>
      <c r="D2437" s="151" t="str">
        <f>HYPERLINK("https://miamia.ru/search/index.php?q="&amp;Q2437&amp;"&amp;s=Поиск?utm_source=Excel&amp;utm_medium=Nalichie&amp;utm_content="&amp;Q2437&amp;"","Посмотреть большую фотографию на сайте")</f>
        <v>Посмотреть большую фотографию на сайте</v>
      </c>
      <c r="E2437" s="152"/>
      <c r="F2437" s="152"/>
      <c r="G2437" s="152"/>
      <c r="H2437" s="152"/>
      <c r="I2437" s="152"/>
      <c r="J2437" s="152"/>
      <c r="K2437" s="152"/>
      <c r="L2437" s="152"/>
      <c r="M2437" s="152"/>
      <c r="N2437" s="153"/>
      <c r="O2437" s="131" t="str">
        <f ca="1">IF(D2437="цвет",SUM(O2438:INDIRECT("N"&amp;R2437)),IF(SUM(E2437:N2437)=0,"",SUM(E2437:N2437)))</f>
        <v/>
      </c>
      <c r="P2437" s="91" t="s">
        <v>129</v>
      </c>
      <c r="Q2437" s="73">
        <f t="shared" si="74"/>
        <v>7280</v>
      </c>
      <c r="R2437" s="93">
        <f t="shared" ca="1" si="75"/>
        <v>2437</v>
      </c>
      <c r="S2437" s="92"/>
      <c r="T2437" s="99"/>
      <c r="X2437" s="94"/>
    </row>
    <row r="2438" spans="1:24" ht="17.25" thickBot="1" x14ac:dyDescent="0.3">
      <c r="A2438" s="2"/>
      <c r="B2438" s="146" t="s">
        <v>252</v>
      </c>
      <c r="C2438" s="98">
        <v>7281</v>
      </c>
      <c r="D2438" s="3" t="s">
        <v>9</v>
      </c>
      <c r="E2438" s="96" t="s">
        <v>10</v>
      </c>
      <c r="F2438" s="97" t="s">
        <v>11</v>
      </c>
      <c r="G2438" s="97" t="s">
        <v>12</v>
      </c>
      <c r="H2438" s="97" t="s">
        <v>13</v>
      </c>
      <c r="I2438" s="97" t="s">
        <v>14</v>
      </c>
      <c r="J2438" s="97" t="s">
        <v>15</v>
      </c>
      <c r="K2438" s="97" t="s">
        <v>16</v>
      </c>
      <c r="L2438" s="96"/>
      <c r="M2438" s="96"/>
      <c r="N2438" s="96"/>
      <c r="O2438" s="130">
        <f ca="1">IF(D2438="цвет",SUM(O2439:INDIRECT("N"&amp;R2438)),IF(SUM(E2438:N2438)=0,"",SUM(E2438:N2438)))</f>
        <v>0</v>
      </c>
      <c r="P2438" s="91">
        <v>1290</v>
      </c>
      <c r="Q2438" s="73">
        <f t="shared" si="74"/>
        <v>7281</v>
      </c>
      <c r="R2438" s="93">
        <f t="shared" ca="1" si="75"/>
        <v>2441</v>
      </c>
      <c r="S2438" s="109">
        <f>IF(U2438&gt;0,ROUND((U2438),0),ROUND((P2438*$P$1),0))</f>
        <v>998</v>
      </c>
      <c r="T2438" s="85">
        <f ca="1">S2438*O2438</f>
        <v>0</v>
      </c>
      <c r="X2438" s="94"/>
    </row>
    <row r="2439" spans="1:24" ht="17.25" thickBot="1" x14ac:dyDescent="0.3">
      <c r="A2439" s="2"/>
      <c r="B2439" s="146"/>
      <c r="C2439" s="98"/>
      <c r="D2439" s="57" t="s">
        <v>45</v>
      </c>
      <c r="E2439" s="135"/>
      <c r="F2439" s="102"/>
      <c r="G2439" s="102"/>
      <c r="H2439" s="102"/>
      <c r="I2439" s="102"/>
      <c r="J2439" s="102"/>
      <c r="K2439" s="102"/>
      <c r="L2439" s="102"/>
      <c r="M2439" s="102"/>
      <c r="N2439" s="102"/>
      <c r="O2439" s="131" t="str">
        <f ca="1">IF(D2439="цвет",SUM(O2440:INDIRECT("N"&amp;R2439)),IF(SUM(E2439:N2439)=0,"",SUM(E2439:N2439)))</f>
        <v/>
      </c>
      <c r="P2439" s="91" t="s">
        <v>129</v>
      </c>
      <c r="Q2439" s="73">
        <f t="shared" si="74"/>
        <v>7281</v>
      </c>
      <c r="R2439" s="93">
        <f t="shared" ca="1" si="75"/>
        <v>2441</v>
      </c>
      <c r="S2439" s="92"/>
      <c r="T2439" s="99"/>
      <c r="X2439" s="94"/>
    </row>
    <row r="2440" spans="1:24" ht="135" customHeight="1" x14ac:dyDescent="0.25">
      <c r="A2440" s="2"/>
      <c r="B2440" s="146"/>
      <c r="C2440" s="98"/>
      <c r="D2440" s="155" t="s">
        <v>1092</v>
      </c>
      <c r="E2440" s="156"/>
      <c r="F2440" s="156"/>
      <c r="G2440" s="156"/>
      <c r="H2440" s="156"/>
      <c r="I2440" s="156"/>
      <c r="J2440" s="156"/>
      <c r="K2440" s="156"/>
      <c r="L2440" s="156"/>
      <c r="M2440" s="156"/>
      <c r="N2440" s="157"/>
      <c r="O2440" s="131" t="str">
        <f ca="1">IF(D2440="цвет",SUM(O2441:INDIRECT("N"&amp;R2440)),IF(SUM(E2440:N2440)=0,"",SUM(E2440:N2440)))</f>
        <v/>
      </c>
      <c r="P2440" s="91" t="s">
        <v>129</v>
      </c>
      <c r="Q2440" s="73">
        <f t="shared" si="74"/>
        <v>7281</v>
      </c>
      <c r="R2440" s="93">
        <f t="shared" ca="1" si="75"/>
        <v>2441</v>
      </c>
      <c r="S2440" s="92"/>
      <c r="T2440" s="99"/>
      <c r="X2440" s="94"/>
    </row>
    <row r="2441" spans="1:24" ht="17.45" customHeight="1" thickBot="1" x14ac:dyDescent="0.3">
      <c r="A2441" s="2"/>
      <c r="B2441" s="154"/>
      <c r="C2441" s="100"/>
      <c r="D2441" s="151" t="str">
        <f>HYPERLINK("https://miamia.ru/search/index.php?q="&amp;Q2441&amp;"&amp;s=Поиск?utm_source=Excel&amp;utm_medium=Nalichie&amp;utm_content="&amp;Q2441&amp;"","Посмотреть большую фотографию на сайте")</f>
        <v>Посмотреть большую фотографию на сайте</v>
      </c>
      <c r="E2441" s="152"/>
      <c r="F2441" s="152"/>
      <c r="G2441" s="152"/>
      <c r="H2441" s="152"/>
      <c r="I2441" s="152"/>
      <c r="J2441" s="152"/>
      <c r="K2441" s="152"/>
      <c r="L2441" s="152"/>
      <c r="M2441" s="152"/>
      <c r="N2441" s="153"/>
      <c r="O2441" s="131" t="str">
        <f ca="1">IF(D2441="цвет",SUM(O2442:INDIRECT("N"&amp;R2441)),IF(SUM(E2441:N2441)=0,"",SUM(E2441:N2441)))</f>
        <v/>
      </c>
      <c r="P2441" s="91" t="s">
        <v>129</v>
      </c>
      <c r="Q2441" s="73">
        <f t="shared" si="74"/>
        <v>7281</v>
      </c>
      <c r="R2441" s="93">
        <f t="shared" ca="1" si="75"/>
        <v>2441</v>
      </c>
      <c r="S2441" s="92"/>
      <c r="T2441" s="99"/>
      <c r="X2441" s="94"/>
    </row>
    <row r="2442" spans="1:24" ht="17.25" thickBot="1" x14ac:dyDescent="0.3">
      <c r="A2442" s="2"/>
      <c r="B2442" s="146" t="s">
        <v>252</v>
      </c>
      <c r="C2442" s="98">
        <v>7282</v>
      </c>
      <c r="D2442" s="3" t="s">
        <v>9</v>
      </c>
      <c r="E2442" s="96" t="s">
        <v>10</v>
      </c>
      <c r="F2442" s="97" t="s">
        <v>11</v>
      </c>
      <c r="G2442" s="97" t="s">
        <v>12</v>
      </c>
      <c r="H2442" s="97" t="s">
        <v>13</v>
      </c>
      <c r="I2442" s="97" t="s">
        <v>14</v>
      </c>
      <c r="J2442" s="97" t="s">
        <v>15</v>
      </c>
      <c r="K2442" s="97" t="s">
        <v>16</v>
      </c>
      <c r="L2442" s="96"/>
      <c r="M2442" s="96"/>
      <c r="N2442" s="96"/>
      <c r="O2442" s="130">
        <f ca="1">IF(D2442="цвет",SUM(O2443:INDIRECT("N"&amp;R2442)),IF(SUM(E2442:N2442)=0,"",SUM(E2442:N2442)))</f>
        <v>0</v>
      </c>
      <c r="P2442" s="91">
        <v>1677</v>
      </c>
      <c r="Q2442" s="73">
        <f t="shared" si="74"/>
        <v>7282</v>
      </c>
      <c r="R2442" s="93">
        <f t="shared" ca="1" si="75"/>
        <v>2445</v>
      </c>
      <c r="S2442" s="109">
        <f>IF(U2442&gt;0,ROUND((U2442),0),ROUND((P2442*$P$1),0))</f>
        <v>1298</v>
      </c>
      <c r="T2442" s="85">
        <f ca="1">S2442*O2442</f>
        <v>0</v>
      </c>
      <c r="X2442" s="94"/>
    </row>
    <row r="2443" spans="1:24" ht="17.25" thickBot="1" x14ac:dyDescent="0.3">
      <c r="A2443" s="2"/>
      <c r="B2443" s="146"/>
      <c r="C2443" s="98"/>
      <c r="D2443" s="57" t="s">
        <v>45</v>
      </c>
      <c r="E2443" s="135"/>
      <c r="F2443" s="102"/>
      <c r="G2443" s="102"/>
      <c r="H2443" s="102"/>
      <c r="I2443" s="102"/>
      <c r="J2443" s="102"/>
      <c r="K2443" s="102"/>
      <c r="L2443" s="102"/>
      <c r="M2443" s="102"/>
      <c r="N2443" s="102"/>
      <c r="O2443" s="131" t="str">
        <f ca="1">IF(D2443="цвет",SUM(O2444:INDIRECT("N"&amp;R2443)),IF(SUM(E2443:N2443)=0,"",SUM(E2443:N2443)))</f>
        <v/>
      </c>
      <c r="P2443" s="91" t="s">
        <v>129</v>
      </c>
      <c r="Q2443" s="73">
        <f t="shared" ref="Q2443:Q2506" si="76">IF(C2443&lt;&gt;0,C2443,Q2442)</f>
        <v>7282</v>
      </c>
      <c r="R2443" s="93">
        <f t="shared" ref="R2443:R2506" ca="1" si="77">IF(D2443="Посмотреть большую фотографию на сайте",CELL("строка",O2443),R2444)</f>
        <v>2445</v>
      </c>
      <c r="S2443" s="92"/>
      <c r="T2443" s="99"/>
      <c r="X2443" s="94"/>
    </row>
    <row r="2444" spans="1:24" ht="135" customHeight="1" x14ac:dyDescent="0.25">
      <c r="A2444" s="2"/>
      <c r="B2444" s="146"/>
      <c r="C2444" s="98"/>
      <c r="D2444" s="155" t="s">
        <v>1093</v>
      </c>
      <c r="E2444" s="156"/>
      <c r="F2444" s="156"/>
      <c r="G2444" s="156"/>
      <c r="H2444" s="156"/>
      <c r="I2444" s="156"/>
      <c r="J2444" s="156"/>
      <c r="K2444" s="156"/>
      <c r="L2444" s="156"/>
      <c r="M2444" s="156"/>
      <c r="N2444" s="157"/>
      <c r="O2444" s="131" t="str">
        <f ca="1">IF(D2444="цвет",SUM(O2445:INDIRECT("N"&amp;R2444)),IF(SUM(E2444:N2444)=0,"",SUM(E2444:N2444)))</f>
        <v/>
      </c>
      <c r="P2444" s="91" t="s">
        <v>129</v>
      </c>
      <c r="Q2444" s="73">
        <f t="shared" si="76"/>
        <v>7282</v>
      </c>
      <c r="R2444" s="93">
        <f t="shared" ca="1" si="77"/>
        <v>2445</v>
      </c>
      <c r="S2444" s="92"/>
      <c r="T2444" s="99"/>
      <c r="X2444" s="94"/>
    </row>
    <row r="2445" spans="1:24" ht="17.45" customHeight="1" thickBot="1" x14ac:dyDescent="0.3">
      <c r="A2445" s="2"/>
      <c r="B2445" s="154"/>
      <c r="C2445" s="100"/>
      <c r="D2445" s="151" t="str">
        <f>HYPERLINK("https://miamia.ru/search/index.php?q="&amp;Q2445&amp;"&amp;s=Поиск?utm_source=Excel&amp;utm_medium=Nalichie&amp;utm_content="&amp;Q2445&amp;"","Посмотреть большую фотографию на сайте")</f>
        <v>Посмотреть большую фотографию на сайте</v>
      </c>
      <c r="E2445" s="152"/>
      <c r="F2445" s="152"/>
      <c r="G2445" s="152"/>
      <c r="H2445" s="152"/>
      <c r="I2445" s="152"/>
      <c r="J2445" s="152"/>
      <c r="K2445" s="152"/>
      <c r="L2445" s="152"/>
      <c r="M2445" s="152"/>
      <c r="N2445" s="153"/>
      <c r="O2445" s="131" t="str">
        <f ca="1">IF(D2445="цвет",SUM(O2446:INDIRECT("N"&amp;R2445)),IF(SUM(E2445:N2445)=0,"",SUM(E2445:N2445)))</f>
        <v/>
      </c>
      <c r="P2445" s="91" t="s">
        <v>129</v>
      </c>
      <c r="Q2445" s="73">
        <f t="shared" si="76"/>
        <v>7282</v>
      </c>
      <c r="R2445" s="93">
        <f t="shared" ca="1" si="77"/>
        <v>2445</v>
      </c>
      <c r="S2445" s="92"/>
      <c r="T2445" s="99"/>
      <c r="X2445" s="94"/>
    </row>
    <row r="2446" spans="1:24" ht="17.25" thickBot="1" x14ac:dyDescent="0.3">
      <c r="A2446" s="2"/>
      <c r="B2446" s="146" t="s">
        <v>252</v>
      </c>
      <c r="C2446" s="98">
        <v>7283</v>
      </c>
      <c r="D2446" s="3" t="s">
        <v>9</v>
      </c>
      <c r="E2446" s="96" t="s">
        <v>10</v>
      </c>
      <c r="F2446" s="96" t="s">
        <v>17</v>
      </c>
      <c r="G2446" s="96" t="s">
        <v>18</v>
      </c>
      <c r="H2446" s="97" t="s">
        <v>19</v>
      </c>
      <c r="I2446" s="97"/>
      <c r="J2446" s="96"/>
      <c r="K2446" s="96"/>
      <c r="L2446" s="96"/>
      <c r="M2446" s="96"/>
      <c r="N2446" s="96"/>
      <c r="O2446" s="130">
        <f ca="1">IF(D2446="цвет",SUM(O2447:INDIRECT("N"&amp;R2446)),IF(SUM(E2446:N2446)=0,"",SUM(E2446:N2446)))</f>
        <v>0</v>
      </c>
      <c r="P2446" s="91">
        <v>2194</v>
      </c>
      <c r="Q2446" s="73">
        <f t="shared" si="76"/>
        <v>7283</v>
      </c>
      <c r="R2446" s="93">
        <f t="shared" ca="1" si="77"/>
        <v>2449</v>
      </c>
      <c r="S2446" s="109">
        <f>IF(U2446&gt;0,ROUND((U2446),0),ROUND((P2446*$P$1),0))</f>
        <v>1698</v>
      </c>
      <c r="T2446" s="85">
        <f ca="1">S2446*O2446</f>
        <v>0</v>
      </c>
      <c r="X2446" s="94"/>
    </row>
    <row r="2447" spans="1:24" ht="17.25" thickBot="1" x14ac:dyDescent="0.3">
      <c r="A2447" s="2"/>
      <c r="B2447" s="146"/>
      <c r="C2447" s="98"/>
      <c r="D2447" s="57" t="s">
        <v>45</v>
      </c>
      <c r="E2447" s="136"/>
      <c r="F2447" s="102"/>
      <c r="G2447" s="102"/>
      <c r="H2447" s="102"/>
      <c r="I2447" s="102"/>
      <c r="J2447" s="102"/>
      <c r="K2447" s="102"/>
      <c r="L2447" s="102"/>
      <c r="M2447" s="102"/>
      <c r="N2447" s="102"/>
      <c r="O2447" s="131" t="str">
        <f ca="1">IF(D2447="цвет",SUM(O2448:INDIRECT("N"&amp;R2447)),IF(SUM(E2447:N2447)=0,"",SUM(E2447:N2447)))</f>
        <v/>
      </c>
      <c r="P2447" s="91" t="s">
        <v>129</v>
      </c>
      <c r="Q2447" s="73">
        <f t="shared" si="76"/>
        <v>7283</v>
      </c>
      <c r="R2447" s="93">
        <f t="shared" ca="1" si="77"/>
        <v>2449</v>
      </c>
      <c r="S2447" s="92"/>
      <c r="T2447" s="99"/>
      <c r="X2447" s="94"/>
    </row>
    <row r="2448" spans="1:24" ht="135" customHeight="1" x14ac:dyDescent="0.25">
      <c r="A2448" s="2"/>
      <c r="B2448" s="146"/>
      <c r="C2448" s="98"/>
      <c r="D2448" s="155" t="s">
        <v>1089</v>
      </c>
      <c r="E2448" s="156"/>
      <c r="F2448" s="156"/>
      <c r="G2448" s="156"/>
      <c r="H2448" s="156"/>
      <c r="I2448" s="156"/>
      <c r="J2448" s="156"/>
      <c r="K2448" s="156"/>
      <c r="L2448" s="156"/>
      <c r="M2448" s="156"/>
      <c r="N2448" s="157"/>
      <c r="O2448" s="131" t="str">
        <f ca="1">IF(D2448="цвет",SUM(O2449:INDIRECT("N"&amp;R2448)),IF(SUM(E2448:N2448)=0,"",SUM(E2448:N2448)))</f>
        <v/>
      </c>
      <c r="P2448" s="91" t="s">
        <v>129</v>
      </c>
      <c r="Q2448" s="73">
        <f t="shared" si="76"/>
        <v>7283</v>
      </c>
      <c r="R2448" s="93">
        <f t="shared" ca="1" si="77"/>
        <v>2449</v>
      </c>
      <c r="S2448" s="92"/>
      <c r="T2448" s="99"/>
      <c r="X2448" s="94"/>
    </row>
    <row r="2449" spans="1:24" ht="17.45" customHeight="1" thickBot="1" x14ac:dyDescent="0.3">
      <c r="A2449" s="2"/>
      <c r="B2449" s="154"/>
      <c r="C2449" s="100"/>
      <c r="D2449" s="151" t="str">
        <f>HYPERLINK("https://miamia.ru/search/index.php?q="&amp;Q2449&amp;"&amp;s=Поиск?utm_source=Excel&amp;utm_medium=Nalichie&amp;utm_content="&amp;Q2449&amp;"","Посмотреть большую фотографию на сайте")</f>
        <v>Посмотреть большую фотографию на сайте</v>
      </c>
      <c r="E2449" s="152"/>
      <c r="F2449" s="152"/>
      <c r="G2449" s="152"/>
      <c r="H2449" s="152"/>
      <c r="I2449" s="152"/>
      <c r="J2449" s="152"/>
      <c r="K2449" s="152"/>
      <c r="L2449" s="152"/>
      <c r="M2449" s="152"/>
      <c r="N2449" s="153"/>
      <c r="O2449" s="131" t="str">
        <f ca="1">IF(D2449="цвет",SUM(O2450:INDIRECT("N"&amp;R2449)),IF(SUM(E2449:N2449)=0,"",SUM(E2449:N2449)))</f>
        <v/>
      </c>
      <c r="P2449" s="91" t="s">
        <v>129</v>
      </c>
      <c r="Q2449" s="73">
        <f t="shared" si="76"/>
        <v>7283</v>
      </c>
      <c r="R2449" s="93">
        <f t="shared" ca="1" si="77"/>
        <v>2449</v>
      </c>
      <c r="S2449" s="92"/>
      <c r="T2449" s="99"/>
      <c r="X2449" s="94"/>
    </row>
    <row r="2450" spans="1:24" ht="17.25" thickBot="1" x14ac:dyDescent="0.3">
      <c r="A2450" s="2"/>
      <c r="B2450" s="146" t="s">
        <v>252</v>
      </c>
      <c r="C2450" s="98">
        <v>7285</v>
      </c>
      <c r="D2450" s="3" t="s">
        <v>9</v>
      </c>
      <c r="E2450" s="96" t="s">
        <v>10</v>
      </c>
      <c r="F2450" s="97" t="s">
        <v>11</v>
      </c>
      <c r="G2450" s="97" t="s">
        <v>12</v>
      </c>
      <c r="H2450" s="97" t="s">
        <v>13</v>
      </c>
      <c r="I2450" s="97" t="s">
        <v>14</v>
      </c>
      <c r="J2450" s="97" t="s">
        <v>15</v>
      </c>
      <c r="K2450" s="97" t="s">
        <v>16</v>
      </c>
      <c r="L2450" s="96"/>
      <c r="M2450" s="96"/>
      <c r="N2450" s="96"/>
      <c r="O2450" s="130">
        <f ca="1">IF(D2450="цвет",SUM(O2451:INDIRECT("N"&amp;R2450)),IF(SUM(E2450:N2450)=0,"",SUM(E2450:N2450)))</f>
        <v>0</v>
      </c>
      <c r="P2450" s="91">
        <v>1807</v>
      </c>
      <c r="Q2450" s="73">
        <f t="shared" si="76"/>
        <v>7285</v>
      </c>
      <c r="R2450" s="93">
        <f t="shared" ca="1" si="77"/>
        <v>2453</v>
      </c>
      <c r="S2450" s="109">
        <f>IF(U2450&gt;0,ROUND((U2450),0),ROUND((P2450*$P$1),0))</f>
        <v>1398</v>
      </c>
      <c r="T2450" s="85">
        <f ca="1">S2450*O2450</f>
        <v>0</v>
      </c>
      <c r="X2450" s="94"/>
    </row>
    <row r="2451" spans="1:24" ht="17.25" thickBot="1" x14ac:dyDescent="0.3">
      <c r="A2451" s="2"/>
      <c r="B2451" s="146"/>
      <c r="C2451" s="98"/>
      <c r="D2451" s="57" t="s">
        <v>45</v>
      </c>
      <c r="E2451" s="102"/>
      <c r="F2451" s="102"/>
      <c r="G2451" s="136"/>
      <c r="H2451" s="102"/>
      <c r="I2451" s="102"/>
      <c r="J2451" s="102"/>
      <c r="K2451" s="102"/>
      <c r="L2451" s="102"/>
      <c r="M2451" s="102"/>
      <c r="N2451" s="102"/>
      <c r="O2451" s="131" t="str">
        <f ca="1">IF(D2451="цвет",SUM(O2452:INDIRECT("N"&amp;R2451)),IF(SUM(E2451:N2451)=0,"",SUM(E2451:N2451)))</f>
        <v/>
      </c>
      <c r="P2451" s="91" t="s">
        <v>129</v>
      </c>
      <c r="Q2451" s="73">
        <f t="shared" si="76"/>
        <v>7285</v>
      </c>
      <c r="R2451" s="93">
        <f t="shared" ca="1" si="77"/>
        <v>2453</v>
      </c>
      <c r="S2451" s="92"/>
      <c r="T2451" s="99"/>
      <c r="X2451" s="94"/>
    </row>
    <row r="2452" spans="1:24" ht="135" customHeight="1" x14ac:dyDescent="0.25">
      <c r="A2452" s="2"/>
      <c r="B2452" s="146"/>
      <c r="C2452" s="98"/>
      <c r="D2452" s="155" t="s">
        <v>1094</v>
      </c>
      <c r="E2452" s="156"/>
      <c r="F2452" s="156"/>
      <c r="G2452" s="156"/>
      <c r="H2452" s="156"/>
      <c r="I2452" s="156"/>
      <c r="J2452" s="156"/>
      <c r="K2452" s="156"/>
      <c r="L2452" s="156"/>
      <c r="M2452" s="156"/>
      <c r="N2452" s="157"/>
      <c r="O2452" s="131" t="str">
        <f ca="1">IF(D2452="цвет",SUM(O2453:INDIRECT("N"&amp;R2452)),IF(SUM(E2452:N2452)=0,"",SUM(E2452:N2452)))</f>
        <v/>
      </c>
      <c r="P2452" s="91" t="s">
        <v>129</v>
      </c>
      <c r="Q2452" s="73">
        <f t="shared" si="76"/>
        <v>7285</v>
      </c>
      <c r="R2452" s="93">
        <f t="shared" ca="1" si="77"/>
        <v>2453</v>
      </c>
      <c r="S2452" s="92"/>
      <c r="T2452" s="99"/>
      <c r="X2452" s="94"/>
    </row>
    <row r="2453" spans="1:24" ht="17.45" customHeight="1" thickBot="1" x14ac:dyDescent="0.3">
      <c r="A2453" s="2"/>
      <c r="B2453" s="154"/>
      <c r="C2453" s="100"/>
      <c r="D2453" s="151" t="str">
        <f>HYPERLINK("https://miamia.ru/search/index.php?q="&amp;Q2453&amp;"&amp;s=Поиск?utm_source=Excel&amp;utm_medium=Nalichie&amp;utm_content="&amp;Q2453&amp;"","Посмотреть большую фотографию на сайте")</f>
        <v>Посмотреть большую фотографию на сайте</v>
      </c>
      <c r="E2453" s="152"/>
      <c r="F2453" s="152"/>
      <c r="G2453" s="152"/>
      <c r="H2453" s="152"/>
      <c r="I2453" s="152"/>
      <c r="J2453" s="152"/>
      <c r="K2453" s="152"/>
      <c r="L2453" s="152"/>
      <c r="M2453" s="152"/>
      <c r="N2453" s="153"/>
      <c r="O2453" s="131" t="str">
        <f ca="1">IF(D2453="цвет",SUM(O2454:INDIRECT("N"&amp;R2453)),IF(SUM(E2453:N2453)=0,"",SUM(E2453:N2453)))</f>
        <v/>
      </c>
      <c r="P2453" s="91" t="s">
        <v>129</v>
      </c>
      <c r="Q2453" s="73">
        <f t="shared" si="76"/>
        <v>7285</v>
      </c>
      <c r="R2453" s="93">
        <f t="shared" ca="1" si="77"/>
        <v>2453</v>
      </c>
      <c r="S2453" s="92"/>
      <c r="T2453" s="99"/>
      <c r="X2453" s="94"/>
    </row>
    <row r="2454" spans="1:24" ht="17.25" thickBot="1" x14ac:dyDescent="0.3">
      <c r="A2454" s="2"/>
      <c r="B2454" s="146" t="s">
        <v>252</v>
      </c>
      <c r="C2454" s="98">
        <v>7286</v>
      </c>
      <c r="D2454" s="3" t="s">
        <v>9</v>
      </c>
      <c r="E2454" s="96" t="s">
        <v>10</v>
      </c>
      <c r="F2454" s="97" t="s">
        <v>11</v>
      </c>
      <c r="G2454" s="97" t="s">
        <v>12</v>
      </c>
      <c r="H2454" s="97" t="s">
        <v>13</v>
      </c>
      <c r="I2454" s="97" t="s">
        <v>14</v>
      </c>
      <c r="J2454" s="97" t="s">
        <v>15</v>
      </c>
      <c r="K2454" s="97" t="s">
        <v>16</v>
      </c>
      <c r="L2454" s="96"/>
      <c r="M2454" s="96"/>
      <c r="N2454" s="96"/>
      <c r="O2454" s="130">
        <f ca="1">IF(D2454="цвет",SUM(O2455:INDIRECT("N"&amp;R2454)),IF(SUM(E2454:N2454)=0,"",SUM(E2454:N2454)))</f>
        <v>0</v>
      </c>
      <c r="P2454" s="91">
        <v>3358</v>
      </c>
      <c r="Q2454" s="73">
        <f t="shared" si="76"/>
        <v>7286</v>
      </c>
      <c r="R2454" s="93">
        <f t="shared" ca="1" si="77"/>
        <v>2457</v>
      </c>
      <c r="S2454" s="109">
        <f>IF(U2454&gt;0,ROUND((U2454),0),ROUND((P2454*$P$1),0))</f>
        <v>2598</v>
      </c>
      <c r="T2454" s="85">
        <f ca="1">S2454*O2454</f>
        <v>0</v>
      </c>
      <c r="X2454" s="94"/>
    </row>
    <row r="2455" spans="1:24" ht="17.25" thickBot="1" x14ac:dyDescent="0.3">
      <c r="A2455" s="2"/>
      <c r="B2455" s="146"/>
      <c r="C2455" s="98"/>
      <c r="D2455" s="57" t="s">
        <v>45</v>
      </c>
      <c r="E2455" s="102"/>
      <c r="F2455" s="135"/>
      <c r="G2455" s="135"/>
      <c r="H2455" s="102"/>
      <c r="I2455" s="102"/>
      <c r="J2455" s="102"/>
      <c r="K2455" s="102"/>
      <c r="L2455" s="102"/>
      <c r="M2455" s="102"/>
      <c r="N2455" s="102"/>
      <c r="O2455" s="131" t="str">
        <f ca="1">IF(D2455="цвет",SUM(O2456:INDIRECT("N"&amp;R2455)),IF(SUM(E2455:N2455)=0,"",SUM(E2455:N2455)))</f>
        <v/>
      </c>
      <c r="P2455" s="91" t="s">
        <v>129</v>
      </c>
      <c r="Q2455" s="73">
        <f t="shared" si="76"/>
        <v>7286</v>
      </c>
      <c r="R2455" s="93">
        <f t="shared" ca="1" si="77"/>
        <v>2457</v>
      </c>
      <c r="S2455" s="92"/>
      <c r="T2455" s="99"/>
      <c r="X2455" s="94"/>
    </row>
    <row r="2456" spans="1:24" ht="135" customHeight="1" x14ac:dyDescent="0.25">
      <c r="A2456" s="2"/>
      <c r="B2456" s="146"/>
      <c r="C2456" s="98"/>
      <c r="D2456" s="155" t="s">
        <v>1095</v>
      </c>
      <c r="E2456" s="156"/>
      <c r="F2456" s="156"/>
      <c r="G2456" s="156"/>
      <c r="H2456" s="156"/>
      <c r="I2456" s="156"/>
      <c r="J2456" s="156"/>
      <c r="K2456" s="156"/>
      <c r="L2456" s="156"/>
      <c r="M2456" s="156"/>
      <c r="N2456" s="157"/>
      <c r="O2456" s="131" t="str">
        <f ca="1">IF(D2456="цвет",SUM(O2457:INDIRECT("N"&amp;R2456)),IF(SUM(E2456:N2456)=0,"",SUM(E2456:N2456)))</f>
        <v/>
      </c>
      <c r="P2456" s="91" t="s">
        <v>129</v>
      </c>
      <c r="Q2456" s="73">
        <f t="shared" si="76"/>
        <v>7286</v>
      </c>
      <c r="R2456" s="93">
        <f t="shared" ca="1" si="77"/>
        <v>2457</v>
      </c>
      <c r="S2456" s="92"/>
      <c r="T2456" s="99"/>
      <c r="X2456" s="94"/>
    </row>
    <row r="2457" spans="1:24" ht="17.45" customHeight="1" thickBot="1" x14ac:dyDescent="0.3">
      <c r="A2457" s="2"/>
      <c r="B2457" s="154"/>
      <c r="C2457" s="100"/>
      <c r="D2457" s="151" t="str">
        <f>HYPERLINK("https://miamia.ru/search/index.php?q="&amp;Q2457&amp;"&amp;s=Поиск?utm_source=Excel&amp;utm_medium=Nalichie&amp;utm_content="&amp;Q2457&amp;"","Посмотреть большую фотографию на сайте")</f>
        <v>Посмотреть большую фотографию на сайте</v>
      </c>
      <c r="E2457" s="152"/>
      <c r="F2457" s="152"/>
      <c r="G2457" s="152"/>
      <c r="H2457" s="152"/>
      <c r="I2457" s="152"/>
      <c r="J2457" s="152"/>
      <c r="K2457" s="152"/>
      <c r="L2457" s="152"/>
      <c r="M2457" s="152"/>
      <c r="N2457" s="153"/>
      <c r="O2457" s="131" t="str">
        <f ca="1">IF(D2457="цвет",SUM(O2458:INDIRECT("N"&amp;R2457)),IF(SUM(E2457:N2457)=0,"",SUM(E2457:N2457)))</f>
        <v/>
      </c>
      <c r="P2457" s="91" t="s">
        <v>129</v>
      </c>
      <c r="Q2457" s="73">
        <f t="shared" si="76"/>
        <v>7286</v>
      </c>
      <c r="R2457" s="93">
        <f t="shared" ca="1" si="77"/>
        <v>2457</v>
      </c>
      <c r="S2457" s="92"/>
      <c r="T2457" s="99"/>
      <c r="X2457" s="94"/>
    </row>
    <row r="2458" spans="1:24" ht="17.25" thickBot="1" x14ac:dyDescent="0.3">
      <c r="A2458" s="2"/>
      <c r="B2458" s="146" t="s">
        <v>252</v>
      </c>
      <c r="C2458" s="98">
        <v>7288</v>
      </c>
      <c r="D2458" s="3" t="s">
        <v>9</v>
      </c>
      <c r="E2458" s="96" t="s">
        <v>10</v>
      </c>
      <c r="F2458" s="97" t="s">
        <v>11</v>
      </c>
      <c r="G2458" s="97" t="s">
        <v>12</v>
      </c>
      <c r="H2458" s="97" t="s">
        <v>13</v>
      </c>
      <c r="I2458" s="97" t="s">
        <v>14</v>
      </c>
      <c r="J2458" s="97" t="s">
        <v>15</v>
      </c>
      <c r="K2458" s="97" t="s">
        <v>16</v>
      </c>
      <c r="L2458" s="96"/>
      <c r="M2458" s="96"/>
      <c r="N2458" s="96"/>
      <c r="O2458" s="130">
        <f ca="1">IF(D2458="цвет",SUM(O2459:INDIRECT("N"&amp;R2458)),IF(SUM(E2458:N2458)=0,"",SUM(E2458:N2458)))</f>
        <v>0</v>
      </c>
      <c r="P2458" s="91">
        <v>2324</v>
      </c>
      <c r="Q2458" s="73">
        <f t="shared" si="76"/>
        <v>7288</v>
      </c>
      <c r="R2458" s="93">
        <f t="shared" ca="1" si="77"/>
        <v>2461</v>
      </c>
      <c r="S2458" s="109">
        <f>IF(U2458&gt;0,ROUND((U2458),0),ROUND((P2458*$P$1),0))</f>
        <v>1798</v>
      </c>
      <c r="T2458" s="85">
        <f ca="1">S2458*O2458</f>
        <v>0</v>
      </c>
      <c r="X2458" s="94"/>
    </row>
    <row r="2459" spans="1:24" ht="17.25" thickBot="1" x14ac:dyDescent="0.3">
      <c r="A2459" s="2"/>
      <c r="B2459" s="146"/>
      <c r="C2459" s="98"/>
      <c r="D2459" s="57" t="s">
        <v>45</v>
      </c>
      <c r="E2459" s="102"/>
      <c r="F2459" s="102"/>
      <c r="G2459" s="102"/>
      <c r="H2459" s="102"/>
      <c r="I2459" s="135"/>
      <c r="J2459" s="102"/>
      <c r="K2459" s="102"/>
      <c r="L2459" s="102"/>
      <c r="M2459" s="102"/>
      <c r="N2459" s="102"/>
      <c r="O2459" s="131" t="str">
        <f ca="1">IF(D2459="цвет",SUM(O2460:INDIRECT("N"&amp;R2459)),IF(SUM(E2459:N2459)=0,"",SUM(E2459:N2459)))</f>
        <v/>
      </c>
      <c r="P2459" s="91" t="s">
        <v>129</v>
      </c>
      <c r="Q2459" s="73">
        <f t="shared" si="76"/>
        <v>7288</v>
      </c>
      <c r="R2459" s="93">
        <f t="shared" ca="1" si="77"/>
        <v>2461</v>
      </c>
      <c r="S2459" s="92"/>
      <c r="T2459" s="99"/>
      <c r="X2459" s="94"/>
    </row>
    <row r="2460" spans="1:24" ht="135" customHeight="1" x14ac:dyDescent="0.25">
      <c r="A2460" s="2"/>
      <c r="B2460" s="146"/>
      <c r="C2460" s="98"/>
      <c r="D2460" s="155" t="s">
        <v>1096</v>
      </c>
      <c r="E2460" s="156"/>
      <c r="F2460" s="156"/>
      <c r="G2460" s="156"/>
      <c r="H2460" s="156"/>
      <c r="I2460" s="156"/>
      <c r="J2460" s="156"/>
      <c r="K2460" s="156"/>
      <c r="L2460" s="156"/>
      <c r="M2460" s="156"/>
      <c r="N2460" s="157"/>
      <c r="O2460" s="131" t="str">
        <f ca="1">IF(D2460="цвет",SUM(O2461:INDIRECT("N"&amp;R2460)),IF(SUM(E2460:N2460)=0,"",SUM(E2460:N2460)))</f>
        <v/>
      </c>
      <c r="P2460" s="91" t="s">
        <v>129</v>
      </c>
      <c r="Q2460" s="73">
        <f t="shared" si="76"/>
        <v>7288</v>
      </c>
      <c r="R2460" s="93">
        <f t="shared" ca="1" si="77"/>
        <v>2461</v>
      </c>
      <c r="S2460" s="92"/>
      <c r="T2460" s="99"/>
      <c r="X2460" s="94"/>
    </row>
    <row r="2461" spans="1:24" ht="17.45" customHeight="1" thickBot="1" x14ac:dyDescent="0.3">
      <c r="A2461" s="2"/>
      <c r="B2461" s="154"/>
      <c r="C2461" s="100"/>
      <c r="D2461" s="151" t="str">
        <f>HYPERLINK("https://miamia.ru/search/index.php?q="&amp;Q2461&amp;"&amp;s=Поиск?utm_source=Excel&amp;utm_medium=Nalichie&amp;utm_content="&amp;Q2461&amp;"","Посмотреть большую фотографию на сайте")</f>
        <v>Посмотреть большую фотографию на сайте</v>
      </c>
      <c r="E2461" s="152"/>
      <c r="F2461" s="152"/>
      <c r="G2461" s="152"/>
      <c r="H2461" s="152"/>
      <c r="I2461" s="152"/>
      <c r="J2461" s="152"/>
      <c r="K2461" s="152"/>
      <c r="L2461" s="152"/>
      <c r="M2461" s="152"/>
      <c r="N2461" s="153"/>
      <c r="O2461" s="131" t="str">
        <f ca="1">IF(D2461="цвет",SUM(O2462:INDIRECT("N"&amp;R2461)),IF(SUM(E2461:N2461)=0,"",SUM(E2461:N2461)))</f>
        <v/>
      </c>
      <c r="P2461" s="91" t="s">
        <v>129</v>
      </c>
      <c r="Q2461" s="73">
        <f t="shared" si="76"/>
        <v>7288</v>
      </c>
      <c r="R2461" s="93">
        <f t="shared" ca="1" si="77"/>
        <v>2461</v>
      </c>
      <c r="S2461" s="92"/>
      <c r="T2461" s="99"/>
      <c r="X2461" s="94"/>
    </row>
    <row r="2462" spans="1:24" ht="17.25" thickBot="1" x14ac:dyDescent="0.3">
      <c r="A2462" s="2"/>
      <c r="B2462" s="146" t="s">
        <v>252</v>
      </c>
      <c r="C2462" s="98">
        <v>7289</v>
      </c>
      <c r="D2462" s="3" t="s">
        <v>9</v>
      </c>
      <c r="E2462" s="96" t="s">
        <v>10</v>
      </c>
      <c r="F2462" s="96" t="s">
        <v>17</v>
      </c>
      <c r="G2462" s="96" t="s">
        <v>18</v>
      </c>
      <c r="H2462" s="97" t="s">
        <v>19</v>
      </c>
      <c r="I2462" s="97"/>
      <c r="J2462" s="96"/>
      <c r="K2462" s="96"/>
      <c r="L2462" s="96"/>
      <c r="M2462" s="96"/>
      <c r="N2462" s="96"/>
      <c r="O2462" s="130">
        <f ca="1">IF(D2462="цвет",SUM(O2463:INDIRECT("N"&amp;R2462)),IF(SUM(E2462:N2462)=0,"",SUM(E2462:N2462)))</f>
        <v>0</v>
      </c>
      <c r="P2462" s="91">
        <v>2582</v>
      </c>
      <c r="Q2462" s="73">
        <f t="shared" si="76"/>
        <v>7289</v>
      </c>
      <c r="R2462" s="93">
        <f t="shared" ca="1" si="77"/>
        <v>2465</v>
      </c>
      <c r="S2462" s="109">
        <f>IF(U2462&gt;0,ROUND((U2462),0),ROUND((P2462*$P$1),0))</f>
        <v>1998</v>
      </c>
      <c r="T2462" s="85">
        <f ca="1">S2462*O2462</f>
        <v>0</v>
      </c>
      <c r="X2462" s="94"/>
    </row>
    <row r="2463" spans="1:24" ht="17.25" thickBot="1" x14ac:dyDescent="0.3">
      <c r="A2463" s="2"/>
      <c r="B2463" s="146"/>
      <c r="C2463" s="98"/>
      <c r="D2463" s="57" t="s">
        <v>45</v>
      </c>
      <c r="E2463" s="102"/>
      <c r="F2463" s="136"/>
      <c r="G2463" s="102"/>
      <c r="H2463" s="102"/>
      <c r="I2463" s="102"/>
      <c r="J2463" s="102"/>
      <c r="K2463" s="102"/>
      <c r="L2463" s="102"/>
      <c r="M2463" s="102"/>
      <c r="N2463" s="102"/>
      <c r="O2463" s="131" t="str">
        <f ca="1">IF(D2463="цвет",SUM(O2464:INDIRECT("N"&amp;R2463)),IF(SUM(E2463:N2463)=0,"",SUM(E2463:N2463)))</f>
        <v/>
      </c>
      <c r="P2463" s="91" t="s">
        <v>129</v>
      </c>
      <c r="Q2463" s="73">
        <f t="shared" si="76"/>
        <v>7289</v>
      </c>
      <c r="R2463" s="93">
        <f t="shared" ca="1" si="77"/>
        <v>2465</v>
      </c>
      <c r="S2463" s="92"/>
      <c r="T2463" s="99"/>
      <c r="X2463" s="94"/>
    </row>
    <row r="2464" spans="1:24" ht="135" customHeight="1" x14ac:dyDescent="0.25">
      <c r="A2464" s="2"/>
      <c r="B2464" s="146"/>
      <c r="C2464" s="98"/>
      <c r="D2464" s="155" t="s">
        <v>1090</v>
      </c>
      <c r="E2464" s="156"/>
      <c r="F2464" s="156"/>
      <c r="G2464" s="156"/>
      <c r="H2464" s="156"/>
      <c r="I2464" s="156"/>
      <c r="J2464" s="156"/>
      <c r="K2464" s="156"/>
      <c r="L2464" s="156"/>
      <c r="M2464" s="156"/>
      <c r="N2464" s="157"/>
      <c r="O2464" s="131" t="str">
        <f ca="1">IF(D2464="цвет",SUM(O2465:INDIRECT("N"&amp;R2464)),IF(SUM(E2464:N2464)=0,"",SUM(E2464:N2464)))</f>
        <v/>
      </c>
      <c r="P2464" s="91" t="s">
        <v>129</v>
      </c>
      <c r="Q2464" s="73">
        <f t="shared" si="76"/>
        <v>7289</v>
      </c>
      <c r="R2464" s="93">
        <f t="shared" ca="1" si="77"/>
        <v>2465</v>
      </c>
      <c r="S2464" s="92"/>
      <c r="T2464" s="99"/>
      <c r="X2464" s="94"/>
    </row>
    <row r="2465" spans="1:24" ht="17.45" customHeight="1" thickBot="1" x14ac:dyDescent="0.3">
      <c r="A2465" s="2"/>
      <c r="B2465" s="154"/>
      <c r="C2465" s="100"/>
      <c r="D2465" s="151" t="str">
        <f>HYPERLINK("https://miamia.ru/search/index.php?q="&amp;Q2465&amp;"&amp;s=Поиск?utm_source=Excel&amp;utm_medium=Nalichie&amp;utm_content="&amp;Q2465&amp;"","Посмотреть большую фотографию на сайте")</f>
        <v>Посмотреть большую фотографию на сайте</v>
      </c>
      <c r="E2465" s="152"/>
      <c r="F2465" s="152"/>
      <c r="G2465" s="152"/>
      <c r="H2465" s="152"/>
      <c r="I2465" s="152"/>
      <c r="J2465" s="152"/>
      <c r="K2465" s="152"/>
      <c r="L2465" s="152"/>
      <c r="M2465" s="152"/>
      <c r="N2465" s="153"/>
      <c r="O2465" s="131" t="str">
        <f ca="1">IF(D2465="цвет",SUM(O2466:INDIRECT("N"&amp;R2465)),IF(SUM(E2465:N2465)=0,"",SUM(E2465:N2465)))</f>
        <v/>
      </c>
      <c r="P2465" s="91" t="s">
        <v>129</v>
      </c>
      <c r="Q2465" s="73">
        <f t="shared" si="76"/>
        <v>7289</v>
      </c>
      <c r="R2465" s="93">
        <f t="shared" ca="1" si="77"/>
        <v>2465</v>
      </c>
      <c r="S2465" s="92"/>
      <c r="T2465" s="99"/>
      <c r="X2465" s="94"/>
    </row>
    <row r="2466" spans="1:24" ht="23.1" customHeight="1" thickBot="1" x14ac:dyDescent="0.3">
      <c r="A2466" s="103"/>
      <c r="B2466" s="86" t="s">
        <v>1110</v>
      </c>
      <c r="C2466" s="87"/>
      <c r="D2466" s="88"/>
      <c r="E2466" s="89"/>
      <c r="F2466" s="89"/>
      <c r="G2466" s="89"/>
      <c r="H2466" s="89"/>
      <c r="I2466" s="89"/>
      <c r="J2466" s="89"/>
      <c r="K2466" s="89"/>
      <c r="L2466" s="89"/>
      <c r="M2466" s="89"/>
      <c r="N2466" s="90"/>
      <c r="O2466" s="128" t="str">
        <f ca="1">IF(D2466="цвет",SUM(O2467:INDIRECT("N"&amp;R2466)),IF(SUM(E2466:N2466)=0,"",SUM(E2466:N2466)))</f>
        <v/>
      </c>
      <c r="P2466" s="91" t="s">
        <v>129</v>
      </c>
      <c r="Q2466" s="73">
        <f t="shared" si="76"/>
        <v>7289</v>
      </c>
      <c r="R2466" s="93">
        <f t="shared" ca="1" si="77"/>
        <v>2471</v>
      </c>
    </row>
    <row r="2467" spans="1:24" ht="17.25" thickBot="1" x14ac:dyDescent="0.3">
      <c r="A2467" s="105"/>
      <c r="B2467" s="145" t="s">
        <v>1081</v>
      </c>
      <c r="C2467" s="106">
        <v>2080</v>
      </c>
      <c r="D2467" s="107" t="s">
        <v>9</v>
      </c>
      <c r="E2467" s="96" t="s">
        <v>10</v>
      </c>
      <c r="F2467" s="97" t="s">
        <v>11</v>
      </c>
      <c r="G2467" s="97" t="s">
        <v>12</v>
      </c>
      <c r="H2467" s="97" t="s">
        <v>13</v>
      </c>
      <c r="I2467" s="97" t="s">
        <v>14</v>
      </c>
      <c r="J2467" s="97" t="s">
        <v>15</v>
      </c>
      <c r="K2467" s="97" t="s">
        <v>16</v>
      </c>
      <c r="L2467" s="97"/>
      <c r="M2467" s="97"/>
      <c r="N2467" s="78"/>
      <c r="O2467" s="101">
        <f ca="1">IF(D2467="цвет",SUM(O2468:INDIRECT("N"&amp;R2467)),IF(SUM(E2467:N2467)=0,"",SUM(E2467:N2467)))</f>
        <v>0</v>
      </c>
      <c r="P2467" s="91">
        <v>2194</v>
      </c>
      <c r="Q2467" s="73">
        <f t="shared" si="76"/>
        <v>2080</v>
      </c>
      <c r="R2467" s="93">
        <f t="shared" ca="1" si="77"/>
        <v>2471</v>
      </c>
      <c r="S2467" s="109">
        <f>IF(U2467&gt;0,ROUND((U2467),0),ROUND((P2467*$P$1),0))</f>
        <v>1698</v>
      </c>
      <c r="T2467" s="110">
        <f ca="1">O2467*S2467</f>
        <v>0</v>
      </c>
    </row>
    <row r="2468" spans="1:24" ht="17.25" thickBot="1" x14ac:dyDescent="0.3">
      <c r="A2468" s="105"/>
      <c r="B2468" s="146"/>
      <c r="C2468" s="98"/>
      <c r="D2468" s="6" t="s">
        <v>56</v>
      </c>
      <c r="E2468" s="133"/>
      <c r="F2468" s="134"/>
      <c r="G2468" s="8"/>
      <c r="H2468" s="134"/>
      <c r="I2468" s="133"/>
      <c r="J2468" s="133"/>
      <c r="K2468" s="8"/>
      <c r="L2468" s="8"/>
      <c r="M2468" s="8"/>
      <c r="N2468" s="8"/>
      <c r="O2468" s="128" t="str">
        <f ca="1">IF(D2468="цвет",SUM(O2469:INDIRECT("N"&amp;R2468)),IF(SUM(E2468:N2468)=0,"",SUM(E2468:N2468)))</f>
        <v/>
      </c>
      <c r="P2468" s="91" t="s">
        <v>129</v>
      </c>
      <c r="Q2468" s="73">
        <f t="shared" si="76"/>
        <v>2080</v>
      </c>
      <c r="R2468" s="93">
        <f t="shared" ca="1" si="77"/>
        <v>2471</v>
      </c>
      <c r="S2468" s="92"/>
      <c r="T2468" s="99"/>
    </row>
    <row r="2469" spans="1:24" ht="17.25" thickBot="1" x14ac:dyDescent="0.3">
      <c r="A2469" s="105"/>
      <c r="B2469" s="146"/>
      <c r="C2469" s="98"/>
      <c r="D2469" s="6" t="s">
        <v>40</v>
      </c>
      <c r="E2469" s="8"/>
      <c r="F2469" s="134"/>
      <c r="G2469" s="134"/>
      <c r="H2469" s="134"/>
      <c r="I2469" s="134"/>
      <c r="J2469" s="134"/>
      <c r="K2469" s="8"/>
      <c r="L2469" s="8"/>
      <c r="M2469" s="8"/>
      <c r="N2469" s="8"/>
      <c r="O2469" s="128" t="str">
        <f ca="1">IF(D2469="цвет",SUM(O2470:INDIRECT("N"&amp;R2469)),IF(SUM(E2469:N2469)=0,"",SUM(E2469:N2469)))</f>
        <v/>
      </c>
      <c r="P2469" s="91" t="s">
        <v>129</v>
      </c>
      <c r="Q2469" s="73">
        <f t="shared" si="76"/>
        <v>2080</v>
      </c>
      <c r="R2469" s="93">
        <f t="shared" ca="1" si="77"/>
        <v>2471</v>
      </c>
      <c r="S2469" s="92"/>
      <c r="T2469" s="99"/>
    </row>
    <row r="2470" spans="1:24" ht="117.75" customHeight="1" x14ac:dyDescent="0.25">
      <c r="A2470" s="105"/>
      <c r="B2470" s="164"/>
      <c r="C2470" s="112"/>
      <c r="D2470" s="155" t="s">
        <v>1083</v>
      </c>
      <c r="E2470" s="156"/>
      <c r="F2470" s="156"/>
      <c r="G2470" s="156"/>
      <c r="H2470" s="156"/>
      <c r="I2470" s="156"/>
      <c r="J2470" s="156"/>
      <c r="K2470" s="156"/>
      <c r="L2470" s="156"/>
      <c r="M2470" s="156"/>
      <c r="N2470" s="157"/>
      <c r="O2470" s="128" t="str">
        <f ca="1">IF(D2470="цвет",SUM(O2471:INDIRECT("N"&amp;R2470)),IF(SUM(E2470:N2470)=0,"",SUM(E2470:N2470)))</f>
        <v/>
      </c>
      <c r="P2470" s="91" t="s">
        <v>129</v>
      </c>
      <c r="Q2470" s="73">
        <f t="shared" si="76"/>
        <v>2080</v>
      </c>
      <c r="R2470" s="93">
        <f t="shared" ca="1" si="77"/>
        <v>2471</v>
      </c>
      <c r="S2470" s="92"/>
      <c r="T2470" s="99"/>
    </row>
    <row r="2471" spans="1:24" ht="17.45" customHeight="1" thickBot="1" x14ac:dyDescent="0.3">
      <c r="A2471" s="105"/>
      <c r="B2471" s="154"/>
      <c r="C2471" s="100"/>
      <c r="D2471" s="151" t="str">
        <f>HYPERLINK("https://miamia.ru/search/index.php?q="&amp;Q2471&amp;"&amp;s=Поиск?utm_source=Excel&amp;utm_medium=Nalichie&amp;utm_content="&amp;Q2471&amp;"","Посмотреть большую фотографию на сайте")</f>
        <v>Посмотреть большую фотографию на сайте</v>
      </c>
      <c r="E2471" s="152"/>
      <c r="F2471" s="152"/>
      <c r="G2471" s="152"/>
      <c r="H2471" s="152"/>
      <c r="I2471" s="152"/>
      <c r="J2471" s="152"/>
      <c r="K2471" s="152"/>
      <c r="L2471" s="152"/>
      <c r="M2471" s="152"/>
      <c r="N2471" s="153"/>
      <c r="O2471" s="128" t="str">
        <f ca="1">IF(D2471="цвет",SUM(O2472:INDIRECT("N"&amp;R2471)),IF(SUM(E2471:N2471)=0,"",SUM(E2471:N2471)))</f>
        <v/>
      </c>
      <c r="P2471" s="91" t="s">
        <v>129</v>
      </c>
      <c r="Q2471" s="73">
        <f t="shared" si="76"/>
        <v>2080</v>
      </c>
      <c r="R2471" s="93">
        <f t="shared" ca="1" si="77"/>
        <v>2471</v>
      </c>
      <c r="S2471" s="92"/>
      <c r="T2471" s="99"/>
    </row>
    <row r="2472" spans="1:24" ht="17.25" thickBot="1" x14ac:dyDescent="0.3">
      <c r="A2472" s="105"/>
      <c r="B2472" s="145" t="s">
        <v>1081</v>
      </c>
      <c r="C2472" s="106">
        <v>2081</v>
      </c>
      <c r="D2472" s="107" t="s">
        <v>9</v>
      </c>
      <c r="E2472" s="96" t="s">
        <v>10</v>
      </c>
      <c r="F2472" s="97" t="s">
        <v>11</v>
      </c>
      <c r="G2472" s="97" t="s">
        <v>12</v>
      </c>
      <c r="H2472" s="97" t="s">
        <v>13</v>
      </c>
      <c r="I2472" s="97" t="s">
        <v>14</v>
      </c>
      <c r="J2472" s="97" t="s">
        <v>15</v>
      </c>
      <c r="K2472" s="97" t="s">
        <v>16</v>
      </c>
      <c r="L2472" s="97"/>
      <c r="M2472" s="97"/>
      <c r="N2472" s="78"/>
      <c r="O2472" s="101">
        <f ca="1">IF(D2472="цвет",SUM(O2473:INDIRECT("N"&amp;R2472)),IF(SUM(E2472:N2472)=0,"",SUM(E2472:N2472)))</f>
        <v>0</v>
      </c>
      <c r="P2472" s="91">
        <v>2453</v>
      </c>
      <c r="Q2472" s="73">
        <f t="shared" si="76"/>
        <v>2081</v>
      </c>
      <c r="R2472" s="93">
        <f t="shared" ca="1" si="77"/>
        <v>2476</v>
      </c>
      <c r="S2472" s="109">
        <f>IF(U2472&gt;0,ROUND((U2472),0),ROUND((P2472*$P$1),0))</f>
        <v>1898</v>
      </c>
      <c r="T2472" s="110">
        <f ca="1">O2472*S2472</f>
        <v>0</v>
      </c>
    </row>
    <row r="2473" spans="1:24" ht="17.25" thickBot="1" x14ac:dyDescent="0.3">
      <c r="A2473" s="105"/>
      <c r="B2473" s="146"/>
      <c r="C2473" s="98"/>
      <c r="D2473" s="6" t="s">
        <v>56</v>
      </c>
      <c r="E2473" s="133"/>
      <c r="F2473" s="133"/>
      <c r="G2473" s="134"/>
      <c r="H2473" s="134"/>
      <c r="I2473" s="134"/>
      <c r="J2473" s="8"/>
      <c r="K2473" s="8"/>
      <c r="L2473" s="8"/>
      <c r="M2473" s="8"/>
      <c r="N2473" s="8"/>
      <c r="O2473" s="128" t="str">
        <f ca="1">IF(D2473="цвет",SUM(O2474:INDIRECT("N"&amp;R2473)),IF(SUM(E2473:N2473)=0,"",SUM(E2473:N2473)))</f>
        <v/>
      </c>
      <c r="P2473" s="91" t="s">
        <v>129</v>
      </c>
      <c r="Q2473" s="73">
        <f t="shared" si="76"/>
        <v>2081</v>
      </c>
      <c r="R2473" s="93">
        <f t="shared" ca="1" si="77"/>
        <v>2476</v>
      </c>
      <c r="S2473" s="92"/>
      <c r="T2473" s="99"/>
    </row>
    <row r="2474" spans="1:24" ht="17.25" thickBot="1" x14ac:dyDescent="0.3">
      <c r="A2474" s="105"/>
      <c r="B2474" s="146"/>
      <c r="C2474" s="98"/>
      <c r="D2474" s="6" t="s">
        <v>40</v>
      </c>
      <c r="E2474" s="133"/>
      <c r="F2474" s="133"/>
      <c r="G2474" s="134"/>
      <c r="H2474" s="134"/>
      <c r="I2474" s="134"/>
      <c r="J2474" s="134"/>
      <c r="K2474" s="8"/>
      <c r="L2474" s="8"/>
      <c r="M2474" s="8"/>
      <c r="N2474" s="8"/>
      <c r="O2474" s="128" t="str">
        <f ca="1">IF(D2474="цвет",SUM(O2475:INDIRECT("N"&amp;R2474)),IF(SUM(E2474:N2474)=0,"",SUM(E2474:N2474)))</f>
        <v/>
      </c>
      <c r="P2474" s="91" t="s">
        <v>129</v>
      </c>
      <c r="Q2474" s="73">
        <f t="shared" si="76"/>
        <v>2081</v>
      </c>
      <c r="R2474" s="93">
        <f t="shared" ca="1" si="77"/>
        <v>2476</v>
      </c>
      <c r="S2474" s="92"/>
      <c r="T2474" s="99"/>
    </row>
    <row r="2475" spans="1:24" ht="117.75" customHeight="1" x14ac:dyDescent="0.25">
      <c r="A2475" s="105"/>
      <c r="B2475" s="164"/>
      <c r="C2475" s="112"/>
      <c r="D2475" s="155" t="s">
        <v>1084</v>
      </c>
      <c r="E2475" s="156"/>
      <c r="F2475" s="156"/>
      <c r="G2475" s="156"/>
      <c r="H2475" s="156"/>
      <c r="I2475" s="156"/>
      <c r="J2475" s="156"/>
      <c r="K2475" s="156"/>
      <c r="L2475" s="156"/>
      <c r="M2475" s="156"/>
      <c r="N2475" s="157"/>
      <c r="O2475" s="128" t="str">
        <f ca="1">IF(D2475="цвет",SUM(O2476:INDIRECT("N"&amp;R2475)),IF(SUM(E2475:N2475)=0,"",SUM(E2475:N2475)))</f>
        <v/>
      </c>
      <c r="P2475" s="91" t="s">
        <v>129</v>
      </c>
      <c r="Q2475" s="73">
        <f t="shared" si="76"/>
        <v>2081</v>
      </c>
      <c r="R2475" s="93">
        <f t="shared" ca="1" si="77"/>
        <v>2476</v>
      </c>
      <c r="S2475" s="92"/>
      <c r="T2475" s="99"/>
    </row>
    <row r="2476" spans="1:24" ht="17.45" customHeight="1" thickBot="1" x14ac:dyDescent="0.3">
      <c r="A2476" s="105"/>
      <c r="B2476" s="154"/>
      <c r="C2476" s="100"/>
      <c r="D2476" s="151" t="str">
        <f>HYPERLINK("https://miamia.ru/search/index.php?q="&amp;Q2476&amp;"&amp;s=Поиск?utm_source=Excel&amp;utm_medium=Nalichie&amp;utm_content="&amp;Q2476&amp;"","Посмотреть большую фотографию на сайте")</f>
        <v>Посмотреть большую фотографию на сайте</v>
      </c>
      <c r="E2476" s="152"/>
      <c r="F2476" s="152"/>
      <c r="G2476" s="152"/>
      <c r="H2476" s="152"/>
      <c r="I2476" s="152"/>
      <c r="J2476" s="152"/>
      <c r="K2476" s="152"/>
      <c r="L2476" s="152"/>
      <c r="M2476" s="152"/>
      <c r="N2476" s="153"/>
      <c r="O2476" s="128" t="str">
        <f ca="1">IF(D2476="цвет",SUM(O2477:INDIRECT("N"&amp;R2476)),IF(SUM(E2476:N2476)=0,"",SUM(E2476:N2476)))</f>
        <v/>
      </c>
      <c r="P2476" s="91" t="s">
        <v>129</v>
      </c>
      <c r="Q2476" s="73">
        <f t="shared" si="76"/>
        <v>2081</v>
      </c>
      <c r="R2476" s="93">
        <f t="shared" ca="1" si="77"/>
        <v>2476</v>
      </c>
      <c r="S2476" s="92"/>
      <c r="T2476" s="99"/>
    </row>
    <row r="2477" spans="1:24" ht="17.25" thickBot="1" x14ac:dyDescent="0.3">
      <c r="A2477" s="105"/>
      <c r="B2477" s="145" t="s">
        <v>1081</v>
      </c>
      <c r="C2477" s="106">
        <v>2082</v>
      </c>
      <c r="D2477" s="107" t="s">
        <v>9</v>
      </c>
      <c r="E2477" s="96" t="s">
        <v>10</v>
      </c>
      <c r="F2477" s="97" t="s">
        <v>11</v>
      </c>
      <c r="G2477" s="97" t="s">
        <v>12</v>
      </c>
      <c r="H2477" s="97" t="s">
        <v>13</v>
      </c>
      <c r="I2477" s="97" t="s">
        <v>14</v>
      </c>
      <c r="J2477" s="97" t="s">
        <v>15</v>
      </c>
      <c r="K2477" s="97" t="s">
        <v>16</v>
      </c>
      <c r="L2477" s="97"/>
      <c r="M2477" s="97"/>
      <c r="N2477" s="78"/>
      <c r="O2477" s="101">
        <f ca="1">IF(D2477="цвет",SUM(O2478:INDIRECT("N"&amp;R2477)),IF(SUM(E2477:N2477)=0,"",SUM(E2477:N2477)))</f>
        <v>0</v>
      </c>
      <c r="P2477" s="91">
        <v>2194</v>
      </c>
      <c r="Q2477" s="73">
        <f t="shared" si="76"/>
        <v>2082</v>
      </c>
      <c r="R2477" s="93">
        <f t="shared" ca="1" si="77"/>
        <v>2481</v>
      </c>
      <c r="S2477" s="109">
        <f>IF(U2477&gt;0,ROUND((U2477),0),ROUND((P2477*$P$1),0))</f>
        <v>1698</v>
      </c>
      <c r="T2477" s="110">
        <f ca="1">O2477*S2477</f>
        <v>0</v>
      </c>
    </row>
    <row r="2478" spans="1:24" ht="17.25" thickBot="1" x14ac:dyDescent="0.3">
      <c r="A2478" s="105"/>
      <c r="B2478" s="146"/>
      <c r="C2478" s="98"/>
      <c r="D2478" s="6" t="s">
        <v>56</v>
      </c>
      <c r="E2478" s="133"/>
      <c r="F2478" s="133"/>
      <c r="G2478" s="133"/>
      <c r="H2478" s="133"/>
      <c r="I2478" s="133"/>
      <c r="J2478" s="133"/>
      <c r="K2478" s="8"/>
      <c r="L2478" s="8"/>
      <c r="M2478" s="8"/>
      <c r="N2478" s="8"/>
      <c r="O2478" s="128" t="str">
        <f ca="1">IF(D2478="цвет",SUM(O2479:INDIRECT("N"&amp;R2478)),IF(SUM(E2478:N2478)=0,"",SUM(E2478:N2478)))</f>
        <v/>
      </c>
      <c r="P2478" s="91" t="s">
        <v>129</v>
      </c>
      <c r="Q2478" s="73">
        <f t="shared" si="76"/>
        <v>2082</v>
      </c>
      <c r="R2478" s="93">
        <f t="shared" ca="1" si="77"/>
        <v>2481</v>
      </c>
      <c r="S2478" s="92"/>
      <c r="T2478" s="99"/>
    </row>
    <row r="2479" spans="1:24" ht="17.25" thickBot="1" x14ac:dyDescent="0.3">
      <c r="A2479" s="105"/>
      <c r="B2479" s="146"/>
      <c r="C2479" s="98"/>
      <c r="D2479" s="6" t="s">
        <v>40</v>
      </c>
      <c r="E2479" s="133"/>
      <c r="F2479" s="133"/>
      <c r="G2479" s="133"/>
      <c r="H2479" s="133"/>
      <c r="I2479" s="134"/>
      <c r="J2479" s="8"/>
      <c r="K2479" s="8"/>
      <c r="L2479" s="8"/>
      <c r="M2479" s="8"/>
      <c r="N2479" s="8"/>
      <c r="O2479" s="128" t="str">
        <f ca="1">IF(D2479="цвет",SUM(O2480:INDIRECT("N"&amp;R2479)),IF(SUM(E2479:N2479)=0,"",SUM(E2479:N2479)))</f>
        <v/>
      </c>
      <c r="P2479" s="91" t="s">
        <v>129</v>
      </c>
      <c r="Q2479" s="73">
        <f t="shared" si="76"/>
        <v>2082</v>
      </c>
      <c r="R2479" s="93">
        <f t="shared" ca="1" si="77"/>
        <v>2481</v>
      </c>
      <c r="S2479" s="92"/>
      <c r="T2479" s="99"/>
    </row>
    <row r="2480" spans="1:24" ht="117.75" customHeight="1" x14ac:dyDescent="0.25">
      <c r="A2480" s="105"/>
      <c r="B2480" s="164"/>
      <c r="C2480" s="112"/>
      <c r="D2480" s="155" t="s">
        <v>1085</v>
      </c>
      <c r="E2480" s="156"/>
      <c r="F2480" s="156"/>
      <c r="G2480" s="156"/>
      <c r="H2480" s="156"/>
      <c r="I2480" s="156"/>
      <c r="J2480" s="156"/>
      <c r="K2480" s="156"/>
      <c r="L2480" s="156"/>
      <c r="M2480" s="156"/>
      <c r="N2480" s="157"/>
      <c r="O2480" s="128" t="str">
        <f ca="1">IF(D2480="цвет",SUM(O2481:INDIRECT("N"&amp;R2480)),IF(SUM(E2480:N2480)=0,"",SUM(E2480:N2480)))</f>
        <v/>
      </c>
      <c r="P2480" s="91" t="s">
        <v>129</v>
      </c>
      <c r="Q2480" s="73">
        <f t="shared" si="76"/>
        <v>2082</v>
      </c>
      <c r="R2480" s="93">
        <f t="shared" ca="1" si="77"/>
        <v>2481</v>
      </c>
      <c r="S2480" s="92"/>
      <c r="T2480" s="99"/>
    </row>
    <row r="2481" spans="1:20" ht="17.45" customHeight="1" thickBot="1" x14ac:dyDescent="0.3">
      <c r="A2481" s="105"/>
      <c r="B2481" s="154"/>
      <c r="C2481" s="100"/>
      <c r="D2481" s="151" t="str">
        <f>HYPERLINK("https://miamia.ru/search/index.php?q="&amp;Q2481&amp;"&amp;s=Поиск?utm_source=Excel&amp;utm_medium=Nalichie&amp;utm_content="&amp;Q2481&amp;"","Посмотреть большую фотографию на сайте")</f>
        <v>Посмотреть большую фотографию на сайте</v>
      </c>
      <c r="E2481" s="152"/>
      <c r="F2481" s="152"/>
      <c r="G2481" s="152"/>
      <c r="H2481" s="152"/>
      <c r="I2481" s="152"/>
      <c r="J2481" s="152"/>
      <c r="K2481" s="152"/>
      <c r="L2481" s="152"/>
      <c r="M2481" s="152"/>
      <c r="N2481" s="153"/>
      <c r="O2481" s="128" t="str">
        <f ca="1">IF(D2481="цвет",SUM(O2482:INDIRECT("N"&amp;R2481)),IF(SUM(E2481:N2481)=0,"",SUM(E2481:N2481)))</f>
        <v/>
      </c>
      <c r="P2481" s="91" t="s">
        <v>129</v>
      </c>
      <c r="Q2481" s="73">
        <f t="shared" si="76"/>
        <v>2082</v>
      </c>
      <c r="R2481" s="93">
        <f t="shared" ca="1" si="77"/>
        <v>2481</v>
      </c>
      <c r="S2481" s="92"/>
      <c r="T2481" s="99"/>
    </row>
    <row r="2482" spans="1:20" ht="17.25" thickBot="1" x14ac:dyDescent="0.3">
      <c r="A2482" s="105"/>
      <c r="B2482" s="145" t="s">
        <v>1081</v>
      </c>
      <c r="C2482" s="106">
        <v>2083</v>
      </c>
      <c r="D2482" s="107" t="s">
        <v>9</v>
      </c>
      <c r="E2482" s="96" t="s">
        <v>10</v>
      </c>
      <c r="F2482" s="96" t="s">
        <v>17</v>
      </c>
      <c r="G2482" s="97" t="s">
        <v>18</v>
      </c>
      <c r="H2482" s="97" t="s">
        <v>15</v>
      </c>
      <c r="I2482" s="97"/>
      <c r="J2482" s="97"/>
      <c r="K2482" s="97"/>
      <c r="L2482" s="97"/>
      <c r="M2482" s="97"/>
      <c r="N2482" s="78"/>
      <c r="O2482" s="101">
        <f ca="1">IF(D2482="цвет",SUM(O2483:INDIRECT("N"&amp;R2482)),IF(SUM(E2482:N2482)=0,"",SUM(E2482:N2482)))</f>
        <v>0</v>
      </c>
      <c r="P2482" s="91">
        <v>2582</v>
      </c>
      <c r="Q2482" s="73">
        <f t="shared" si="76"/>
        <v>2083</v>
      </c>
      <c r="R2482" s="93">
        <f t="shared" ca="1" si="77"/>
        <v>2486</v>
      </c>
      <c r="S2482" s="109">
        <f>IF(U2482&gt;0,ROUND((U2482),0),ROUND((P2482*$P$1),0))</f>
        <v>1998</v>
      </c>
      <c r="T2482" s="110">
        <f ca="1">O2482*S2482</f>
        <v>0</v>
      </c>
    </row>
    <row r="2483" spans="1:20" ht="17.25" thickBot="1" x14ac:dyDescent="0.3">
      <c r="A2483" s="105"/>
      <c r="B2483" s="146"/>
      <c r="C2483" s="98"/>
      <c r="D2483" s="6" t="s">
        <v>56</v>
      </c>
      <c r="E2483" s="133"/>
      <c r="F2483" s="134"/>
      <c r="G2483" s="134"/>
      <c r="H2483" s="134"/>
      <c r="I2483" s="8"/>
      <c r="J2483" s="8"/>
      <c r="K2483" s="8"/>
      <c r="L2483" s="8"/>
      <c r="M2483" s="8"/>
      <c r="N2483" s="8"/>
      <c r="O2483" s="128" t="str">
        <f ca="1">IF(D2483="цвет",SUM(O2484:INDIRECT("N"&amp;R2483)),IF(SUM(E2483:N2483)=0,"",SUM(E2483:N2483)))</f>
        <v/>
      </c>
      <c r="P2483" s="91" t="s">
        <v>129</v>
      </c>
      <c r="Q2483" s="73">
        <f t="shared" si="76"/>
        <v>2083</v>
      </c>
      <c r="R2483" s="93">
        <f t="shared" ca="1" si="77"/>
        <v>2486</v>
      </c>
      <c r="S2483" s="92"/>
      <c r="T2483" s="99"/>
    </row>
    <row r="2484" spans="1:20" ht="17.25" thickBot="1" x14ac:dyDescent="0.3">
      <c r="A2484" s="105"/>
      <c r="B2484" s="146"/>
      <c r="C2484" s="98"/>
      <c r="D2484" s="6" t="s">
        <v>40</v>
      </c>
      <c r="E2484" s="133"/>
      <c r="F2484" s="134"/>
      <c r="G2484" s="134"/>
      <c r="H2484" s="134"/>
      <c r="I2484" s="8"/>
      <c r="J2484" s="8"/>
      <c r="K2484" s="8"/>
      <c r="L2484" s="8"/>
      <c r="M2484" s="8"/>
      <c r="N2484" s="8"/>
      <c r="O2484" s="128" t="str">
        <f ca="1">IF(D2484="цвет",SUM(O2485:INDIRECT("N"&amp;R2484)),IF(SUM(E2484:N2484)=0,"",SUM(E2484:N2484)))</f>
        <v/>
      </c>
      <c r="P2484" s="91" t="s">
        <v>129</v>
      </c>
      <c r="Q2484" s="73">
        <f t="shared" si="76"/>
        <v>2083</v>
      </c>
      <c r="R2484" s="93">
        <f t="shared" ca="1" si="77"/>
        <v>2486</v>
      </c>
      <c r="S2484" s="92"/>
      <c r="T2484" s="99"/>
    </row>
    <row r="2485" spans="1:20" ht="117.75" customHeight="1" x14ac:dyDescent="0.25">
      <c r="A2485" s="105"/>
      <c r="B2485" s="164"/>
      <c r="C2485" s="112"/>
      <c r="D2485" s="155" t="s">
        <v>1086</v>
      </c>
      <c r="E2485" s="156"/>
      <c r="F2485" s="156"/>
      <c r="G2485" s="156"/>
      <c r="H2485" s="156"/>
      <c r="I2485" s="156"/>
      <c r="J2485" s="156"/>
      <c r="K2485" s="156"/>
      <c r="L2485" s="156"/>
      <c r="M2485" s="156"/>
      <c r="N2485" s="157"/>
      <c r="O2485" s="128" t="str">
        <f ca="1">IF(D2485="цвет",SUM(O2486:INDIRECT("N"&amp;R2485)),IF(SUM(E2485:N2485)=0,"",SUM(E2485:N2485)))</f>
        <v/>
      </c>
      <c r="P2485" s="91" t="s">
        <v>129</v>
      </c>
      <c r="Q2485" s="73">
        <f t="shared" si="76"/>
        <v>2083</v>
      </c>
      <c r="R2485" s="93">
        <f t="shared" ca="1" si="77"/>
        <v>2486</v>
      </c>
      <c r="S2485" s="92"/>
      <c r="T2485" s="99"/>
    </row>
    <row r="2486" spans="1:20" ht="17.45" customHeight="1" thickBot="1" x14ac:dyDescent="0.3">
      <c r="A2486" s="105"/>
      <c r="B2486" s="154"/>
      <c r="C2486" s="100"/>
      <c r="D2486" s="151" t="str">
        <f>HYPERLINK("https://miamia.ru/search/index.php?q="&amp;Q2486&amp;"&amp;s=Поиск?utm_source=Excel&amp;utm_medium=Nalichie&amp;utm_content="&amp;Q2486&amp;"","Посмотреть большую фотографию на сайте")</f>
        <v>Посмотреть большую фотографию на сайте</v>
      </c>
      <c r="E2486" s="152"/>
      <c r="F2486" s="152"/>
      <c r="G2486" s="152"/>
      <c r="H2486" s="152"/>
      <c r="I2486" s="152"/>
      <c r="J2486" s="152"/>
      <c r="K2486" s="152"/>
      <c r="L2486" s="152"/>
      <c r="M2486" s="152"/>
      <c r="N2486" s="153"/>
      <c r="O2486" s="128" t="str">
        <f ca="1">IF(D2486="цвет",SUM(O2487:INDIRECT("N"&amp;R2486)),IF(SUM(E2486:N2486)=0,"",SUM(E2486:N2486)))</f>
        <v/>
      </c>
      <c r="P2486" s="91" t="s">
        <v>129</v>
      </c>
      <c r="Q2486" s="73">
        <f t="shared" si="76"/>
        <v>2083</v>
      </c>
      <c r="R2486" s="93">
        <f t="shared" ca="1" si="77"/>
        <v>2486</v>
      </c>
      <c r="S2486" s="92"/>
      <c r="T2486" s="99"/>
    </row>
    <row r="2487" spans="1:20" ht="17.25" thickBot="1" x14ac:dyDescent="0.3">
      <c r="A2487" s="105"/>
      <c r="B2487" s="145" t="s">
        <v>1081</v>
      </c>
      <c r="C2487" s="106">
        <v>2084</v>
      </c>
      <c r="D2487" s="107" t="s">
        <v>9</v>
      </c>
      <c r="E2487" s="96" t="s">
        <v>10</v>
      </c>
      <c r="F2487" s="97" t="s">
        <v>11</v>
      </c>
      <c r="G2487" s="97" t="s">
        <v>12</v>
      </c>
      <c r="H2487" s="97" t="s">
        <v>13</v>
      </c>
      <c r="I2487" s="97" t="s">
        <v>14</v>
      </c>
      <c r="J2487" s="97" t="s">
        <v>15</v>
      </c>
      <c r="K2487" s="97" t="s">
        <v>16</v>
      </c>
      <c r="L2487" s="97"/>
      <c r="M2487" s="97"/>
      <c r="N2487" s="78"/>
      <c r="O2487" s="101">
        <f ca="1">IF(D2487="цвет",SUM(O2488:INDIRECT("N"&amp;R2487)),IF(SUM(E2487:N2487)=0,"",SUM(E2487:N2487)))</f>
        <v>0</v>
      </c>
      <c r="P2487" s="91">
        <v>2324</v>
      </c>
      <c r="Q2487" s="73">
        <f t="shared" si="76"/>
        <v>2084</v>
      </c>
      <c r="R2487" s="93">
        <f t="shared" ca="1" si="77"/>
        <v>2491</v>
      </c>
      <c r="S2487" s="109">
        <f>IF(U2487&gt;0,ROUND((U2487),0),ROUND((P2487*$P$1),0))</f>
        <v>1798</v>
      </c>
      <c r="T2487" s="110">
        <f ca="1">O2487*S2487</f>
        <v>0</v>
      </c>
    </row>
    <row r="2488" spans="1:20" ht="17.25" thickBot="1" x14ac:dyDescent="0.3">
      <c r="A2488" s="105"/>
      <c r="B2488" s="146"/>
      <c r="C2488" s="98"/>
      <c r="D2488" s="6" t="s">
        <v>56</v>
      </c>
      <c r="E2488" s="134"/>
      <c r="F2488" s="134"/>
      <c r="G2488" s="134"/>
      <c r="H2488" s="133"/>
      <c r="I2488" s="134"/>
      <c r="J2488" s="134"/>
      <c r="K2488" s="8"/>
      <c r="L2488" s="8"/>
      <c r="M2488" s="8"/>
      <c r="N2488" s="8"/>
      <c r="O2488" s="128" t="str">
        <f ca="1">IF(D2488="цвет",SUM(O2489:INDIRECT("N"&amp;R2488)),IF(SUM(E2488:N2488)=0,"",SUM(E2488:N2488)))</f>
        <v/>
      </c>
      <c r="P2488" s="91" t="s">
        <v>129</v>
      </c>
      <c r="Q2488" s="73">
        <f t="shared" si="76"/>
        <v>2084</v>
      </c>
      <c r="R2488" s="93">
        <f t="shared" ca="1" si="77"/>
        <v>2491</v>
      </c>
      <c r="S2488" s="92"/>
      <c r="T2488" s="99"/>
    </row>
    <row r="2489" spans="1:20" ht="17.25" thickBot="1" x14ac:dyDescent="0.3">
      <c r="A2489" s="105"/>
      <c r="B2489" s="146"/>
      <c r="C2489" s="98"/>
      <c r="D2489" s="6" t="s">
        <v>40</v>
      </c>
      <c r="E2489" s="133"/>
      <c r="F2489" s="133"/>
      <c r="G2489" s="133"/>
      <c r="H2489" s="133"/>
      <c r="I2489" s="134"/>
      <c r="J2489" s="133"/>
      <c r="K2489" s="8"/>
      <c r="L2489" s="8"/>
      <c r="M2489" s="8"/>
      <c r="N2489" s="8"/>
      <c r="O2489" s="128" t="str">
        <f ca="1">IF(D2489="цвет",SUM(O2490:INDIRECT("N"&amp;R2489)),IF(SUM(E2489:N2489)=0,"",SUM(E2489:N2489)))</f>
        <v/>
      </c>
      <c r="P2489" s="91" t="s">
        <v>129</v>
      </c>
      <c r="Q2489" s="73">
        <f t="shared" si="76"/>
        <v>2084</v>
      </c>
      <c r="R2489" s="93">
        <f t="shared" ca="1" si="77"/>
        <v>2491</v>
      </c>
      <c r="S2489" s="92"/>
      <c r="T2489" s="99"/>
    </row>
    <row r="2490" spans="1:20" ht="117.75" customHeight="1" x14ac:dyDescent="0.25">
      <c r="A2490" s="105"/>
      <c r="B2490" s="164"/>
      <c r="C2490" s="112"/>
      <c r="D2490" s="155" t="s">
        <v>1087</v>
      </c>
      <c r="E2490" s="156"/>
      <c r="F2490" s="156"/>
      <c r="G2490" s="156"/>
      <c r="H2490" s="156"/>
      <c r="I2490" s="156"/>
      <c r="J2490" s="156"/>
      <c r="K2490" s="156"/>
      <c r="L2490" s="156"/>
      <c r="M2490" s="156"/>
      <c r="N2490" s="157"/>
      <c r="O2490" s="128" t="str">
        <f ca="1">IF(D2490="цвет",SUM(O2491:INDIRECT("N"&amp;R2490)),IF(SUM(E2490:N2490)=0,"",SUM(E2490:N2490)))</f>
        <v/>
      </c>
      <c r="P2490" s="91" t="s">
        <v>129</v>
      </c>
      <c r="Q2490" s="73">
        <f t="shared" si="76"/>
        <v>2084</v>
      </c>
      <c r="R2490" s="93">
        <f t="shared" ca="1" si="77"/>
        <v>2491</v>
      </c>
      <c r="S2490" s="92"/>
      <c r="T2490" s="99"/>
    </row>
    <row r="2491" spans="1:20" ht="17.45" customHeight="1" thickBot="1" x14ac:dyDescent="0.3">
      <c r="A2491" s="105"/>
      <c r="B2491" s="154"/>
      <c r="C2491" s="100"/>
      <c r="D2491" s="151" t="str">
        <f>HYPERLINK("https://miamia.ru/search/index.php?q="&amp;Q2491&amp;"&amp;s=Поиск?utm_source=Excel&amp;utm_medium=Nalichie&amp;utm_content="&amp;Q2491&amp;"","Посмотреть большую фотографию на сайте")</f>
        <v>Посмотреть большую фотографию на сайте</v>
      </c>
      <c r="E2491" s="152"/>
      <c r="F2491" s="152"/>
      <c r="G2491" s="152"/>
      <c r="H2491" s="152"/>
      <c r="I2491" s="152"/>
      <c r="J2491" s="152"/>
      <c r="K2491" s="152"/>
      <c r="L2491" s="152"/>
      <c r="M2491" s="152"/>
      <c r="N2491" s="153"/>
      <c r="O2491" s="128" t="str">
        <f ca="1">IF(D2491="цвет",SUM(O2492:INDIRECT("N"&amp;R2491)),IF(SUM(E2491:N2491)=0,"",SUM(E2491:N2491)))</f>
        <v/>
      </c>
      <c r="P2491" s="91" t="s">
        <v>129</v>
      </c>
      <c r="Q2491" s="73">
        <f t="shared" si="76"/>
        <v>2084</v>
      </c>
      <c r="R2491" s="93">
        <f t="shared" ca="1" si="77"/>
        <v>2491</v>
      </c>
      <c r="S2491" s="92"/>
      <c r="T2491" s="99"/>
    </row>
    <row r="2492" spans="1:20" ht="17.25" thickBot="1" x14ac:dyDescent="0.3">
      <c r="A2492" s="105"/>
      <c r="B2492" s="145" t="s">
        <v>1081</v>
      </c>
      <c r="C2492" s="106">
        <v>2087</v>
      </c>
      <c r="D2492" s="107" t="s">
        <v>9</v>
      </c>
      <c r="E2492" s="96" t="s">
        <v>10</v>
      </c>
      <c r="F2492" s="96" t="s">
        <v>17</v>
      </c>
      <c r="G2492" s="97" t="s">
        <v>18</v>
      </c>
      <c r="H2492" s="97" t="s">
        <v>15</v>
      </c>
      <c r="I2492" s="97"/>
      <c r="J2492" s="97"/>
      <c r="K2492" s="97"/>
      <c r="L2492" s="97"/>
      <c r="M2492" s="97"/>
      <c r="N2492" s="78"/>
      <c r="O2492" s="101">
        <f ca="1">IF(D2492="цвет",SUM(O2493:INDIRECT("N"&amp;R2492)),IF(SUM(E2492:N2492)=0,"",SUM(E2492:N2492)))</f>
        <v>0</v>
      </c>
      <c r="P2492" s="91">
        <v>2324</v>
      </c>
      <c r="Q2492" s="73">
        <f t="shared" si="76"/>
        <v>2087</v>
      </c>
      <c r="R2492" s="93">
        <f t="shared" ca="1" si="77"/>
        <v>2496</v>
      </c>
      <c r="S2492" s="109">
        <f>IF(U2492&gt;0,ROUND((U2492),0),ROUND((P2492*$P$1),0))</f>
        <v>1798</v>
      </c>
      <c r="T2492" s="110">
        <f ca="1">O2492*S2492</f>
        <v>0</v>
      </c>
    </row>
    <row r="2493" spans="1:20" ht="17.25" thickBot="1" x14ac:dyDescent="0.3">
      <c r="A2493" s="105"/>
      <c r="B2493" s="146"/>
      <c r="C2493" s="98"/>
      <c r="D2493" s="6" t="s">
        <v>56</v>
      </c>
      <c r="E2493" s="133"/>
      <c r="F2493" s="134"/>
      <c r="G2493" s="134"/>
      <c r="H2493" s="133"/>
      <c r="I2493" s="8"/>
      <c r="J2493" s="8"/>
      <c r="K2493" s="8"/>
      <c r="L2493" s="8"/>
      <c r="M2493" s="8"/>
      <c r="N2493" s="8"/>
      <c r="O2493" s="128" t="str">
        <f ca="1">IF(D2493="цвет",SUM(O2494:INDIRECT("N"&amp;R2493)),IF(SUM(E2493:N2493)=0,"",SUM(E2493:N2493)))</f>
        <v/>
      </c>
      <c r="P2493" s="91" t="s">
        <v>129</v>
      </c>
      <c r="Q2493" s="73">
        <f t="shared" si="76"/>
        <v>2087</v>
      </c>
      <c r="R2493" s="93">
        <f t="shared" ca="1" si="77"/>
        <v>2496</v>
      </c>
      <c r="S2493" s="92"/>
      <c r="T2493" s="99"/>
    </row>
    <row r="2494" spans="1:20" ht="17.25" thickBot="1" x14ac:dyDescent="0.3">
      <c r="A2494" s="105"/>
      <c r="B2494" s="146"/>
      <c r="C2494" s="98"/>
      <c r="D2494" s="6" t="s">
        <v>40</v>
      </c>
      <c r="E2494" s="133"/>
      <c r="F2494" s="133"/>
      <c r="G2494" s="133"/>
      <c r="H2494" s="133"/>
      <c r="I2494" s="8"/>
      <c r="J2494" s="8"/>
      <c r="K2494" s="8"/>
      <c r="L2494" s="8"/>
      <c r="M2494" s="8"/>
      <c r="N2494" s="8"/>
      <c r="O2494" s="128" t="str">
        <f ca="1">IF(D2494="цвет",SUM(O2495:INDIRECT("N"&amp;R2494)),IF(SUM(E2494:N2494)=0,"",SUM(E2494:N2494)))</f>
        <v/>
      </c>
      <c r="P2494" s="91" t="s">
        <v>129</v>
      </c>
      <c r="Q2494" s="73">
        <f t="shared" si="76"/>
        <v>2087</v>
      </c>
      <c r="R2494" s="93">
        <f t="shared" ca="1" si="77"/>
        <v>2496</v>
      </c>
      <c r="S2494" s="92"/>
      <c r="T2494" s="99"/>
    </row>
    <row r="2495" spans="1:20" ht="117.75" customHeight="1" x14ac:dyDescent="0.25">
      <c r="A2495" s="105"/>
      <c r="B2495" s="164"/>
      <c r="C2495" s="112"/>
      <c r="D2495" s="155" t="s">
        <v>1088</v>
      </c>
      <c r="E2495" s="156"/>
      <c r="F2495" s="156"/>
      <c r="G2495" s="156"/>
      <c r="H2495" s="156"/>
      <c r="I2495" s="156"/>
      <c r="J2495" s="156"/>
      <c r="K2495" s="156"/>
      <c r="L2495" s="156"/>
      <c r="M2495" s="156"/>
      <c r="N2495" s="157"/>
      <c r="O2495" s="128" t="str">
        <f ca="1">IF(D2495="цвет",SUM(O2496:INDIRECT("N"&amp;R2495)),IF(SUM(E2495:N2495)=0,"",SUM(E2495:N2495)))</f>
        <v/>
      </c>
      <c r="P2495" s="91" t="s">
        <v>129</v>
      </c>
      <c r="Q2495" s="73">
        <f t="shared" si="76"/>
        <v>2087</v>
      </c>
      <c r="R2495" s="93">
        <f t="shared" ca="1" si="77"/>
        <v>2496</v>
      </c>
      <c r="S2495" s="92"/>
      <c r="T2495" s="99"/>
    </row>
    <row r="2496" spans="1:20" ht="17.45" customHeight="1" thickBot="1" x14ac:dyDescent="0.3">
      <c r="A2496" s="105"/>
      <c r="B2496" s="154"/>
      <c r="C2496" s="100"/>
      <c r="D2496" s="151" t="str">
        <f>HYPERLINK("https://miamia.ru/search/index.php?q="&amp;Q2496&amp;"&amp;s=Поиск?utm_source=Excel&amp;utm_medium=Nalichie&amp;utm_content="&amp;Q2496&amp;"","Посмотреть большую фотографию на сайте")</f>
        <v>Посмотреть большую фотографию на сайте</v>
      </c>
      <c r="E2496" s="152"/>
      <c r="F2496" s="152"/>
      <c r="G2496" s="152"/>
      <c r="H2496" s="152"/>
      <c r="I2496" s="152"/>
      <c r="J2496" s="152"/>
      <c r="K2496" s="152"/>
      <c r="L2496" s="152"/>
      <c r="M2496" s="152"/>
      <c r="N2496" s="153"/>
      <c r="O2496" s="128" t="str">
        <f ca="1">IF(D2496="цвет",SUM(O2497:INDIRECT("N"&amp;R2496)),IF(SUM(E2496:N2496)=0,"",SUM(E2496:N2496)))</f>
        <v/>
      </c>
      <c r="P2496" s="91" t="s">
        <v>129</v>
      </c>
      <c r="Q2496" s="73">
        <f t="shared" si="76"/>
        <v>2087</v>
      </c>
      <c r="R2496" s="93">
        <f t="shared" ca="1" si="77"/>
        <v>2496</v>
      </c>
      <c r="S2496" s="92"/>
      <c r="T2496" s="99"/>
    </row>
    <row r="2497" spans="1:20" ht="23.1" customHeight="1" thickBot="1" x14ac:dyDescent="0.3">
      <c r="A2497" s="103"/>
      <c r="B2497" s="86" t="s">
        <v>1111</v>
      </c>
      <c r="C2497" s="87"/>
      <c r="D2497" s="88"/>
      <c r="E2497" s="89"/>
      <c r="F2497" s="89"/>
      <c r="G2497" s="89"/>
      <c r="H2497" s="89"/>
      <c r="I2497" s="89"/>
      <c r="J2497" s="89"/>
      <c r="K2497" s="89"/>
      <c r="L2497" s="89"/>
      <c r="M2497" s="89"/>
      <c r="N2497" s="90"/>
      <c r="O2497" s="128" t="str">
        <f ca="1">IF(D2497="цвет",SUM(O2498:INDIRECT("N"&amp;R2497)),IF(SUM(E2497:N2497)=0,"",SUM(E2497:N2497)))</f>
        <v/>
      </c>
      <c r="P2497" s="91" t="s">
        <v>129</v>
      </c>
      <c r="Q2497" s="73">
        <f t="shared" si="76"/>
        <v>2087</v>
      </c>
      <c r="R2497" s="93">
        <f t="shared" ca="1" si="77"/>
        <v>2502</v>
      </c>
    </row>
    <row r="2498" spans="1:20" ht="17.25" thickBot="1" x14ac:dyDescent="0.3">
      <c r="A2498" s="105"/>
      <c r="B2498" s="145" t="s">
        <v>1069</v>
      </c>
      <c r="C2498" s="106">
        <v>7360</v>
      </c>
      <c r="D2498" s="107" t="s">
        <v>9</v>
      </c>
      <c r="E2498" s="96" t="s">
        <v>10</v>
      </c>
      <c r="F2498" s="97" t="s">
        <v>11</v>
      </c>
      <c r="G2498" s="97" t="s">
        <v>12</v>
      </c>
      <c r="H2498" s="97" t="s">
        <v>13</v>
      </c>
      <c r="I2498" s="97" t="s">
        <v>14</v>
      </c>
      <c r="J2498" s="97" t="s">
        <v>15</v>
      </c>
      <c r="K2498" s="97" t="s">
        <v>16</v>
      </c>
      <c r="L2498" s="97" t="s">
        <v>21</v>
      </c>
      <c r="M2498" s="97" t="s">
        <v>22</v>
      </c>
      <c r="N2498" s="78"/>
      <c r="O2498" s="101">
        <f ca="1">IF(D2498="цвет",SUM(O2499:INDIRECT("N"&amp;R2498)),IF(SUM(E2498:N2498)=0,"",SUM(E2498:N2498)))</f>
        <v>0</v>
      </c>
      <c r="P2498" s="91">
        <v>902</v>
      </c>
      <c r="Q2498" s="73">
        <f t="shared" si="76"/>
        <v>7360</v>
      </c>
      <c r="R2498" s="93">
        <f t="shared" ca="1" si="77"/>
        <v>2502</v>
      </c>
      <c r="S2498" s="109">
        <f>IF(U2498&gt;0,ROUND((U2498),0),ROUND((P2498*$P$1),0))</f>
        <v>698</v>
      </c>
      <c r="T2498" s="110">
        <f ca="1">O2498*S2498</f>
        <v>0</v>
      </c>
    </row>
    <row r="2499" spans="1:20" ht="17.25" thickBot="1" x14ac:dyDescent="0.3">
      <c r="A2499" s="105"/>
      <c r="B2499" s="146"/>
      <c r="C2499" s="98"/>
      <c r="D2499" s="6" t="s">
        <v>1070</v>
      </c>
      <c r="E2499" s="134"/>
      <c r="F2499" s="134"/>
      <c r="G2499" s="8"/>
      <c r="H2499" s="8"/>
      <c r="I2499" s="8"/>
      <c r="J2499" s="8"/>
      <c r="K2499" s="8"/>
      <c r="L2499" s="8"/>
      <c r="M2499" s="8"/>
      <c r="N2499" s="8"/>
      <c r="O2499" s="128" t="str">
        <f ca="1">IF(D2499="цвет",SUM(O2500:INDIRECT("N"&amp;R2499)),IF(SUM(E2499:N2499)=0,"",SUM(E2499:N2499)))</f>
        <v/>
      </c>
      <c r="P2499" s="91" t="s">
        <v>129</v>
      </c>
      <c r="Q2499" s="73">
        <f t="shared" si="76"/>
        <v>7360</v>
      </c>
      <c r="R2499" s="93">
        <f t="shared" ca="1" si="77"/>
        <v>2502</v>
      </c>
      <c r="S2499" s="92"/>
      <c r="T2499" s="99"/>
    </row>
    <row r="2500" spans="1:20" ht="17.25" thickBot="1" x14ac:dyDescent="0.3">
      <c r="A2500" s="105"/>
      <c r="B2500" s="146"/>
      <c r="C2500" s="98"/>
      <c r="D2500" s="6" t="s">
        <v>33</v>
      </c>
      <c r="E2500" s="134"/>
      <c r="F2500" s="134"/>
      <c r="G2500" s="8"/>
      <c r="H2500" s="8"/>
      <c r="I2500" s="8"/>
      <c r="J2500" s="8"/>
      <c r="K2500" s="8"/>
      <c r="L2500" s="8"/>
      <c r="M2500" s="8"/>
      <c r="N2500" s="8"/>
      <c r="O2500" s="128" t="str">
        <f ca="1">IF(D2500="цвет",SUM(O2501:INDIRECT("N"&amp;R2500)),IF(SUM(E2500:N2500)=0,"",SUM(E2500:N2500)))</f>
        <v/>
      </c>
      <c r="P2500" s="91" t="s">
        <v>129</v>
      </c>
      <c r="Q2500" s="73">
        <f t="shared" si="76"/>
        <v>7360</v>
      </c>
      <c r="R2500" s="93">
        <f t="shared" ca="1" si="77"/>
        <v>2502</v>
      </c>
      <c r="S2500" s="92"/>
      <c r="T2500" s="99"/>
    </row>
    <row r="2501" spans="1:20" ht="117.75" customHeight="1" x14ac:dyDescent="0.25">
      <c r="A2501" s="105"/>
      <c r="B2501" s="164"/>
      <c r="C2501" s="112"/>
      <c r="D2501" s="155" t="s">
        <v>1082</v>
      </c>
      <c r="E2501" s="156"/>
      <c r="F2501" s="156"/>
      <c r="G2501" s="156"/>
      <c r="H2501" s="156"/>
      <c r="I2501" s="156"/>
      <c r="J2501" s="156"/>
      <c r="K2501" s="156"/>
      <c r="L2501" s="156"/>
      <c r="M2501" s="156"/>
      <c r="N2501" s="157"/>
      <c r="O2501" s="128" t="str">
        <f ca="1">IF(D2501="цвет",SUM(O2502:INDIRECT("N"&amp;R2501)),IF(SUM(E2501:N2501)=0,"",SUM(E2501:N2501)))</f>
        <v/>
      </c>
      <c r="P2501" s="91" t="s">
        <v>129</v>
      </c>
      <c r="Q2501" s="73">
        <f t="shared" si="76"/>
        <v>7360</v>
      </c>
      <c r="R2501" s="93">
        <f t="shared" ca="1" si="77"/>
        <v>2502</v>
      </c>
      <c r="S2501" s="92"/>
      <c r="T2501" s="99"/>
    </row>
    <row r="2502" spans="1:20" ht="17.45" customHeight="1" thickBot="1" x14ac:dyDescent="0.3">
      <c r="A2502" s="105"/>
      <c r="B2502" s="154"/>
      <c r="C2502" s="100"/>
      <c r="D2502" s="151" t="str">
        <f>HYPERLINK("https://miamia.ru/search/index.php?q="&amp;Q2502&amp;"&amp;s=Поиск?utm_source=Excel&amp;utm_medium=Nalichie&amp;utm_content="&amp;Q2502&amp;"","Посмотреть большую фотографию на сайте")</f>
        <v>Посмотреть большую фотографию на сайте</v>
      </c>
      <c r="E2502" s="152"/>
      <c r="F2502" s="152"/>
      <c r="G2502" s="152"/>
      <c r="H2502" s="152"/>
      <c r="I2502" s="152"/>
      <c r="J2502" s="152"/>
      <c r="K2502" s="152"/>
      <c r="L2502" s="152"/>
      <c r="M2502" s="152"/>
      <c r="N2502" s="153"/>
      <c r="O2502" s="128" t="str">
        <f ca="1">IF(D2502="цвет",SUM(O2503:INDIRECT("N"&amp;R2502)),IF(SUM(E2502:N2502)=0,"",SUM(E2502:N2502)))</f>
        <v/>
      </c>
      <c r="P2502" s="91" t="s">
        <v>129</v>
      </c>
      <c r="Q2502" s="73">
        <f t="shared" si="76"/>
        <v>7360</v>
      </c>
      <c r="R2502" s="93">
        <f t="shared" ca="1" si="77"/>
        <v>2502</v>
      </c>
      <c r="S2502" s="92"/>
      <c r="T2502" s="99"/>
    </row>
    <row r="2503" spans="1:20" ht="17.25" thickBot="1" x14ac:dyDescent="0.3">
      <c r="A2503" s="105"/>
      <c r="B2503" s="145" t="s">
        <v>1069</v>
      </c>
      <c r="C2503" s="106">
        <v>7363</v>
      </c>
      <c r="D2503" s="107" t="s">
        <v>9</v>
      </c>
      <c r="E2503" s="96" t="s">
        <v>10</v>
      </c>
      <c r="F2503" s="96" t="s">
        <v>17</v>
      </c>
      <c r="G2503" s="97" t="s">
        <v>18</v>
      </c>
      <c r="H2503" s="97" t="s">
        <v>19</v>
      </c>
      <c r="I2503" s="97" t="s">
        <v>23</v>
      </c>
      <c r="J2503" s="97"/>
      <c r="K2503" s="97"/>
      <c r="L2503" s="97"/>
      <c r="M2503" s="97"/>
      <c r="N2503" s="78"/>
      <c r="O2503" s="101">
        <f ca="1">IF(D2503="цвет",SUM(O2504:INDIRECT("N"&amp;R2503)),IF(SUM(E2503:N2503)=0,"",SUM(E2503:N2503)))</f>
        <v>0</v>
      </c>
      <c r="P2503" s="91">
        <v>1807</v>
      </c>
      <c r="Q2503" s="73">
        <f t="shared" si="76"/>
        <v>7363</v>
      </c>
      <c r="R2503" s="93">
        <f t="shared" ca="1" si="77"/>
        <v>2507</v>
      </c>
      <c r="S2503" s="109">
        <f>IF(U2503&gt;0,ROUND((U2503),0),ROUND((P2503*$P$1),0))</f>
        <v>1398</v>
      </c>
      <c r="T2503" s="110">
        <f ca="1">O2503*S2503</f>
        <v>0</v>
      </c>
    </row>
    <row r="2504" spans="1:20" ht="17.25" thickBot="1" x14ac:dyDescent="0.3">
      <c r="A2504" s="105"/>
      <c r="B2504" s="146"/>
      <c r="C2504" s="98"/>
      <c r="D2504" s="6" t="s">
        <v>1070</v>
      </c>
      <c r="E2504" s="134"/>
      <c r="F2504" s="133"/>
      <c r="G2504" s="133"/>
      <c r="H2504" s="134"/>
      <c r="I2504" s="134"/>
      <c r="J2504" s="8"/>
      <c r="K2504" s="8"/>
      <c r="L2504" s="8"/>
      <c r="M2504" s="8"/>
      <c r="N2504" s="8"/>
      <c r="O2504" s="128" t="str">
        <f ca="1">IF(D2504="цвет",SUM(O2505:INDIRECT("N"&amp;R2504)),IF(SUM(E2504:N2504)=0,"",SUM(E2504:N2504)))</f>
        <v/>
      </c>
      <c r="P2504" s="91" t="s">
        <v>129</v>
      </c>
      <c r="Q2504" s="73">
        <f t="shared" si="76"/>
        <v>7363</v>
      </c>
      <c r="R2504" s="93">
        <f t="shared" ca="1" si="77"/>
        <v>2507</v>
      </c>
      <c r="S2504" s="92"/>
      <c r="T2504" s="99"/>
    </row>
    <row r="2505" spans="1:20" ht="17.25" thickBot="1" x14ac:dyDescent="0.3">
      <c r="A2505" s="105"/>
      <c r="B2505" s="146"/>
      <c r="C2505" s="98"/>
      <c r="D2505" s="6" t="s">
        <v>33</v>
      </c>
      <c r="E2505" s="8"/>
      <c r="F2505" s="8"/>
      <c r="G2505" s="8"/>
      <c r="H2505" s="8"/>
      <c r="I2505" s="8"/>
      <c r="J2505" s="8"/>
      <c r="K2505" s="8"/>
      <c r="L2505" s="8"/>
      <c r="M2505" s="8"/>
      <c r="N2505" s="8"/>
      <c r="O2505" s="128" t="str">
        <f ca="1">IF(D2505="цвет",SUM(O2506:INDIRECT("N"&amp;R2505)),IF(SUM(E2505:N2505)=0,"",SUM(E2505:N2505)))</f>
        <v/>
      </c>
      <c r="P2505" s="91" t="s">
        <v>129</v>
      </c>
      <c r="Q2505" s="73">
        <f t="shared" si="76"/>
        <v>7363</v>
      </c>
      <c r="R2505" s="93">
        <f t="shared" ca="1" si="77"/>
        <v>2507</v>
      </c>
      <c r="S2505" s="92"/>
      <c r="T2505" s="99"/>
    </row>
    <row r="2506" spans="1:20" ht="117.75" customHeight="1" x14ac:dyDescent="0.25">
      <c r="A2506" s="105"/>
      <c r="B2506" s="164"/>
      <c r="C2506" s="112"/>
      <c r="D2506" s="155" t="s">
        <v>1072</v>
      </c>
      <c r="E2506" s="156"/>
      <c r="F2506" s="156"/>
      <c r="G2506" s="156"/>
      <c r="H2506" s="156"/>
      <c r="I2506" s="156"/>
      <c r="J2506" s="156"/>
      <c r="K2506" s="156"/>
      <c r="L2506" s="156"/>
      <c r="M2506" s="156"/>
      <c r="N2506" s="157"/>
      <c r="O2506" s="128" t="str">
        <f ca="1">IF(D2506="цвет",SUM(O2507:INDIRECT("N"&amp;R2506)),IF(SUM(E2506:N2506)=0,"",SUM(E2506:N2506)))</f>
        <v/>
      </c>
      <c r="P2506" s="91" t="s">
        <v>129</v>
      </c>
      <c r="Q2506" s="73">
        <f t="shared" si="76"/>
        <v>7363</v>
      </c>
      <c r="R2506" s="93">
        <f t="shared" ca="1" si="77"/>
        <v>2507</v>
      </c>
      <c r="S2506" s="92"/>
      <c r="T2506" s="99"/>
    </row>
    <row r="2507" spans="1:20" ht="17.45" customHeight="1" thickBot="1" x14ac:dyDescent="0.3">
      <c r="A2507" s="105"/>
      <c r="B2507" s="154"/>
      <c r="C2507" s="100"/>
      <c r="D2507" s="151" t="str">
        <f>HYPERLINK("https://miamia.ru/search/index.php?q="&amp;Q2507&amp;"&amp;s=Поиск?utm_source=Excel&amp;utm_medium=Nalichie&amp;utm_content="&amp;Q2507&amp;"","Посмотреть большую фотографию на сайте")</f>
        <v>Посмотреть большую фотографию на сайте</v>
      </c>
      <c r="E2507" s="152"/>
      <c r="F2507" s="152"/>
      <c r="G2507" s="152"/>
      <c r="H2507" s="152"/>
      <c r="I2507" s="152"/>
      <c r="J2507" s="152"/>
      <c r="K2507" s="152"/>
      <c r="L2507" s="152"/>
      <c r="M2507" s="152"/>
      <c r="N2507" s="153"/>
      <c r="O2507" s="128" t="str">
        <f ca="1">IF(D2507="цвет",SUM(O2508:INDIRECT("N"&amp;R2507)),IF(SUM(E2507:N2507)=0,"",SUM(E2507:N2507)))</f>
        <v/>
      </c>
      <c r="P2507" s="91" t="s">
        <v>129</v>
      </c>
      <c r="Q2507" s="73">
        <f t="shared" ref="Q2507:Q2570" si="78">IF(C2507&lt;&gt;0,C2507,Q2506)</f>
        <v>7363</v>
      </c>
      <c r="R2507" s="93">
        <f t="shared" ref="R2507:R2570" ca="1" si="79">IF(D2507="Посмотреть большую фотографию на сайте",CELL("строка",O2507),R2508)</f>
        <v>2507</v>
      </c>
      <c r="S2507" s="92"/>
      <c r="T2507" s="99"/>
    </row>
    <row r="2508" spans="1:20" ht="23.1" customHeight="1" thickBot="1" x14ac:dyDescent="0.3">
      <c r="A2508" s="103"/>
      <c r="B2508" s="86" t="s">
        <v>309</v>
      </c>
      <c r="C2508" s="87"/>
      <c r="D2508" s="88"/>
      <c r="E2508" s="89"/>
      <c r="F2508" s="89"/>
      <c r="G2508" s="89"/>
      <c r="H2508" s="89"/>
      <c r="I2508" s="89"/>
      <c r="J2508" s="89"/>
      <c r="K2508" s="89"/>
      <c r="L2508" s="89"/>
      <c r="M2508" s="89"/>
      <c r="N2508" s="90"/>
      <c r="O2508" s="128" t="str">
        <f ca="1">IF(D2508="цвет",SUM(O2509:INDIRECT("N"&amp;R2508)),IF(SUM(E2508:N2508)=0,"",SUM(E2508:N2508)))</f>
        <v/>
      </c>
      <c r="P2508" s="91" t="s">
        <v>129</v>
      </c>
      <c r="Q2508" s="73">
        <f t="shared" si="78"/>
        <v>7363</v>
      </c>
      <c r="R2508" s="93">
        <f t="shared" ca="1" si="79"/>
        <v>2512</v>
      </c>
    </row>
    <row r="2509" spans="1:20" ht="17.25" thickBot="1" x14ac:dyDescent="0.3">
      <c r="A2509" s="105"/>
      <c r="B2509" s="145" t="s">
        <v>310</v>
      </c>
      <c r="C2509" s="106">
        <v>7300</v>
      </c>
      <c r="D2509" s="107" t="s">
        <v>9</v>
      </c>
      <c r="E2509" s="96" t="s">
        <v>10</v>
      </c>
      <c r="F2509" s="97" t="s">
        <v>11</v>
      </c>
      <c r="G2509" s="97" t="s">
        <v>12</v>
      </c>
      <c r="H2509" s="97" t="s">
        <v>13</v>
      </c>
      <c r="I2509" s="97" t="s">
        <v>14</v>
      </c>
      <c r="J2509" s="97" t="s">
        <v>15</v>
      </c>
      <c r="K2509" s="97" t="s">
        <v>16</v>
      </c>
      <c r="L2509" s="97"/>
      <c r="M2509" s="97"/>
      <c r="N2509" s="78"/>
      <c r="O2509" s="101">
        <f ca="1">IF(D2509="цвет",SUM(O2510:INDIRECT("N"&amp;R2509)),IF(SUM(E2509:N2509)=0,"",SUM(E2509:N2509)))</f>
        <v>0</v>
      </c>
      <c r="P2509" s="91">
        <v>1419</v>
      </c>
      <c r="Q2509" s="73">
        <f t="shared" si="78"/>
        <v>7300</v>
      </c>
      <c r="R2509" s="93">
        <f t="shared" ca="1" si="79"/>
        <v>2512</v>
      </c>
      <c r="S2509" s="109">
        <f>IF(U2509&gt;0,ROUND((U2509),0),ROUND((P2509*$P$1),0))</f>
        <v>1098</v>
      </c>
      <c r="T2509" s="110">
        <f ca="1">O2509*S2509</f>
        <v>0</v>
      </c>
    </row>
    <row r="2510" spans="1:20" ht="17.25" thickBot="1" x14ac:dyDescent="0.3">
      <c r="A2510" s="105"/>
      <c r="B2510" s="146"/>
      <c r="C2510" s="98"/>
      <c r="D2510" s="6" t="s">
        <v>311</v>
      </c>
      <c r="E2510" s="133"/>
      <c r="F2510" s="133"/>
      <c r="G2510" s="133"/>
      <c r="H2510" s="133"/>
      <c r="I2510" s="133"/>
      <c r="J2510" s="133"/>
      <c r="K2510" s="133"/>
      <c r="L2510" s="8"/>
      <c r="M2510" s="8"/>
      <c r="N2510" s="8"/>
      <c r="O2510" s="128" t="str">
        <f ca="1">IF(D2510="цвет",SUM(O2511:INDIRECT("N"&amp;R2510)),IF(SUM(E2510:N2510)=0,"",SUM(E2510:N2510)))</f>
        <v/>
      </c>
      <c r="P2510" s="91" t="s">
        <v>129</v>
      </c>
      <c r="Q2510" s="73">
        <f t="shared" si="78"/>
        <v>7300</v>
      </c>
      <c r="R2510" s="93">
        <f t="shared" ca="1" si="79"/>
        <v>2512</v>
      </c>
      <c r="S2510" s="92"/>
      <c r="T2510" s="99"/>
    </row>
    <row r="2511" spans="1:20" ht="135" customHeight="1" x14ac:dyDescent="0.25">
      <c r="A2511" s="105"/>
      <c r="B2511" s="164"/>
      <c r="C2511" s="112"/>
      <c r="D2511" s="155" t="s">
        <v>1071</v>
      </c>
      <c r="E2511" s="156"/>
      <c r="F2511" s="156"/>
      <c r="G2511" s="156"/>
      <c r="H2511" s="156"/>
      <c r="I2511" s="156"/>
      <c r="J2511" s="156"/>
      <c r="K2511" s="156"/>
      <c r="L2511" s="156"/>
      <c r="M2511" s="156"/>
      <c r="N2511" s="157"/>
      <c r="O2511" s="128" t="str">
        <f ca="1">IF(D2511="цвет",SUM(O2512:INDIRECT("N"&amp;R2511)),IF(SUM(E2511:N2511)=0,"",SUM(E2511:N2511)))</f>
        <v/>
      </c>
      <c r="P2511" s="91" t="s">
        <v>129</v>
      </c>
      <c r="Q2511" s="73">
        <f t="shared" si="78"/>
        <v>7300</v>
      </c>
      <c r="R2511" s="93">
        <f t="shared" ca="1" si="79"/>
        <v>2512</v>
      </c>
      <c r="S2511" s="92"/>
      <c r="T2511" s="99"/>
    </row>
    <row r="2512" spans="1:20" ht="17.45" customHeight="1" thickBot="1" x14ac:dyDescent="0.3">
      <c r="A2512" s="105"/>
      <c r="B2512" s="154"/>
      <c r="C2512" s="100"/>
      <c r="D2512" s="151" t="str">
        <f>HYPERLINK("https://miamia.ru/search/index.php?q="&amp;Q2512&amp;"&amp;s=Поиск?utm_source=Excel&amp;utm_medium=Nalichie&amp;utm_content="&amp;Q2512&amp;"","Посмотреть большую фотографию на сайте")</f>
        <v>Посмотреть большую фотографию на сайте</v>
      </c>
      <c r="E2512" s="152"/>
      <c r="F2512" s="152"/>
      <c r="G2512" s="152"/>
      <c r="H2512" s="152"/>
      <c r="I2512" s="152"/>
      <c r="J2512" s="152"/>
      <c r="K2512" s="152"/>
      <c r="L2512" s="152"/>
      <c r="M2512" s="152"/>
      <c r="N2512" s="153"/>
      <c r="O2512" s="128" t="str">
        <f ca="1">IF(D2512="цвет",SUM(O2513:INDIRECT("N"&amp;R2512)),IF(SUM(E2512:N2512)=0,"",SUM(E2512:N2512)))</f>
        <v/>
      </c>
      <c r="P2512" s="91" t="s">
        <v>129</v>
      </c>
      <c r="Q2512" s="73">
        <f t="shared" si="78"/>
        <v>7300</v>
      </c>
      <c r="R2512" s="93">
        <f t="shared" ca="1" si="79"/>
        <v>2512</v>
      </c>
      <c r="S2512" s="92"/>
      <c r="T2512" s="99"/>
    </row>
    <row r="2513" spans="1:20" ht="17.25" thickBot="1" x14ac:dyDescent="0.3">
      <c r="A2513" s="105"/>
      <c r="B2513" s="145" t="s">
        <v>310</v>
      </c>
      <c r="C2513" s="106">
        <v>7302</v>
      </c>
      <c r="D2513" s="107" t="s">
        <v>9</v>
      </c>
      <c r="E2513" s="96" t="s">
        <v>10</v>
      </c>
      <c r="F2513" s="97" t="s">
        <v>11</v>
      </c>
      <c r="G2513" s="97" t="s">
        <v>12</v>
      </c>
      <c r="H2513" s="97" t="s">
        <v>13</v>
      </c>
      <c r="I2513" s="97" t="s">
        <v>14</v>
      </c>
      <c r="J2513" s="97" t="s">
        <v>15</v>
      </c>
      <c r="K2513" s="97" t="s">
        <v>16</v>
      </c>
      <c r="L2513" s="97"/>
      <c r="M2513" s="97"/>
      <c r="N2513" s="78"/>
      <c r="O2513" s="101">
        <f ca="1">IF(D2513="цвет",SUM(O2514:INDIRECT("N"&amp;R2513)),IF(SUM(E2513:N2513)=0,"",SUM(E2513:N2513)))</f>
        <v>0</v>
      </c>
      <c r="P2513" s="91">
        <v>1807</v>
      </c>
      <c r="Q2513" s="73">
        <f t="shared" si="78"/>
        <v>7302</v>
      </c>
      <c r="R2513" s="93">
        <f t="shared" ca="1" si="79"/>
        <v>2516</v>
      </c>
      <c r="S2513" s="109">
        <f>IF(U2513&gt;0,ROUND((U2513),0),ROUND((P2513*$P$1),0))</f>
        <v>1398</v>
      </c>
      <c r="T2513" s="110">
        <f ca="1">O2513*S2513</f>
        <v>0</v>
      </c>
    </row>
    <row r="2514" spans="1:20" ht="17.25" thickBot="1" x14ac:dyDescent="0.3">
      <c r="A2514" s="105"/>
      <c r="B2514" s="146"/>
      <c r="C2514" s="98"/>
      <c r="D2514" s="6" t="s">
        <v>311</v>
      </c>
      <c r="E2514" s="133"/>
      <c r="F2514" s="133"/>
      <c r="G2514" s="133"/>
      <c r="H2514" s="133"/>
      <c r="I2514" s="133"/>
      <c r="J2514" s="133"/>
      <c r="K2514" s="133"/>
      <c r="L2514" s="8"/>
      <c r="M2514" s="8"/>
      <c r="N2514" s="8"/>
      <c r="O2514" s="128" t="str">
        <f ca="1">IF(D2514="цвет",SUM(O2515:INDIRECT("N"&amp;R2514)),IF(SUM(E2514:N2514)=0,"",SUM(E2514:N2514)))</f>
        <v/>
      </c>
      <c r="P2514" s="91" t="s">
        <v>129</v>
      </c>
      <c r="Q2514" s="73">
        <f t="shared" si="78"/>
        <v>7302</v>
      </c>
      <c r="R2514" s="93">
        <f t="shared" ca="1" si="79"/>
        <v>2516</v>
      </c>
      <c r="S2514" s="92"/>
      <c r="T2514" s="99"/>
    </row>
    <row r="2515" spans="1:20" ht="135" customHeight="1" x14ac:dyDescent="0.25">
      <c r="A2515" s="105"/>
      <c r="B2515" s="164"/>
      <c r="C2515" s="112"/>
      <c r="D2515" s="155" t="s">
        <v>1059</v>
      </c>
      <c r="E2515" s="156"/>
      <c r="F2515" s="156"/>
      <c r="G2515" s="156"/>
      <c r="H2515" s="156"/>
      <c r="I2515" s="156"/>
      <c r="J2515" s="156"/>
      <c r="K2515" s="156"/>
      <c r="L2515" s="156"/>
      <c r="M2515" s="156"/>
      <c r="N2515" s="157"/>
      <c r="O2515" s="128" t="str">
        <f ca="1">IF(D2515="цвет",SUM(O2516:INDIRECT("N"&amp;R2515)),IF(SUM(E2515:N2515)=0,"",SUM(E2515:N2515)))</f>
        <v/>
      </c>
      <c r="P2515" s="91" t="s">
        <v>129</v>
      </c>
      <c r="Q2515" s="73">
        <f t="shared" si="78"/>
        <v>7302</v>
      </c>
      <c r="R2515" s="93">
        <f t="shared" ca="1" si="79"/>
        <v>2516</v>
      </c>
      <c r="S2515" s="92"/>
      <c r="T2515" s="99"/>
    </row>
    <row r="2516" spans="1:20" ht="17.45" customHeight="1" thickBot="1" x14ac:dyDescent="0.3">
      <c r="A2516" s="105"/>
      <c r="B2516" s="154"/>
      <c r="C2516" s="100"/>
      <c r="D2516" s="151" t="str">
        <f>HYPERLINK("https://miamia.ru/search/index.php?q="&amp;Q2516&amp;"&amp;s=Поиск?utm_source=Excel&amp;utm_medium=Nalichie&amp;utm_content="&amp;Q2516&amp;"","Посмотреть большую фотографию на сайте")</f>
        <v>Посмотреть большую фотографию на сайте</v>
      </c>
      <c r="E2516" s="152"/>
      <c r="F2516" s="152"/>
      <c r="G2516" s="152"/>
      <c r="H2516" s="152"/>
      <c r="I2516" s="152"/>
      <c r="J2516" s="152"/>
      <c r="K2516" s="152"/>
      <c r="L2516" s="152"/>
      <c r="M2516" s="152"/>
      <c r="N2516" s="153"/>
      <c r="O2516" s="128" t="str">
        <f ca="1">IF(D2516="цвет",SUM(O2517:INDIRECT("N"&amp;R2516)),IF(SUM(E2516:N2516)=0,"",SUM(E2516:N2516)))</f>
        <v/>
      </c>
      <c r="P2516" s="91" t="s">
        <v>129</v>
      </c>
      <c r="Q2516" s="73">
        <f t="shared" si="78"/>
        <v>7302</v>
      </c>
      <c r="R2516" s="93">
        <f t="shared" ca="1" si="79"/>
        <v>2516</v>
      </c>
      <c r="S2516" s="92"/>
      <c r="T2516" s="99"/>
    </row>
    <row r="2517" spans="1:20" ht="17.25" thickBot="1" x14ac:dyDescent="0.3">
      <c r="A2517" s="105"/>
      <c r="B2517" s="145" t="s">
        <v>310</v>
      </c>
      <c r="C2517" s="106">
        <v>7303</v>
      </c>
      <c r="D2517" s="107" t="s">
        <v>9</v>
      </c>
      <c r="E2517" s="96" t="s">
        <v>10</v>
      </c>
      <c r="F2517" s="96" t="s">
        <v>17</v>
      </c>
      <c r="G2517" s="97" t="s">
        <v>18</v>
      </c>
      <c r="H2517" s="97" t="s">
        <v>19</v>
      </c>
      <c r="I2517" s="97"/>
      <c r="J2517" s="97"/>
      <c r="K2517" s="97"/>
      <c r="L2517" s="97"/>
      <c r="M2517" s="97"/>
      <c r="N2517" s="78"/>
      <c r="O2517" s="101">
        <f ca="1">IF(D2517="цвет",SUM(O2518:INDIRECT("N"&amp;R2517)),IF(SUM(E2517:N2517)=0,"",SUM(E2517:N2517)))</f>
        <v>0</v>
      </c>
      <c r="P2517" s="91">
        <v>2194</v>
      </c>
      <c r="Q2517" s="73">
        <f t="shared" si="78"/>
        <v>7303</v>
      </c>
      <c r="R2517" s="93">
        <f t="shared" ca="1" si="79"/>
        <v>2520</v>
      </c>
      <c r="S2517" s="109">
        <f>IF(U2517&gt;0,ROUND((U2517),0),ROUND((P2517*$P$1),0))</f>
        <v>1698</v>
      </c>
      <c r="T2517" s="110">
        <f ca="1">O2517*S2517</f>
        <v>0</v>
      </c>
    </row>
    <row r="2518" spans="1:20" ht="17.25" thickBot="1" x14ac:dyDescent="0.3">
      <c r="A2518" s="105"/>
      <c r="B2518" s="146"/>
      <c r="C2518" s="98"/>
      <c r="D2518" s="6" t="s">
        <v>311</v>
      </c>
      <c r="E2518" s="133"/>
      <c r="F2518" s="133"/>
      <c r="G2518" s="133"/>
      <c r="H2518" s="133"/>
      <c r="I2518" s="8"/>
      <c r="J2518" s="8"/>
      <c r="K2518" s="8"/>
      <c r="L2518" s="8"/>
      <c r="M2518" s="8"/>
      <c r="N2518" s="8"/>
      <c r="O2518" s="128" t="str">
        <f ca="1">IF(D2518="цвет",SUM(O2519:INDIRECT("N"&amp;R2518)),IF(SUM(E2518:N2518)=0,"",SUM(E2518:N2518)))</f>
        <v/>
      </c>
      <c r="P2518" s="91" t="s">
        <v>129</v>
      </c>
      <c r="Q2518" s="73">
        <f t="shared" si="78"/>
        <v>7303</v>
      </c>
      <c r="R2518" s="93">
        <f t="shared" ca="1" si="79"/>
        <v>2520</v>
      </c>
      <c r="S2518" s="92"/>
      <c r="T2518" s="99"/>
    </row>
    <row r="2519" spans="1:20" ht="135" customHeight="1" x14ac:dyDescent="0.25">
      <c r="A2519" s="105"/>
      <c r="B2519" s="164"/>
      <c r="C2519" s="112"/>
      <c r="D2519" s="155" t="s">
        <v>1058</v>
      </c>
      <c r="E2519" s="156"/>
      <c r="F2519" s="156"/>
      <c r="G2519" s="156"/>
      <c r="H2519" s="156"/>
      <c r="I2519" s="156"/>
      <c r="J2519" s="156"/>
      <c r="K2519" s="156"/>
      <c r="L2519" s="156"/>
      <c r="M2519" s="156"/>
      <c r="N2519" s="157"/>
      <c r="O2519" s="128" t="str">
        <f ca="1">IF(D2519="цвет",SUM(O2520:INDIRECT("N"&amp;R2519)),IF(SUM(E2519:N2519)=0,"",SUM(E2519:N2519)))</f>
        <v/>
      </c>
      <c r="P2519" s="91" t="s">
        <v>129</v>
      </c>
      <c r="Q2519" s="73">
        <f t="shared" si="78"/>
        <v>7303</v>
      </c>
      <c r="R2519" s="93">
        <f t="shared" ca="1" si="79"/>
        <v>2520</v>
      </c>
      <c r="S2519" s="92"/>
      <c r="T2519" s="99"/>
    </row>
    <row r="2520" spans="1:20" ht="17.45" customHeight="1" thickBot="1" x14ac:dyDescent="0.3">
      <c r="A2520" s="105"/>
      <c r="B2520" s="154"/>
      <c r="C2520" s="100"/>
      <c r="D2520" s="151" t="str">
        <f>HYPERLINK("https://miamia.ru/search/index.php?q="&amp;Q2520&amp;"&amp;s=Поиск?utm_source=Excel&amp;utm_medium=Nalichie&amp;utm_content="&amp;Q2520&amp;"","Посмотреть большую фотографию на сайте")</f>
        <v>Посмотреть большую фотографию на сайте</v>
      </c>
      <c r="E2520" s="152"/>
      <c r="F2520" s="152"/>
      <c r="G2520" s="152"/>
      <c r="H2520" s="152"/>
      <c r="I2520" s="152"/>
      <c r="J2520" s="152"/>
      <c r="K2520" s="152"/>
      <c r="L2520" s="152"/>
      <c r="M2520" s="152"/>
      <c r="N2520" s="153"/>
      <c r="O2520" s="128" t="str">
        <f ca="1">IF(D2520="цвет",SUM(O2521:INDIRECT("N"&amp;R2520)),IF(SUM(E2520:N2520)=0,"",SUM(E2520:N2520)))</f>
        <v/>
      </c>
      <c r="P2520" s="91" t="s">
        <v>129</v>
      </c>
      <c r="Q2520" s="73">
        <f t="shared" si="78"/>
        <v>7303</v>
      </c>
      <c r="R2520" s="93">
        <f t="shared" ca="1" si="79"/>
        <v>2520</v>
      </c>
      <c r="S2520" s="92"/>
      <c r="T2520" s="99"/>
    </row>
    <row r="2521" spans="1:20" ht="17.25" thickBot="1" x14ac:dyDescent="0.3">
      <c r="A2521" s="105"/>
      <c r="B2521" s="145" t="s">
        <v>310</v>
      </c>
      <c r="C2521" s="106">
        <v>7304</v>
      </c>
      <c r="D2521" s="107" t="s">
        <v>9</v>
      </c>
      <c r="E2521" s="96" t="s">
        <v>10</v>
      </c>
      <c r="F2521" s="96" t="s">
        <v>17</v>
      </c>
      <c r="G2521" s="97" t="s">
        <v>18</v>
      </c>
      <c r="H2521" s="97" t="s">
        <v>19</v>
      </c>
      <c r="I2521" s="97"/>
      <c r="J2521" s="97"/>
      <c r="K2521" s="97"/>
      <c r="L2521" s="97"/>
      <c r="M2521" s="97"/>
      <c r="N2521" s="78"/>
      <c r="O2521" s="101">
        <f ca="1">IF(D2521="цвет",SUM(O2522:INDIRECT("N"&amp;R2521)),IF(SUM(E2521:N2521)=0,"",SUM(E2521:N2521)))</f>
        <v>0</v>
      </c>
      <c r="P2521" s="91">
        <v>1677</v>
      </c>
      <c r="Q2521" s="73">
        <f t="shared" si="78"/>
        <v>7304</v>
      </c>
      <c r="R2521" s="93">
        <f t="shared" ca="1" si="79"/>
        <v>2524</v>
      </c>
      <c r="S2521" s="109">
        <f>IF(U2521&gt;0,ROUND((U2521),0),ROUND((P2521*$P$1),0))</f>
        <v>1298</v>
      </c>
      <c r="T2521" s="110">
        <f ca="1">O2521*S2521</f>
        <v>0</v>
      </c>
    </row>
    <row r="2522" spans="1:20" ht="17.25" thickBot="1" x14ac:dyDescent="0.3">
      <c r="A2522" s="105"/>
      <c r="B2522" s="146"/>
      <c r="C2522" s="98"/>
      <c r="D2522" s="6" t="s">
        <v>311</v>
      </c>
      <c r="E2522" s="8"/>
      <c r="F2522" s="133"/>
      <c r="G2522" s="133"/>
      <c r="H2522" s="8"/>
      <c r="I2522" s="8"/>
      <c r="J2522" s="8"/>
      <c r="K2522" s="8"/>
      <c r="L2522" s="8"/>
      <c r="M2522" s="8"/>
      <c r="N2522" s="8"/>
      <c r="O2522" s="128" t="str">
        <f ca="1">IF(D2522="цвет",SUM(O2523:INDIRECT("N"&amp;R2522)),IF(SUM(E2522:N2522)=0,"",SUM(E2522:N2522)))</f>
        <v/>
      </c>
      <c r="P2522" s="91" t="s">
        <v>129</v>
      </c>
      <c r="Q2522" s="73">
        <f t="shared" si="78"/>
        <v>7304</v>
      </c>
      <c r="R2522" s="93">
        <f t="shared" ca="1" si="79"/>
        <v>2524</v>
      </c>
      <c r="S2522" s="92"/>
      <c r="T2522" s="99"/>
    </row>
    <row r="2523" spans="1:20" ht="135" customHeight="1" x14ac:dyDescent="0.25">
      <c r="A2523" s="105"/>
      <c r="B2523" s="164"/>
      <c r="C2523" s="112"/>
      <c r="D2523" s="155" t="s">
        <v>381</v>
      </c>
      <c r="E2523" s="156"/>
      <c r="F2523" s="156"/>
      <c r="G2523" s="156"/>
      <c r="H2523" s="156"/>
      <c r="I2523" s="156"/>
      <c r="J2523" s="156"/>
      <c r="K2523" s="156"/>
      <c r="L2523" s="156"/>
      <c r="M2523" s="156"/>
      <c r="N2523" s="157"/>
      <c r="O2523" s="128" t="str">
        <f ca="1">IF(D2523="цвет",SUM(O2524:INDIRECT("N"&amp;R2523)),IF(SUM(E2523:N2523)=0,"",SUM(E2523:N2523)))</f>
        <v/>
      </c>
      <c r="P2523" s="91" t="s">
        <v>129</v>
      </c>
      <c r="Q2523" s="73">
        <f t="shared" si="78"/>
        <v>7304</v>
      </c>
      <c r="R2523" s="93">
        <f t="shared" ca="1" si="79"/>
        <v>2524</v>
      </c>
      <c r="S2523" s="92"/>
      <c r="T2523" s="99"/>
    </row>
    <row r="2524" spans="1:20" ht="17.45" customHeight="1" thickBot="1" x14ac:dyDescent="0.3">
      <c r="A2524" s="105"/>
      <c r="B2524" s="154"/>
      <c r="C2524" s="100"/>
      <c r="D2524" s="151" t="str">
        <f>HYPERLINK("https://miamia.ru/search/index.php?q="&amp;Q2524&amp;"&amp;s=Поиск?utm_source=Excel&amp;utm_medium=Nalichie&amp;utm_content="&amp;Q2524&amp;"","Посмотреть большую фотографию на сайте")</f>
        <v>Посмотреть большую фотографию на сайте</v>
      </c>
      <c r="E2524" s="152"/>
      <c r="F2524" s="152"/>
      <c r="G2524" s="152"/>
      <c r="H2524" s="152"/>
      <c r="I2524" s="152"/>
      <c r="J2524" s="152"/>
      <c r="K2524" s="152"/>
      <c r="L2524" s="152"/>
      <c r="M2524" s="152"/>
      <c r="N2524" s="153"/>
      <c r="O2524" s="128" t="str">
        <f ca="1">IF(D2524="цвет",SUM(O2525:INDIRECT("N"&amp;R2524)),IF(SUM(E2524:N2524)=0,"",SUM(E2524:N2524)))</f>
        <v/>
      </c>
      <c r="P2524" s="91" t="s">
        <v>129</v>
      </c>
      <c r="Q2524" s="73">
        <f t="shared" si="78"/>
        <v>7304</v>
      </c>
      <c r="R2524" s="93">
        <f t="shared" ca="1" si="79"/>
        <v>2524</v>
      </c>
      <c r="S2524" s="92"/>
      <c r="T2524" s="99"/>
    </row>
    <row r="2525" spans="1:20" ht="17.25" thickBot="1" x14ac:dyDescent="0.3">
      <c r="A2525" s="105"/>
      <c r="B2525" s="145" t="s">
        <v>310</v>
      </c>
      <c r="C2525" s="106">
        <v>7305</v>
      </c>
      <c r="D2525" s="107" t="s">
        <v>9</v>
      </c>
      <c r="E2525" s="96" t="s">
        <v>10</v>
      </c>
      <c r="F2525" s="97" t="s">
        <v>11</v>
      </c>
      <c r="G2525" s="97" t="s">
        <v>12</v>
      </c>
      <c r="H2525" s="97" t="s">
        <v>13</v>
      </c>
      <c r="I2525" s="97" t="s">
        <v>14</v>
      </c>
      <c r="J2525" s="97" t="s">
        <v>15</v>
      </c>
      <c r="K2525" s="97" t="s">
        <v>16</v>
      </c>
      <c r="L2525" s="97"/>
      <c r="M2525" s="97"/>
      <c r="N2525" s="78"/>
      <c r="O2525" s="101">
        <f ca="1">IF(D2525="цвет",SUM(O2526:INDIRECT("N"&amp;R2525)),IF(SUM(E2525:N2525)=0,"",SUM(E2525:N2525)))</f>
        <v>0</v>
      </c>
      <c r="P2525" s="91">
        <v>3616</v>
      </c>
      <c r="Q2525" s="73">
        <f t="shared" si="78"/>
        <v>7305</v>
      </c>
      <c r="R2525" s="93">
        <f t="shared" ca="1" si="79"/>
        <v>2528</v>
      </c>
      <c r="S2525" s="109">
        <f>IF(U2525&gt;0,ROUND((U2525),0),ROUND((P2525*$P$1),0))</f>
        <v>2798</v>
      </c>
      <c r="T2525" s="110">
        <f ca="1">O2525*S2525</f>
        <v>0</v>
      </c>
    </row>
    <row r="2526" spans="1:20" ht="17.25" thickBot="1" x14ac:dyDescent="0.3">
      <c r="A2526" s="105"/>
      <c r="B2526" s="146"/>
      <c r="C2526" s="98"/>
      <c r="D2526" s="6" t="s">
        <v>311</v>
      </c>
      <c r="E2526" s="8"/>
      <c r="F2526" s="133"/>
      <c r="G2526" s="133"/>
      <c r="H2526" s="133"/>
      <c r="I2526" s="133"/>
      <c r="J2526" s="133"/>
      <c r="K2526" s="133"/>
      <c r="L2526" s="8"/>
      <c r="M2526" s="8"/>
      <c r="N2526" s="8"/>
      <c r="O2526" s="128" t="str">
        <f ca="1">IF(D2526="цвет",SUM(O2527:INDIRECT("N"&amp;R2526)),IF(SUM(E2526:N2526)=0,"",SUM(E2526:N2526)))</f>
        <v/>
      </c>
      <c r="P2526" s="91" t="s">
        <v>129</v>
      </c>
      <c r="Q2526" s="73">
        <f t="shared" si="78"/>
        <v>7305</v>
      </c>
      <c r="R2526" s="93">
        <f t="shared" ca="1" si="79"/>
        <v>2528</v>
      </c>
      <c r="S2526" s="92"/>
      <c r="T2526" s="99"/>
    </row>
    <row r="2527" spans="1:20" ht="135" customHeight="1" x14ac:dyDescent="0.25">
      <c r="A2527" s="105"/>
      <c r="B2527" s="164"/>
      <c r="C2527" s="112"/>
      <c r="D2527" s="155" t="s">
        <v>1060</v>
      </c>
      <c r="E2527" s="156"/>
      <c r="F2527" s="156"/>
      <c r="G2527" s="156"/>
      <c r="H2527" s="156"/>
      <c r="I2527" s="156"/>
      <c r="J2527" s="156"/>
      <c r="K2527" s="156"/>
      <c r="L2527" s="156"/>
      <c r="M2527" s="156"/>
      <c r="N2527" s="157"/>
      <c r="O2527" s="128" t="str">
        <f ca="1">IF(D2527="цвет",SUM(O2528:INDIRECT("N"&amp;R2527)),IF(SUM(E2527:N2527)=0,"",SUM(E2527:N2527)))</f>
        <v/>
      </c>
      <c r="P2527" s="91" t="s">
        <v>129</v>
      </c>
      <c r="Q2527" s="73">
        <f t="shared" si="78"/>
        <v>7305</v>
      </c>
      <c r="R2527" s="93">
        <f t="shared" ca="1" si="79"/>
        <v>2528</v>
      </c>
      <c r="S2527" s="92"/>
      <c r="T2527" s="99"/>
    </row>
    <row r="2528" spans="1:20" ht="17.45" customHeight="1" thickBot="1" x14ac:dyDescent="0.3">
      <c r="A2528" s="105"/>
      <c r="B2528" s="154"/>
      <c r="C2528" s="100"/>
      <c r="D2528" s="151" t="str">
        <f>HYPERLINK("https://miamia.ru/search/index.php?q="&amp;Q2528&amp;"&amp;s=Поиск?utm_source=Excel&amp;utm_medium=Nalichie&amp;utm_content="&amp;Q2528&amp;"","Посмотреть большую фотографию на сайте")</f>
        <v>Посмотреть большую фотографию на сайте</v>
      </c>
      <c r="E2528" s="152"/>
      <c r="F2528" s="152"/>
      <c r="G2528" s="152"/>
      <c r="H2528" s="152"/>
      <c r="I2528" s="152"/>
      <c r="J2528" s="152"/>
      <c r="K2528" s="152"/>
      <c r="L2528" s="152"/>
      <c r="M2528" s="152"/>
      <c r="N2528" s="153"/>
      <c r="O2528" s="128" t="str">
        <f ca="1">IF(D2528="цвет",SUM(O2529:INDIRECT("N"&amp;R2528)),IF(SUM(E2528:N2528)=0,"",SUM(E2528:N2528)))</f>
        <v/>
      </c>
      <c r="P2528" s="91" t="s">
        <v>129</v>
      </c>
      <c r="Q2528" s="73">
        <f t="shared" si="78"/>
        <v>7305</v>
      </c>
      <c r="R2528" s="93">
        <f t="shared" ca="1" si="79"/>
        <v>2528</v>
      </c>
      <c r="S2528" s="92"/>
      <c r="T2528" s="99"/>
    </row>
    <row r="2529" spans="1:20" ht="17.25" thickBot="1" x14ac:dyDescent="0.3">
      <c r="A2529" s="105"/>
      <c r="B2529" s="145" t="s">
        <v>310</v>
      </c>
      <c r="C2529" s="106">
        <v>7306</v>
      </c>
      <c r="D2529" s="107" t="s">
        <v>9</v>
      </c>
      <c r="E2529" s="96" t="s">
        <v>10</v>
      </c>
      <c r="F2529" s="97" t="s">
        <v>11</v>
      </c>
      <c r="G2529" s="97" t="s">
        <v>12</v>
      </c>
      <c r="H2529" s="97" t="s">
        <v>13</v>
      </c>
      <c r="I2529" s="97" t="s">
        <v>14</v>
      </c>
      <c r="J2529" s="97" t="s">
        <v>15</v>
      </c>
      <c r="K2529" s="97" t="s">
        <v>16</v>
      </c>
      <c r="L2529" s="97"/>
      <c r="M2529" s="97"/>
      <c r="N2529" s="78"/>
      <c r="O2529" s="101">
        <f ca="1">IF(D2529="цвет",SUM(O2530:INDIRECT("N"&amp;R2529)),IF(SUM(E2529:N2529)=0,"",SUM(E2529:N2529)))</f>
        <v>0</v>
      </c>
      <c r="P2529" s="91">
        <v>2453</v>
      </c>
      <c r="Q2529" s="73">
        <f t="shared" si="78"/>
        <v>7306</v>
      </c>
      <c r="R2529" s="93">
        <f t="shared" ca="1" si="79"/>
        <v>2532</v>
      </c>
      <c r="S2529" s="109">
        <f>IF(U2529&gt;0,ROUND((U2529),0),ROUND((P2529*$P$1),0))</f>
        <v>1898</v>
      </c>
      <c r="T2529" s="110">
        <f ca="1">O2529*S2529</f>
        <v>0</v>
      </c>
    </row>
    <row r="2530" spans="1:20" ht="17.25" thickBot="1" x14ac:dyDescent="0.3">
      <c r="A2530" s="105"/>
      <c r="B2530" s="146"/>
      <c r="C2530" s="98"/>
      <c r="D2530" s="6" t="s">
        <v>311</v>
      </c>
      <c r="E2530" s="8"/>
      <c r="F2530" s="133"/>
      <c r="G2530" s="133"/>
      <c r="H2530" s="133"/>
      <c r="I2530" s="133"/>
      <c r="J2530" s="133"/>
      <c r="K2530" s="133"/>
      <c r="L2530" s="8"/>
      <c r="M2530" s="8"/>
      <c r="N2530" s="8"/>
      <c r="O2530" s="128" t="str">
        <f ca="1">IF(D2530="цвет",SUM(O2531:INDIRECT("N"&amp;R2530)),IF(SUM(E2530:N2530)=0,"",SUM(E2530:N2530)))</f>
        <v/>
      </c>
      <c r="P2530" s="91" t="s">
        <v>129</v>
      </c>
      <c r="Q2530" s="73">
        <f t="shared" si="78"/>
        <v>7306</v>
      </c>
      <c r="R2530" s="93">
        <f t="shared" ca="1" si="79"/>
        <v>2532</v>
      </c>
      <c r="S2530" s="92"/>
      <c r="T2530" s="99"/>
    </row>
    <row r="2531" spans="1:20" ht="135" customHeight="1" x14ac:dyDescent="0.25">
      <c r="A2531" s="105"/>
      <c r="B2531" s="164"/>
      <c r="C2531" s="112"/>
      <c r="D2531" s="155" t="s">
        <v>380</v>
      </c>
      <c r="E2531" s="156"/>
      <c r="F2531" s="156"/>
      <c r="G2531" s="156"/>
      <c r="H2531" s="156"/>
      <c r="I2531" s="156"/>
      <c r="J2531" s="156"/>
      <c r="K2531" s="156"/>
      <c r="L2531" s="156"/>
      <c r="M2531" s="156"/>
      <c r="N2531" s="157"/>
      <c r="O2531" s="128" t="str">
        <f ca="1">IF(D2531="цвет",SUM(O2532:INDIRECT("N"&amp;R2531)),IF(SUM(E2531:N2531)=0,"",SUM(E2531:N2531)))</f>
        <v/>
      </c>
      <c r="P2531" s="91" t="s">
        <v>129</v>
      </c>
      <c r="Q2531" s="73">
        <f t="shared" si="78"/>
        <v>7306</v>
      </c>
      <c r="R2531" s="93">
        <f t="shared" ca="1" si="79"/>
        <v>2532</v>
      </c>
      <c r="S2531" s="92"/>
      <c r="T2531" s="99"/>
    </row>
    <row r="2532" spans="1:20" ht="17.45" customHeight="1" thickBot="1" x14ac:dyDescent="0.3">
      <c r="A2532" s="105"/>
      <c r="B2532" s="154"/>
      <c r="C2532" s="100"/>
      <c r="D2532" s="151" t="str">
        <f>HYPERLINK("https://miamia.ru/search/index.php?q="&amp;Q2532&amp;"&amp;s=Поиск?utm_source=Excel&amp;utm_medium=Nalichie&amp;utm_content="&amp;Q2532&amp;"","Посмотреть большую фотографию на сайте")</f>
        <v>Посмотреть большую фотографию на сайте</v>
      </c>
      <c r="E2532" s="152"/>
      <c r="F2532" s="152"/>
      <c r="G2532" s="152"/>
      <c r="H2532" s="152"/>
      <c r="I2532" s="152"/>
      <c r="J2532" s="152"/>
      <c r="K2532" s="152"/>
      <c r="L2532" s="152"/>
      <c r="M2532" s="152"/>
      <c r="N2532" s="153"/>
      <c r="O2532" s="128" t="str">
        <f ca="1">IF(D2532="цвет",SUM(O2533:INDIRECT("N"&amp;R2532)),IF(SUM(E2532:N2532)=0,"",SUM(E2532:N2532)))</f>
        <v/>
      </c>
      <c r="P2532" s="91" t="s">
        <v>129</v>
      </c>
      <c r="Q2532" s="73">
        <f t="shared" si="78"/>
        <v>7306</v>
      </c>
      <c r="R2532" s="93">
        <f t="shared" ca="1" si="79"/>
        <v>2532</v>
      </c>
      <c r="S2532" s="92"/>
      <c r="T2532" s="99"/>
    </row>
    <row r="2533" spans="1:20" ht="23.1" customHeight="1" thickBot="1" x14ac:dyDescent="0.3">
      <c r="A2533" s="103"/>
      <c r="B2533" s="86" t="s">
        <v>98</v>
      </c>
      <c r="C2533" s="87"/>
      <c r="D2533" s="88"/>
      <c r="E2533" s="89"/>
      <c r="F2533" s="89"/>
      <c r="G2533" s="89"/>
      <c r="H2533" s="89"/>
      <c r="I2533" s="89"/>
      <c r="J2533" s="89"/>
      <c r="K2533" s="89"/>
      <c r="L2533" s="89"/>
      <c r="M2533" s="89"/>
      <c r="N2533" s="90"/>
      <c r="O2533" s="128" t="str">
        <f ca="1">IF(D2533="цвет",SUM(O2534:INDIRECT("N"&amp;R2533)),IF(SUM(E2533:N2533)=0,"",SUM(E2533:N2533)))</f>
        <v/>
      </c>
      <c r="P2533" s="91" t="s">
        <v>129</v>
      </c>
      <c r="Q2533" s="73">
        <f t="shared" si="78"/>
        <v>7306</v>
      </c>
      <c r="R2533" s="93">
        <f t="shared" ca="1" si="79"/>
        <v>2539</v>
      </c>
    </row>
    <row r="2534" spans="1:20" ht="17.25" thickBot="1" x14ac:dyDescent="0.3">
      <c r="A2534" s="105"/>
      <c r="B2534" s="145" t="s">
        <v>57</v>
      </c>
      <c r="C2534" s="106">
        <v>8580</v>
      </c>
      <c r="D2534" s="107" t="s">
        <v>9</v>
      </c>
      <c r="E2534" s="96" t="s">
        <v>10</v>
      </c>
      <c r="F2534" s="97" t="s">
        <v>11</v>
      </c>
      <c r="G2534" s="97" t="s">
        <v>12</v>
      </c>
      <c r="H2534" s="97" t="s">
        <v>13</v>
      </c>
      <c r="I2534" s="97" t="s">
        <v>14</v>
      </c>
      <c r="J2534" s="97" t="s">
        <v>15</v>
      </c>
      <c r="K2534" s="97"/>
      <c r="L2534" s="97"/>
      <c r="M2534" s="97"/>
      <c r="N2534" s="78"/>
      <c r="O2534" s="101">
        <f ca="1">IF(D2534="цвет",SUM(O2535:INDIRECT("N"&amp;R2534)),IF(SUM(E2534:N2534)=0,"",SUM(E2534:N2534)))</f>
        <v>0</v>
      </c>
      <c r="P2534" s="91">
        <v>1677</v>
      </c>
      <c r="Q2534" s="73">
        <f t="shared" si="78"/>
        <v>8580</v>
      </c>
      <c r="R2534" s="93">
        <f t="shared" ca="1" si="79"/>
        <v>2539</v>
      </c>
      <c r="S2534" s="109">
        <f>IF(U2534&gt;0,ROUND((U2534),0),ROUND((P2534*$P$1),0))</f>
        <v>1298</v>
      </c>
      <c r="T2534" s="110">
        <f ca="1">O2534*S2534</f>
        <v>0</v>
      </c>
    </row>
    <row r="2535" spans="1:20" ht="17.25" thickBot="1" x14ac:dyDescent="0.3">
      <c r="A2535" s="105"/>
      <c r="B2535" s="146"/>
      <c r="C2535" s="98"/>
      <c r="D2535" s="6" t="s">
        <v>56</v>
      </c>
      <c r="E2535" s="134"/>
      <c r="F2535" s="8"/>
      <c r="G2535" s="8"/>
      <c r="H2535" s="8"/>
      <c r="I2535" s="8"/>
      <c r="J2535" s="8"/>
      <c r="K2535" s="8"/>
      <c r="L2535" s="8"/>
      <c r="M2535" s="8"/>
      <c r="N2535" s="8"/>
      <c r="O2535" s="128" t="str">
        <f ca="1">IF(D2535="цвет",SUM(O2536:INDIRECT("N"&amp;R2535)),IF(SUM(E2535:N2535)=0,"",SUM(E2535:N2535)))</f>
        <v/>
      </c>
      <c r="P2535" s="91" t="s">
        <v>129</v>
      </c>
      <c r="Q2535" s="73">
        <f t="shared" si="78"/>
        <v>8580</v>
      </c>
      <c r="R2535" s="93">
        <f t="shared" ca="1" si="79"/>
        <v>2539</v>
      </c>
      <c r="S2535" s="92"/>
      <c r="T2535" s="99"/>
    </row>
    <row r="2536" spans="1:20" ht="17.25" thickBot="1" x14ac:dyDescent="0.3">
      <c r="A2536" s="105"/>
      <c r="B2536" s="146"/>
      <c r="C2536" s="112"/>
      <c r="D2536" s="6" t="s">
        <v>33</v>
      </c>
      <c r="E2536" s="133"/>
      <c r="F2536" s="8"/>
      <c r="G2536" s="133"/>
      <c r="H2536" s="8"/>
      <c r="I2536" s="8"/>
      <c r="J2536" s="8"/>
      <c r="K2536" s="8"/>
      <c r="L2536" s="8"/>
      <c r="M2536" s="8"/>
      <c r="N2536" s="8"/>
      <c r="O2536" s="128" t="str">
        <f ca="1">IF(D2536="цвет",SUM(O2537:INDIRECT("N"&amp;R2536)),IF(SUM(E2536:N2536)=0,"",SUM(E2536:N2536)))</f>
        <v/>
      </c>
      <c r="P2536" s="91" t="s">
        <v>129</v>
      </c>
      <c r="Q2536" s="73">
        <f t="shared" si="78"/>
        <v>8580</v>
      </c>
      <c r="R2536" s="93">
        <f t="shared" ca="1" si="79"/>
        <v>2539</v>
      </c>
      <c r="S2536" s="92"/>
      <c r="T2536" s="99"/>
    </row>
    <row r="2537" spans="1:20" ht="17.25" thickBot="1" x14ac:dyDescent="0.3">
      <c r="A2537" s="105"/>
      <c r="B2537" s="146"/>
      <c r="C2537" s="112"/>
      <c r="D2537" s="6" t="s">
        <v>43</v>
      </c>
      <c r="E2537" s="133"/>
      <c r="F2537" s="133"/>
      <c r="G2537" s="133"/>
      <c r="H2537" s="134"/>
      <c r="I2537" s="8"/>
      <c r="J2537" s="8"/>
      <c r="K2537" s="8"/>
      <c r="L2537" s="8"/>
      <c r="M2537" s="8"/>
      <c r="N2537" s="8"/>
      <c r="O2537" s="128" t="str">
        <f ca="1">IF(D2537="цвет",SUM(O2538:INDIRECT("N"&amp;R2537)),IF(SUM(E2537:N2537)=0,"",SUM(E2537:N2537)))</f>
        <v/>
      </c>
      <c r="P2537" s="91" t="s">
        <v>129</v>
      </c>
      <c r="Q2537" s="73">
        <f t="shared" si="78"/>
        <v>8580</v>
      </c>
      <c r="R2537" s="93">
        <f t="shared" ca="1" si="79"/>
        <v>2539</v>
      </c>
      <c r="S2537" s="92"/>
      <c r="T2537" s="99"/>
    </row>
    <row r="2538" spans="1:20" ht="104.25" customHeight="1" x14ac:dyDescent="0.25">
      <c r="A2538" s="105"/>
      <c r="B2538" s="164"/>
      <c r="C2538" s="112"/>
      <c r="D2538" s="155" t="s">
        <v>386</v>
      </c>
      <c r="E2538" s="156"/>
      <c r="F2538" s="156"/>
      <c r="G2538" s="156"/>
      <c r="H2538" s="156"/>
      <c r="I2538" s="156"/>
      <c r="J2538" s="156"/>
      <c r="K2538" s="156"/>
      <c r="L2538" s="156"/>
      <c r="M2538" s="156"/>
      <c r="N2538" s="157"/>
      <c r="O2538" s="128" t="str">
        <f ca="1">IF(D2538="цвет",SUM(O2539:INDIRECT("N"&amp;R2538)),IF(SUM(E2538:N2538)=0,"",SUM(E2538:N2538)))</f>
        <v/>
      </c>
      <c r="P2538" s="91" t="s">
        <v>129</v>
      </c>
      <c r="Q2538" s="73">
        <f t="shared" si="78"/>
        <v>8580</v>
      </c>
      <c r="R2538" s="93">
        <f t="shared" ca="1" si="79"/>
        <v>2539</v>
      </c>
      <c r="S2538" s="92"/>
      <c r="T2538" s="99"/>
    </row>
    <row r="2539" spans="1:20" ht="17.45" customHeight="1" thickBot="1" x14ac:dyDescent="0.3">
      <c r="A2539" s="105"/>
      <c r="B2539" s="154"/>
      <c r="C2539" s="100"/>
      <c r="D2539" s="151" t="str">
        <f>HYPERLINK("https://miamia.ru/search/index.php?q="&amp;Q2539&amp;"&amp;s=Поиск?utm_source=Excel&amp;utm_medium=Nalichie&amp;utm_content="&amp;Q2539&amp;"","Посмотреть большую фотографию на сайте")</f>
        <v>Посмотреть большую фотографию на сайте</v>
      </c>
      <c r="E2539" s="152"/>
      <c r="F2539" s="152"/>
      <c r="G2539" s="152"/>
      <c r="H2539" s="152"/>
      <c r="I2539" s="152"/>
      <c r="J2539" s="152"/>
      <c r="K2539" s="152"/>
      <c r="L2539" s="152"/>
      <c r="M2539" s="152"/>
      <c r="N2539" s="153"/>
      <c r="O2539" s="128" t="str">
        <f ca="1">IF(D2539="цвет",SUM(O2540:INDIRECT("N"&amp;R2539)),IF(SUM(E2539:N2539)=0,"",SUM(E2539:N2539)))</f>
        <v/>
      </c>
      <c r="P2539" s="91" t="s">
        <v>129</v>
      </c>
      <c r="Q2539" s="73">
        <f t="shared" si="78"/>
        <v>8580</v>
      </c>
      <c r="R2539" s="93">
        <f t="shared" ca="1" si="79"/>
        <v>2539</v>
      </c>
      <c r="S2539" s="92"/>
      <c r="T2539" s="99"/>
    </row>
    <row r="2540" spans="1:20" ht="17.25" thickBot="1" x14ac:dyDescent="0.3">
      <c r="A2540" s="105"/>
      <c r="B2540" s="145" t="s">
        <v>57</v>
      </c>
      <c r="C2540" s="106">
        <v>8581</v>
      </c>
      <c r="D2540" s="107" t="s">
        <v>9</v>
      </c>
      <c r="E2540" s="96" t="s">
        <v>10</v>
      </c>
      <c r="F2540" s="97" t="s">
        <v>11</v>
      </c>
      <c r="G2540" s="97" t="s">
        <v>12</v>
      </c>
      <c r="H2540" s="97" t="s">
        <v>13</v>
      </c>
      <c r="I2540" s="97" t="s">
        <v>14</v>
      </c>
      <c r="J2540" s="97" t="s">
        <v>15</v>
      </c>
      <c r="K2540" s="97"/>
      <c r="L2540" s="97"/>
      <c r="M2540" s="97"/>
      <c r="N2540" s="78"/>
      <c r="O2540" s="101">
        <f ca="1">IF(D2540="цвет",SUM(O2541:INDIRECT("N"&amp;R2540)),IF(SUM(E2540:N2540)=0,"",SUM(E2540:N2540)))</f>
        <v>0</v>
      </c>
      <c r="P2540" s="91">
        <v>1548</v>
      </c>
      <c r="Q2540" s="73">
        <f t="shared" si="78"/>
        <v>8581</v>
      </c>
      <c r="R2540" s="93">
        <f t="shared" ca="1" si="79"/>
        <v>2545</v>
      </c>
      <c r="S2540" s="109">
        <f>IF(U2540&gt;0,ROUND((U2540),0),ROUND((P2540*$P$1),0))</f>
        <v>1198</v>
      </c>
      <c r="T2540" s="110">
        <f ca="1">O2540*S2540</f>
        <v>0</v>
      </c>
    </row>
    <row r="2541" spans="1:20" ht="17.25" thickBot="1" x14ac:dyDescent="0.3">
      <c r="A2541" s="105"/>
      <c r="B2541" s="146"/>
      <c r="C2541" s="98"/>
      <c r="D2541" s="6" t="s">
        <v>56</v>
      </c>
      <c r="E2541" s="8"/>
      <c r="F2541" s="8"/>
      <c r="G2541" s="8"/>
      <c r="H2541" s="8"/>
      <c r="I2541" s="8"/>
      <c r="J2541" s="8"/>
      <c r="K2541" s="8"/>
      <c r="L2541" s="8"/>
      <c r="M2541" s="8"/>
      <c r="N2541" s="8"/>
      <c r="O2541" s="128" t="str">
        <f ca="1">IF(D2541="цвет",SUM(O2542:INDIRECT("N"&amp;R2541)),IF(SUM(E2541:N2541)=0,"",SUM(E2541:N2541)))</f>
        <v/>
      </c>
      <c r="P2541" s="91" t="s">
        <v>129</v>
      </c>
      <c r="Q2541" s="73">
        <f t="shared" si="78"/>
        <v>8581</v>
      </c>
      <c r="R2541" s="93">
        <f t="shared" ca="1" si="79"/>
        <v>2545</v>
      </c>
      <c r="S2541" s="92"/>
      <c r="T2541" s="99"/>
    </row>
    <row r="2542" spans="1:20" ht="17.25" thickBot="1" x14ac:dyDescent="0.3">
      <c r="A2542" s="105"/>
      <c r="B2542" s="146"/>
      <c r="C2542" s="112"/>
      <c r="D2542" s="6" t="s">
        <v>33</v>
      </c>
      <c r="E2542" s="8"/>
      <c r="F2542" s="133"/>
      <c r="G2542" s="133"/>
      <c r="H2542" s="133"/>
      <c r="I2542" s="8"/>
      <c r="J2542" s="8"/>
      <c r="K2542" s="8"/>
      <c r="L2542" s="8"/>
      <c r="M2542" s="8"/>
      <c r="N2542" s="8"/>
      <c r="O2542" s="128" t="str">
        <f ca="1">IF(D2542="цвет",SUM(O2543:INDIRECT("N"&amp;R2542)),IF(SUM(E2542:N2542)=0,"",SUM(E2542:N2542)))</f>
        <v/>
      </c>
      <c r="P2542" s="91" t="s">
        <v>129</v>
      </c>
      <c r="Q2542" s="73">
        <f t="shared" si="78"/>
        <v>8581</v>
      </c>
      <c r="R2542" s="93">
        <f t="shared" ca="1" si="79"/>
        <v>2545</v>
      </c>
      <c r="S2542" s="92"/>
      <c r="T2542" s="99"/>
    </row>
    <row r="2543" spans="1:20" ht="17.25" thickBot="1" x14ac:dyDescent="0.3">
      <c r="A2543" s="105"/>
      <c r="B2543" s="146"/>
      <c r="C2543" s="112"/>
      <c r="D2543" s="6" t="s">
        <v>43</v>
      </c>
      <c r="E2543" s="8"/>
      <c r="F2543" s="133"/>
      <c r="G2543" s="133"/>
      <c r="H2543" s="133"/>
      <c r="I2543" s="8"/>
      <c r="J2543" s="8"/>
      <c r="K2543" s="8"/>
      <c r="L2543" s="8"/>
      <c r="M2543" s="8"/>
      <c r="N2543" s="8"/>
      <c r="O2543" s="128" t="str">
        <f ca="1">IF(D2543="цвет",SUM(O2544:INDIRECT("N"&amp;R2543)),IF(SUM(E2543:N2543)=0,"",SUM(E2543:N2543)))</f>
        <v/>
      </c>
      <c r="P2543" s="91" t="s">
        <v>129</v>
      </c>
      <c r="Q2543" s="73">
        <f t="shared" si="78"/>
        <v>8581</v>
      </c>
      <c r="R2543" s="93">
        <f t="shared" ca="1" si="79"/>
        <v>2545</v>
      </c>
      <c r="S2543" s="92"/>
      <c r="T2543" s="99"/>
    </row>
    <row r="2544" spans="1:20" ht="104.25" customHeight="1" x14ac:dyDescent="0.25">
      <c r="A2544" s="105"/>
      <c r="B2544" s="164"/>
      <c r="C2544" s="112"/>
      <c r="D2544" s="155" t="s">
        <v>382</v>
      </c>
      <c r="E2544" s="156"/>
      <c r="F2544" s="156"/>
      <c r="G2544" s="156"/>
      <c r="H2544" s="156"/>
      <c r="I2544" s="156"/>
      <c r="J2544" s="156"/>
      <c r="K2544" s="156"/>
      <c r="L2544" s="156"/>
      <c r="M2544" s="156"/>
      <c r="N2544" s="157"/>
      <c r="O2544" s="128" t="str">
        <f ca="1">IF(D2544="цвет",SUM(O2545:INDIRECT("N"&amp;R2544)),IF(SUM(E2544:N2544)=0,"",SUM(E2544:N2544)))</f>
        <v/>
      </c>
      <c r="P2544" s="91" t="s">
        <v>129</v>
      </c>
      <c r="Q2544" s="73">
        <f t="shared" si="78"/>
        <v>8581</v>
      </c>
      <c r="R2544" s="93">
        <f t="shared" ca="1" si="79"/>
        <v>2545</v>
      </c>
      <c r="S2544" s="92"/>
      <c r="T2544" s="99"/>
    </row>
    <row r="2545" spans="1:20" ht="17.45" customHeight="1" thickBot="1" x14ac:dyDescent="0.3">
      <c r="A2545" s="105"/>
      <c r="B2545" s="154"/>
      <c r="C2545" s="100"/>
      <c r="D2545" s="151" t="str">
        <f>HYPERLINK("https://miamia.ru/search/index.php?q="&amp;Q2545&amp;"&amp;s=Поиск?utm_source=Excel&amp;utm_medium=Nalichie&amp;utm_content="&amp;Q2545&amp;"","Посмотреть большую фотографию на сайте")</f>
        <v>Посмотреть большую фотографию на сайте</v>
      </c>
      <c r="E2545" s="152"/>
      <c r="F2545" s="152"/>
      <c r="G2545" s="152"/>
      <c r="H2545" s="152"/>
      <c r="I2545" s="152"/>
      <c r="J2545" s="152"/>
      <c r="K2545" s="152"/>
      <c r="L2545" s="152"/>
      <c r="M2545" s="152"/>
      <c r="N2545" s="153"/>
      <c r="O2545" s="128" t="str">
        <f ca="1">IF(D2545="цвет",SUM(O2546:INDIRECT("N"&amp;R2545)),IF(SUM(E2545:N2545)=0,"",SUM(E2545:N2545)))</f>
        <v/>
      </c>
      <c r="P2545" s="91" t="s">
        <v>129</v>
      </c>
      <c r="Q2545" s="73">
        <f t="shared" si="78"/>
        <v>8581</v>
      </c>
      <c r="R2545" s="93">
        <f t="shared" ca="1" si="79"/>
        <v>2545</v>
      </c>
      <c r="S2545" s="92"/>
      <c r="T2545" s="99"/>
    </row>
    <row r="2546" spans="1:20" ht="17.25" thickBot="1" x14ac:dyDescent="0.3">
      <c r="A2546" s="105"/>
      <c r="B2546" s="145" t="s">
        <v>57</v>
      </c>
      <c r="C2546" s="106">
        <v>8582</v>
      </c>
      <c r="D2546" s="107" t="s">
        <v>9</v>
      </c>
      <c r="E2546" s="96" t="s">
        <v>10</v>
      </c>
      <c r="F2546" s="97" t="s">
        <v>11</v>
      </c>
      <c r="G2546" s="97" t="s">
        <v>12</v>
      </c>
      <c r="H2546" s="97" t="s">
        <v>13</v>
      </c>
      <c r="I2546" s="97" t="s">
        <v>14</v>
      </c>
      <c r="J2546" s="97" t="s">
        <v>15</v>
      </c>
      <c r="K2546" s="97" t="s">
        <v>16</v>
      </c>
      <c r="L2546" s="97"/>
      <c r="M2546" s="97"/>
      <c r="N2546" s="78"/>
      <c r="O2546" s="101">
        <f ca="1">IF(D2546="цвет",SUM(O2547:INDIRECT("N"&amp;R2546)),IF(SUM(E2546:N2546)=0,"",SUM(E2546:N2546)))</f>
        <v>0</v>
      </c>
      <c r="P2546" s="91">
        <v>1936</v>
      </c>
      <c r="Q2546" s="73">
        <f t="shared" si="78"/>
        <v>8582</v>
      </c>
      <c r="R2546" s="93">
        <f t="shared" ca="1" si="79"/>
        <v>2551</v>
      </c>
      <c r="S2546" s="109">
        <f>IF(U2546&gt;0,ROUND((U2546),0),ROUND((P2546*$P$1),0))</f>
        <v>1498</v>
      </c>
      <c r="T2546" s="110">
        <f ca="1">O2546*S2546</f>
        <v>0</v>
      </c>
    </row>
    <row r="2547" spans="1:20" ht="17.25" thickBot="1" x14ac:dyDescent="0.3">
      <c r="A2547" s="105"/>
      <c r="B2547" s="146"/>
      <c r="C2547" s="98"/>
      <c r="D2547" s="6" t="s">
        <v>56</v>
      </c>
      <c r="E2547" s="134"/>
      <c r="F2547" s="8"/>
      <c r="G2547" s="8"/>
      <c r="H2547" s="8"/>
      <c r="I2547" s="8"/>
      <c r="J2547" s="8"/>
      <c r="K2547" s="8"/>
      <c r="L2547" s="8"/>
      <c r="M2547" s="8"/>
      <c r="N2547" s="8"/>
      <c r="O2547" s="128" t="str">
        <f ca="1">IF(D2547="цвет",SUM(O2548:INDIRECT("N"&amp;R2547)),IF(SUM(E2547:N2547)=0,"",SUM(E2547:N2547)))</f>
        <v/>
      </c>
      <c r="P2547" s="91" t="s">
        <v>129</v>
      </c>
      <c r="Q2547" s="73">
        <f t="shared" si="78"/>
        <v>8582</v>
      </c>
      <c r="R2547" s="93">
        <f t="shared" ca="1" si="79"/>
        <v>2551</v>
      </c>
      <c r="S2547" s="92"/>
      <c r="T2547" s="99"/>
    </row>
    <row r="2548" spans="1:20" ht="17.25" thickBot="1" x14ac:dyDescent="0.3">
      <c r="A2548" s="105"/>
      <c r="B2548" s="146"/>
      <c r="C2548" s="112"/>
      <c r="D2548" s="6" t="s">
        <v>33</v>
      </c>
      <c r="E2548" s="133"/>
      <c r="F2548" s="8"/>
      <c r="G2548" s="8"/>
      <c r="H2548" s="8"/>
      <c r="I2548" s="8"/>
      <c r="J2548" s="8"/>
      <c r="K2548" s="8"/>
      <c r="L2548" s="8"/>
      <c r="M2548" s="8"/>
      <c r="N2548" s="8"/>
      <c r="O2548" s="128" t="str">
        <f ca="1">IF(D2548="цвет",SUM(O2549:INDIRECT("N"&amp;R2548)),IF(SUM(E2548:N2548)=0,"",SUM(E2548:N2548)))</f>
        <v/>
      </c>
      <c r="P2548" s="91" t="s">
        <v>129</v>
      </c>
      <c r="Q2548" s="73">
        <f t="shared" si="78"/>
        <v>8582</v>
      </c>
      <c r="R2548" s="93">
        <f t="shared" ca="1" si="79"/>
        <v>2551</v>
      </c>
      <c r="S2548" s="92"/>
      <c r="T2548" s="99"/>
    </row>
    <row r="2549" spans="1:20" ht="17.25" thickBot="1" x14ac:dyDescent="0.3">
      <c r="A2549" s="105"/>
      <c r="B2549" s="146"/>
      <c r="C2549" s="112"/>
      <c r="D2549" s="6" t="s">
        <v>43</v>
      </c>
      <c r="E2549" s="133"/>
      <c r="F2549" s="8"/>
      <c r="G2549" s="8"/>
      <c r="H2549" s="8"/>
      <c r="I2549" s="8"/>
      <c r="J2549" s="8"/>
      <c r="K2549" s="8"/>
      <c r="L2549" s="8"/>
      <c r="M2549" s="8"/>
      <c r="N2549" s="8"/>
      <c r="O2549" s="128" t="str">
        <f ca="1">IF(D2549="цвет",SUM(O2550:INDIRECT("N"&amp;R2549)),IF(SUM(E2549:N2549)=0,"",SUM(E2549:N2549)))</f>
        <v/>
      </c>
      <c r="P2549" s="91" t="s">
        <v>129</v>
      </c>
      <c r="Q2549" s="73">
        <f t="shared" si="78"/>
        <v>8582</v>
      </c>
      <c r="R2549" s="93">
        <f t="shared" ca="1" si="79"/>
        <v>2551</v>
      </c>
      <c r="S2549" s="92"/>
      <c r="T2549" s="99"/>
    </row>
    <row r="2550" spans="1:20" ht="103.7" customHeight="1" x14ac:dyDescent="0.25">
      <c r="A2550" s="105"/>
      <c r="B2550" s="164"/>
      <c r="C2550" s="112"/>
      <c r="D2550" s="155" t="s">
        <v>383</v>
      </c>
      <c r="E2550" s="156"/>
      <c r="F2550" s="156"/>
      <c r="G2550" s="156"/>
      <c r="H2550" s="156"/>
      <c r="I2550" s="156"/>
      <c r="J2550" s="156"/>
      <c r="K2550" s="156"/>
      <c r="L2550" s="156"/>
      <c r="M2550" s="156"/>
      <c r="N2550" s="157"/>
      <c r="O2550" s="128" t="str">
        <f ca="1">IF(D2550="цвет",SUM(O2551:INDIRECT("N"&amp;R2550)),IF(SUM(E2550:N2550)=0,"",SUM(E2550:N2550)))</f>
        <v/>
      </c>
      <c r="P2550" s="91" t="s">
        <v>129</v>
      </c>
      <c r="Q2550" s="73">
        <f t="shared" si="78"/>
        <v>8582</v>
      </c>
      <c r="R2550" s="93">
        <f t="shared" ca="1" si="79"/>
        <v>2551</v>
      </c>
      <c r="S2550" s="92"/>
      <c r="T2550" s="99"/>
    </row>
    <row r="2551" spans="1:20" ht="17.45" customHeight="1" thickBot="1" x14ac:dyDescent="0.3">
      <c r="A2551" s="105"/>
      <c r="B2551" s="154"/>
      <c r="C2551" s="100"/>
      <c r="D2551" s="151" t="str">
        <f>HYPERLINK("https://miamia.ru/search/index.php?q="&amp;Q2551&amp;"&amp;s=Поиск?utm_source=Excel&amp;utm_medium=Nalichie&amp;utm_content="&amp;Q2551&amp;"","Посмотреть большую фотографию на сайте")</f>
        <v>Посмотреть большую фотографию на сайте</v>
      </c>
      <c r="E2551" s="152"/>
      <c r="F2551" s="152"/>
      <c r="G2551" s="152"/>
      <c r="H2551" s="152"/>
      <c r="I2551" s="152"/>
      <c r="J2551" s="152"/>
      <c r="K2551" s="152"/>
      <c r="L2551" s="152"/>
      <c r="M2551" s="152"/>
      <c r="N2551" s="153"/>
      <c r="O2551" s="128" t="str">
        <f ca="1">IF(D2551="цвет",SUM(O2552:INDIRECT("N"&amp;R2551)),IF(SUM(E2551:N2551)=0,"",SUM(E2551:N2551)))</f>
        <v/>
      </c>
      <c r="P2551" s="91" t="s">
        <v>129</v>
      </c>
      <c r="Q2551" s="73">
        <f t="shared" si="78"/>
        <v>8582</v>
      </c>
      <c r="R2551" s="93">
        <f t="shared" ca="1" si="79"/>
        <v>2551</v>
      </c>
      <c r="S2551" s="92"/>
      <c r="T2551" s="99"/>
    </row>
    <row r="2552" spans="1:20" ht="17.25" thickBot="1" x14ac:dyDescent="0.3">
      <c r="A2552" s="105"/>
      <c r="B2552" s="145" t="s">
        <v>57</v>
      </c>
      <c r="C2552" s="106">
        <v>8583</v>
      </c>
      <c r="D2552" s="107" t="s">
        <v>9</v>
      </c>
      <c r="E2552" s="96" t="s">
        <v>10</v>
      </c>
      <c r="F2552" s="96" t="s">
        <v>17</v>
      </c>
      <c r="G2552" s="96" t="s">
        <v>13</v>
      </c>
      <c r="H2552" s="96" t="s">
        <v>18</v>
      </c>
      <c r="I2552" s="97" t="s">
        <v>19</v>
      </c>
      <c r="J2552" s="97" t="s">
        <v>15</v>
      </c>
      <c r="K2552" s="97"/>
      <c r="L2552" s="97"/>
      <c r="M2552" s="97"/>
      <c r="N2552" s="78"/>
      <c r="O2552" s="101">
        <f ca="1">IF(D2552="цвет",SUM(O2553:INDIRECT("N"&amp;R2552)),IF(SUM(E2552:N2552)=0,"",SUM(E2552:N2552)))</f>
        <v>0</v>
      </c>
      <c r="P2552" s="91">
        <v>2453</v>
      </c>
      <c r="Q2552" s="73">
        <f t="shared" si="78"/>
        <v>8583</v>
      </c>
      <c r="R2552" s="93">
        <f t="shared" ca="1" si="79"/>
        <v>2557</v>
      </c>
      <c r="S2552" s="109">
        <f>IF(U2552&gt;0,ROUND((U2552),0),ROUND((P2552*$P$1),0))</f>
        <v>1898</v>
      </c>
      <c r="T2552" s="110">
        <f ca="1">O2552*S2552</f>
        <v>0</v>
      </c>
    </row>
    <row r="2553" spans="1:20" ht="17.25" thickBot="1" x14ac:dyDescent="0.3">
      <c r="A2553" s="105"/>
      <c r="B2553" s="146"/>
      <c r="C2553" s="98"/>
      <c r="D2553" s="6" t="s">
        <v>56</v>
      </c>
      <c r="E2553" s="133"/>
      <c r="F2553" s="8"/>
      <c r="G2553" s="8"/>
      <c r="H2553" s="134"/>
      <c r="I2553" s="134"/>
      <c r="J2553" s="8"/>
      <c r="K2553" s="8"/>
      <c r="L2553" s="8"/>
      <c r="M2553" s="8"/>
      <c r="N2553" s="8"/>
      <c r="O2553" s="128" t="str">
        <f ca="1">IF(D2553="цвет",SUM(O2554:INDIRECT("N"&amp;R2553)),IF(SUM(E2553:N2553)=0,"",SUM(E2553:N2553)))</f>
        <v/>
      </c>
      <c r="P2553" s="91" t="s">
        <v>129</v>
      </c>
      <c r="Q2553" s="73">
        <f t="shared" si="78"/>
        <v>8583</v>
      </c>
      <c r="R2553" s="93">
        <f t="shared" ca="1" si="79"/>
        <v>2557</v>
      </c>
      <c r="S2553" s="92"/>
      <c r="T2553" s="99"/>
    </row>
    <row r="2554" spans="1:20" ht="17.25" thickBot="1" x14ac:dyDescent="0.3">
      <c r="A2554" s="105"/>
      <c r="B2554" s="146"/>
      <c r="C2554" s="112"/>
      <c r="D2554" s="6" t="s">
        <v>33</v>
      </c>
      <c r="E2554" s="133"/>
      <c r="F2554" s="133"/>
      <c r="G2554" s="8"/>
      <c r="H2554" s="8"/>
      <c r="I2554" s="133"/>
      <c r="J2554" s="134"/>
      <c r="K2554" s="8"/>
      <c r="L2554" s="8"/>
      <c r="M2554" s="8"/>
      <c r="N2554" s="8"/>
      <c r="O2554" s="128" t="str">
        <f ca="1">IF(D2554="цвет",SUM(O2555:INDIRECT("N"&amp;R2554)),IF(SUM(E2554:N2554)=0,"",SUM(E2554:N2554)))</f>
        <v/>
      </c>
      <c r="P2554" s="91" t="s">
        <v>129</v>
      </c>
      <c r="Q2554" s="73">
        <f t="shared" si="78"/>
        <v>8583</v>
      </c>
      <c r="R2554" s="93">
        <f t="shared" ca="1" si="79"/>
        <v>2557</v>
      </c>
      <c r="S2554" s="92"/>
      <c r="T2554" s="99"/>
    </row>
    <row r="2555" spans="1:20" ht="17.25" thickBot="1" x14ac:dyDescent="0.3">
      <c r="A2555" s="105"/>
      <c r="B2555" s="146"/>
      <c r="C2555" s="112"/>
      <c r="D2555" s="6" t="s">
        <v>43</v>
      </c>
      <c r="E2555" s="133"/>
      <c r="F2555" s="133"/>
      <c r="G2555" s="134"/>
      <c r="H2555" s="134"/>
      <c r="I2555" s="8"/>
      <c r="J2555" s="8"/>
      <c r="K2555" s="8"/>
      <c r="L2555" s="8"/>
      <c r="M2555" s="8"/>
      <c r="N2555" s="8"/>
      <c r="O2555" s="128" t="str">
        <f ca="1">IF(D2555="цвет",SUM(O2556:INDIRECT("N"&amp;R2555)),IF(SUM(E2555:N2555)=0,"",SUM(E2555:N2555)))</f>
        <v/>
      </c>
      <c r="P2555" s="91" t="s">
        <v>129</v>
      </c>
      <c r="Q2555" s="73">
        <f t="shared" si="78"/>
        <v>8583</v>
      </c>
      <c r="R2555" s="93">
        <f t="shared" ca="1" si="79"/>
        <v>2557</v>
      </c>
      <c r="S2555" s="92"/>
      <c r="T2555" s="99"/>
    </row>
    <row r="2556" spans="1:20" ht="103.7" customHeight="1" x14ac:dyDescent="0.25">
      <c r="A2556" s="105"/>
      <c r="B2556" s="164"/>
      <c r="C2556" s="112"/>
      <c r="D2556" s="155" t="s">
        <v>384</v>
      </c>
      <c r="E2556" s="156"/>
      <c r="F2556" s="156"/>
      <c r="G2556" s="156"/>
      <c r="H2556" s="156"/>
      <c r="I2556" s="156"/>
      <c r="J2556" s="156"/>
      <c r="K2556" s="156"/>
      <c r="L2556" s="156"/>
      <c r="M2556" s="156"/>
      <c r="N2556" s="157"/>
      <c r="O2556" s="128" t="str">
        <f ca="1">IF(D2556="цвет",SUM(O2557:INDIRECT("N"&amp;R2556)),IF(SUM(E2556:N2556)=0,"",SUM(E2556:N2556)))</f>
        <v/>
      </c>
      <c r="P2556" s="91" t="s">
        <v>129</v>
      </c>
      <c r="Q2556" s="73">
        <f t="shared" si="78"/>
        <v>8583</v>
      </c>
      <c r="R2556" s="93">
        <f t="shared" ca="1" si="79"/>
        <v>2557</v>
      </c>
      <c r="S2556" s="92"/>
      <c r="T2556" s="99"/>
    </row>
    <row r="2557" spans="1:20" ht="17.45" customHeight="1" thickBot="1" x14ac:dyDescent="0.3">
      <c r="A2557" s="105"/>
      <c r="B2557" s="154"/>
      <c r="C2557" s="100"/>
      <c r="D2557" s="151" t="str">
        <f>HYPERLINK("https://miamia.ru/search/index.php?q="&amp;Q2557&amp;"&amp;s=Поиск?utm_source=Excel&amp;utm_medium=Nalichie&amp;utm_content="&amp;Q2557&amp;"","Посмотреть большую фотографию на сайте")</f>
        <v>Посмотреть большую фотографию на сайте</v>
      </c>
      <c r="E2557" s="152"/>
      <c r="F2557" s="152"/>
      <c r="G2557" s="152"/>
      <c r="H2557" s="152"/>
      <c r="I2557" s="152"/>
      <c r="J2557" s="152"/>
      <c r="K2557" s="152"/>
      <c r="L2557" s="152"/>
      <c r="M2557" s="152"/>
      <c r="N2557" s="153"/>
      <c r="O2557" s="128" t="str">
        <f ca="1">IF(D2557="цвет",SUM(O2558:INDIRECT("N"&amp;R2557)),IF(SUM(E2557:N2557)=0,"",SUM(E2557:N2557)))</f>
        <v/>
      </c>
      <c r="P2557" s="91" t="s">
        <v>129</v>
      </c>
      <c r="Q2557" s="73">
        <f t="shared" si="78"/>
        <v>8583</v>
      </c>
      <c r="R2557" s="93">
        <f t="shared" ca="1" si="79"/>
        <v>2557</v>
      </c>
      <c r="S2557" s="92"/>
      <c r="T2557" s="99"/>
    </row>
    <row r="2558" spans="1:20" ht="17.25" thickBot="1" x14ac:dyDescent="0.3">
      <c r="A2558" s="105"/>
      <c r="B2558" s="145" t="s">
        <v>57</v>
      </c>
      <c r="C2558" s="106">
        <v>8586</v>
      </c>
      <c r="D2558" s="107" t="s">
        <v>9</v>
      </c>
      <c r="E2558" s="96" t="s">
        <v>10</v>
      </c>
      <c r="F2558" s="97" t="s">
        <v>11</v>
      </c>
      <c r="G2558" s="97" t="s">
        <v>12</v>
      </c>
      <c r="H2558" s="97" t="s">
        <v>13</v>
      </c>
      <c r="I2558" s="97" t="s">
        <v>14</v>
      </c>
      <c r="J2558" s="97" t="s">
        <v>15</v>
      </c>
      <c r="K2558" s="97"/>
      <c r="L2558" s="97"/>
      <c r="M2558" s="97"/>
      <c r="N2558" s="78"/>
      <c r="O2558" s="101">
        <f ca="1">IF(D2558="цвет",SUM(O2559:INDIRECT("N"&amp;R2558)),IF(SUM(E2558:N2558)=0,"",SUM(E2558:N2558)))</f>
        <v>0</v>
      </c>
      <c r="P2558" s="91">
        <v>3487</v>
      </c>
      <c r="Q2558" s="73">
        <f t="shared" si="78"/>
        <v>8586</v>
      </c>
      <c r="R2558" s="93">
        <f t="shared" ca="1" si="79"/>
        <v>2563</v>
      </c>
      <c r="S2558" s="109">
        <f>IF(U2558&gt;0,ROUND((U2558),0),ROUND((P2558*$P$1),0))</f>
        <v>2698</v>
      </c>
      <c r="T2558" s="110">
        <f ca="1">O2558*S2558</f>
        <v>0</v>
      </c>
    </row>
    <row r="2559" spans="1:20" ht="17.25" thickBot="1" x14ac:dyDescent="0.3">
      <c r="A2559" s="105"/>
      <c r="B2559" s="146"/>
      <c r="C2559" s="98"/>
      <c r="D2559" s="6" t="s">
        <v>56</v>
      </c>
      <c r="E2559" s="8"/>
      <c r="F2559" s="8"/>
      <c r="G2559" s="8"/>
      <c r="H2559" s="8"/>
      <c r="I2559" s="134"/>
      <c r="J2559" s="8"/>
      <c r="K2559" s="8"/>
      <c r="L2559" s="8"/>
      <c r="M2559" s="8"/>
      <c r="N2559" s="8"/>
      <c r="O2559" s="128" t="str">
        <f ca="1">IF(D2559="цвет",SUM(O2560:INDIRECT("N"&amp;R2559)),IF(SUM(E2559:N2559)=0,"",SUM(E2559:N2559)))</f>
        <v/>
      </c>
      <c r="P2559" s="91" t="s">
        <v>129</v>
      </c>
      <c r="Q2559" s="73">
        <f t="shared" si="78"/>
        <v>8586</v>
      </c>
      <c r="R2559" s="93">
        <f t="shared" ca="1" si="79"/>
        <v>2563</v>
      </c>
      <c r="S2559" s="92"/>
      <c r="T2559" s="99"/>
    </row>
    <row r="2560" spans="1:20" ht="17.25" thickBot="1" x14ac:dyDescent="0.3">
      <c r="A2560" s="105"/>
      <c r="B2560" s="146"/>
      <c r="C2560" s="112"/>
      <c r="D2560" s="6" t="s">
        <v>33</v>
      </c>
      <c r="E2560" s="8"/>
      <c r="F2560" s="133"/>
      <c r="G2560" s="8"/>
      <c r="H2560" s="134"/>
      <c r="I2560" s="8"/>
      <c r="J2560" s="134"/>
      <c r="K2560" s="8"/>
      <c r="L2560" s="8"/>
      <c r="M2560" s="8"/>
      <c r="N2560" s="8"/>
      <c r="O2560" s="128" t="str">
        <f ca="1">IF(D2560="цвет",SUM(O2561:INDIRECT("N"&amp;R2560)),IF(SUM(E2560:N2560)=0,"",SUM(E2560:N2560)))</f>
        <v/>
      </c>
      <c r="P2560" s="91" t="s">
        <v>129</v>
      </c>
      <c r="Q2560" s="73">
        <f t="shared" si="78"/>
        <v>8586</v>
      </c>
      <c r="R2560" s="93">
        <f t="shared" ca="1" si="79"/>
        <v>2563</v>
      </c>
      <c r="S2560" s="92"/>
      <c r="T2560" s="99"/>
    </row>
    <row r="2561" spans="1:20" ht="17.25" thickBot="1" x14ac:dyDescent="0.3">
      <c r="A2561" s="105"/>
      <c r="B2561" s="146"/>
      <c r="C2561" s="112"/>
      <c r="D2561" s="6" t="s">
        <v>43</v>
      </c>
      <c r="E2561" s="8"/>
      <c r="F2561" s="8"/>
      <c r="G2561" s="8"/>
      <c r="H2561" s="8"/>
      <c r="I2561" s="8"/>
      <c r="J2561" s="8"/>
      <c r="K2561" s="8"/>
      <c r="L2561" s="8"/>
      <c r="M2561" s="8"/>
      <c r="N2561" s="8"/>
      <c r="O2561" s="128" t="str">
        <f ca="1">IF(D2561="цвет",SUM(O2562:INDIRECT("N"&amp;R2561)),IF(SUM(E2561:N2561)=0,"",SUM(E2561:N2561)))</f>
        <v/>
      </c>
      <c r="P2561" s="91" t="s">
        <v>129</v>
      </c>
      <c r="Q2561" s="73">
        <f t="shared" si="78"/>
        <v>8586</v>
      </c>
      <c r="R2561" s="93">
        <f t="shared" ca="1" si="79"/>
        <v>2563</v>
      </c>
      <c r="S2561" s="92"/>
      <c r="T2561" s="99"/>
    </row>
    <row r="2562" spans="1:20" ht="106.5" customHeight="1" x14ac:dyDescent="0.25">
      <c r="A2562" s="105"/>
      <c r="B2562" s="164"/>
      <c r="C2562" s="112"/>
      <c r="D2562" s="155" t="s">
        <v>1052</v>
      </c>
      <c r="E2562" s="156"/>
      <c r="F2562" s="156"/>
      <c r="G2562" s="156"/>
      <c r="H2562" s="156"/>
      <c r="I2562" s="156"/>
      <c r="J2562" s="156"/>
      <c r="K2562" s="156"/>
      <c r="L2562" s="156"/>
      <c r="M2562" s="156"/>
      <c r="N2562" s="157"/>
      <c r="O2562" s="128" t="str">
        <f ca="1">IF(D2562="цвет",SUM(O2563:INDIRECT("N"&amp;R2562)),IF(SUM(E2562:N2562)=0,"",SUM(E2562:N2562)))</f>
        <v/>
      </c>
      <c r="P2562" s="91" t="s">
        <v>129</v>
      </c>
      <c r="Q2562" s="73">
        <f t="shared" si="78"/>
        <v>8586</v>
      </c>
      <c r="R2562" s="93">
        <f t="shared" ca="1" si="79"/>
        <v>2563</v>
      </c>
      <c r="S2562" s="92"/>
      <c r="T2562" s="99"/>
    </row>
    <row r="2563" spans="1:20" ht="17.45" customHeight="1" thickBot="1" x14ac:dyDescent="0.3">
      <c r="A2563" s="105"/>
      <c r="B2563" s="154"/>
      <c r="C2563" s="100"/>
      <c r="D2563" s="151" t="str">
        <f>HYPERLINK("https://miamia.ru/search/index.php?q="&amp;Q2563&amp;"&amp;s=Поиск?utm_source=Excel&amp;utm_medium=Nalichie&amp;utm_content="&amp;Q2563&amp;"","Посмотреть большую фотографию на сайте")</f>
        <v>Посмотреть большую фотографию на сайте</v>
      </c>
      <c r="E2563" s="152"/>
      <c r="F2563" s="152"/>
      <c r="G2563" s="152"/>
      <c r="H2563" s="152"/>
      <c r="I2563" s="152"/>
      <c r="J2563" s="152"/>
      <c r="K2563" s="152"/>
      <c r="L2563" s="152"/>
      <c r="M2563" s="152"/>
      <c r="N2563" s="153"/>
      <c r="O2563" s="128" t="str">
        <f ca="1">IF(D2563="цвет",SUM(O2564:INDIRECT("N"&amp;R2563)),IF(SUM(E2563:N2563)=0,"",SUM(E2563:N2563)))</f>
        <v/>
      </c>
      <c r="P2563" s="91" t="s">
        <v>129</v>
      </c>
      <c r="Q2563" s="73">
        <f t="shared" si="78"/>
        <v>8586</v>
      </c>
      <c r="R2563" s="93">
        <f t="shared" ca="1" si="79"/>
        <v>2563</v>
      </c>
      <c r="S2563" s="92"/>
      <c r="T2563" s="99"/>
    </row>
    <row r="2564" spans="1:20" ht="17.25" thickBot="1" x14ac:dyDescent="0.3">
      <c r="A2564" s="105"/>
      <c r="B2564" s="145" t="s">
        <v>57</v>
      </c>
      <c r="C2564" s="106">
        <v>8587</v>
      </c>
      <c r="D2564" s="107" t="s">
        <v>9</v>
      </c>
      <c r="E2564" s="96" t="s">
        <v>10</v>
      </c>
      <c r="F2564" s="97" t="s">
        <v>11</v>
      </c>
      <c r="G2564" s="97" t="s">
        <v>12</v>
      </c>
      <c r="H2564" s="97" t="s">
        <v>13</v>
      </c>
      <c r="I2564" s="97" t="s">
        <v>14</v>
      </c>
      <c r="J2564" s="97" t="s">
        <v>15</v>
      </c>
      <c r="K2564" s="97"/>
      <c r="L2564" s="97"/>
      <c r="M2564" s="97"/>
      <c r="N2564" s="78"/>
      <c r="O2564" s="101">
        <f ca="1">IF(D2564="цвет",SUM(O2565:INDIRECT("N"&amp;R2564)),IF(SUM(E2564:N2564)=0,"",SUM(E2564:N2564)))</f>
        <v>0</v>
      </c>
      <c r="P2564" s="91">
        <v>2324</v>
      </c>
      <c r="Q2564" s="73">
        <f t="shared" si="78"/>
        <v>8587</v>
      </c>
      <c r="R2564" s="93">
        <f t="shared" ca="1" si="79"/>
        <v>2569</v>
      </c>
      <c r="S2564" s="109">
        <f>IF(U2564&gt;0,ROUND((U2564),0),ROUND((P2564*$P$1),0))</f>
        <v>1798</v>
      </c>
      <c r="T2564" s="110">
        <f ca="1">O2564*S2564</f>
        <v>0</v>
      </c>
    </row>
    <row r="2565" spans="1:20" ht="17.25" thickBot="1" x14ac:dyDescent="0.3">
      <c r="A2565" s="105"/>
      <c r="B2565" s="146"/>
      <c r="C2565" s="98"/>
      <c r="D2565" s="6" t="s">
        <v>56</v>
      </c>
      <c r="E2565" s="133"/>
      <c r="F2565" s="133"/>
      <c r="G2565" s="133"/>
      <c r="H2565" s="134"/>
      <c r="I2565" s="133"/>
      <c r="J2565" s="8"/>
      <c r="K2565" s="8"/>
      <c r="L2565" s="8"/>
      <c r="M2565" s="8"/>
      <c r="N2565" s="8"/>
      <c r="O2565" s="128" t="str">
        <f ca="1">IF(D2565="цвет",SUM(O2566:INDIRECT("N"&amp;R2565)),IF(SUM(E2565:N2565)=0,"",SUM(E2565:N2565)))</f>
        <v/>
      </c>
      <c r="P2565" s="91" t="s">
        <v>129</v>
      </c>
      <c r="Q2565" s="73">
        <f t="shared" si="78"/>
        <v>8587</v>
      </c>
      <c r="R2565" s="93">
        <f t="shared" ca="1" si="79"/>
        <v>2569</v>
      </c>
      <c r="S2565" s="92"/>
      <c r="T2565" s="99"/>
    </row>
    <row r="2566" spans="1:20" ht="17.25" thickBot="1" x14ac:dyDescent="0.3">
      <c r="A2566" s="105"/>
      <c r="B2566" s="146"/>
      <c r="C2566" s="112"/>
      <c r="D2566" s="6" t="s">
        <v>33</v>
      </c>
      <c r="E2566" s="8"/>
      <c r="F2566" s="133"/>
      <c r="G2566" s="133"/>
      <c r="H2566" s="133"/>
      <c r="I2566" s="133"/>
      <c r="J2566" s="133"/>
      <c r="K2566" s="8"/>
      <c r="L2566" s="8"/>
      <c r="M2566" s="8"/>
      <c r="N2566" s="8"/>
      <c r="O2566" s="128" t="str">
        <f ca="1">IF(D2566="цвет",SUM(O2567:INDIRECT("N"&amp;R2566)),IF(SUM(E2566:N2566)=0,"",SUM(E2566:N2566)))</f>
        <v/>
      </c>
      <c r="P2566" s="91" t="s">
        <v>129</v>
      </c>
      <c r="Q2566" s="73">
        <f t="shared" si="78"/>
        <v>8587</v>
      </c>
      <c r="R2566" s="93">
        <f t="shared" ca="1" si="79"/>
        <v>2569</v>
      </c>
      <c r="S2566" s="92"/>
      <c r="T2566" s="99"/>
    </row>
    <row r="2567" spans="1:20" ht="17.25" thickBot="1" x14ac:dyDescent="0.3">
      <c r="A2567" s="105"/>
      <c r="B2567" s="146"/>
      <c r="C2567" s="112"/>
      <c r="D2567" s="6" t="s">
        <v>43</v>
      </c>
      <c r="E2567" s="8"/>
      <c r="F2567" s="8"/>
      <c r="G2567" s="8"/>
      <c r="H2567" s="8"/>
      <c r="I2567" s="8"/>
      <c r="J2567" s="8"/>
      <c r="K2567" s="8"/>
      <c r="L2567" s="8"/>
      <c r="M2567" s="8"/>
      <c r="N2567" s="8"/>
      <c r="O2567" s="128" t="str">
        <f ca="1">IF(D2567="цвет",SUM(O2568:INDIRECT("N"&amp;R2567)),IF(SUM(E2567:N2567)=0,"",SUM(E2567:N2567)))</f>
        <v/>
      </c>
      <c r="P2567" s="91" t="s">
        <v>129</v>
      </c>
      <c r="Q2567" s="73">
        <f t="shared" si="78"/>
        <v>8587</v>
      </c>
      <c r="R2567" s="93">
        <f t="shared" ca="1" si="79"/>
        <v>2569</v>
      </c>
      <c r="S2567" s="92"/>
      <c r="T2567" s="99"/>
    </row>
    <row r="2568" spans="1:20" ht="106.5" customHeight="1" x14ac:dyDescent="0.25">
      <c r="A2568" s="105"/>
      <c r="B2568" s="164"/>
      <c r="C2568" s="112"/>
      <c r="D2568" s="155" t="s">
        <v>385</v>
      </c>
      <c r="E2568" s="156"/>
      <c r="F2568" s="156"/>
      <c r="G2568" s="156"/>
      <c r="H2568" s="156"/>
      <c r="I2568" s="156"/>
      <c r="J2568" s="156"/>
      <c r="K2568" s="156"/>
      <c r="L2568" s="156"/>
      <c r="M2568" s="156"/>
      <c r="N2568" s="157"/>
      <c r="O2568" s="128" t="str">
        <f ca="1">IF(D2568="цвет",SUM(O2569:INDIRECT("N"&amp;R2568)),IF(SUM(E2568:N2568)=0,"",SUM(E2568:N2568)))</f>
        <v/>
      </c>
      <c r="P2568" s="91" t="s">
        <v>129</v>
      </c>
      <c r="Q2568" s="73">
        <f t="shared" si="78"/>
        <v>8587</v>
      </c>
      <c r="R2568" s="93">
        <f t="shared" ca="1" si="79"/>
        <v>2569</v>
      </c>
      <c r="S2568" s="92"/>
      <c r="T2568" s="99"/>
    </row>
    <row r="2569" spans="1:20" ht="17.45" customHeight="1" thickBot="1" x14ac:dyDescent="0.3">
      <c r="A2569" s="105"/>
      <c r="B2569" s="154"/>
      <c r="C2569" s="100"/>
      <c r="D2569" s="151" t="str">
        <f>HYPERLINK("https://miamia.ru/search/index.php?q="&amp;Q2569&amp;"&amp;s=Поиск?utm_source=Excel&amp;utm_medium=Nalichie&amp;utm_content="&amp;Q2569&amp;"","Посмотреть большую фотографию на сайте")</f>
        <v>Посмотреть большую фотографию на сайте</v>
      </c>
      <c r="E2569" s="152"/>
      <c r="F2569" s="152"/>
      <c r="G2569" s="152"/>
      <c r="H2569" s="152"/>
      <c r="I2569" s="152"/>
      <c r="J2569" s="152"/>
      <c r="K2569" s="152"/>
      <c r="L2569" s="152"/>
      <c r="M2569" s="152"/>
      <c r="N2569" s="153"/>
      <c r="O2569" s="128" t="str">
        <f ca="1">IF(D2569="цвет",SUM(O2570:INDIRECT("N"&amp;R2569)),IF(SUM(E2569:N2569)=0,"",SUM(E2569:N2569)))</f>
        <v/>
      </c>
      <c r="P2569" s="91" t="s">
        <v>129</v>
      </c>
      <c r="Q2569" s="73">
        <f t="shared" si="78"/>
        <v>8587</v>
      </c>
      <c r="R2569" s="93">
        <f t="shared" ca="1" si="79"/>
        <v>2569</v>
      </c>
      <c r="S2569" s="92"/>
      <c r="T2569" s="99"/>
    </row>
    <row r="2570" spans="1:20" ht="23.1" customHeight="1" thickBot="1" x14ac:dyDescent="0.3">
      <c r="A2570" s="103"/>
      <c r="B2570" s="86" t="s">
        <v>1053</v>
      </c>
      <c r="C2570" s="87"/>
      <c r="D2570" s="88"/>
      <c r="E2570" s="89"/>
      <c r="F2570" s="89"/>
      <c r="G2570" s="89"/>
      <c r="H2570" s="89"/>
      <c r="I2570" s="89"/>
      <c r="J2570" s="89"/>
      <c r="K2570" s="89"/>
      <c r="L2570" s="89"/>
      <c r="M2570" s="89"/>
      <c r="N2570" s="90"/>
      <c r="O2570" s="128" t="str">
        <f ca="1">IF(D2570="цвет",SUM(O2571:INDIRECT("N"&amp;R2570)),IF(SUM(E2570:N2570)=0,"",SUM(E2570:N2570)))</f>
        <v/>
      </c>
      <c r="P2570" s="91" t="s">
        <v>129</v>
      </c>
      <c r="Q2570" s="73">
        <f t="shared" si="78"/>
        <v>8587</v>
      </c>
      <c r="R2570" s="93">
        <f t="shared" ca="1" si="79"/>
        <v>2574</v>
      </c>
    </row>
    <row r="2571" spans="1:20" ht="17.25" thickBot="1" x14ac:dyDescent="0.3">
      <c r="A2571" s="105"/>
      <c r="B2571" s="145" t="s">
        <v>1053</v>
      </c>
      <c r="C2571" s="106">
        <v>8780</v>
      </c>
      <c r="D2571" s="107" t="s">
        <v>9</v>
      </c>
      <c r="E2571" s="96" t="s">
        <v>10</v>
      </c>
      <c r="F2571" s="97" t="s">
        <v>11</v>
      </c>
      <c r="G2571" s="97" t="s">
        <v>12</v>
      </c>
      <c r="H2571" s="97" t="s">
        <v>13</v>
      </c>
      <c r="I2571" s="97" t="s">
        <v>14</v>
      </c>
      <c r="J2571" s="97" t="s">
        <v>15</v>
      </c>
      <c r="K2571" s="97" t="s">
        <v>16</v>
      </c>
      <c r="L2571" s="78"/>
      <c r="M2571" s="78"/>
      <c r="N2571" s="97"/>
      <c r="O2571" s="101">
        <f ca="1">IF(D2571="цвет",SUM(O2572:INDIRECT("N"&amp;R2571)),IF(SUM(E2571:N2571)=0,"",SUM(E2571:N2571)))</f>
        <v>0</v>
      </c>
      <c r="P2571" s="91">
        <v>1419</v>
      </c>
      <c r="Q2571" s="73">
        <f t="shared" ref="Q2571:Q2634" si="80">IF(C2571&lt;&gt;0,C2571,Q2570)</f>
        <v>8780</v>
      </c>
      <c r="R2571" s="93">
        <f t="shared" ref="R2571:R2634" ca="1" si="81">IF(D2571="Посмотреть большую фотографию на сайте",CELL("строка",O2571),R2572)</f>
        <v>2574</v>
      </c>
      <c r="S2571" s="109">
        <f>IF(U2571&gt;0,ROUND((U2571),0),ROUND((P2571*$P$1),0))</f>
        <v>1098</v>
      </c>
      <c r="T2571" s="110">
        <f ca="1">O2571*S2571</f>
        <v>0</v>
      </c>
    </row>
    <row r="2572" spans="1:20" ht="17.25" thickBot="1" x14ac:dyDescent="0.3">
      <c r="A2572" s="105"/>
      <c r="B2572" s="146"/>
      <c r="C2572" s="98"/>
      <c r="D2572" s="6" t="s">
        <v>33</v>
      </c>
      <c r="E2572" s="133"/>
      <c r="F2572" s="133"/>
      <c r="G2572" s="133"/>
      <c r="H2572" s="133"/>
      <c r="I2572" s="133"/>
      <c r="J2572" s="8"/>
      <c r="K2572" s="8"/>
      <c r="L2572" s="8"/>
      <c r="M2572" s="8"/>
      <c r="N2572" s="8"/>
      <c r="O2572" s="128" t="str">
        <f ca="1">IF(D2572="цвет",SUM(O2573:INDIRECT("N"&amp;R2572)),IF(SUM(E2572:N2572)=0,"",SUM(E2572:N2572)))</f>
        <v/>
      </c>
      <c r="P2572" s="91" t="s">
        <v>129</v>
      </c>
      <c r="Q2572" s="73">
        <f t="shared" si="80"/>
        <v>8780</v>
      </c>
      <c r="R2572" s="93">
        <f t="shared" ca="1" si="81"/>
        <v>2574</v>
      </c>
      <c r="S2572" s="92"/>
      <c r="T2572" s="99"/>
    </row>
    <row r="2573" spans="1:20" ht="144.75" customHeight="1" x14ac:dyDescent="0.25">
      <c r="A2573" s="105"/>
      <c r="B2573" s="146"/>
      <c r="C2573" s="98"/>
      <c r="D2573" s="161" t="s">
        <v>1054</v>
      </c>
      <c r="E2573" s="162"/>
      <c r="F2573" s="162"/>
      <c r="G2573" s="162"/>
      <c r="H2573" s="162"/>
      <c r="I2573" s="162"/>
      <c r="J2573" s="162"/>
      <c r="K2573" s="162"/>
      <c r="L2573" s="162"/>
      <c r="M2573" s="162"/>
      <c r="N2573" s="163"/>
      <c r="O2573" s="128" t="str">
        <f ca="1">IF(D2573="цвет",SUM(O2574:INDIRECT("N"&amp;R2573)),IF(SUM(E2573:N2573)=0,"",SUM(E2573:N2573)))</f>
        <v/>
      </c>
      <c r="P2573" s="91" t="s">
        <v>129</v>
      </c>
      <c r="Q2573" s="73">
        <f t="shared" si="80"/>
        <v>8780</v>
      </c>
      <c r="R2573" s="93">
        <f t="shared" ca="1" si="81"/>
        <v>2574</v>
      </c>
      <c r="S2573" s="92"/>
      <c r="T2573" s="99"/>
    </row>
    <row r="2574" spans="1:20" ht="17.45" customHeight="1" thickBot="1" x14ac:dyDescent="0.3">
      <c r="A2574" s="105"/>
      <c r="B2574" s="147"/>
      <c r="C2574" s="100"/>
      <c r="D2574" s="151" t="str">
        <f>HYPERLINK("https://miamia.ru/search/index.php?q="&amp;Q2574&amp;"&amp;s=Поиск?utm_source=Excel&amp;utm_medium=Nalichie&amp;utm_content="&amp;Q2574&amp;"","Посмотреть большую фотографию на сайте")</f>
        <v>Посмотреть большую фотографию на сайте</v>
      </c>
      <c r="E2574" s="152"/>
      <c r="F2574" s="152"/>
      <c r="G2574" s="152"/>
      <c r="H2574" s="152"/>
      <c r="I2574" s="152"/>
      <c r="J2574" s="152"/>
      <c r="K2574" s="152"/>
      <c r="L2574" s="152"/>
      <c r="M2574" s="152"/>
      <c r="N2574" s="153"/>
      <c r="O2574" s="128" t="str">
        <f ca="1">IF(D2574="цвет",SUM(O2575:INDIRECT("N"&amp;R2574)),IF(SUM(E2574:N2574)=0,"",SUM(E2574:N2574)))</f>
        <v/>
      </c>
      <c r="P2574" s="91" t="s">
        <v>129</v>
      </c>
      <c r="Q2574" s="73">
        <f t="shared" si="80"/>
        <v>8780</v>
      </c>
      <c r="R2574" s="93">
        <f t="shared" ca="1" si="81"/>
        <v>2574</v>
      </c>
      <c r="S2574" s="92"/>
      <c r="T2574" s="99"/>
    </row>
    <row r="2575" spans="1:20" ht="17.25" thickBot="1" x14ac:dyDescent="0.3">
      <c r="A2575" s="105"/>
      <c r="B2575" s="145" t="s">
        <v>1053</v>
      </c>
      <c r="C2575" s="106">
        <v>8781</v>
      </c>
      <c r="D2575" s="107" t="s">
        <v>9</v>
      </c>
      <c r="E2575" s="96" t="s">
        <v>10</v>
      </c>
      <c r="F2575" s="97" t="s">
        <v>11</v>
      </c>
      <c r="G2575" s="97" t="s">
        <v>12</v>
      </c>
      <c r="H2575" s="97" t="s">
        <v>13</v>
      </c>
      <c r="I2575" s="97" t="s">
        <v>14</v>
      </c>
      <c r="J2575" s="97" t="s">
        <v>15</v>
      </c>
      <c r="K2575" s="97" t="s">
        <v>16</v>
      </c>
      <c r="L2575" s="78"/>
      <c r="M2575" s="78"/>
      <c r="N2575" s="97"/>
      <c r="O2575" s="101">
        <f ca="1">IF(D2575="цвет",SUM(O2576:INDIRECT("N"&amp;R2575)),IF(SUM(E2575:N2575)=0,"",SUM(E2575:N2575)))</f>
        <v>0</v>
      </c>
      <c r="P2575" s="91">
        <v>1548</v>
      </c>
      <c r="Q2575" s="73">
        <f t="shared" si="80"/>
        <v>8781</v>
      </c>
      <c r="R2575" s="93">
        <f t="shared" ca="1" si="81"/>
        <v>2578</v>
      </c>
      <c r="S2575" s="109">
        <f>IF(U2575&gt;0,ROUND((U2575),0),ROUND((P2575*$P$1),0))</f>
        <v>1198</v>
      </c>
      <c r="T2575" s="110">
        <f ca="1">O2575*S2575</f>
        <v>0</v>
      </c>
    </row>
    <row r="2576" spans="1:20" ht="17.25" thickBot="1" x14ac:dyDescent="0.3">
      <c r="A2576" s="105"/>
      <c r="B2576" s="146"/>
      <c r="C2576" s="98"/>
      <c r="D2576" s="6" t="s">
        <v>33</v>
      </c>
      <c r="E2576" s="8"/>
      <c r="F2576" s="133"/>
      <c r="G2576" s="8"/>
      <c r="H2576" s="8"/>
      <c r="I2576" s="8"/>
      <c r="J2576" s="8"/>
      <c r="K2576" s="8"/>
      <c r="L2576" s="8"/>
      <c r="M2576" s="8"/>
      <c r="N2576" s="8"/>
      <c r="O2576" s="128" t="str">
        <f ca="1">IF(D2576="цвет",SUM(O2577:INDIRECT("N"&amp;R2576)),IF(SUM(E2576:N2576)=0,"",SUM(E2576:N2576)))</f>
        <v/>
      </c>
      <c r="P2576" s="91" t="s">
        <v>129</v>
      </c>
      <c r="Q2576" s="73">
        <f t="shared" si="80"/>
        <v>8781</v>
      </c>
      <c r="R2576" s="93">
        <f t="shared" ca="1" si="81"/>
        <v>2578</v>
      </c>
      <c r="S2576" s="92"/>
      <c r="T2576" s="99"/>
    </row>
    <row r="2577" spans="1:20" ht="144.75" customHeight="1" x14ac:dyDescent="0.25">
      <c r="A2577" s="105"/>
      <c r="B2577" s="146"/>
      <c r="C2577" s="98"/>
      <c r="D2577" s="161" t="s">
        <v>1055</v>
      </c>
      <c r="E2577" s="162"/>
      <c r="F2577" s="162"/>
      <c r="G2577" s="162"/>
      <c r="H2577" s="162"/>
      <c r="I2577" s="162"/>
      <c r="J2577" s="162"/>
      <c r="K2577" s="162"/>
      <c r="L2577" s="162"/>
      <c r="M2577" s="162"/>
      <c r="N2577" s="163"/>
      <c r="O2577" s="128" t="str">
        <f ca="1">IF(D2577="цвет",SUM(O2578:INDIRECT("N"&amp;R2577)),IF(SUM(E2577:N2577)=0,"",SUM(E2577:N2577)))</f>
        <v/>
      </c>
      <c r="P2577" s="91" t="s">
        <v>129</v>
      </c>
      <c r="Q2577" s="73">
        <f t="shared" si="80"/>
        <v>8781</v>
      </c>
      <c r="R2577" s="93">
        <f t="shared" ca="1" si="81"/>
        <v>2578</v>
      </c>
      <c r="S2577" s="92"/>
      <c r="T2577" s="99"/>
    </row>
    <row r="2578" spans="1:20" ht="17.45" customHeight="1" thickBot="1" x14ac:dyDescent="0.3">
      <c r="A2578" s="105"/>
      <c r="B2578" s="147"/>
      <c r="C2578" s="100"/>
      <c r="D2578" s="151" t="str">
        <f>HYPERLINK("https://miamia.ru/search/index.php?q="&amp;Q2578&amp;"&amp;s=Поиск?utm_source=Excel&amp;utm_medium=Nalichie&amp;utm_content="&amp;Q2578&amp;"","Посмотреть большую фотографию на сайте")</f>
        <v>Посмотреть большую фотографию на сайте</v>
      </c>
      <c r="E2578" s="152"/>
      <c r="F2578" s="152"/>
      <c r="G2578" s="152"/>
      <c r="H2578" s="152"/>
      <c r="I2578" s="152"/>
      <c r="J2578" s="152"/>
      <c r="K2578" s="152"/>
      <c r="L2578" s="152"/>
      <c r="M2578" s="152"/>
      <c r="N2578" s="153"/>
      <c r="O2578" s="128" t="str">
        <f ca="1">IF(D2578="цвет",SUM(O2579:INDIRECT("N"&amp;R2578)),IF(SUM(E2578:N2578)=0,"",SUM(E2578:N2578)))</f>
        <v/>
      </c>
      <c r="P2578" s="91" t="s">
        <v>129</v>
      </c>
      <c r="Q2578" s="73">
        <f t="shared" si="80"/>
        <v>8781</v>
      </c>
      <c r="R2578" s="93">
        <f t="shared" ca="1" si="81"/>
        <v>2578</v>
      </c>
      <c r="S2578" s="92"/>
      <c r="T2578" s="99"/>
    </row>
    <row r="2579" spans="1:20" ht="17.25" thickBot="1" x14ac:dyDescent="0.3">
      <c r="A2579" s="105"/>
      <c r="B2579" s="145" t="s">
        <v>1053</v>
      </c>
      <c r="C2579" s="106">
        <v>8782</v>
      </c>
      <c r="D2579" s="107" t="s">
        <v>9</v>
      </c>
      <c r="E2579" s="96" t="s">
        <v>10</v>
      </c>
      <c r="F2579" s="97" t="s">
        <v>11</v>
      </c>
      <c r="G2579" s="97" t="s">
        <v>12</v>
      </c>
      <c r="H2579" s="97" t="s">
        <v>13</v>
      </c>
      <c r="I2579" s="97" t="s">
        <v>14</v>
      </c>
      <c r="J2579" s="97" t="s">
        <v>15</v>
      </c>
      <c r="K2579" s="97" t="s">
        <v>16</v>
      </c>
      <c r="L2579" s="78"/>
      <c r="M2579" s="78"/>
      <c r="N2579" s="97"/>
      <c r="O2579" s="101">
        <f ca="1">IF(D2579="цвет",SUM(O2580:INDIRECT("N"&amp;R2579)),IF(SUM(E2579:N2579)=0,"",SUM(E2579:N2579)))</f>
        <v>0</v>
      </c>
      <c r="P2579" s="91">
        <v>1807</v>
      </c>
      <c r="Q2579" s="73">
        <f t="shared" si="80"/>
        <v>8782</v>
      </c>
      <c r="R2579" s="93">
        <f t="shared" ca="1" si="81"/>
        <v>2582</v>
      </c>
      <c r="S2579" s="109">
        <f>IF(U2579&gt;0,ROUND((U2579),0),ROUND((P2579*$P$1),0))</f>
        <v>1398</v>
      </c>
      <c r="T2579" s="110">
        <f ca="1">O2579*S2579</f>
        <v>0</v>
      </c>
    </row>
    <row r="2580" spans="1:20" ht="17.25" thickBot="1" x14ac:dyDescent="0.3">
      <c r="A2580" s="105"/>
      <c r="B2580" s="146"/>
      <c r="C2580" s="98"/>
      <c r="D2580" s="6" t="s">
        <v>33</v>
      </c>
      <c r="E2580" s="8"/>
      <c r="F2580" s="134"/>
      <c r="G2580" s="8"/>
      <c r="H2580" s="134"/>
      <c r="I2580" s="8"/>
      <c r="J2580" s="8"/>
      <c r="K2580" s="8"/>
      <c r="L2580" s="8"/>
      <c r="M2580" s="8"/>
      <c r="N2580" s="8"/>
      <c r="O2580" s="128" t="str">
        <f ca="1">IF(D2580="цвет",SUM(O2581:INDIRECT("N"&amp;R2580)),IF(SUM(E2580:N2580)=0,"",SUM(E2580:N2580)))</f>
        <v/>
      </c>
      <c r="P2580" s="91" t="s">
        <v>129</v>
      </c>
      <c r="Q2580" s="73">
        <f t="shared" si="80"/>
        <v>8782</v>
      </c>
      <c r="R2580" s="93">
        <f t="shared" ca="1" si="81"/>
        <v>2582</v>
      </c>
      <c r="S2580" s="92"/>
      <c r="T2580" s="99"/>
    </row>
    <row r="2581" spans="1:20" ht="144.75" customHeight="1" x14ac:dyDescent="0.25">
      <c r="A2581" s="105"/>
      <c r="B2581" s="146"/>
      <c r="C2581" s="98"/>
      <c r="D2581" s="161" t="s">
        <v>1056</v>
      </c>
      <c r="E2581" s="162"/>
      <c r="F2581" s="162"/>
      <c r="G2581" s="162"/>
      <c r="H2581" s="162"/>
      <c r="I2581" s="162"/>
      <c r="J2581" s="162"/>
      <c r="K2581" s="162"/>
      <c r="L2581" s="162"/>
      <c r="M2581" s="162"/>
      <c r="N2581" s="163"/>
      <c r="O2581" s="128" t="str">
        <f ca="1">IF(D2581="цвет",SUM(O2582:INDIRECT("N"&amp;R2581)),IF(SUM(E2581:N2581)=0,"",SUM(E2581:N2581)))</f>
        <v/>
      </c>
      <c r="P2581" s="91" t="s">
        <v>129</v>
      </c>
      <c r="Q2581" s="73">
        <f t="shared" si="80"/>
        <v>8782</v>
      </c>
      <c r="R2581" s="93">
        <f t="shared" ca="1" si="81"/>
        <v>2582</v>
      </c>
      <c r="S2581" s="92"/>
      <c r="T2581" s="99"/>
    </row>
    <row r="2582" spans="1:20" ht="17.45" customHeight="1" thickBot="1" x14ac:dyDescent="0.3">
      <c r="A2582" s="105"/>
      <c r="B2582" s="147"/>
      <c r="C2582" s="100"/>
      <c r="D2582" s="151" t="str">
        <f>HYPERLINK("https://miamia.ru/search/index.php?q="&amp;Q2582&amp;"&amp;s=Поиск?utm_source=Excel&amp;utm_medium=Nalichie&amp;utm_content="&amp;Q2582&amp;"","Посмотреть большую фотографию на сайте")</f>
        <v>Посмотреть большую фотографию на сайте</v>
      </c>
      <c r="E2582" s="152"/>
      <c r="F2582" s="152"/>
      <c r="G2582" s="152"/>
      <c r="H2582" s="152"/>
      <c r="I2582" s="152"/>
      <c r="J2582" s="152"/>
      <c r="K2582" s="152"/>
      <c r="L2582" s="152"/>
      <c r="M2582" s="152"/>
      <c r="N2582" s="153"/>
      <c r="O2582" s="128" t="str">
        <f ca="1">IF(D2582="цвет",SUM(O2583:INDIRECT("N"&amp;R2582)),IF(SUM(E2582:N2582)=0,"",SUM(E2582:N2582)))</f>
        <v/>
      </c>
      <c r="P2582" s="91" t="s">
        <v>129</v>
      </c>
      <c r="Q2582" s="73">
        <f t="shared" si="80"/>
        <v>8782</v>
      </c>
      <c r="R2582" s="93">
        <f t="shared" ca="1" si="81"/>
        <v>2582</v>
      </c>
      <c r="S2582" s="92"/>
      <c r="T2582" s="99"/>
    </row>
    <row r="2583" spans="1:20" ht="17.25" thickBot="1" x14ac:dyDescent="0.3">
      <c r="A2583" s="105"/>
      <c r="B2583" s="145" t="s">
        <v>1053</v>
      </c>
      <c r="C2583" s="106">
        <v>8787</v>
      </c>
      <c r="D2583" s="107" t="s">
        <v>9</v>
      </c>
      <c r="E2583" s="96" t="s">
        <v>10</v>
      </c>
      <c r="F2583" s="97" t="s">
        <v>11</v>
      </c>
      <c r="G2583" s="97" t="s">
        <v>12</v>
      </c>
      <c r="H2583" s="97" t="s">
        <v>13</v>
      </c>
      <c r="I2583" s="97" t="s">
        <v>14</v>
      </c>
      <c r="J2583" s="97" t="s">
        <v>15</v>
      </c>
      <c r="K2583" s="97" t="s">
        <v>16</v>
      </c>
      <c r="L2583" s="78"/>
      <c r="M2583" s="78"/>
      <c r="N2583" s="97"/>
      <c r="O2583" s="101">
        <f ca="1">IF(D2583="цвет",SUM(O2584:INDIRECT("N"&amp;R2583)),IF(SUM(E2583:N2583)=0,"",SUM(E2583:N2583)))</f>
        <v>0</v>
      </c>
      <c r="P2583" s="91">
        <v>2194</v>
      </c>
      <c r="Q2583" s="73">
        <f t="shared" si="80"/>
        <v>8787</v>
      </c>
      <c r="R2583" s="93">
        <f t="shared" ca="1" si="81"/>
        <v>2586</v>
      </c>
      <c r="S2583" s="109">
        <f>IF(U2583&gt;0,ROUND((U2583),0),ROUND((P2583*$P$1),0))</f>
        <v>1698</v>
      </c>
      <c r="T2583" s="110">
        <f ca="1">O2583*S2583</f>
        <v>0</v>
      </c>
    </row>
    <row r="2584" spans="1:20" ht="17.25" thickBot="1" x14ac:dyDescent="0.3">
      <c r="A2584" s="105"/>
      <c r="B2584" s="146"/>
      <c r="C2584" s="98"/>
      <c r="D2584" s="6" t="s">
        <v>33</v>
      </c>
      <c r="E2584" s="134"/>
      <c r="F2584" s="133"/>
      <c r="G2584" s="134"/>
      <c r="H2584" s="8"/>
      <c r="I2584" s="8"/>
      <c r="J2584" s="8"/>
      <c r="K2584" s="8"/>
      <c r="L2584" s="8"/>
      <c r="M2584" s="8"/>
      <c r="N2584" s="8"/>
      <c r="O2584" s="128" t="str">
        <f ca="1">IF(D2584="цвет",SUM(O2585:INDIRECT("N"&amp;R2584)),IF(SUM(E2584:N2584)=0,"",SUM(E2584:N2584)))</f>
        <v/>
      </c>
      <c r="P2584" s="91" t="s">
        <v>129</v>
      </c>
      <c r="Q2584" s="73">
        <f t="shared" si="80"/>
        <v>8787</v>
      </c>
      <c r="R2584" s="93">
        <f t="shared" ca="1" si="81"/>
        <v>2586</v>
      </c>
      <c r="S2584" s="92"/>
      <c r="T2584" s="99"/>
    </row>
    <row r="2585" spans="1:20" ht="144.75" customHeight="1" x14ac:dyDescent="0.25">
      <c r="A2585" s="105"/>
      <c r="B2585" s="146"/>
      <c r="C2585" s="98"/>
      <c r="D2585" s="161" t="s">
        <v>1057</v>
      </c>
      <c r="E2585" s="162"/>
      <c r="F2585" s="162"/>
      <c r="G2585" s="162"/>
      <c r="H2585" s="162"/>
      <c r="I2585" s="162"/>
      <c r="J2585" s="162"/>
      <c r="K2585" s="162"/>
      <c r="L2585" s="162"/>
      <c r="M2585" s="162"/>
      <c r="N2585" s="163"/>
      <c r="O2585" s="128" t="str">
        <f ca="1">IF(D2585="цвет",SUM(O2586:INDIRECT("N"&amp;R2585)),IF(SUM(E2585:N2585)=0,"",SUM(E2585:N2585)))</f>
        <v/>
      </c>
      <c r="P2585" s="91" t="s">
        <v>129</v>
      </c>
      <c r="Q2585" s="73">
        <f t="shared" si="80"/>
        <v>8787</v>
      </c>
      <c r="R2585" s="93">
        <f t="shared" ca="1" si="81"/>
        <v>2586</v>
      </c>
      <c r="S2585" s="92"/>
      <c r="T2585" s="99"/>
    </row>
    <row r="2586" spans="1:20" ht="17.45" customHeight="1" thickBot="1" x14ac:dyDescent="0.3">
      <c r="A2586" s="105"/>
      <c r="B2586" s="147"/>
      <c r="C2586" s="100"/>
      <c r="D2586" s="151" t="str">
        <f>HYPERLINK("https://miamia.ru/search/index.php?q="&amp;Q2586&amp;"&amp;s=Поиск?utm_source=Excel&amp;utm_medium=Nalichie&amp;utm_content="&amp;Q2586&amp;"","Посмотреть большую фотографию на сайте")</f>
        <v>Посмотреть большую фотографию на сайте</v>
      </c>
      <c r="E2586" s="152"/>
      <c r="F2586" s="152"/>
      <c r="G2586" s="152"/>
      <c r="H2586" s="152"/>
      <c r="I2586" s="152"/>
      <c r="J2586" s="152"/>
      <c r="K2586" s="152"/>
      <c r="L2586" s="152"/>
      <c r="M2586" s="152"/>
      <c r="N2586" s="153"/>
      <c r="O2586" s="128" t="str">
        <f ca="1">IF(D2586="цвет",SUM(O2587:INDIRECT("N"&amp;R2586)),IF(SUM(E2586:N2586)=0,"",SUM(E2586:N2586)))</f>
        <v/>
      </c>
      <c r="P2586" s="91" t="s">
        <v>129</v>
      </c>
      <c r="Q2586" s="73">
        <f t="shared" si="80"/>
        <v>8787</v>
      </c>
      <c r="R2586" s="93">
        <f t="shared" ca="1" si="81"/>
        <v>2586</v>
      </c>
      <c r="S2586" s="92"/>
      <c r="T2586" s="99"/>
    </row>
    <row r="2587" spans="1:20" ht="23.1" customHeight="1" thickBot="1" x14ac:dyDescent="0.3">
      <c r="A2587" s="103"/>
      <c r="B2587" s="86" t="s">
        <v>1042</v>
      </c>
      <c r="C2587" s="87"/>
      <c r="D2587" s="88"/>
      <c r="E2587" s="89"/>
      <c r="F2587" s="89"/>
      <c r="G2587" s="89"/>
      <c r="H2587" s="89"/>
      <c r="I2587" s="89"/>
      <c r="J2587" s="89"/>
      <c r="K2587" s="89"/>
      <c r="L2587" s="89"/>
      <c r="M2587" s="89"/>
      <c r="N2587" s="90"/>
      <c r="O2587" s="128" t="str">
        <f ca="1">IF(D2587="цвет",SUM(O2588:INDIRECT("N"&amp;R2587)),IF(SUM(E2587:N2587)=0,"",SUM(E2587:N2587)))</f>
        <v/>
      </c>
      <c r="P2587" s="91" t="s">
        <v>129</v>
      </c>
      <c r="Q2587" s="73">
        <f t="shared" si="80"/>
        <v>8787</v>
      </c>
      <c r="R2587" s="93">
        <f t="shared" ca="1" si="81"/>
        <v>2591</v>
      </c>
    </row>
    <row r="2588" spans="1:20" ht="17.25" thickBot="1" x14ac:dyDescent="0.3">
      <c r="A2588" s="105"/>
      <c r="B2588" s="145" t="s">
        <v>1042</v>
      </c>
      <c r="C2588" s="106">
        <v>8744</v>
      </c>
      <c r="D2588" s="107" t="s">
        <v>9</v>
      </c>
      <c r="E2588" s="96" t="s">
        <v>35</v>
      </c>
      <c r="F2588" s="96"/>
      <c r="G2588" s="96"/>
      <c r="H2588" s="97"/>
      <c r="I2588" s="97"/>
      <c r="J2588" s="97"/>
      <c r="K2588" s="97"/>
      <c r="L2588" s="78"/>
      <c r="M2588" s="78"/>
      <c r="N2588" s="97"/>
      <c r="O2588" s="101">
        <f ca="1">IF(D2588="цвет",SUM(O2589:INDIRECT("N"&amp;R2588)),IF(SUM(E2588:N2588)=0,"",SUM(E2588:N2588)))</f>
        <v>0</v>
      </c>
      <c r="P2588" s="91">
        <v>644</v>
      </c>
      <c r="Q2588" s="73">
        <f t="shared" si="80"/>
        <v>8744</v>
      </c>
      <c r="R2588" s="93">
        <f t="shared" ca="1" si="81"/>
        <v>2591</v>
      </c>
      <c r="S2588" s="109">
        <f>IF(U2588&gt;0,ROUND((U2588),0),ROUND((P2588*$P$1),0))</f>
        <v>498</v>
      </c>
      <c r="T2588" s="110">
        <f ca="1">O2588*S2588</f>
        <v>0</v>
      </c>
    </row>
    <row r="2589" spans="1:20" ht="17.25" thickBot="1" x14ac:dyDescent="0.3">
      <c r="A2589" s="105"/>
      <c r="B2589" s="146"/>
      <c r="C2589" s="98"/>
      <c r="D2589" s="6" t="s">
        <v>45</v>
      </c>
      <c r="E2589" s="133"/>
      <c r="F2589" s="8"/>
      <c r="G2589" s="8"/>
      <c r="H2589" s="8"/>
      <c r="I2589" s="8"/>
      <c r="J2589" s="8"/>
      <c r="K2589" s="8"/>
      <c r="L2589" s="8"/>
      <c r="M2589" s="8"/>
      <c r="N2589" s="8"/>
      <c r="O2589" s="128" t="str">
        <f ca="1">IF(D2589="цвет",SUM(O2590:INDIRECT("N"&amp;R2589)),IF(SUM(E2589:N2589)=0,"",SUM(E2589:N2589)))</f>
        <v/>
      </c>
      <c r="P2589" s="91" t="s">
        <v>129</v>
      </c>
      <c r="Q2589" s="73">
        <f t="shared" si="80"/>
        <v>8744</v>
      </c>
      <c r="R2589" s="93">
        <f t="shared" ca="1" si="81"/>
        <v>2591</v>
      </c>
      <c r="S2589" s="92"/>
      <c r="T2589" s="99"/>
    </row>
    <row r="2590" spans="1:20" ht="144.75" customHeight="1" x14ac:dyDescent="0.25">
      <c r="A2590" s="105"/>
      <c r="B2590" s="146"/>
      <c r="C2590" s="98"/>
      <c r="D2590" s="161" t="s">
        <v>1043</v>
      </c>
      <c r="E2590" s="162"/>
      <c r="F2590" s="162"/>
      <c r="G2590" s="162"/>
      <c r="H2590" s="162"/>
      <c r="I2590" s="162"/>
      <c r="J2590" s="162"/>
      <c r="K2590" s="162"/>
      <c r="L2590" s="162"/>
      <c r="M2590" s="162"/>
      <c r="N2590" s="163"/>
      <c r="O2590" s="128" t="str">
        <f ca="1">IF(D2590="цвет",SUM(O2591:INDIRECT("N"&amp;R2590)),IF(SUM(E2590:N2590)=0,"",SUM(E2590:N2590)))</f>
        <v/>
      </c>
      <c r="P2590" s="91" t="s">
        <v>129</v>
      </c>
      <c r="Q2590" s="73">
        <f t="shared" si="80"/>
        <v>8744</v>
      </c>
      <c r="R2590" s="93">
        <f t="shared" ca="1" si="81"/>
        <v>2591</v>
      </c>
      <c r="S2590" s="92"/>
      <c r="T2590" s="99"/>
    </row>
    <row r="2591" spans="1:20" ht="17.45" customHeight="1" thickBot="1" x14ac:dyDescent="0.3">
      <c r="A2591" s="105"/>
      <c r="B2591" s="154"/>
      <c r="C2591" s="100"/>
      <c r="D2591" s="151" t="str">
        <f>HYPERLINK("https://miamia.ru/search/index.php?q="&amp;Q2591&amp;"&amp;s=Поиск?utm_source=Excel&amp;utm_medium=Nalichie&amp;utm_content="&amp;Q2591&amp;"","Посмотреть большую фотографию на сайте")</f>
        <v>Посмотреть большую фотографию на сайте</v>
      </c>
      <c r="E2591" s="152"/>
      <c r="F2591" s="152"/>
      <c r="G2591" s="152"/>
      <c r="H2591" s="152"/>
      <c r="I2591" s="152"/>
      <c r="J2591" s="152"/>
      <c r="K2591" s="152"/>
      <c r="L2591" s="152"/>
      <c r="M2591" s="152"/>
      <c r="N2591" s="153"/>
      <c r="O2591" s="128" t="str">
        <f ca="1">IF(D2591="цвет",SUM(O2592:INDIRECT("N"&amp;R2591)),IF(SUM(E2591:N2591)=0,"",SUM(E2591:N2591)))</f>
        <v/>
      </c>
      <c r="P2591" s="91" t="s">
        <v>129</v>
      </c>
      <c r="Q2591" s="73">
        <f t="shared" si="80"/>
        <v>8744</v>
      </c>
      <c r="R2591" s="93">
        <f t="shared" ca="1" si="81"/>
        <v>2591</v>
      </c>
      <c r="S2591" s="92"/>
      <c r="T2591" s="99"/>
    </row>
    <row r="2592" spans="1:20" ht="23.1" customHeight="1" thickBot="1" x14ac:dyDescent="0.3">
      <c r="A2592" s="103"/>
      <c r="B2592" s="86" t="s">
        <v>1010</v>
      </c>
      <c r="C2592" s="87"/>
      <c r="D2592" s="88"/>
      <c r="E2592" s="89"/>
      <c r="F2592" s="89"/>
      <c r="G2592" s="89"/>
      <c r="H2592" s="89"/>
      <c r="I2592" s="89"/>
      <c r="J2592" s="89"/>
      <c r="K2592" s="89"/>
      <c r="L2592" s="89"/>
      <c r="M2592" s="89"/>
      <c r="N2592" s="90"/>
      <c r="O2592" s="128" t="str">
        <f ca="1">IF(D2592="цвет",SUM(O2593:INDIRECT("N"&amp;R2592)),IF(SUM(E2592:N2592)=0,"",SUM(E2592:N2592)))</f>
        <v/>
      </c>
      <c r="P2592" s="91" t="s">
        <v>129</v>
      </c>
      <c r="Q2592" s="73">
        <f t="shared" si="80"/>
        <v>8744</v>
      </c>
      <c r="R2592" s="93">
        <f t="shared" ca="1" si="81"/>
        <v>2596</v>
      </c>
    </row>
    <row r="2593" spans="1:20" ht="17.25" thickBot="1" x14ac:dyDescent="0.3">
      <c r="A2593" s="105"/>
      <c r="B2593" s="145" t="s">
        <v>1010</v>
      </c>
      <c r="C2593" s="106">
        <v>8410</v>
      </c>
      <c r="D2593" s="107" t="s">
        <v>9</v>
      </c>
      <c r="E2593" s="96" t="s">
        <v>10</v>
      </c>
      <c r="F2593" s="97" t="s">
        <v>11</v>
      </c>
      <c r="G2593" s="97" t="s">
        <v>12</v>
      </c>
      <c r="H2593" s="97" t="s">
        <v>13</v>
      </c>
      <c r="I2593" s="97" t="s">
        <v>14</v>
      </c>
      <c r="J2593" s="97" t="s">
        <v>15</v>
      </c>
      <c r="K2593" s="97" t="s">
        <v>16</v>
      </c>
      <c r="L2593" s="78" t="s">
        <v>21</v>
      </c>
      <c r="M2593" s="78" t="s">
        <v>22</v>
      </c>
      <c r="N2593" s="78"/>
      <c r="O2593" s="101">
        <f ca="1">IF(D2593="цвет",SUM(O2594:INDIRECT("N"&amp;R2593)),IF(SUM(E2593:N2593)=0,"",SUM(E2593:N2593)))</f>
        <v>0</v>
      </c>
      <c r="P2593" s="91">
        <v>1419</v>
      </c>
      <c r="Q2593" s="73">
        <f t="shared" si="80"/>
        <v>8410</v>
      </c>
      <c r="R2593" s="93">
        <f t="shared" ca="1" si="81"/>
        <v>2596</v>
      </c>
      <c r="S2593" s="109">
        <f>IF(U2593&gt;0,ROUND((U2593),0),ROUND((P2593*$P$1),0))</f>
        <v>1098</v>
      </c>
      <c r="T2593" s="110">
        <f ca="1">O2593*S2593</f>
        <v>0</v>
      </c>
    </row>
    <row r="2594" spans="1:20" ht="17.25" thickBot="1" x14ac:dyDescent="0.3">
      <c r="A2594" s="105"/>
      <c r="B2594" s="146"/>
      <c r="C2594" s="98"/>
      <c r="D2594" s="6" t="s">
        <v>27</v>
      </c>
      <c r="E2594" s="136"/>
      <c r="F2594" s="136"/>
      <c r="G2594" s="136"/>
      <c r="H2594" s="136"/>
      <c r="I2594" s="135"/>
      <c r="J2594" s="102"/>
      <c r="K2594" s="135"/>
      <c r="L2594" s="135"/>
      <c r="M2594" s="102"/>
      <c r="N2594" s="8"/>
      <c r="O2594" s="128" t="str">
        <f ca="1">IF(D2594="цвет",SUM(O2595:INDIRECT("N"&amp;R2594)),IF(SUM(E2594:N2594)=0,"",SUM(E2594:N2594)))</f>
        <v/>
      </c>
      <c r="P2594" s="91" t="s">
        <v>129</v>
      </c>
      <c r="Q2594" s="73">
        <f t="shared" si="80"/>
        <v>8410</v>
      </c>
      <c r="R2594" s="93">
        <f t="shared" ca="1" si="81"/>
        <v>2596</v>
      </c>
      <c r="S2594" s="92"/>
      <c r="T2594" s="99"/>
    </row>
    <row r="2595" spans="1:20" ht="135.75" customHeight="1" x14ac:dyDescent="0.25">
      <c r="A2595" s="105"/>
      <c r="B2595" s="164"/>
      <c r="C2595" s="112"/>
      <c r="D2595" s="155" t="s">
        <v>1011</v>
      </c>
      <c r="E2595" s="156"/>
      <c r="F2595" s="156"/>
      <c r="G2595" s="156"/>
      <c r="H2595" s="156"/>
      <c r="I2595" s="156"/>
      <c r="J2595" s="156"/>
      <c r="K2595" s="156"/>
      <c r="L2595" s="156"/>
      <c r="M2595" s="156"/>
      <c r="N2595" s="157"/>
      <c r="O2595" s="128" t="str">
        <f ca="1">IF(D2595="цвет",SUM(O2596:INDIRECT("N"&amp;R2595)),IF(SUM(E2595:N2595)=0,"",SUM(E2595:N2595)))</f>
        <v/>
      </c>
      <c r="P2595" s="91" t="s">
        <v>129</v>
      </c>
      <c r="Q2595" s="73">
        <f t="shared" si="80"/>
        <v>8410</v>
      </c>
      <c r="R2595" s="93">
        <f t="shared" ca="1" si="81"/>
        <v>2596</v>
      </c>
      <c r="S2595" s="92"/>
      <c r="T2595" s="99"/>
    </row>
    <row r="2596" spans="1:20" ht="17.45" customHeight="1" thickBot="1" x14ac:dyDescent="0.3">
      <c r="A2596" s="105"/>
      <c r="B2596" s="154"/>
      <c r="C2596" s="100"/>
      <c r="D2596" s="151" t="str">
        <f>HYPERLINK("https://miamia.ru/search/index.php?q="&amp;Q2596&amp;"&amp;s=Поиск?utm_source=Excel&amp;utm_medium=Nalichie&amp;utm_content="&amp;Q2596&amp;"","Посмотреть большую фотографию на сайте")</f>
        <v>Посмотреть большую фотографию на сайте</v>
      </c>
      <c r="E2596" s="152"/>
      <c r="F2596" s="152"/>
      <c r="G2596" s="152"/>
      <c r="H2596" s="152"/>
      <c r="I2596" s="152"/>
      <c r="J2596" s="152"/>
      <c r="K2596" s="152"/>
      <c r="L2596" s="152"/>
      <c r="M2596" s="152"/>
      <c r="N2596" s="153"/>
      <c r="O2596" s="128" t="str">
        <f ca="1">IF(D2596="цвет",SUM(O2597:INDIRECT("N"&amp;R2596)),IF(SUM(E2596:N2596)=0,"",SUM(E2596:N2596)))</f>
        <v/>
      </c>
      <c r="P2596" s="91" t="s">
        <v>129</v>
      </c>
      <c r="Q2596" s="73">
        <f t="shared" si="80"/>
        <v>8410</v>
      </c>
      <c r="R2596" s="93">
        <f t="shared" ca="1" si="81"/>
        <v>2596</v>
      </c>
      <c r="S2596" s="92"/>
      <c r="T2596" s="99"/>
    </row>
    <row r="2597" spans="1:20" ht="17.25" thickBot="1" x14ac:dyDescent="0.3">
      <c r="A2597" s="105"/>
      <c r="B2597" s="145" t="s">
        <v>1010</v>
      </c>
      <c r="C2597" s="106">
        <v>8411</v>
      </c>
      <c r="D2597" s="107" t="s">
        <v>9</v>
      </c>
      <c r="E2597" s="96" t="s">
        <v>10</v>
      </c>
      <c r="F2597" s="97" t="s">
        <v>11</v>
      </c>
      <c r="G2597" s="97" t="s">
        <v>12</v>
      </c>
      <c r="H2597" s="97" t="s">
        <v>13</v>
      </c>
      <c r="I2597" s="97" t="s">
        <v>14</v>
      </c>
      <c r="J2597" s="97" t="s">
        <v>15</v>
      </c>
      <c r="K2597" s="97" t="s">
        <v>16</v>
      </c>
      <c r="L2597" s="78" t="s">
        <v>21</v>
      </c>
      <c r="M2597" s="78" t="s">
        <v>22</v>
      </c>
      <c r="N2597" s="78"/>
      <c r="O2597" s="101">
        <f ca="1">IF(D2597="цвет",SUM(O2598:INDIRECT("N"&amp;R2597)),IF(SUM(E2597:N2597)=0,"",SUM(E2597:N2597)))</f>
        <v>0</v>
      </c>
      <c r="P2597" s="91">
        <v>1419</v>
      </c>
      <c r="Q2597" s="73">
        <f t="shared" si="80"/>
        <v>8411</v>
      </c>
      <c r="R2597" s="93">
        <f t="shared" ca="1" si="81"/>
        <v>2600</v>
      </c>
      <c r="S2597" s="109">
        <f>IF(U2597&gt;0,ROUND((U2597),0),ROUND((P2597*$P$1),0))</f>
        <v>1098</v>
      </c>
      <c r="T2597" s="110">
        <f ca="1">O2597*S2597</f>
        <v>0</v>
      </c>
    </row>
    <row r="2598" spans="1:20" ht="17.25" thickBot="1" x14ac:dyDescent="0.3">
      <c r="A2598" s="105"/>
      <c r="B2598" s="146"/>
      <c r="C2598" s="98"/>
      <c r="D2598" s="6" t="s">
        <v>27</v>
      </c>
      <c r="E2598" s="136"/>
      <c r="F2598" s="136"/>
      <c r="G2598" s="136"/>
      <c r="H2598" s="136"/>
      <c r="I2598" s="136"/>
      <c r="J2598" s="102"/>
      <c r="K2598" s="102"/>
      <c r="L2598" s="102"/>
      <c r="M2598" s="102"/>
      <c r="N2598" s="8"/>
      <c r="O2598" s="128" t="str">
        <f ca="1">IF(D2598="цвет",SUM(O2599:INDIRECT("N"&amp;R2598)),IF(SUM(E2598:N2598)=0,"",SUM(E2598:N2598)))</f>
        <v/>
      </c>
      <c r="P2598" s="91" t="s">
        <v>129</v>
      </c>
      <c r="Q2598" s="73">
        <f t="shared" si="80"/>
        <v>8411</v>
      </c>
      <c r="R2598" s="93">
        <f t="shared" ca="1" si="81"/>
        <v>2600</v>
      </c>
      <c r="S2598" s="92"/>
      <c r="T2598" s="99"/>
    </row>
    <row r="2599" spans="1:20" ht="135.75" customHeight="1" x14ac:dyDescent="0.25">
      <c r="A2599" s="105"/>
      <c r="B2599" s="164"/>
      <c r="C2599" s="112"/>
      <c r="D2599" s="155" t="s">
        <v>1012</v>
      </c>
      <c r="E2599" s="156"/>
      <c r="F2599" s="156"/>
      <c r="G2599" s="156"/>
      <c r="H2599" s="156"/>
      <c r="I2599" s="156"/>
      <c r="J2599" s="156"/>
      <c r="K2599" s="156"/>
      <c r="L2599" s="156"/>
      <c r="M2599" s="156"/>
      <c r="N2599" s="157"/>
      <c r="O2599" s="128" t="str">
        <f ca="1">IF(D2599="цвет",SUM(O2600:INDIRECT("N"&amp;R2599)),IF(SUM(E2599:N2599)=0,"",SUM(E2599:N2599)))</f>
        <v/>
      </c>
      <c r="P2599" s="91" t="s">
        <v>129</v>
      </c>
      <c r="Q2599" s="73">
        <f t="shared" si="80"/>
        <v>8411</v>
      </c>
      <c r="R2599" s="93">
        <f t="shared" ca="1" si="81"/>
        <v>2600</v>
      </c>
      <c r="S2599" s="92"/>
      <c r="T2599" s="99"/>
    </row>
    <row r="2600" spans="1:20" ht="17.45" customHeight="1" thickBot="1" x14ac:dyDescent="0.3">
      <c r="A2600" s="105"/>
      <c r="B2600" s="154"/>
      <c r="C2600" s="100"/>
      <c r="D2600" s="151" t="str">
        <f>HYPERLINK("https://miamia.ru/search/index.php?q="&amp;Q2600&amp;"&amp;s=Поиск?utm_source=Excel&amp;utm_medium=Nalichie&amp;utm_content="&amp;Q2600&amp;"","Посмотреть большую фотографию на сайте")</f>
        <v>Посмотреть большую фотографию на сайте</v>
      </c>
      <c r="E2600" s="152"/>
      <c r="F2600" s="152"/>
      <c r="G2600" s="152"/>
      <c r="H2600" s="152"/>
      <c r="I2600" s="152"/>
      <c r="J2600" s="152"/>
      <c r="K2600" s="152"/>
      <c r="L2600" s="152"/>
      <c r="M2600" s="152"/>
      <c r="N2600" s="153"/>
      <c r="O2600" s="128" t="str">
        <f ca="1">IF(D2600="цвет",SUM(O2601:INDIRECT("N"&amp;R2600)),IF(SUM(E2600:N2600)=0,"",SUM(E2600:N2600)))</f>
        <v/>
      </c>
      <c r="P2600" s="91" t="s">
        <v>129</v>
      </c>
      <c r="Q2600" s="73">
        <f t="shared" si="80"/>
        <v>8411</v>
      </c>
      <c r="R2600" s="93">
        <f t="shared" ca="1" si="81"/>
        <v>2600</v>
      </c>
      <c r="S2600" s="92"/>
      <c r="T2600" s="99"/>
    </row>
    <row r="2601" spans="1:20" ht="17.25" thickBot="1" x14ac:dyDescent="0.3">
      <c r="A2601" s="105"/>
      <c r="B2601" s="145" t="s">
        <v>1010</v>
      </c>
      <c r="C2601" s="106">
        <v>8412</v>
      </c>
      <c r="D2601" s="107" t="s">
        <v>9</v>
      </c>
      <c r="E2601" s="96" t="s">
        <v>10</v>
      </c>
      <c r="F2601" s="97" t="s">
        <v>11</v>
      </c>
      <c r="G2601" s="97" t="s">
        <v>12</v>
      </c>
      <c r="H2601" s="97" t="s">
        <v>13</v>
      </c>
      <c r="I2601" s="97" t="s">
        <v>14</v>
      </c>
      <c r="J2601" s="97" t="s">
        <v>15</v>
      </c>
      <c r="K2601" s="97" t="s">
        <v>16</v>
      </c>
      <c r="L2601" s="78" t="s">
        <v>21</v>
      </c>
      <c r="M2601" s="78" t="s">
        <v>22</v>
      </c>
      <c r="N2601" s="78"/>
      <c r="O2601" s="101">
        <f ca="1">IF(D2601="цвет",SUM(O2602:INDIRECT("N"&amp;R2601)),IF(SUM(E2601:N2601)=0,"",SUM(E2601:N2601)))</f>
        <v>0</v>
      </c>
      <c r="P2601" s="91">
        <v>1677</v>
      </c>
      <c r="Q2601" s="73">
        <f t="shared" si="80"/>
        <v>8412</v>
      </c>
      <c r="R2601" s="93">
        <f t="shared" ca="1" si="81"/>
        <v>2604</v>
      </c>
      <c r="S2601" s="109">
        <f>IF(U2601&gt;0,ROUND((U2601),0),ROUND((P2601*$P$1),0))</f>
        <v>1298</v>
      </c>
      <c r="T2601" s="110">
        <f ca="1">O2601*S2601</f>
        <v>0</v>
      </c>
    </row>
    <row r="2602" spans="1:20" ht="17.25" thickBot="1" x14ac:dyDescent="0.3">
      <c r="A2602" s="105"/>
      <c r="B2602" s="146"/>
      <c r="C2602" s="98"/>
      <c r="D2602" s="6" t="s">
        <v>27</v>
      </c>
      <c r="E2602" s="136"/>
      <c r="F2602" s="136"/>
      <c r="G2602" s="136"/>
      <c r="H2602" s="102"/>
      <c r="I2602" s="102"/>
      <c r="J2602" s="135"/>
      <c r="K2602" s="135"/>
      <c r="L2602" s="102"/>
      <c r="M2602" s="102"/>
      <c r="N2602" s="8"/>
      <c r="O2602" s="128" t="str">
        <f ca="1">IF(D2602="цвет",SUM(O2603:INDIRECT("N"&amp;R2602)),IF(SUM(E2602:N2602)=0,"",SUM(E2602:N2602)))</f>
        <v/>
      </c>
      <c r="P2602" s="91" t="s">
        <v>129</v>
      </c>
      <c r="Q2602" s="73">
        <f t="shared" si="80"/>
        <v>8412</v>
      </c>
      <c r="R2602" s="93">
        <f t="shared" ca="1" si="81"/>
        <v>2604</v>
      </c>
      <c r="S2602" s="92"/>
      <c r="T2602" s="99"/>
    </row>
    <row r="2603" spans="1:20" ht="135.75" customHeight="1" x14ac:dyDescent="0.25">
      <c r="A2603" s="105"/>
      <c r="B2603" s="164"/>
      <c r="C2603" s="112"/>
      <c r="D2603" s="155" t="s">
        <v>1013</v>
      </c>
      <c r="E2603" s="156"/>
      <c r="F2603" s="156"/>
      <c r="G2603" s="156"/>
      <c r="H2603" s="156"/>
      <c r="I2603" s="156"/>
      <c r="J2603" s="156"/>
      <c r="K2603" s="156"/>
      <c r="L2603" s="156"/>
      <c r="M2603" s="156"/>
      <c r="N2603" s="157"/>
      <c r="O2603" s="128" t="str">
        <f ca="1">IF(D2603="цвет",SUM(O2604:INDIRECT("N"&amp;R2603)),IF(SUM(E2603:N2603)=0,"",SUM(E2603:N2603)))</f>
        <v/>
      </c>
      <c r="P2603" s="91" t="s">
        <v>129</v>
      </c>
      <c r="Q2603" s="73">
        <f t="shared" si="80"/>
        <v>8412</v>
      </c>
      <c r="R2603" s="93">
        <f t="shared" ca="1" si="81"/>
        <v>2604</v>
      </c>
      <c r="S2603" s="92"/>
      <c r="T2603" s="99"/>
    </row>
    <row r="2604" spans="1:20" ht="17.45" customHeight="1" thickBot="1" x14ac:dyDescent="0.3">
      <c r="A2604" s="105"/>
      <c r="B2604" s="154"/>
      <c r="C2604" s="100"/>
      <c r="D2604" s="151" t="str">
        <f>HYPERLINK("https://miamia.ru/search/index.php?q="&amp;Q2604&amp;"&amp;s=Поиск?utm_source=Excel&amp;utm_medium=Nalichie&amp;utm_content="&amp;Q2604&amp;"","Посмотреть большую фотографию на сайте")</f>
        <v>Посмотреть большую фотографию на сайте</v>
      </c>
      <c r="E2604" s="152"/>
      <c r="F2604" s="152"/>
      <c r="G2604" s="152"/>
      <c r="H2604" s="152"/>
      <c r="I2604" s="152"/>
      <c r="J2604" s="152"/>
      <c r="K2604" s="152"/>
      <c r="L2604" s="152"/>
      <c r="M2604" s="152"/>
      <c r="N2604" s="153"/>
      <c r="O2604" s="128" t="str">
        <f ca="1">IF(D2604="цвет",SUM(O2605:INDIRECT("N"&amp;R2604)),IF(SUM(E2604:N2604)=0,"",SUM(E2604:N2604)))</f>
        <v/>
      </c>
      <c r="P2604" s="91" t="s">
        <v>129</v>
      </c>
      <c r="Q2604" s="73">
        <f t="shared" si="80"/>
        <v>8412</v>
      </c>
      <c r="R2604" s="93">
        <f t="shared" ca="1" si="81"/>
        <v>2604</v>
      </c>
      <c r="S2604" s="92"/>
      <c r="T2604" s="99"/>
    </row>
    <row r="2605" spans="1:20" ht="17.25" thickBot="1" x14ac:dyDescent="0.3">
      <c r="A2605" s="105"/>
      <c r="B2605" s="145" t="s">
        <v>1010</v>
      </c>
      <c r="C2605" s="106">
        <v>8413</v>
      </c>
      <c r="D2605" s="107" t="s">
        <v>9</v>
      </c>
      <c r="E2605" s="96" t="s">
        <v>10</v>
      </c>
      <c r="F2605" s="96" t="s">
        <v>17</v>
      </c>
      <c r="G2605" s="96" t="s">
        <v>18</v>
      </c>
      <c r="H2605" s="97" t="s">
        <v>19</v>
      </c>
      <c r="I2605" s="97" t="s">
        <v>23</v>
      </c>
      <c r="J2605" s="97"/>
      <c r="K2605" s="97"/>
      <c r="L2605" s="78"/>
      <c r="M2605" s="78"/>
      <c r="N2605" s="78"/>
      <c r="O2605" s="101">
        <f ca="1">IF(D2605="цвет",SUM(O2606:INDIRECT("N"&amp;R2605)),IF(SUM(E2605:N2605)=0,"",SUM(E2605:N2605)))</f>
        <v>0</v>
      </c>
      <c r="P2605" s="91">
        <v>2194</v>
      </c>
      <c r="Q2605" s="73">
        <f t="shared" si="80"/>
        <v>8413</v>
      </c>
      <c r="R2605" s="93">
        <f t="shared" ca="1" si="81"/>
        <v>2608</v>
      </c>
      <c r="S2605" s="109">
        <f>IF(U2605&gt;0,ROUND((U2605),0),ROUND((P2605*$P$1),0))</f>
        <v>1698</v>
      </c>
      <c r="T2605" s="110">
        <f ca="1">O2605*S2605</f>
        <v>0</v>
      </c>
    </row>
    <row r="2606" spans="1:20" ht="17.25" thickBot="1" x14ac:dyDescent="0.3">
      <c r="A2606" s="105"/>
      <c r="B2606" s="146"/>
      <c r="C2606" s="98"/>
      <c r="D2606" s="6" t="s">
        <v>27</v>
      </c>
      <c r="E2606" s="136"/>
      <c r="F2606" s="136"/>
      <c r="G2606" s="136"/>
      <c r="H2606" s="136"/>
      <c r="I2606" s="135"/>
      <c r="J2606" s="102"/>
      <c r="K2606" s="102"/>
      <c r="L2606" s="102"/>
      <c r="M2606" s="102"/>
      <c r="N2606" s="8"/>
      <c r="O2606" s="128" t="str">
        <f ca="1">IF(D2606="цвет",SUM(O2607:INDIRECT("N"&amp;R2606)),IF(SUM(E2606:N2606)=0,"",SUM(E2606:N2606)))</f>
        <v/>
      </c>
      <c r="P2606" s="91" t="s">
        <v>129</v>
      </c>
      <c r="Q2606" s="73">
        <f t="shared" si="80"/>
        <v>8413</v>
      </c>
      <c r="R2606" s="93">
        <f t="shared" ca="1" si="81"/>
        <v>2608</v>
      </c>
      <c r="S2606" s="92"/>
      <c r="T2606" s="99"/>
    </row>
    <row r="2607" spans="1:20" ht="135.75" customHeight="1" x14ac:dyDescent="0.25">
      <c r="A2607" s="105"/>
      <c r="B2607" s="164"/>
      <c r="C2607" s="112"/>
      <c r="D2607" s="155" t="s">
        <v>1014</v>
      </c>
      <c r="E2607" s="156"/>
      <c r="F2607" s="156"/>
      <c r="G2607" s="156"/>
      <c r="H2607" s="156"/>
      <c r="I2607" s="156"/>
      <c r="J2607" s="156"/>
      <c r="K2607" s="156"/>
      <c r="L2607" s="156"/>
      <c r="M2607" s="156"/>
      <c r="N2607" s="157"/>
      <c r="O2607" s="128" t="str">
        <f ca="1">IF(D2607="цвет",SUM(O2608:INDIRECT("N"&amp;R2607)),IF(SUM(E2607:N2607)=0,"",SUM(E2607:N2607)))</f>
        <v/>
      </c>
      <c r="P2607" s="91" t="s">
        <v>129</v>
      </c>
      <c r="Q2607" s="73">
        <f t="shared" si="80"/>
        <v>8413</v>
      </c>
      <c r="R2607" s="93">
        <f t="shared" ca="1" si="81"/>
        <v>2608</v>
      </c>
      <c r="S2607" s="92"/>
      <c r="T2607" s="99"/>
    </row>
    <row r="2608" spans="1:20" ht="17.45" customHeight="1" thickBot="1" x14ac:dyDescent="0.3">
      <c r="A2608" s="105"/>
      <c r="B2608" s="154"/>
      <c r="C2608" s="100"/>
      <c r="D2608" s="151" t="str">
        <f>HYPERLINK("https://miamia.ru/search/index.php?q="&amp;Q2608&amp;"&amp;s=Поиск?utm_source=Excel&amp;utm_medium=Nalichie&amp;utm_content="&amp;Q2608&amp;"","Посмотреть большую фотографию на сайте")</f>
        <v>Посмотреть большую фотографию на сайте</v>
      </c>
      <c r="E2608" s="152"/>
      <c r="F2608" s="152"/>
      <c r="G2608" s="152"/>
      <c r="H2608" s="152"/>
      <c r="I2608" s="152"/>
      <c r="J2608" s="152"/>
      <c r="K2608" s="152"/>
      <c r="L2608" s="152"/>
      <c r="M2608" s="152"/>
      <c r="N2608" s="153"/>
      <c r="O2608" s="128" t="str">
        <f ca="1">IF(D2608="цвет",SUM(O2609:INDIRECT("N"&amp;R2608)),IF(SUM(E2608:N2608)=0,"",SUM(E2608:N2608)))</f>
        <v/>
      </c>
      <c r="P2608" s="91" t="s">
        <v>129</v>
      </c>
      <c r="Q2608" s="73">
        <f t="shared" si="80"/>
        <v>8413</v>
      </c>
      <c r="R2608" s="93">
        <f t="shared" ca="1" si="81"/>
        <v>2608</v>
      </c>
      <c r="S2608" s="92"/>
      <c r="T2608" s="99"/>
    </row>
    <row r="2609" spans="1:20" ht="17.25" thickBot="1" x14ac:dyDescent="0.3">
      <c r="A2609" s="105"/>
      <c r="B2609" s="145" t="s">
        <v>1010</v>
      </c>
      <c r="C2609" s="106">
        <v>8415</v>
      </c>
      <c r="D2609" s="107" t="s">
        <v>9</v>
      </c>
      <c r="E2609" s="96" t="s">
        <v>10</v>
      </c>
      <c r="F2609" s="96" t="s">
        <v>17</v>
      </c>
      <c r="G2609" s="96" t="s">
        <v>18</v>
      </c>
      <c r="H2609" s="97" t="s">
        <v>19</v>
      </c>
      <c r="I2609" s="97" t="s">
        <v>23</v>
      </c>
      <c r="J2609" s="97"/>
      <c r="K2609" s="97"/>
      <c r="L2609" s="78"/>
      <c r="M2609" s="78"/>
      <c r="N2609" s="78"/>
      <c r="O2609" s="101">
        <f ca="1">IF(D2609="цвет",SUM(O2610:INDIRECT("N"&amp;R2609)),IF(SUM(E2609:N2609)=0,"",SUM(E2609:N2609)))</f>
        <v>0</v>
      </c>
      <c r="P2609" s="91">
        <v>2065</v>
      </c>
      <c r="Q2609" s="73">
        <f t="shared" si="80"/>
        <v>8415</v>
      </c>
      <c r="R2609" s="93">
        <f t="shared" ca="1" si="81"/>
        <v>2612</v>
      </c>
      <c r="S2609" s="109">
        <f>IF(U2609&gt;0,ROUND((U2609),0),ROUND((P2609*$P$1),0))</f>
        <v>1598</v>
      </c>
      <c r="T2609" s="110">
        <f ca="1">O2609*S2609</f>
        <v>0</v>
      </c>
    </row>
    <row r="2610" spans="1:20" ht="17.25" thickBot="1" x14ac:dyDescent="0.3">
      <c r="A2610" s="105"/>
      <c r="B2610" s="146"/>
      <c r="C2610" s="98"/>
      <c r="D2610" s="6" t="s">
        <v>27</v>
      </c>
      <c r="E2610" s="102"/>
      <c r="F2610" s="136"/>
      <c r="G2610" s="136"/>
      <c r="H2610" s="136"/>
      <c r="I2610" s="136"/>
      <c r="J2610" s="102"/>
      <c r="K2610" s="102"/>
      <c r="L2610" s="102"/>
      <c r="M2610" s="102"/>
      <c r="N2610" s="8"/>
      <c r="O2610" s="128" t="str">
        <f ca="1">IF(D2610="цвет",SUM(O2611:INDIRECT("N"&amp;R2610)),IF(SUM(E2610:N2610)=0,"",SUM(E2610:N2610)))</f>
        <v/>
      </c>
      <c r="P2610" s="91" t="s">
        <v>129</v>
      </c>
      <c r="Q2610" s="73">
        <f t="shared" si="80"/>
        <v>8415</v>
      </c>
      <c r="R2610" s="93">
        <f t="shared" ca="1" si="81"/>
        <v>2612</v>
      </c>
      <c r="S2610" s="92"/>
      <c r="T2610" s="99"/>
    </row>
    <row r="2611" spans="1:20" ht="135.75" customHeight="1" x14ac:dyDescent="0.25">
      <c r="A2611" s="105"/>
      <c r="B2611" s="164"/>
      <c r="C2611" s="112"/>
      <c r="D2611" s="155" t="s">
        <v>1015</v>
      </c>
      <c r="E2611" s="156"/>
      <c r="F2611" s="156"/>
      <c r="G2611" s="156"/>
      <c r="H2611" s="156"/>
      <c r="I2611" s="156"/>
      <c r="J2611" s="156"/>
      <c r="K2611" s="156"/>
      <c r="L2611" s="156"/>
      <c r="M2611" s="156"/>
      <c r="N2611" s="157"/>
      <c r="O2611" s="128" t="str">
        <f ca="1">IF(D2611="цвет",SUM(O2612:INDIRECT("N"&amp;R2611)),IF(SUM(E2611:N2611)=0,"",SUM(E2611:N2611)))</f>
        <v/>
      </c>
      <c r="P2611" s="91" t="s">
        <v>129</v>
      </c>
      <c r="Q2611" s="73">
        <f t="shared" si="80"/>
        <v>8415</v>
      </c>
      <c r="R2611" s="93">
        <f t="shared" ca="1" si="81"/>
        <v>2612</v>
      </c>
      <c r="S2611" s="92"/>
      <c r="T2611" s="99"/>
    </row>
    <row r="2612" spans="1:20" ht="17.45" customHeight="1" thickBot="1" x14ac:dyDescent="0.3">
      <c r="A2612" s="105"/>
      <c r="B2612" s="154"/>
      <c r="C2612" s="100"/>
      <c r="D2612" s="151" t="str">
        <f>HYPERLINK("https://miamia.ru/search/index.php?q="&amp;Q2612&amp;"&amp;s=Поиск?utm_source=Excel&amp;utm_medium=Nalichie&amp;utm_content="&amp;Q2612&amp;"","Посмотреть большую фотографию на сайте")</f>
        <v>Посмотреть большую фотографию на сайте</v>
      </c>
      <c r="E2612" s="152"/>
      <c r="F2612" s="152"/>
      <c r="G2612" s="152"/>
      <c r="H2612" s="152"/>
      <c r="I2612" s="152"/>
      <c r="J2612" s="152"/>
      <c r="K2612" s="152"/>
      <c r="L2612" s="152"/>
      <c r="M2612" s="152"/>
      <c r="N2612" s="153"/>
      <c r="O2612" s="128" t="str">
        <f ca="1">IF(D2612="цвет",SUM(O2613:INDIRECT("N"&amp;R2612)),IF(SUM(E2612:N2612)=0,"",SUM(E2612:N2612)))</f>
        <v/>
      </c>
      <c r="P2612" s="91" t="s">
        <v>129</v>
      </c>
      <c r="Q2612" s="73">
        <f t="shared" si="80"/>
        <v>8415</v>
      </c>
      <c r="R2612" s="93">
        <f t="shared" ca="1" si="81"/>
        <v>2612</v>
      </c>
      <c r="S2612" s="92"/>
      <c r="T2612" s="99"/>
    </row>
    <row r="2613" spans="1:20" ht="17.25" thickBot="1" x14ac:dyDescent="0.3">
      <c r="A2613" s="105"/>
      <c r="B2613" s="145" t="s">
        <v>1010</v>
      </c>
      <c r="C2613" s="106">
        <v>8416</v>
      </c>
      <c r="D2613" s="107" t="s">
        <v>9</v>
      </c>
      <c r="E2613" s="96" t="s">
        <v>10</v>
      </c>
      <c r="F2613" s="97" t="s">
        <v>11</v>
      </c>
      <c r="G2613" s="97" t="s">
        <v>12</v>
      </c>
      <c r="H2613" s="97" t="s">
        <v>13</v>
      </c>
      <c r="I2613" s="97" t="s">
        <v>14</v>
      </c>
      <c r="J2613" s="97" t="s">
        <v>15</v>
      </c>
      <c r="K2613" s="97" t="s">
        <v>16</v>
      </c>
      <c r="L2613" s="78" t="s">
        <v>21</v>
      </c>
      <c r="M2613" s="78" t="s">
        <v>22</v>
      </c>
      <c r="N2613" s="78"/>
      <c r="O2613" s="101">
        <f ca="1">IF(D2613="цвет",SUM(O2614:INDIRECT("N"&amp;R2613)),IF(SUM(E2613:N2613)=0,"",SUM(E2613:N2613)))</f>
        <v>0</v>
      </c>
      <c r="P2613" s="91">
        <v>3099</v>
      </c>
      <c r="Q2613" s="73">
        <f t="shared" si="80"/>
        <v>8416</v>
      </c>
      <c r="R2613" s="93">
        <f t="shared" ca="1" si="81"/>
        <v>2616</v>
      </c>
      <c r="S2613" s="109">
        <f>IF(U2613&gt;0,ROUND((U2613),0),ROUND((P2613*$P$1),0))</f>
        <v>2398</v>
      </c>
      <c r="T2613" s="110">
        <f ca="1">O2613*S2613</f>
        <v>0</v>
      </c>
    </row>
    <row r="2614" spans="1:20" ht="17.25" thickBot="1" x14ac:dyDescent="0.3">
      <c r="A2614" s="105"/>
      <c r="B2614" s="146"/>
      <c r="C2614" s="98"/>
      <c r="D2614" s="6" t="s">
        <v>27</v>
      </c>
      <c r="E2614" s="102"/>
      <c r="F2614" s="135"/>
      <c r="G2614" s="135"/>
      <c r="H2614" s="102"/>
      <c r="I2614" s="135"/>
      <c r="J2614" s="135"/>
      <c r="K2614" s="135"/>
      <c r="L2614" s="102"/>
      <c r="M2614" s="102"/>
      <c r="N2614" s="8"/>
      <c r="O2614" s="128" t="str">
        <f ca="1">IF(D2614="цвет",SUM(O2615:INDIRECT("N"&amp;R2614)),IF(SUM(E2614:N2614)=0,"",SUM(E2614:N2614)))</f>
        <v/>
      </c>
      <c r="P2614" s="91" t="s">
        <v>129</v>
      </c>
      <c r="Q2614" s="73">
        <f t="shared" si="80"/>
        <v>8416</v>
      </c>
      <c r="R2614" s="93">
        <f t="shared" ca="1" si="81"/>
        <v>2616</v>
      </c>
      <c r="S2614" s="92"/>
      <c r="T2614" s="99"/>
    </row>
    <row r="2615" spans="1:20" ht="135.75" customHeight="1" x14ac:dyDescent="0.25">
      <c r="A2615" s="105"/>
      <c r="B2615" s="164"/>
      <c r="C2615" s="112"/>
      <c r="D2615" s="155" t="s">
        <v>1016</v>
      </c>
      <c r="E2615" s="156"/>
      <c r="F2615" s="156"/>
      <c r="G2615" s="156"/>
      <c r="H2615" s="156"/>
      <c r="I2615" s="156"/>
      <c r="J2615" s="156"/>
      <c r="K2615" s="156"/>
      <c r="L2615" s="156"/>
      <c r="M2615" s="156"/>
      <c r="N2615" s="157"/>
      <c r="O2615" s="128" t="str">
        <f ca="1">IF(D2615="цвет",SUM(O2616:INDIRECT("N"&amp;R2615)),IF(SUM(E2615:N2615)=0,"",SUM(E2615:N2615)))</f>
        <v/>
      </c>
      <c r="P2615" s="91" t="s">
        <v>129</v>
      </c>
      <c r="Q2615" s="73">
        <f t="shared" si="80"/>
        <v>8416</v>
      </c>
      <c r="R2615" s="93">
        <f t="shared" ca="1" si="81"/>
        <v>2616</v>
      </c>
      <c r="S2615" s="92"/>
      <c r="T2615" s="99"/>
    </row>
    <row r="2616" spans="1:20" ht="17.45" customHeight="1" thickBot="1" x14ac:dyDescent="0.3">
      <c r="A2616" s="105"/>
      <c r="B2616" s="154"/>
      <c r="C2616" s="100"/>
      <c r="D2616" s="151" t="str">
        <f>HYPERLINK("https://miamia.ru/search/index.php?q="&amp;Q2616&amp;"&amp;s=Поиск?utm_source=Excel&amp;utm_medium=Nalichie&amp;utm_content="&amp;Q2616&amp;"","Посмотреть большую фотографию на сайте")</f>
        <v>Посмотреть большую фотографию на сайте</v>
      </c>
      <c r="E2616" s="152"/>
      <c r="F2616" s="152"/>
      <c r="G2616" s="152"/>
      <c r="H2616" s="152"/>
      <c r="I2616" s="152"/>
      <c r="J2616" s="152"/>
      <c r="K2616" s="152"/>
      <c r="L2616" s="152"/>
      <c r="M2616" s="152"/>
      <c r="N2616" s="153"/>
      <c r="O2616" s="128" t="str">
        <f ca="1">IF(D2616="цвет",SUM(O2617:INDIRECT("N"&amp;R2616)),IF(SUM(E2616:N2616)=0,"",SUM(E2616:N2616)))</f>
        <v/>
      </c>
      <c r="P2616" s="91" t="s">
        <v>129</v>
      </c>
      <c r="Q2616" s="73">
        <f t="shared" si="80"/>
        <v>8416</v>
      </c>
      <c r="R2616" s="93">
        <f t="shared" ca="1" si="81"/>
        <v>2616</v>
      </c>
      <c r="S2616" s="92"/>
      <c r="T2616" s="99"/>
    </row>
    <row r="2617" spans="1:20" ht="17.25" thickBot="1" x14ac:dyDescent="0.3">
      <c r="A2617" s="105"/>
      <c r="B2617" s="145" t="s">
        <v>1010</v>
      </c>
      <c r="C2617" s="106">
        <v>8417</v>
      </c>
      <c r="D2617" s="107" t="s">
        <v>9</v>
      </c>
      <c r="E2617" s="96" t="s">
        <v>10</v>
      </c>
      <c r="F2617" s="97" t="s">
        <v>11</v>
      </c>
      <c r="G2617" s="97" t="s">
        <v>12</v>
      </c>
      <c r="H2617" s="97" t="s">
        <v>13</v>
      </c>
      <c r="I2617" s="97" t="s">
        <v>14</v>
      </c>
      <c r="J2617" s="97" t="s">
        <v>15</v>
      </c>
      <c r="K2617" s="97" t="s">
        <v>16</v>
      </c>
      <c r="L2617" s="78" t="s">
        <v>21</v>
      </c>
      <c r="M2617" s="78" t="s">
        <v>22</v>
      </c>
      <c r="N2617" s="78"/>
      <c r="O2617" s="101">
        <f ca="1">IF(D2617="цвет",SUM(O2618:INDIRECT("N"&amp;R2617)),IF(SUM(E2617:N2617)=0,"",SUM(E2617:N2617)))</f>
        <v>0</v>
      </c>
      <c r="P2617" s="91">
        <v>2194</v>
      </c>
      <c r="Q2617" s="73">
        <f t="shared" si="80"/>
        <v>8417</v>
      </c>
      <c r="R2617" s="93">
        <f t="shared" ca="1" si="81"/>
        <v>2620</v>
      </c>
      <c r="S2617" s="109">
        <f>IF(U2617&gt;0,ROUND((U2617),0),ROUND((P2617*$P$1),0))</f>
        <v>1698</v>
      </c>
      <c r="T2617" s="110">
        <f ca="1">O2617*S2617</f>
        <v>0</v>
      </c>
    </row>
    <row r="2618" spans="1:20" ht="17.25" thickBot="1" x14ac:dyDescent="0.3">
      <c r="A2618" s="105"/>
      <c r="B2618" s="146"/>
      <c r="C2618" s="98"/>
      <c r="D2618" s="6" t="s">
        <v>27</v>
      </c>
      <c r="E2618" s="136"/>
      <c r="F2618" s="136"/>
      <c r="G2618" s="136"/>
      <c r="H2618" s="136"/>
      <c r="I2618" s="136"/>
      <c r="J2618" s="136"/>
      <c r="K2618" s="136"/>
      <c r="L2618" s="102"/>
      <c r="M2618" s="102"/>
      <c r="N2618" s="8"/>
      <c r="O2618" s="128" t="str">
        <f ca="1">IF(D2618="цвет",SUM(O2619:INDIRECT("N"&amp;R2618)),IF(SUM(E2618:N2618)=0,"",SUM(E2618:N2618)))</f>
        <v/>
      </c>
      <c r="P2618" s="91" t="s">
        <v>129</v>
      </c>
      <c r="Q2618" s="73">
        <f t="shared" si="80"/>
        <v>8417</v>
      </c>
      <c r="R2618" s="93">
        <f t="shared" ca="1" si="81"/>
        <v>2620</v>
      </c>
      <c r="S2618" s="92"/>
      <c r="T2618" s="99"/>
    </row>
    <row r="2619" spans="1:20" ht="135.75" customHeight="1" x14ac:dyDescent="0.25">
      <c r="A2619" s="105"/>
      <c r="B2619" s="164"/>
      <c r="C2619" s="112"/>
      <c r="D2619" s="155" t="s">
        <v>1017</v>
      </c>
      <c r="E2619" s="156"/>
      <c r="F2619" s="156"/>
      <c r="G2619" s="156"/>
      <c r="H2619" s="156"/>
      <c r="I2619" s="156"/>
      <c r="J2619" s="156"/>
      <c r="K2619" s="156"/>
      <c r="L2619" s="156"/>
      <c r="M2619" s="156"/>
      <c r="N2619" s="157"/>
      <c r="O2619" s="128" t="str">
        <f ca="1">IF(D2619="цвет",SUM(O2620:INDIRECT("N"&amp;R2619)),IF(SUM(E2619:N2619)=0,"",SUM(E2619:N2619)))</f>
        <v/>
      </c>
      <c r="P2619" s="91" t="s">
        <v>129</v>
      </c>
      <c r="Q2619" s="73">
        <f t="shared" si="80"/>
        <v>8417</v>
      </c>
      <c r="R2619" s="93">
        <f t="shared" ca="1" si="81"/>
        <v>2620</v>
      </c>
      <c r="S2619" s="92"/>
      <c r="T2619" s="99"/>
    </row>
    <row r="2620" spans="1:20" ht="17.45" customHeight="1" thickBot="1" x14ac:dyDescent="0.3">
      <c r="A2620" s="105"/>
      <c r="B2620" s="154"/>
      <c r="C2620" s="100"/>
      <c r="D2620" s="151" t="str">
        <f>HYPERLINK("https://miamia.ru/search/index.php?q="&amp;Q2620&amp;"&amp;s=Поиск?utm_source=Excel&amp;utm_medium=Nalichie&amp;utm_content="&amp;Q2620&amp;"","Посмотреть большую фотографию на сайте")</f>
        <v>Посмотреть большую фотографию на сайте</v>
      </c>
      <c r="E2620" s="152"/>
      <c r="F2620" s="152"/>
      <c r="G2620" s="152"/>
      <c r="H2620" s="152"/>
      <c r="I2620" s="152"/>
      <c r="J2620" s="152"/>
      <c r="K2620" s="152"/>
      <c r="L2620" s="152"/>
      <c r="M2620" s="152"/>
      <c r="N2620" s="153"/>
      <c r="O2620" s="128" t="str">
        <f ca="1">IF(D2620="цвет",SUM(O2621:INDIRECT("N"&amp;R2620)),IF(SUM(E2620:N2620)=0,"",SUM(E2620:N2620)))</f>
        <v/>
      </c>
      <c r="P2620" s="91" t="s">
        <v>129</v>
      </c>
      <c r="Q2620" s="73">
        <f t="shared" si="80"/>
        <v>8417</v>
      </c>
      <c r="R2620" s="93">
        <f t="shared" ca="1" si="81"/>
        <v>2620</v>
      </c>
      <c r="S2620" s="92"/>
      <c r="T2620" s="99"/>
    </row>
    <row r="2621" spans="1:20" ht="17.25" thickBot="1" x14ac:dyDescent="0.3">
      <c r="A2621" s="105"/>
      <c r="B2621" s="145" t="s">
        <v>1010</v>
      </c>
      <c r="C2621" s="106">
        <v>8418</v>
      </c>
      <c r="D2621" s="107" t="s">
        <v>9</v>
      </c>
      <c r="E2621" s="96" t="s">
        <v>10</v>
      </c>
      <c r="F2621" s="97" t="s">
        <v>11</v>
      </c>
      <c r="G2621" s="97" t="s">
        <v>12</v>
      </c>
      <c r="H2621" s="97" t="s">
        <v>13</v>
      </c>
      <c r="I2621" s="97" t="s">
        <v>14</v>
      </c>
      <c r="J2621" s="97" t="s">
        <v>15</v>
      </c>
      <c r="K2621" s="97" t="s">
        <v>16</v>
      </c>
      <c r="L2621" s="78" t="s">
        <v>21</v>
      </c>
      <c r="M2621" s="78" t="s">
        <v>22</v>
      </c>
      <c r="N2621" s="78"/>
      <c r="O2621" s="101">
        <f ca="1">IF(D2621="цвет",SUM(O2622:INDIRECT("N"&amp;R2621)),IF(SUM(E2621:N2621)=0,"",SUM(E2621:N2621)))</f>
        <v>0</v>
      </c>
      <c r="P2621" s="91">
        <v>2065</v>
      </c>
      <c r="Q2621" s="73">
        <f t="shared" si="80"/>
        <v>8418</v>
      </c>
      <c r="R2621" s="93">
        <f t="shared" ca="1" si="81"/>
        <v>2624</v>
      </c>
      <c r="S2621" s="109">
        <f>IF(U2621&gt;0,ROUND((U2621),0),ROUND((P2621*$P$1),0))</f>
        <v>1598</v>
      </c>
      <c r="T2621" s="110">
        <f ca="1">O2621*S2621</f>
        <v>0</v>
      </c>
    </row>
    <row r="2622" spans="1:20" ht="17.25" thickBot="1" x14ac:dyDescent="0.3">
      <c r="A2622" s="105"/>
      <c r="B2622" s="146"/>
      <c r="C2622" s="98"/>
      <c r="D2622" s="6" t="s">
        <v>27</v>
      </c>
      <c r="E2622" s="102"/>
      <c r="F2622" s="102"/>
      <c r="G2622" s="102"/>
      <c r="H2622" s="136"/>
      <c r="I2622" s="136"/>
      <c r="J2622" s="136"/>
      <c r="K2622" s="136"/>
      <c r="L2622" s="136"/>
      <c r="M2622" s="136"/>
      <c r="N2622" s="8"/>
      <c r="O2622" s="128" t="str">
        <f ca="1">IF(D2622="цвет",SUM(O2623:INDIRECT("N"&amp;R2622)),IF(SUM(E2622:N2622)=0,"",SUM(E2622:N2622)))</f>
        <v/>
      </c>
      <c r="P2622" s="91" t="s">
        <v>129</v>
      </c>
      <c r="Q2622" s="73">
        <f t="shared" si="80"/>
        <v>8418</v>
      </c>
      <c r="R2622" s="93">
        <f t="shared" ca="1" si="81"/>
        <v>2624</v>
      </c>
      <c r="S2622" s="92"/>
      <c r="T2622" s="99"/>
    </row>
    <row r="2623" spans="1:20" ht="135.75" customHeight="1" x14ac:dyDescent="0.25">
      <c r="A2623" s="105"/>
      <c r="B2623" s="164"/>
      <c r="C2623" s="112"/>
      <c r="D2623" s="155" t="s">
        <v>1018</v>
      </c>
      <c r="E2623" s="156"/>
      <c r="F2623" s="156"/>
      <c r="G2623" s="156"/>
      <c r="H2623" s="156"/>
      <c r="I2623" s="156"/>
      <c r="J2623" s="156"/>
      <c r="K2623" s="156"/>
      <c r="L2623" s="156"/>
      <c r="M2623" s="156"/>
      <c r="N2623" s="157"/>
      <c r="O2623" s="128" t="str">
        <f ca="1">IF(D2623="цвет",SUM(O2624:INDIRECT("N"&amp;R2623)),IF(SUM(E2623:N2623)=0,"",SUM(E2623:N2623)))</f>
        <v/>
      </c>
      <c r="P2623" s="91" t="s">
        <v>129</v>
      </c>
      <c r="Q2623" s="73">
        <f t="shared" si="80"/>
        <v>8418</v>
      </c>
      <c r="R2623" s="93">
        <f t="shared" ca="1" si="81"/>
        <v>2624</v>
      </c>
      <c r="S2623" s="92"/>
      <c r="T2623" s="99"/>
    </row>
    <row r="2624" spans="1:20" ht="17.45" customHeight="1" thickBot="1" x14ac:dyDescent="0.3">
      <c r="A2624" s="105"/>
      <c r="B2624" s="154"/>
      <c r="C2624" s="100"/>
      <c r="D2624" s="151" t="str">
        <f>HYPERLINK("https://miamia.ru/search/index.php?q="&amp;Q2624&amp;"&amp;s=Поиск?utm_source=Excel&amp;utm_medium=Nalichie&amp;utm_content="&amp;Q2624&amp;"","Посмотреть большую фотографию на сайте")</f>
        <v>Посмотреть большую фотографию на сайте</v>
      </c>
      <c r="E2624" s="152"/>
      <c r="F2624" s="152"/>
      <c r="G2624" s="152"/>
      <c r="H2624" s="152"/>
      <c r="I2624" s="152"/>
      <c r="J2624" s="152"/>
      <c r="K2624" s="152"/>
      <c r="L2624" s="152"/>
      <c r="M2624" s="152"/>
      <c r="N2624" s="153"/>
      <c r="O2624" s="128" t="str">
        <f ca="1">IF(D2624="цвет",SUM(O2625:INDIRECT("N"&amp;R2624)),IF(SUM(E2624:N2624)=0,"",SUM(E2624:N2624)))</f>
        <v/>
      </c>
      <c r="P2624" s="91" t="s">
        <v>129</v>
      </c>
      <c r="Q2624" s="73">
        <f t="shared" si="80"/>
        <v>8418</v>
      </c>
      <c r="R2624" s="93">
        <f t="shared" ca="1" si="81"/>
        <v>2624</v>
      </c>
      <c r="S2624" s="92"/>
      <c r="T2624" s="99"/>
    </row>
    <row r="2625" spans="1:20" ht="17.25" thickBot="1" x14ac:dyDescent="0.3">
      <c r="A2625" s="105"/>
      <c r="B2625" s="145" t="s">
        <v>1010</v>
      </c>
      <c r="C2625" s="106">
        <v>8419</v>
      </c>
      <c r="D2625" s="107" t="s">
        <v>9</v>
      </c>
      <c r="E2625" s="96" t="s">
        <v>10</v>
      </c>
      <c r="F2625" s="96" t="s">
        <v>17</v>
      </c>
      <c r="G2625" s="96" t="s">
        <v>18</v>
      </c>
      <c r="H2625" s="97" t="s">
        <v>19</v>
      </c>
      <c r="I2625" s="97" t="s">
        <v>23</v>
      </c>
      <c r="J2625" s="97"/>
      <c r="K2625" s="97"/>
      <c r="L2625" s="78"/>
      <c r="M2625" s="78"/>
      <c r="N2625" s="78"/>
      <c r="O2625" s="101">
        <f ca="1">IF(D2625="цвет",SUM(O2626:INDIRECT("N"&amp;R2625)),IF(SUM(E2625:N2625)=0,"",SUM(E2625:N2625)))</f>
        <v>0</v>
      </c>
      <c r="P2625" s="91">
        <v>2453</v>
      </c>
      <c r="Q2625" s="73">
        <f t="shared" si="80"/>
        <v>8419</v>
      </c>
      <c r="R2625" s="93">
        <f t="shared" ca="1" si="81"/>
        <v>2628</v>
      </c>
      <c r="S2625" s="109">
        <f>IF(U2625&gt;0,ROUND((U2625),0),ROUND((P2625*$P$1),0))</f>
        <v>1898</v>
      </c>
      <c r="T2625" s="110">
        <f ca="1">O2625*S2625</f>
        <v>0</v>
      </c>
    </row>
    <row r="2626" spans="1:20" ht="17.25" thickBot="1" x14ac:dyDescent="0.3">
      <c r="A2626" s="105"/>
      <c r="B2626" s="146"/>
      <c r="C2626" s="98"/>
      <c r="D2626" s="6" t="s">
        <v>27</v>
      </c>
      <c r="E2626" s="102"/>
      <c r="F2626" s="102"/>
      <c r="G2626" s="136"/>
      <c r="H2626" s="136"/>
      <c r="I2626" s="136"/>
      <c r="J2626" s="102"/>
      <c r="K2626" s="102"/>
      <c r="L2626" s="102"/>
      <c r="M2626" s="102"/>
      <c r="N2626" s="8"/>
      <c r="O2626" s="128" t="str">
        <f ca="1">IF(D2626="цвет",SUM(O2627:INDIRECT("N"&amp;R2626)),IF(SUM(E2626:N2626)=0,"",SUM(E2626:N2626)))</f>
        <v/>
      </c>
      <c r="P2626" s="91" t="s">
        <v>129</v>
      </c>
      <c r="Q2626" s="73">
        <f t="shared" si="80"/>
        <v>8419</v>
      </c>
      <c r="R2626" s="93">
        <f t="shared" ca="1" si="81"/>
        <v>2628</v>
      </c>
      <c r="S2626" s="92"/>
      <c r="T2626" s="99"/>
    </row>
    <row r="2627" spans="1:20" ht="135.75" customHeight="1" x14ac:dyDescent="0.25">
      <c r="A2627" s="105"/>
      <c r="B2627" s="164"/>
      <c r="C2627" s="112"/>
      <c r="D2627" s="155" t="s">
        <v>1019</v>
      </c>
      <c r="E2627" s="156"/>
      <c r="F2627" s="156"/>
      <c r="G2627" s="156"/>
      <c r="H2627" s="156"/>
      <c r="I2627" s="156"/>
      <c r="J2627" s="156"/>
      <c r="K2627" s="156"/>
      <c r="L2627" s="156"/>
      <c r="M2627" s="156"/>
      <c r="N2627" s="157"/>
      <c r="O2627" s="128" t="str">
        <f ca="1">IF(D2627="цвет",SUM(O2628:INDIRECT("N"&amp;R2627)),IF(SUM(E2627:N2627)=0,"",SUM(E2627:N2627)))</f>
        <v/>
      </c>
      <c r="P2627" s="91" t="s">
        <v>129</v>
      </c>
      <c r="Q2627" s="73">
        <f t="shared" si="80"/>
        <v>8419</v>
      </c>
      <c r="R2627" s="93">
        <f t="shared" ca="1" si="81"/>
        <v>2628</v>
      </c>
      <c r="S2627" s="92"/>
      <c r="T2627" s="99"/>
    </row>
    <row r="2628" spans="1:20" ht="17.45" customHeight="1" thickBot="1" x14ac:dyDescent="0.3">
      <c r="A2628" s="105"/>
      <c r="B2628" s="154"/>
      <c r="C2628" s="100"/>
      <c r="D2628" s="151" t="str">
        <f>HYPERLINK("https://miamia.ru/search/index.php?q="&amp;Q2628&amp;"&amp;s=Поиск?utm_source=Excel&amp;utm_medium=Nalichie&amp;utm_content="&amp;Q2628&amp;"","Посмотреть большую фотографию на сайте")</f>
        <v>Посмотреть большую фотографию на сайте</v>
      </c>
      <c r="E2628" s="152"/>
      <c r="F2628" s="152"/>
      <c r="G2628" s="152"/>
      <c r="H2628" s="152"/>
      <c r="I2628" s="152"/>
      <c r="J2628" s="152"/>
      <c r="K2628" s="152"/>
      <c r="L2628" s="152"/>
      <c r="M2628" s="152"/>
      <c r="N2628" s="153"/>
      <c r="O2628" s="128" t="str">
        <f ca="1">IF(D2628="цвет",SUM(O2629:INDIRECT("N"&amp;R2628)),IF(SUM(E2628:N2628)=0,"",SUM(E2628:N2628)))</f>
        <v/>
      </c>
      <c r="P2628" s="91" t="s">
        <v>129</v>
      </c>
      <c r="Q2628" s="73">
        <f t="shared" si="80"/>
        <v>8419</v>
      </c>
      <c r="R2628" s="93">
        <f t="shared" ca="1" si="81"/>
        <v>2628</v>
      </c>
      <c r="S2628" s="92"/>
      <c r="T2628" s="99"/>
    </row>
    <row r="2629" spans="1:20" ht="23.1" customHeight="1" thickBot="1" x14ac:dyDescent="0.3">
      <c r="A2629" s="2"/>
      <c r="B2629" s="86" t="s">
        <v>981</v>
      </c>
      <c r="C2629" s="87"/>
      <c r="D2629" s="88"/>
      <c r="E2629" s="89"/>
      <c r="F2629" s="89"/>
      <c r="G2629" s="89"/>
      <c r="H2629" s="89"/>
      <c r="I2629" s="89"/>
      <c r="J2629" s="89"/>
      <c r="K2629" s="89"/>
      <c r="L2629" s="89"/>
      <c r="M2629" s="89"/>
      <c r="N2629" s="90"/>
      <c r="O2629" s="128" t="str">
        <f ca="1">IF(D2629="цвет",SUM(O2630:INDIRECT("N"&amp;R2629)),IF(SUM(E2629:N2629)=0,"",SUM(E2629:N2629)))</f>
        <v/>
      </c>
      <c r="P2629" s="91" t="s">
        <v>129</v>
      </c>
      <c r="Q2629" s="73">
        <f t="shared" si="80"/>
        <v>8419</v>
      </c>
      <c r="R2629" s="93">
        <f t="shared" ca="1" si="81"/>
        <v>2633</v>
      </c>
    </row>
    <row r="2630" spans="1:20" ht="17.25" thickBot="1" x14ac:dyDescent="0.3">
      <c r="A2630" s="2"/>
      <c r="B2630" s="146" t="s">
        <v>972</v>
      </c>
      <c r="C2630" s="83">
        <v>7120</v>
      </c>
      <c r="D2630" s="3" t="s">
        <v>9</v>
      </c>
      <c r="E2630" s="96" t="s">
        <v>11</v>
      </c>
      <c r="F2630" s="96" t="s">
        <v>12</v>
      </c>
      <c r="G2630" s="97" t="s">
        <v>13</v>
      </c>
      <c r="H2630" s="97" t="s">
        <v>14</v>
      </c>
      <c r="I2630" s="96" t="s">
        <v>15</v>
      </c>
      <c r="J2630" s="96" t="s">
        <v>16</v>
      </c>
      <c r="K2630" s="96" t="s">
        <v>21</v>
      </c>
      <c r="L2630" s="96" t="s">
        <v>22</v>
      </c>
      <c r="M2630" s="96"/>
      <c r="N2630" s="78"/>
      <c r="O2630" s="101">
        <f ca="1">IF(D2630="цвет",SUM(O2631:INDIRECT("N"&amp;R2630)),IF(SUM(E2630:N2630)=0,"",SUM(E2630:N2630)))</f>
        <v>0</v>
      </c>
      <c r="P2630" s="91">
        <v>1548</v>
      </c>
      <c r="Q2630" s="73">
        <f t="shared" si="80"/>
        <v>7120</v>
      </c>
      <c r="R2630" s="93">
        <f t="shared" ca="1" si="81"/>
        <v>2633</v>
      </c>
      <c r="S2630" s="109">
        <f>IF(U2630&gt;0,ROUND((U2630),0),ROUND((P2630*$P$1),0))</f>
        <v>1198</v>
      </c>
      <c r="T2630" s="110">
        <f ca="1">O2630*S2630</f>
        <v>0</v>
      </c>
    </row>
    <row r="2631" spans="1:20" ht="17.25" thickBot="1" x14ac:dyDescent="0.3">
      <c r="A2631" s="2"/>
      <c r="B2631" s="146"/>
      <c r="C2631" s="98"/>
      <c r="D2631" s="57" t="s">
        <v>33</v>
      </c>
      <c r="E2631" s="135"/>
      <c r="F2631" s="135"/>
      <c r="G2631" s="135"/>
      <c r="H2631" s="135"/>
      <c r="I2631" s="135"/>
      <c r="J2631" s="102"/>
      <c r="K2631" s="136"/>
      <c r="L2631" s="102"/>
      <c r="M2631" s="102"/>
      <c r="N2631" s="102"/>
      <c r="O2631" s="128" t="str">
        <f ca="1">IF(D2631="цвет",SUM(O2632:INDIRECT("N"&amp;R2631)),IF(SUM(E2631:N2631)=0,"",SUM(E2631:N2631)))</f>
        <v/>
      </c>
      <c r="P2631" s="91" t="s">
        <v>129</v>
      </c>
      <c r="Q2631" s="73">
        <f t="shared" si="80"/>
        <v>7120</v>
      </c>
      <c r="R2631" s="93">
        <f t="shared" ca="1" si="81"/>
        <v>2633</v>
      </c>
      <c r="S2631" s="92"/>
      <c r="T2631" s="99"/>
    </row>
    <row r="2632" spans="1:20" ht="130.69999999999999" customHeight="1" x14ac:dyDescent="0.25">
      <c r="A2632" s="2"/>
      <c r="B2632" s="146"/>
      <c r="C2632" s="98"/>
      <c r="D2632" s="155" t="s">
        <v>973</v>
      </c>
      <c r="E2632" s="156"/>
      <c r="F2632" s="156"/>
      <c r="G2632" s="156"/>
      <c r="H2632" s="156"/>
      <c r="I2632" s="156"/>
      <c r="J2632" s="156"/>
      <c r="K2632" s="156"/>
      <c r="L2632" s="156"/>
      <c r="M2632" s="156"/>
      <c r="N2632" s="157"/>
      <c r="O2632" s="128" t="str">
        <f ca="1">IF(D2632="цвет",SUM(O2633:INDIRECT("N"&amp;R2632)),IF(SUM(E2632:N2632)=0,"",SUM(E2632:N2632)))</f>
        <v/>
      </c>
      <c r="P2632" s="91" t="s">
        <v>129</v>
      </c>
      <c r="Q2632" s="73">
        <f t="shared" si="80"/>
        <v>7120</v>
      </c>
      <c r="R2632" s="93">
        <f t="shared" ca="1" si="81"/>
        <v>2633</v>
      </c>
      <c r="S2632" s="92"/>
      <c r="T2632" s="99"/>
    </row>
    <row r="2633" spans="1:20" ht="17.45" customHeight="1" thickBot="1" x14ac:dyDescent="0.3">
      <c r="A2633" s="2"/>
      <c r="B2633" s="154"/>
      <c r="C2633" s="100"/>
      <c r="D2633" s="151" t="str">
        <f>HYPERLINK("https://miamia.ru/search/index.php?q="&amp;Q2633&amp;"&amp;s=Поиск?utm_source=Excel&amp;utm_medium=Nalichie&amp;utm_content="&amp;Q2633&amp;"","Посмотреть большую фотографию на сайте")</f>
        <v>Посмотреть большую фотографию на сайте</v>
      </c>
      <c r="E2633" s="152"/>
      <c r="F2633" s="152"/>
      <c r="G2633" s="152"/>
      <c r="H2633" s="152"/>
      <c r="I2633" s="152"/>
      <c r="J2633" s="152"/>
      <c r="K2633" s="152"/>
      <c r="L2633" s="152"/>
      <c r="M2633" s="152"/>
      <c r="N2633" s="153"/>
      <c r="O2633" s="128" t="str">
        <f ca="1">IF(D2633="цвет",SUM(O2634:INDIRECT("N"&amp;R2633)),IF(SUM(E2633:N2633)=0,"",SUM(E2633:N2633)))</f>
        <v/>
      </c>
      <c r="P2633" s="91" t="s">
        <v>129</v>
      </c>
      <c r="Q2633" s="73">
        <f t="shared" si="80"/>
        <v>7120</v>
      </c>
      <c r="R2633" s="93">
        <f t="shared" ca="1" si="81"/>
        <v>2633</v>
      </c>
      <c r="S2633" s="92"/>
      <c r="T2633" s="99"/>
    </row>
    <row r="2634" spans="1:20" ht="17.25" thickBot="1" x14ac:dyDescent="0.3">
      <c r="A2634" s="2"/>
      <c r="B2634" s="146" t="s">
        <v>972</v>
      </c>
      <c r="C2634" s="83">
        <v>7121</v>
      </c>
      <c r="D2634" s="3" t="s">
        <v>9</v>
      </c>
      <c r="E2634" s="96" t="s">
        <v>11</v>
      </c>
      <c r="F2634" s="96" t="s">
        <v>12</v>
      </c>
      <c r="G2634" s="97" t="s">
        <v>13</v>
      </c>
      <c r="H2634" s="97" t="s">
        <v>14</v>
      </c>
      <c r="I2634" s="96" t="s">
        <v>15</v>
      </c>
      <c r="J2634" s="96" t="s">
        <v>16</v>
      </c>
      <c r="K2634" s="96" t="s">
        <v>21</v>
      </c>
      <c r="L2634" s="96" t="s">
        <v>22</v>
      </c>
      <c r="M2634" s="96"/>
      <c r="N2634" s="78"/>
      <c r="O2634" s="101">
        <f ca="1">IF(D2634="цвет",SUM(O2635:INDIRECT("N"&amp;R2634)),IF(SUM(E2634:N2634)=0,"",SUM(E2634:N2634)))</f>
        <v>0</v>
      </c>
      <c r="P2634" s="91">
        <v>1548</v>
      </c>
      <c r="Q2634" s="73">
        <f t="shared" si="80"/>
        <v>7121</v>
      </c>
      <c r="R2634" s="93">
        <f t="shared" ca="1" si="81"/>
        <v>2637</v>
      </c>
      <c r="S2634" s="109">
        <f>IF(U2634&gt;0,ROUND((U2634),0),ROUND((P2634*$P$1),0))</f>
        <v>1198</v>
      </c>
      <c r="T2634" s="110">
        <f ca="1">O2634*S2634</f>
        <v>0</v>
      </c>
    </row>
    <row r="2635" spans="1:20" ht="17.25" thickBot="1" x14ac:dyDescent="0.3">
      <c r="A2635" s="2"/>
      <c r="B2635" s="146"/>
      <c r="C2635" s="98"/>
      <c r="D2635" s="57" t="s">
        <v>33</v>
      </c>
      <c r="E2635" s="135"/>
      <c r="F2635" s="102"/>
      <c r="G2635" s="102"/>
      <c r="H2635" s="102"/>
      <c r="I2635" s="102"/>
      <c r="J2635" s="102"/>
      <c r="K2635" s="135"/>
      <c r="L2635" s="102"/>
      <c r="M2635" s="102"/>
      <c r="N2635" s="102"/>
      <c r="O2635" s="128" t="str">
        <f ca="1">IF(D2635="цвет",SUM(O2636:INDIRECT("N"&amp;R2635)),IF(SUM(E2635:N2635)=0,"",SUM(E2635:N2635)))</f>
        <v/>
      </c>
      <c r="P2635" s="91" t="s">
        <v>129</v>
      </c>
      <c r="Q2635" s="73">
        <f t="shared" ref="Q2635:Q2698" si="82">IF(C2635&lt;&gt;0,C2635,Q2634)</f>
        <v>7121</v>
      </c>
      <c r="R2635" s="93">
        <f t="shared" ref="R2635:R2698" ca="1" si="83">IF(D2635="Посмотреть большую фотографию на сайте",CELL("строка",O2635),R2636)</f>
        <v>2637</v>
      </c>
      <c r="S2635" s="92"/>
      <c r="T2635" s="99"/>
    </row>
    <row r="2636" spans="1:20" ht="130.69999999999999" customHeight="1" x14ac:dyDescent="0.25">
      <c r="A2636" s="2"/>
      <c r="B2636" s="146"/>
      <c r="C2636" s="98"/>
      <c r="D2636" s="155" t="s">
        <v>974</v>
      </c>
      <c r="E2636" s="156"/>
      <c r="F2636" s="156"/>
      <c r="G2636" s="156"/>
      <c r="H2636" s="156"/>
      <c r="I2636" s="156"/>
      <c r="J2636" s="156"/>
      <c r="K2636" s="156"/>
      <c r="L2636" s="156"/>
      <c r="M2636" s="156"/>
      <c r="N2636" s="157"/>
      <c r="O2636" s="128" t="str">
        <f ca="1">IF(D2636="цвет",SUM(O2637:INDIRECT("N"&amp;R2636)),IF(SUM(E2636:N2636)=0,"",SUM(E2636:N2636)))</f>
        <v/>
      </c>
      <c r="P2636" s="91" t="s">
        <v>129</v>
      </c>
      <c r="Q2636" s="73">
        <f t="shared" si="82"/>
        <v>7121</v>
      </c>
      <c r="R2636" s="93">
        <f t="shared" ca="1" si="83"/>
        <v>2637</v>
      </c>
      <c r="S2636" s="92"/>
      <c r="T2636" s="99"/>
    </row>
    <row r="2637" spans="1:20" ht="17.45" customHeight="1" thickBot="1" x14ac:dyDescent="0.3">
      <c r="A2637" s="2"/>
      <c r="B2637" s="154"/>
      <c r="C2637" s="100"/>
      <c r="D2637" s="151" t="str">
        <f>HYPERLINK("https://miamia.ru/search/index.php?q="&amp;Q2637&amp;"&amp;s=Поиск?utm_source=Excel&amp;utm_medium=Nalichie&amp;utm_content="&amp;Q2637&amp;"","Посмотреть большую фотографию на сайте")</f>
        <v>Посмотреть большую фотографию на сайте</v>
      </c>
      <c r="E2637" s="152"/>
      <c r="F2637" s="152"/>
      <c r="G2637" s="152"/>
      <c r="H2637" s="152"/>
      <c r="I2637" s="152"/>
      <c r="J2637" s="152"/>
      <c r="K2637" s="152"/>
      <c r="L2637" s="152"/>
      <c r="M2637" s="152"/>
      <c r="N2637" s="153"/>
      <c r="O2637" s="128" t="str">
        <f ca="1">IF(D2637="цвет",SUM(O2638:INDIRECT("N"&amp;R2637)),IF(SUM(E2637:N2637)=0,"",SUM(E2637:N2637)))</f>
        <v/>
      </c>
      <c r="P2637" s="91" t="s">
        <v>129</v>
      </c>
      <c r="Q2637" s="73">
        <f t="shared" si="82"/>
        <v>7121</v>
      </c>
      <c r="R2637" s="93">
        <f t="shared" ca="1" si="83"/>
        <v>2637</v>
      </c>
      <c r="S2637" s="92"/>
      <c r="T2637" s="99"/>
    </row>
    <row r="2638" spans="1:20" ht="17.25" thickBot="1" x14ac:dyDescent="0.3">
      <c r="A2638" s="2"/>
      <c r="B2638" s="146" t="s">
        <v>972</v>
      </c>
      <c r="C2638" s="83">
        <v>7123</v>
      </c>
      <c r="D2638" s="3" t="s">
        <v>9</v>
      </c>
      <c r="E2638" s="96" t="s">
        <v>10</v>
      </c>
      <c r="F2638" s="96" t="s">
        <v>17</v>
      </c>
      <c r="G2638" s="96" t="s">
        <v>18</v>
      </c>
      <c r="H2638" s="97" t="s">
        <v>19</v>
      </c>
      <c r="I2638" s="97" t="s">
        <v>23</v>
      </c>
      <c r="J2638" s="96"/>
      <c r="K2638" s="96"/>
      <c r="L2638" s="96"/>
      <c r="M2638" s="96"/>
      <c r="N2638" s="78"/>
      <c r="O2638" s="101">
        <f ca="1">IF(D2638="цвет",SUM(O2639:INDIRECT("N"&amp;R2638)),IF(SUM(E2638:N2638)=0,"",SUM(E2638:N2638)))</f>
        <v>0</v>
      </c>
      <c r="P2638" s="91">
        <v>2324</v>
      </c>
      <c r="Q2638" s="73">
        <f t="shared" si="82"/>
        <v>7123</v>
      </c>
      <c r="R2638" s="93">
        <f t="shared" ca="1" si="83"/>
        <v>2641</v>
      </c>
      <c r="S2638" s="109">
        <f>IF(U2638&gt;0,ROUND((U2638),0),ROUND((P2638*$P$1),0))</f>
        <v>1798</v>
      </c>
      <c r="T2638" s="110">
        <f ca="1">O2638*S2638</f>
        <v>0</v>
      </c>
    </row>
    <row r="2639" spans="1:20" ht="17.25" thickBot="1" x14ac:dyDescent="0.3">
      <c r="A2639" s="2"/>
      <c r="B2639" s="146"/>
      <c r="C2639" s="98"/>
      <c r="D2639" s="57" t="s">
        <v>33</v>
      </c>
      <c r="E2639" s="102"/>
      <c r="F2639" s="136"/>
      <c r="G2639" s="136"/>
      <c r="H2639" s="102"/>
      <c r="I2639" s="102"/>
      <c r="J2639" s="102"/>
      <c r="K2639" s="102"/>
      <c r="L2639" s="102"/>
      <c r="M2639" s="102"/>
      <c r="N2639" s="102"/>
      <c r="O2639" s="128" t="str">
        <f ca="1">IF(D2639="цвет",SUM(O2640:INDIRECT("N"&amp;R2639)),IF(SUM(E2639:N2639)=0,"",SUM(E2639:N2639)))</f>
        <v/>
      </c>
      <c r="P2639" s="91" t="s">
        <v>129</v>
      </c>
      <c r="Q2639" s="73">
        <f t="shared" si="82"/>
        <v>7123</v>
      </c>
      <c r="R2639" s="93">
        <f t="shared" ca="1" si="83"/>
        <v>2641</v>
      </c>
      <c r="S2639" s="92"/>
      <c r="T2639" s="99"/>
    </row>
    <row r="2640" spans="1:20" ht="130.69999999999999" customHeight="1" x14ac:dyDescent="0.25">
      <c r="A2640" s="2"/>
      <c r="B2640" s="146"/>
      <c r="C2640" s="98"/>
      <c r="D2640" s="155" t="s">
        <v>975</v>
      </c>
      <c r="E2640" s="156"/>
      <c r="F2640" s="156"/>
      <c r="G2640" s="156"/>
      <c r="H2640" s="156"/>
      <c r="I2640" s="156"/>
      <c r="J2640" s="156"/>
      <c r="K2640" s="156"/>
      <c r="L2640" s="156"/>
      <c r="M2640" s="156"/>
      <c r="N2640" s="157"/>
      <c r="O2640" s="128" t="str">
        <f ca="1">IF(D2640="цвет",SUM(O2641:INDIRECT("N"&amp;R2640)),IF(SUM(E2640:N2640)=0,"",SUM(E2640:N2640)))</f>
        <v/>
      </c>
      <c r="P2640" s="91" t="s">
        <v>129</v>
      </c>
      <c r="Q2640" s="73">
        <f t="shared" si="82"/>
        <v>7123</v>
      </c>
      <c r="R2640" s="93">
        <f t="shared" ca="1" si="83"/>
        <v>2641</v>
      </c>
      <c r="S2640" s="92"/>
      <c r="T2640" s="99"/>
    </row>
    <row r="2641" spans="1:20" ht="17.45" customHeight="1" thickBot="1" x14ac:dyDescent="0.3">
      <c r="A2641" s="2"/>
      <c r="B2641" s="154"/>
      <c r="C2641" s="100"/>
      <c r="D2641" s="151" t="str">
        <f>HYPERLINK("https://miamia.ru/search/index.php?q="&amp;Q2641&amp;"&amp;s=Поиск?utm_source=Excel&amp;utm_medium=Nalichie&amp;utm_content="&amp;Q2641&amp;"","Посмотреть большую фотографию на сайте")</f>
        <v>Посмотреть большую фотографию на сайте</v>
      </c>
      <c r="E2641" s="152"/>
      <c r="F2641" s="152"/>
      <c r="G2641" s="152"/>
      <c r="H2641" s="152"/>
      <c r="I2641" s="152"/>
      <c r="J2641" s="152"/>
      <c r="K2641" s="152"/>
      <c r="L2641" s="152"/>
      <c r="M2641" s="152"/>
      <c r="N2641" s="153"/>
      <c r="O2641" s="128" t="str">
        <f ca="1">IF(D2641="цвет",SUM(O2642:INDIRECT("N"&amp;R2641)),IF(SUM(E2641:N2641)=0,"",SUM(E2641:N2641)))</f>
        <v/>
      </c>
      <c r="P2641" s="91" t="s">
        <v>129</v>
      </c>
      <c r="Q2641" s="73">
        <f t="shared" si="82"/>
        <v>7123</v>
      </c>
      <c r="R2641" s="93">
        <f t="shared" ca="1" si="83"/>
        <v>2641</v>
      </c>
      <c r="S2641" s="92"/>
      <c r="T2641" s="99"/>
    </row>
    <row r="2642" spans="1:20" ht="17.25" thickBot="1" x14ac:dyDescent="0.3">
      <c r="A2642" s="2"/>
      <c r="B2642" s="146" t="s">
        <v>972</v>
      </c>
      <c r="C2642" s="83">
        <v>7125</v>
      </c>
      <c r="D2642" s="3" t="s">
        <v>9</v>
      </c>
      <c r="E2642" s="96" t="s">
        <v>11</v>
      </c>
      <c r="F2642" s="96" t="s">
        <v>12</v>
      </c>
      <c r="G2642" s="97" t="s">
        <v>13</v>
      </c>
      <c r="H2642" s="97" t="s">
        <v>14</v>
      </c>
      <c r="I2642" s="96" t="s">
        <v>15</v>
      </c>
      <c r="J2642" s="96" t="s">
        <v>16</v>
      </c>
      <c r="K2642" s="96" t="s">
        <v>21</v>
      </c>
      <c r="L2642" s="96" t="s">
        <v>22</v>
      </c>
      <c r="M2642" s="96"/>
      <c r="N2642" s="78"/>
      <c r="O2642" s="101">
        <f ca="1">IF(D2642="цвет",SUM(O2643:INDIRECT("N"&amp;R2642)),IF(SUM(E2642:N2642)=0,"",SUM(E2642:N2642)))</f>
        <v>0</v>
      </c>
      <c r="P2642" s="91">
        <v>3099</v>
      </c>
      <c r="Q2642" s="73">
        <f t="shared" si="82"/>
        <v>7125</v>
      </c>
      <c r="R2642" s="93">
        <f t="shared" ca="1" si="83"/>
        <v>2645</v>
      </c>
      <c r="S2642" s="109">
        <f>IF(U2642&gt;0,ROUND((U2642),0),ROUND((P2642*$P$1),0))</f>
        <v>2398</v>
      </c>
      <c r="T2642" s="110">
        <f ca="1">O2642*S2642</f>
        <v>0</v>
      </c>
    </row>
    <row r="2643" spans="1:20" ht="17.25" thickBot="1" x14ac:dyDescent="0.3">
      <c r="A2643" s="2"/>
      <c r="B2643" s="146"/>
      <c r="C2643" s="98"/>
      <c r="D2643" s="57" t="s">
        <v>33</v>
      </c>
      <c r="E2643" s="136"/>
      <c r="F2643" s="136"/>
      <c r="G2643" s="136"/>
      <c r="H2643" s="136"/>
      <c r="I2643" s="136"/>
      <c r="J2643" s="135"/>
      <c r="K2643" s="102"/>
      <c r="L2643" s="102"/>
      <c r="M2643" s="102"/>
      <c r="N2643" s="102"/>
      <c r="O2643" s="128" t="str">
        <f ca="1">IF(D2643="цвет",SUM(O2644:INDIRECT("N"&amp;R2643)),IF(SUM(E2643:N2643)=0,"",SUM(E2643:N2643)))</f>
        <v/>
      </c>
      <c r="P2643" s="91" t="s">
        <v>129</v>
      </c>
      <c r="Q2643" s="73">
        <f t="shared" si="82"/>
        <v>7125</v>
      </c>
      <c r="R2643" s="93">
        <f t="shared" ca="1" si="83"/>
        <v>2645</v>
      </c>
      <c r="S2643" s="92"/>
      <c r="T2643" s="99"/>
    </row>
    <row r="2644" spans="1:20" ht="136.5" customHeight="1" x14ac:dyDescent="0.25">
      <c r="A2644" s="2"/>
      <c r="B2644" s="146"/>
      <c r="C2644" s="98"/>
      <c r="D2644" s="155" t="s">
        <v>976</v>
      </c>
      <c r="E2644" s="156"/>
      <c r="F2644" s="156"/>
      <c r="G2644" s="156"/>
      <c r="H2644" s="156"/>
      <c r="I2644" s="156"/>
      <c r="J2644" s="156"/>
      <c r="K2644" s="156"/>
      <c r="L2644" s="156"/>
      <c r="M2644" s="156"/>
      <c r="N2644" s="157"/>
      <c r="O2644" s="128" t="str">
        <f ca="1">IF(D2644="цвет",SUM(O2645:INDIRECT("N"&amp;R2644)),IF(SUM(E2644:N2644)=0,"",SUM(E2644:N2644)))</f>
        <v/>
      </c>
      <c r="P2644" s="91" t="s">
        <v>129</v>
      </c>
      <c r="Q2644" s="73">
        <f t="shared" si="82"/>
        <v>7125</v>
      </c>
      <c r="R2644" s="93">
        <f t="shared" ca="1" si="83"/>
        <v>2645</v>
      </c>
      <c r="S2644" s="92"/>
      <c r="T2644" s="99"/>
    </row>
    <row r="2645" spans="1:20" ht="17.45" customHeight="1" thickBot="1" x14ac:dyDescent="0.3">
      <c r="A2645" s="2"/>
      <c r="B2645" s="154"/>
      <c r="C2645" s="100"/>
      <c r="D2645" s="151" t="str">
        <f>HYPERLINK("https://miamia.ru/search/index.php?q="&amp;Q2645&amp;"&amp;s=Поиск?utm_source=Excel&amp;utm_medium=Nalichie&amp;utm_content="&amp;Q2645&amp;"","Посмотреть большую фотографию на сайте")</f>
        <v>Посмотреть большую фотографию на сайте</v>
      </c>
      <c r="E2645" s="152"/>
      <c r="F2645" s="152"/>
      <c r="G2645" s="152"/>
      <c r="H2645" s="152"/>
      <c r="I2645" s="152"/>
      <c r="J2645" s="152"/>
      <c r="K2645" s="152"/>
      <c r="L2645" s="152"/>
      <c r="M2645" s="152"/>
      <c r="N2645" s="153"/>
      <c r="O2645" s="128" t="str">
        <f ca="1">IF(D2645="цвет",SUM(O2646:INDIRECT("N"&amp;R2645)),IF(SUM(E2645:N2645)=0,"",SUM(E2645:N2645)))</f>
        <v/>
      </c>
      <c r="P2645" s="91" t="s">
        <v>129</v>
      </c>
      <c r="Q2645" s="73">
        <f t="shared" si="82"/>
        <v>7125</v>
      </c>
      <c r="R2645" s="93">
        <f t="shared" ca="1" si="83"/>
        <v>2645</v>
      </c>
      <c r="S2645" s="92"/>
      <c r="T2645" s="99"/>
    </row>
    <row r="2646" spans="1:20" ht="17.25" thickBot="1" x14ac:dyDescent="0.3">
      <c r="A2646" s="2"/>
      <c r="B2646" s="146" t="s">
        <v>972</v>
      </c>
      <c r="C2646" s="83">
        <v>7126</v>
      </c>
      <c r="D2646" s="3" t="s">
        <v>9</v>
      </c>
      <c r="E2646" s="96" t="s">
        <v>11</v>
      </c>
      <c r="F2646" s="96" t="s">
        <v>12</v>
      </c>
      <c r="G2646" s="97" t="s">
        <v>13</v>
      </c>
      <c r="H2646" s="97" t="s">
        <v>14</v>
      </c>
      <c r="I2646" s="96" t="s">
        <v>15</v>
      </c>
      <c r="J2646" s="96" t="s">
        <v>16</v>
      </c>
      <c r="K2646" s="96" t="s">
        <v>21</v>
      </c>
      <c r="L2646" s="96" t="s">
        <v>22</v>
      </c>
      <c r="M2646" s="96"/>
      <c r="N2646" s="78"/>
      <c r="O2646" s="101">
        <f ca="1">IF(D2646="цвет",SUM(O2647:INDIRECT("N"&amp;R2646)),IF(SUM(E2646:N2646)=0,"",SUM(E2646:N2646)))</f>
        <v>0</v>
      </c>
      <c r="P2646" s="91">
        <v>3487</v>
      </c>
      <c r="Q2646" s="73">
        <f t="shared" si="82"/>
        <v>7126</v>
      </c>
      <c r="R2646" s="93">
        <f t="shared" ca="1" si="83"/>
        <v>2649</v>
      </c>
      <c r="S2646" s="109">
        <f>IF(U2646&gt;0,ROUND((U2646),0),ROUND((P2646*$P$1),0))</f>
        <v>2698</v>
      </c>
      <c r="T2646" s="110">
        <f ca="1">O2646*S2646</f>
        <v>0</v>
      </c>
    </row>
    <row r="2647" spans="1:20" ht="17.25" thickBot="1" x14ac:dyDescent="0.3">
      <c r="A2647" s="2"/>
      <c r="B2647" s="146"/>
      <c r="C2647" s="98"/>
      <c r="D2647" s="57" t="s">
        <v>33</v>
      </c>
      <c r="E2647" s="135"/>
      <c r="F2647" s="102"/>
      <c r="G2647" s="102"/>
      <c r="H2647" s="102"/>
      <c r="I2647" s="102"/>
      <c r="J2647" s="102"/>
      <c r="K2647" s="102"/>
      <c r="L2647" s="102"/>
      <c r="M2647" s="102"/>
      <c r="N2647" s="102"/>
      <c r="O2647" s="128" t="str">
        <f ca="1">IF(D2647="цвет",SUM(O2648:INDIRECT("N"&amp;R2647)),IF(SUM(E2647:N2647)=0,"",SUM(E2647:N2647)))</f>
        <v/>
      </c>
      <c r="P2647" s="91" t="s">
        <v>129</v>
      </c>
      <c r="Q2647" s="73">
        <f t="shared" si="82"/>
        <v>7126</v>
      </c>
      <c r="R2647" s="93">
        <f t="shared" ca="1" si="83"/>
        <v>2649</v>
      </c>
      <c r="S2647" s="92"/>
      <c r="T2647" s="99"/>
    </row>
    <row r="2648" spans="1:20" ht="130.69999999999999" customHeight="1" x14ac:dyDescent="0.25">
      <c r="A2648" s="2"/>
      <c r="B2648" s="146"/>
      <c r="C2648" s="98"/>
      <c r="D2648" s="155" t="s">
        <v>977</v>
      </c>
      <c r="E2648" s="156"/>
      <c r="F2648" s="156"/>
      <c r="G2648" s="156"/>
      <c r="H2648" s="156"/>
      <c r="I2648" s="156"/>
      <c r="J2648" s="156"/>
      <c r="K2648" s="156"/>
      <c r="L2648" s="156"/>
      <c r="M2648" s="156"/>
      <c r="N2648" s="157"/>
      <c r="O2648" s="128" t="str">
        <f ca="1">IF(D2648="цвет",SUM(O2649:INDIRECT("N"&amp;R2648)),IF(SUM(E2648:N2648)=0,"",SUM(E2648:N2648)))</f>
        <v/>
      </c>
      <c r="P2648" s="91" t="s">
        <v>129</v>
      </c>
      <c r="Q2648" s="73">
        <f t="shared" si="82"/>
        <v>7126</v>
      </c>
      <c r="R2648" s="93">
        <f t="shared" ca="1" si="83"/>
        <v>2649</v>
      </c>
      <c r="S2648" s="92"/>
      <c r="T2648" s="99"/>
    </row>
    <row r="2649" spans="1:20" ht="17.45" customHeight="1" thickBot="1" x14ac:dyDescent="0.3">
      <c r="A2649" s="2"/>
      <c r="B2649" s="154"/>
      <c r="C2649" s="100"/>
      <c r="D2649" s="151" t="str">
        <f>HYPERLINK("https://miamia.ru/search/index.php?q="&amp;Q2649&amp;"&amp;s=Поиск?utm_source=Excel&amp;utm_medium=Nalichie&amp;utm_content="&amp;Q2649&amp;"","Посмотреть большую фотографию на сайте")</f>
        <v>Посмотреть большую фотографию на сайте</v>
      </c>
      <c r="E2649" s="152"/>
      <c r="F2649" s="152"/>
      <c r="G2649" s="152"/>
      <c r="H2649" s="152"/>
      <c r="I2649" s="152"/>
      <c r="J2649" s="152"/>
      <c r="K2649" s="152"/>
      <c r="L2649" s="152"/>
      <c r="M2649" s="152"/>
      <c r="N2649" s="153"/>
      <c r="O2649" s="128" t="str">
        <f ca="1">IF(D2649="цвет",SUM(O2650:INDIRECT("N"&amp;R2649)),IF(SUM(E2649:N2649)=0,"",SUM(E2649:N2649)))</f>
        <v/>
      </c>
      <c r="P2649" s="91" t="s">
        <v>129</v>
      </c>
      <c r="Q2649" s="73">
        <f t="shared" si="82"/>
        <v>7126</v>
      </c>
      <c r="R2649" s="93">
        <f t="shared" ca="1" si="83"/>
        <v>2649</v>
      </c>
      <c r="S2649" s="92"/>
      <c r="T2649" s="99"/>
    </row>
    <row r="2650" spans="1:20" ht="17.25" thickBot="1" x14ac:dyDescent="0.3">
      <c r="A2650" s="2"/>
      <c r="B2650" s="146" t="s">
        <v>972</v>
      </c>
      <c r="C2650" s="83">
        <v>7127</v>
      </c>
      <c r="D2650" s="3" t="s">
        <v>9</v>
      </c>
      <c r="E2650" s="96" t="s">
        <v>11</v>
      </c>
      <c r="F2650" s="96" t="s">
        <v>12</v>
      </c>
      <c r="G2650" s="97" t="s">
        <v>13</v>
      </c>
      <c r="H2650" s="97" t="s">
        <v>14</v>
      </c>
      <c r="I2650" s="96" t="s">
        <v>15</v>
      </c>
      <c r="J2650" s="96" t="s">
        <v>16</v>
      </c>
      <c r="K2650" s="96" t="s">
        <v>21</v>
      </c>
      <c r="L2650" s="96" t="s">
        <v>22</v>
      </c>
      <c r="M2650" s="96"/>
      <c r="N2650" s="78"/>
      <c r="O2650" s="101">
        <f ca="1">IF(D2650="цвет",SUM(O2651:INDIRECT("N"&amp;R2650)),IF(SUM(E2650:N2650)=0,"",SUM(E2650:N2650)))</f>
        <v>0</v>
      </c>
      <c r="P2650" s="91">
        <v>2324</v>
      </c>
      <c r="Q2650" s="73">
        <f t="shared" si="82"/>
        <v>7127</v>
      </c>
      <c r="R2650" s="93">
        <f t="shared" ca="1" si="83"/>
        <v>2653</v>
      </c>
      <c r="S2650" s="109">
        <f>IF(U2650&gt;0,ROUND((U2650),0),ROUND((P2650*$P$1),0))</f>
        <v>1798</v>
      </c>
      <c r="T2650" s="110">
        <f ca="1">O2650*S2650</f>
        <v>0</v>
      </c>
    </row>
    <row r="2651" spans="1:20" ht="17.25" thickBot="1" x14ac:dyDescent="0.3">
      <c r="A2651" s="2"/>
      <c r="B2651" s="146"/>
      <c r="C2651" s="98"/>
      <c r="D2651" s="57" t="s">
        <v>33</v>
      </c>
      <c r="E2651" s="136"/>
      <c r="F2651" s="136"/>
      <c r="G2651" s="136"/>
      <c r="H2651" s="136"/>
      <c r="I2651" s="136"/>
      <c r="J2651" s="136"/>
      <c r="K2651" s="135"/>
      <c r="L2651" s="102"/>
      <c r="M2651" s="102"/>
      <c r="N2651" s="102"/>
      <c r="O2651" s="128" t="str">
        <f ca="1">IF(D2651="цвет",SUM(O2652:INDIRECT("N"&amp;R2651)),IF(SUM(E2651:N2651)=0,"",SUM(E2651:N2651)))</f>
        <v/>
      </c>
      <c r="P2651" s="91" t="s">
        <v>129</v>
      </c>
      <c r="Q2651" s="73">
        <f t="shared" si="82"/>
        <v>7127</v>
      </c>
      <c r="R2651" s="93">
        <f t="shared" ca="1" si="83"/>
        <v>2653</v>
      </c>
      <c r="S2651" s="92"/>
      <c r="T2651" s="99"/>
    </row>
    <row r="2652" spans="1:20" ht="130.69999999999999" customHeight="1" x14ac:dyDescent="0.25">
      <c r="A2652" s="2"/>
      <c r="B2652" s="146"/>
      <c r="C2652" s="98"/>
      <c r="D2652" s="155" t="s">
        <v>978</v>
      </c>
      <c r="E2652" s="156"/>
      <c r="F2652" s="156"/>
      <c r="G2652" s="156"/>
      <c r="H2652" s="156"/>
      <c r="I2652" s="156"/>
      <c r="J2652" s="156"/>
      <c r="K2652" s="156"/>
      <c r="L2652" s="156"/>
      <c r="M2652" s="156"/>
      <c r="N2652" s="157"/>
      <c r="O2652" s="128" t="str">
        <f ca="1">IF(D2652="цвет",SUM(O2653:INDIRECT("N"&amp;R2652)),IF(SUM(E2652:N2652)=0,"",SUM(E2652:N2652)))</f>
        <v/>
      </c>
      <c r="P2652" s="91" t="s">
        <v>129</v>
      </c>
      <c r="Q2652" s="73">
        <f t="shared" si="82"/>
        <v>7127</v>
      </c>
      <c r="R2652" s="93">
        <f t="shared" ca="1" si="83"/>
        <v>2653</v>
      </c>
      <c r="S2652" s="92"/>
      <c r="T2652" s="99"/>
    </row>
    <row r="2653" spans="1:20" ht="17.45" customHeight="1" thickBot="1" x14ac:dyDescent="0.3">
      <c r="A2653" s="2"/>
      <c r="B2653" s="154"/>
      <c r="C2653" s="100"/>
      <c r="D2653" s="151" t="str">
        <f>HYPERLINK("https://miamia.ru/search/index.php?q="&amp;Q2653&amp;"&amp;s=Поиск?utm_source=Excel&amp;utm_medium=Nalichie&amp;utm_content="&amp;Q2653&amp;"","Посмотреть большую фотографию на сайте")</f>
        <v>Посмотреть большую фотографию на сайте</v>
      </c>
      <c r="E2653" s="152"/>
      <c r="F2653" s="152"/>
      <c r="G2653" s="152"/>
      <c r="H2653" s="152"/>
      <c r="I2653" s="152"/>
      <c r="J2653" s="152"/>
      <c r="K2653" s="152"/>
      <c r="L2653" s="152"/>
      <c r="M2653" s="152"/>
      <c r="N2653" s="153"/>
      <c r="O2653" s="128" t="str">
        <f ca="1">IF(D2653="цвет",SUM(O2654:INDIRECT("N"&amp;R2653)),IF(SUM(E2653:N2653)=0,"",SUM(E2653:N2653)))</f>
        <v/>
      </c>
      <c r="P2653" s="91" t="s">
        <v>129</v>
      </c>
      <c r="Q2653" s="73">
        <f t="shared" si="82"/>
        <v>7127</v>
      </c>
      <c r="R2653" s="93">
        <f t="shared" ca="1" si="83"/>
        <v>2653</v>
      </c>
      <c r="S2653" s="92"/>
      <c r="T2653" s="99"/>
    </row>
    <row r="2654" spans="1:20" ht="17.25" thickBot="1" x14ac:dyDescent="0.3">
      <c r="A2654" s="2"/>
      <c r="B2654" s="146" t="s">
        <v>972</v>
      </c>
      <c r="C2654" s="83">
        <v>7128</v>
      </c>
      <c r="D2654" s="3" t="s">
        <v>9</v>
      </c>
      <c r="E2654" s="96" t="s">
        <v>11</v>
      </c>
      <c r="F2654" s="96" t="s">
        <v>12</v>
      </c>
      <c r="G2654" s="97" t="s">
        <v>13</v>
      </c>
      <c r="H2654" s="97" t="s">
        <v>14</v>
      </c>
      <c r="I2654" s="96" t="s">
        <v>15</v>
      </c>
      <c r="J2654" s="96" t="s">
        <v>16</v>
      </c>
      <c r="K2654" s="96" t="s">
        <v>21</v>
      </c>
      <c r="L2654" s="96" t="s">
        <v>22</v>
      </c>
      <c r="M2654" s="96"/>
      <c r="N2654" s="78"/>
      <c r="O2654" s="101">
        <f ca="1">IF(D2654="цвет",SUM(O2655:INDIRECT("N"&amp;R2654)),IF(SUM(E2654:N2654)=0,"",SUM(E2654:N2654)))</f>
        <v>0</v>
      </c>
      <c r="P2654" s="91">
        <v>1807</v>
      </c>
      <c r="Q2654" s="73">
        <f t="shared" si="82"/>
        <v>7128</v>
      </c>
      <c r="R2654" s="93">
        <f t="shared" ca="1" si="83"/>
        <v>2657</v>
      </c>
      <c r="S2654" s="109">
        <f>IF(U2654&gt;0,ROUND((U2654),0),ROUND((P2654*$P$1),0))</f>
        <v>1398</v>
      </c>
      <c r="T2654" s="110">
        <f ca="1">O2654*S2654</f>
        <v>0</v>
      </c>
    </row>
    <row r="2655" spans="1:20" ht="17.25" thickBot="1" x14ac:dyDescent="0.3">
      <c r="A2655" s="2"/>
      <c r="B2655" s="146"/>
      <c r="C2655" s="98"/>
      <c r="D2655" s="57" t="s">
        <v>33</v>
      </c>
      <c r="E2655" s="102"/>
      <c r="F2655" s="136"/>
      <c r="G2655" s="136"/>
      <c r="H2655" s="136"/>
      <c r="I2655" s="136"/>
      <c r="J2655" s="135"/>
      <c r="K2655" s="102"/>
      <c r="L2655" s="102"/>
      <c r="M2655" s="102"/>
      <c r="N2655" s="102"/>
      <c r="O2655" s="128" t="str">
        <f ca="1">IF(D2655="цвет",SUM(O2656:INDIRECT("N"&amp;R2655)),IF(SUM(E2655:N2655)=0,"",SUM(E2655:N2655)))</f>
        <v/>
      </c>
      <c r="P2655" s="91" t="s">
        <v>129</v>
      </c>
      <c r="Q2655" s="73">
        <f t="shared" si="82"/>
        <v>7128</v>
      </c>
      <c r="R2655" s="93">
        <f t="shared" ca="1" si="83"/>
        <v>2657</v>
      </c>
      <c r="S2655" s="92"/>
      <c r="T2655" s="99"/>
    </row>
    <row r="2656" spans="1:20" ht="130.69999999999999" customHeight="1" x14ac:dyDescent="0.25">
      <c r="A2656" s="2"/>
      <c r="B2656" s="146"/>
      <c r="C2656" s="98"/>
      <c r="D2656" s="155" t="s">
        <v>979</v>
      </c>
      <c r="E2656" s="156"/>
      <c r="F2656" s="156"/>
      <c r="G2656" s="156"/>
      <c r="H2656" s="156"/>
      <c r="I2656" s="156"/>
      <c r="J2656" s="156"/>
      <c r="K2656" s="156"/>
      <c r="L2656" s="156"/>
      <c r="M2656" s="156"/>
      <c r="N2656" s="157"/>
      <c r="O2656" s="128" t="str">
        <f ca="1">IF(D2656="цвет",SUM(O2657:INDIRECT("N"&amp;R2656)),IF(SUM(E2656:N2656)=0,"",SUM(E2656:N2656)))</f>
        <v/>
      </c>
      <c r="P2656" s="91" t="s">
        <v>129</v>
      </c>
      <c r="Q2656" s="73">
        <f t="shared" si="82"/>
        <v>7128</v>
      </c>
      <c r="R2656" s="93">
        <f t="shared" ca="1" si="83"/>
        <v>2657</v>
      </c>
      <c r="S2656" s="92"/>
      <c r="T2656" s="99"/>
    </row>
    <row r="2657" spans="1:20" ht="17.45" customHeight="1" thickBot="1" x14ac:dyDescent="0.3">
      <c r="A2657" s="2"/>
      <c r="B2657" s="154"/>
      <c r="C2657" s="100"/>
      <c r="D2657" s="151" t="str">
        <f>HYPERLINK("https://miamia.ru/search/index.php?q="&amp;Q2657&amp;"&amp;s=Поиск?utm_source=Excel&amp;utm_medium=Nalichie&amp;utm_content="&amp;Q2657&amp;"","Посмотреть большую фотографию на сайте")</f>
        <v>Посмотреть большую фотографию на сайте</v>
      </c>
      <c r="E2657" s="152"/>
      <c r="F2657" s="152"/>
      <c r="G2657" s="152"/>
      <c r="H2657" s="152"/>
      <c r="I2657" s="152"/>
      <c r="J2657" s="152"/>
      <c r="K2657" s="152"/>
      <c r="L2657" s="152"/>
      <c r="M2657" s="152"/>
      <c r="N2657" s="153"/>
      <c r="O2657" s="128" t="str">
        <f ca="1">IF(D2657="цвет",SUM(O2658:INDIRECT("N"&amp;R2657)),IF(SUM(E2657:N2657)=0,"",SUM(E2657:N2657)))</f>
        <v/>
      </c>
      <c r="P2657" s="91" t="s">
        <v>129</v>
      </c>
      <c r="Q2657" s="73">
        <f t="shared" si="82"/>
        <v>7128</v>
      </c>
      <c r="R2657" s="93">
        <f t="shared" ca="1" si="83"/>
        <v>2657</v>
      </c>
      <c r="S2657" s="92"/>
      <c r="T2657" s="99"/>
    </row>
    <row r="2658" spans="1:20" ht="17.25" thickBot="1" x14ac:dyDescent="0.3">
      <c r="A2658" s="2"/>
      <c r="B2658" s="146" t="s">
        <v>972</v>
      </c>
      <c r="C2658" s="83">
        <v>7129</v>
      </c>
      <c r="D2658" s="3" t="s">
        <v>9</v>
      </c>
      <c r="E2658" s="96" t="s">
        <v>11</v>
      </c>
      <c r="F2658" s="96" t="s">
        <v>12</v>
      </c>
      <c r="G2658" s="97" t="s">
        <v>13</v>
      </c>
      <c r="H2658" s="97" t="s">
        <v>14</v>
      </c>
      <c r="I2658" s="96" t="s">
        <v>15</v>
      </c>
      <c r="J2658" s="96" t="s">
        <v>16</v>
      </c>
      <c r="K2658" s="96" t="s">
        <v>21</v>
      </c>
      <c r="L2658" s="96" t="s">
        <v>22</v>
      </c>
      <c r="M2658" s="96"/>
      <c r="N2658" s="78"/>
      <c r="O2658" s="101">
        <f ca="1">IF(D2658="цвет",SUM(O2659:INDIRECT("N"&amp;R2658)),IF(SUM(E2658:N2658)=0,"",SUM(E2658:N2658)))</f>
        <v>0</v>
      </c>
      <c r="P2658" s="91">
        <v>2582</v>
      </c>
      <c r="Q2658" s="73">
        <f t="shared" si="82"/>
        <v>7129</v>
      </c>
      <c r="R2658" s="93">
        <f t="shared" ca="1" si="83"/>
        <v>2661</v>
      </c>
      <c r="S2658" s="109">
        <f>IF(U2658&gt;0,ROUND((U2658),0),ROUND((P2658*$P$1),0))</f>
        <v>1998</v>
      </c>
      <c r="T2658" s="110">
        <f ca="1">O2658*S2658</f>
        <v>0</v>
      </c>
    </row>
    <row r="2659" spans="1:20" ht="17.25" thickBot="1" x14ac:dyDescent="0.3">
      <c r="A2659" s="2"/>
      <c r="B2659" s="146"/>
      <c r="C2659" s="98"/>
      <c r="D2659" s="57" t="s">
        <v>33</v>
      </c>
      <c r="E2659" s="102"/>
      <c r="F2659" s="136"/>
      <c r="G2659" s="136"/>
      <c r="H2659" s="136"/>
      <c r="I2659" s="136"/>
      <c r="J2659" s="136"/>
      <c r="K2659" s="135"/>
      <c r="L2659" s="102"/>
      <c r="M2659" s="102"/>
      <c r="N2659" s="102"/>
      <c r="O2659" s="128" t="str">
        <f ca="1">IF(D2659="цвет",SUM(O2660:INDIRECT("N"&amp;R2659)),IF(SUM(E2659:N2659)=0,"",SUM(E2659:N2659)))</f>
        <v/>
      </c>
      <c r="P2659" s="91" t="s">
        <v>129</v>
      </c>
      <c r="Q2659" s="73">
        <f t="shared" si="82"/>
        <v>7129</v>
      </c>
      <c r="R2659" s="93">
        <f t="shared" ca="1" si="83"/>
        <v>2661</v>
      </c>
      <c r="S2659" s="92"/>
      <c r="T2659" s="99"/>
    </row>
    <row r="2660" spans="1:20" ht="130.69999999999999" customHeight="1" x14ac:dyDescent="0.25">
      <c r="A2660" s="2"/>
      <c r="B2660" s="146"/>
      <c r="C2660" s="98"/>
      <c r="D2660" s="155" t="s">
        <v>980</v>
      </c>
      <c r="E2660" s="156"/>
      <c r="F2660" s="156"/>
      <c r="G2660" s="156"/>
      <c r="H2660" s="156"/>
      <c r="I2660" s="156"/>
      <c r="J2660" s="156"/>
      <c r="K2660" s="156"/>
      <c r="L2660" s="156"/>
      <c r="M2660" s="156"/>
      <c r="N2660" s="157"/>
      <c r="O2660" s="128" t="str">
        <f ca="1">IF(D2660="цвет",SUM(O2661:INDIRECT("N"&amp;R2660)),IF(SUM(E2660:N2660)=0,"",SUM(E2660:N2660)))</f>
        <v/>
      </c>
      <c r="P2660" s="91" t="s">
        <v>129</v>
      </c>
      <c r="Q2660" s="73">
        <f t="shared" si="82"/>
        <v>7129</v>
      </c>
      <c r="R2660" s="93">
        <f t="shared" ca="1" si="83"/>
        <v>2661</v>
      </c>
      <c r="S2660" s="92"/>
      <c r="T2660" s="99"/>
    </row>
    <row r="2661" spans="1:20" ht="17.45" customHeight="1" thickBot="1" x14ac:dyDescent="0.3">
      <c r="A2661" s="2"/>
      <c r="B2661" s="154"/>
      <c r="C2661" s="100"/>
      <c r="D2661" s="151" t="str">
        <f>HYPERLINK("https://miamia.ru/search/index.php?q="&amp;Q2661&amp;"&amp;s=Поиск?utm_source=Excel&amp;utm_medium=Nalichie&amp;utm_content="&amp;Q2661&amp;"","Посмотреть большую фотографию на сайте")</f>
        <v>Посмотреть большую фотографию на сайте</v>
      </c>
      <c r="E2661" s="152"/>
      <c r="F2661" s="152"/>
      <c r="G2661" s="152"/>
      <c r="H2661" s="152"/>
      <c r="I2661" s="152"/>
      <c r="J2661" s="152"/>
      <c r="K2661" s="152"/>
      <c r="L2661" s="152"/>
      <c r="M2661" s="152"/>
      <c r="N2661" s="153"/>
      <c r="O2661" s="128" t="str">
        <f ca="1">IF(D2661="цвет",SUM(O2662:INDIRECT("N"&amp;R2661)),IF(SUM(E2661:N2661)=0,"",SUM(E2661:N2661)))</f>
        <v/>
      </c>
      <c r="P2661" s="91" t="s">
        <v>129</v>
      </c>
      <c r="Q2661" s="73">
        <f t="shared" si="82"/>
        <v>7129</v>
      </c>
      <c r="R2661" s="93">
        <f t="shared" ca="1" si="83"/>
        <v>2661</v>
      </c>
      <c r="S2661" s="92"/>
      <c r="T2661" s="99"/>
    </row>
    <row r="2662" spans="1:20" ht="23.1" customHeight="1" thickBot="1" x14ac:dyDescent="0.3">
      <c r="A2662" s="2"/>
      <c r="B2662" s="86" t="s">
        <v>961</v>
      </c>
      <c r="C2662" s="87"/>
      <c r="D2662" s="88"/>
      <c r="E2662" s="89"/>
      <c r="F2662" s="89"/>
      <c r="G2662" s="89"/>
      <c r="H2662" s="89"/>
      <c r="I2662" s="89"/>
      <c r="J2662" s="89"/>
      <c r="K2662" s="89"/>
      <c r="L2662" s="89"/>
      <c r="M2662" s="89"/>
      <c r="N2662" s="90"/>
      <c r="O2662" s="128" t="str">
        <f ca="1">IF(D2662="цвет",SUM(O2663:INDIRECT("N"&amp;R2662)),IF(SUM(E2662:N2662)=0,"",SUM(E2662:N2662)))</f>
        <v/>
      </c>
      <c r="P2662" s="91" t="s">
        <v>129</v>
      </c>
      <c r="Q2662" s="73">
        <f t="shared" si="82"/>
        <v>7129</v>
      </c>
      <c r="R2662" s="93">
        <f t="shared" ca="1" si="83"/>
        <v>2666</v>
      </c>
    </row>
    <row r="2663" spans="1:20" ht="17.25" thickBot="1" x14ac:dyDescent="0.3">
      <c r="A2663" s="2"/>
      <c r="B2663" s="146" t="s">
        <v>956</v>
      </c>
      <c r="C2663" s="83">
        <v>8921</v>
      </c>
      <c r="D2663" s="3" t="s">
        <v>9</v>
      </c>
      <c r="E2663" s="96" t="s">
        <v>10</v>
      </c>
      <c r="F2663" s="96" t="s">
        <v>11</v>
      </c>
      <c r="G2663" s="96" t="s">
        <v>12</v>
      </c>
      <c r="H2663" s="97" t="s">
        <v>13</v>
      </c>
      <c r="I2663" s="97" t="s">
        <v>14</v>
      </c>
      <c r="J2663" s="96" t="s">
        <v>15</v>
      </c>
      <c r="K2663" s="96" t="s">
        <v>16</v>
      </c>
      <c r="L2663" s="96"/>
      <c r="M2663" s="96"/>
      <c r="N2663" s="78"/>
      <c r="O2663" s="101">
        <f ca="1">IF(D2663="цвет",SUM(O2664:INDIRECT("N"&amp;R2663)),IF(SUM(E2663:N2663)=0,"",SUM(E2663:N2663)))</f>
        <v>0</v>
      </c>
      <c r="P2663" s="91">
        <v>1677</v>
      </c>
      <c r="Q2663" s="73">
        <f t="shared" si="82"/>
        <v>8921</v>
      </c>
      <c r="R2663" s="93">
        <f t="shared" ca="1" si="83"/>
        <v>2666</v>
      </c>
      <c r="S2663" s="109">
        <f>IF(U2663&gt;0,ROUND((U2663),0),ROUND((P2663*$P$1),0))</f>
        <v>1298</v>
      </c>
      <c r="T2663" s="110">
        <f ca="1">O2663*S2663</f>
        <v>0</v>
      </c>
    </row>
    <row r="2664" spans="1:20" ht="17.25" thickBot="1" x14ac:dyDescent="0.3">
      <c r="A2664" s="2"/>
      <c r="B2664" s="146"/>
      <c r="C2664" s="98"/>
      <c r="D2664" s="57" t="s">
        <v>33</v>
      </c>
      <c r="E2664" s="136"/>
      <c r="F2664" s="135"/>
      <c r="G2664" s="135"/>
      <c r="H2664" s="135"/>
      <c r="I2664" s="135"/>
      <c r="J2664" s="102"/>
      <c r="K2664" s="102"/>
      <c r="L2664" s="102"/>
      <c r="M2664" s="102"/>
      <c r="N2664" s="102"/>
      <c r="O2664" s="128" t="str">
        <f ca="1">IF(D2664="цвет",SUM(O2665:INDIRECT("N"&amp;R2664)),IF(SUM(E2664:N2664)=0,"",SUM(E2664:N2664)))</f>
        <v/>
      </c>
      <c r="P2664" s="91" t="s">
        <v>129</v>
      </c>
      <c r="Q2664" s="73">
        <f t="shared" si="82"/>
        <v>8921</v>
      </c>
      <c r="R2664" s="93">
        <f t="shared" ca="1" si="83"/>
        <v>2666</v>
      </c>
      <c r="S2664" s="92"/>
      <c r="T2664" s="99"/>
    </row>
    <row r="2665" spans="1:20" ht="130.69999999999999" customHeight="1" x14ac:dyDescent="0.25">
      <c r="A2665" s="2"/>
      <c r="B2665" s="146"/>
      <c r="C2665" s="98"/>
      <c r="D2665" s="155" t="s">
        <v>954</v>
      </c>
      <c r="E2665" s="156"/>
      <c r="F2665" s="156"/>
      <c r="G2665" s="156"/>
      <c r="H2665" s="156"/>
      <c r="I2665" s="156"/>
      <c r="J2665" s="156"/>
      <c r="K2665" s="156"/>
      <c r="L2665" s="156"/>
      <c r="M2665" s="156"/>
      <c r="N2665" s="157"/>
      <c r="O2665" s="128" t="str">
        <f ca="1">IF(D2665="цвет",SUM(O2666:INDIRECT("N"&amp;R2665)),IF(SUM(E2665:N2665)=0,"",SUM(E2665:N2665)))</f>
        <v/>
      </c>
      <c r="P2665" s="91" t="s">
        <v>129</v>
      </c>
      <c r="Q2665" s="73">
        <f t="shared" si="82"/>
        <v>8921</v>
      </c>
      <c r="R2665" s="93">
        <f t="shared" ca="1" si="83"/>
        <v>2666</v>
      </c>
      <c r="S2665" s="92"/>
      <c r="T2665" s="99"/>
    </row>
    <row r="2666" spans="1:20" ht="17.45" customHeight="1" thickBot="1" x14ac:dyDescent="0.3">
      <c r="A2666" s="2"/>
      <c r="B2666" s="154"/>
      <c r="C2666" s="100"/>
      <c r="D2666" s="151" t="str">
        <f>HYPERLINK("https://miamia.ru/search/index.php?q="&amp;Q2666&amp;"&amp;s=Поиск?utm_source=Excel&amp;utm_medium=Nalichie&amp;utm_content="&amp;Q2666&amp;"","Посмотреть большую фотографию на сайте")</f>
        <v>Посмотреть большую фотографию на сайте</v>
      </c>
      <c r="E2666" s="152"/>
      <c r="F2666" s="152"/>
      <c r="G2666" s="152"/>
      <c r="H2666" s="152"/>
      <c r="I2666" s="152"/>
      <c r="J2666" s="152"/>
      <c r="K2666" s="152"/>
      <c r="L2666" s="152"/>
      <c r="M2666" s="152"/>
      <c r="N2666" s="153"/>
      <c r="O2666" s="128" t="str">
        <f ca="1">IF(D2666="цвет",SUM(O2667:INDIRECT("N"&amp;R2666)),IF(SUM(E2666:N2666)=0,"",SUM(E2666:N2666)))</f>
        <v/>
      </c>
      <c r="P2666" s="91" t="s">
        <v>129</v>
      </c>
      <c r="Q2666" s="73">
        <f t="shared" si="82"/>
        <v>8921</v>
      </c>
      <c r="R2666" s="93">
        <f t="shared" ca="1" si="83"/>
        <v>2666</v>
      </c>
      <c r="S2666" s="92"/>
      <c r="T2666" s="99"/>
    </row>
    <row r="2667" spans="1:20" ht="17.25" thickBot="1" x14ac:dyDescent="0.3">
      <c r="A2667" s="2"/>
      <c r="B2667" s="146" t="s">
        <v>956</v>
      </c>
      <c r="C2667" s="83">
        <v>8922</v>
      </c>
      <c r="D2667" s="3" t="s">
        <v>9</v>
      </c>
      <c r="E2667" s="96" t="s">
        <v>10</v>
      </c>
      <c r="F2667" s="96" t="s">
        <v>11</v>
      </c>
      <c r="G2667" s="96" t="s">
        <v>12</v>
      </c>
      <c r="H2667" s="97" t="s">
        <v>13</v>
      </c>
      <c r="I2667" s="97" t="s">
        <v>14</v>
      </c>
      <c r="J2667" s="96" t="s">
        <v>15</v>
      </c>
      <c r="K2667" s="96" t="s">
        <v>16</v>
      </c>
      <c r="L2667" s="96"/>
      <c r="M2667" s="96"/>
      <c r="N2667" s="78"/>
      <c r="O2667" s="101">
        <f ca="1">IF(D2667="цвет",SUM(O2668:INDIRECT("N"&amp;R2667)),IF(SUM(E2667:N2667)=0,"",SUM(E2667:N2667)))</f>
        <v>0</v>
      </c>
      <c r="P2667" s="91">
        <v>3874</v>
      </c>
      <c r="Q2667" s="73">
        <f t="shared" si="82"/>
        <v>8922</v>
      </c>
      <c r="R2667" s="93">
        <f t="shared" ca="1" si="83"/>
        <v>2670</v>
      </c>
      <c r="S2667" s="109">
        <f>IF(U2667&gt;0,ROUND((U2667),0),ROUND((P2667*$P$1),0))</f>
        <v>2998</v>
      </c>
      <c r="T2667" s="110">
        <f ca="1">O2667*S2667</f>
        <v>0</v>
      </c>
    </row>
    <row r="2668" spans="1:20" ht="17.25" thickBot="1" x14ac:dyDescent="0.3">
      <c r="A2668" s="2"/>
      <c r="B2668" s="146"/>
      <c r="C2668" s="98"/>
      <c r="D2668" s="57" t="s">
        <v>33</v>
      </c>
      <c r="E2668" s="136"/>
      <c r="F2668" s="135"/>
      <c r="G2668" s="135"/>
      <c r="H2668" s="135"/>
      <c r="I2668" s="135"/>
      <c r="J2668" s="102"/>
      <c r="K2668" s="102"/>
      <c r="L2668" s="102"/>
      <c r="M2668" s="102"/>
      <c r="N2668" s="102"/>
      <c r="O2668" s="128" t="str">
        <f ca="1">IF(D2668="цвет",SUM(O2669:INDIRECT("N"&amp;R2668)),IF(SUM(E2668:N2668)=0,"",SUM(E2668:N2668)))</f>
        <v/>
      </c>
      <c r="P2668" s="91" t="s">
        <v>129</v>
      </c>
      <c r="Q2668" s="73">
        <f t="shared" si="82"/>
        <v>8922</v>
      </c>
      <c r="R2668" s="93">
        <f t="shared" ca="1" si="83"/>
        <v>2670</v>
      </c>
      <c r="S2668" s="92"/>
      <c r="T2668" s="99"/>
    </row>
    <row r="2669" spans="1:20" ht="130.69999999999999" customHeight="1" x14ac:dyDescent="0.25">
      <c r="A2669" s="2"/>
      <c r="B2669" s="146"/>
      <c r="C2669" s="98"/>
      <c r="D2669" s="155" t="s">
        <v>955</v>
      </c>
      <c r="E2669" s="156"/>
      <c r="F2669" s="156"/>
      <c r="G2669" s="156"/>
      <c r="H2669" s="156"/>
      <c r="I2669" s="156"/>
      <c r="J2669" s="156"/>
      <c r="K2669" s="156"/>
      <c r="L2669" s="156"/>
      <c r="M2669" s="156"/>
      <c r="N2669" s="157"/>
      <c r="O2669" s="128" t="str">
        <f ca="1">IF(D2669="цвет",SUM(O2670:INDIRECT("N"&amp;R2669)),IF(SUM(E2669:N2669)=0,"",SUM(E2669:N2669)))</f>
        <v/>
      </c>
      <c r="P2669" s="91" t="s">
        <v>129</v>
      </c>
      <c r="Q2669" s="73">
        <f t="shared" si="82"/>
        <v>8922</v>
      </c>
      <c r="R2669" s="93">
        <f t="shared" ca="1" si="83"/>
        <v>2670</v>
      </c>
      <c r="S2669" s="92"/>
      <c r="T2669" s="99"/>
    </row>
    <row r="2670" spans="1:20" ht="17.45" customHeight="1" thickBot="1" x14ac:dyDescent="0.3">
      <c r="A2670" s="2"/>
      <c r="B2670" s="154"/>
      <c r="C2670" s="100"/>
      <c r="D2670" s="151" t="str">
        <f>HYPERLINK("https://miamia.ru/search/index.php?q="&amp;Q2670&amp;"&amp;s=Поиск?utm_source=Excel&amp;utm_medium=Nalichie&amp;utm_content="&amp;Q2670&amp;"","Посмотреть большую фотографию на сайте")</f>
        <v>Посмотреть большую фотографию на сайте</v>
      </c>
      <c r="E2670" s="152"/>
      <c r="F2670" s="152"/>
      <c r="G2670" s="152"/>
      <c r="H2670" s="152"/>
      <c r="I2670" s="152"/>
      <c r="J2670" s="152"/>
      <c r="K2670" s="152"/>
      <c r="L2670" s="152"/>
      <c r="M2670" s="152"/>
      <c r="N2670" s="153"/>
      <c r="O2670" s="128" t="str">
        <f ca="1">IF(D2670="цвет",SUM(O2671:INDIRECT("N"&amp;R2670)),IF(SUM(E2670:N2670)=0,"",SUM(E2670:N2670)))</f>
        <v/>
      </c>
      <c r="P2670" s="91" t="s">
        <v>129</v>
      </c>
      <c r="Q2670" s="73">
        <f t="shared" si="82"/>
        <v>8922</v>
      </c>
      <c r="R2670" s="93">
        <f t="shared" ca="1" si="83"/>
        <v>2670</v>
      </c>
      <c r="S2670" s="92"/>
      <c r="T2670" s="99"/>
    </row>
    <row r="2671" spans="1:20" ht="17.25" thickBot="1" x14ac:dyDescent="0.3">
      <c r="A2671" s="2"/>
      <c r="B2671" s="146" t="s">
        <v>956</v>
      </c>
      <c r="C2671" s="83">
        <v>8923</v>
      </c>
      <c r="D2671" s="3" t="s">
        <v>9</v>
      </c>
      <c r="E2671" s="96" t="s">
        <v>10</v>
      </c>
      <c r="F2671" s="96" t="s">
        <v>17</v>
      </c>
      <c r="G2671" s="96" t="s">
        <v>18</v>
      </c>
      <c r="H2671" s="97" t="s">
        <v>19</v>
      </c>
      <c r="I2671" s="97" t="s">
        <v>23</v>
      </c>
      <c r="J2671" s="96"/>
      <c r="K2671" s="96"/>
      <c r="L2671" s="96"/>
      <c r="M2671" s="96"/>
      <c r="N2671" s="78"/>
      <c r="O2671" s="101">
        <f ca="1">IF(D2671="цвет",SUM(O2672:INDIRECT("N"&amp;R2671)),IF(SUM(E2671:N2671)=0,"",SUM(E2671:N2671)))</f>
        <v>0</v>
      </c>
      <c r="P2671" s="91">
        <v>2453</v>
      </c>
      <c r="Q2671" s="73">
        <f t="shared" si="82"/>
        <v>8923</v>
      </c>
      <c r="R2671" s="93">
        <f t="shared" ca="1" si="83"/>
        <v>2674</v>
      </c>
      <c r="S2671" s="109">
        <f>IF(U2671&gt;0,ROUND((U2671),0),ROUND((P2671*$P$1),0))</f>
        <v>1898</v>
      </c>
      <c r="T2671" s="110">
        <f ca="1">O2671*S2671</f>
        <v>0</v>
      </c>
    </row>
    <row r="2672" spans="1:20" ht="17.25" thickBot="1" x14ac:dyDescent="0.3">
      <c r="A2672" s="2"/>
      <c r="B2672" s="146"/>
      <c r="C2672" s="98"/>
      <c r="D2672" s="57" t="s">
        <v>33</v>
      </c>
      <c r="E2672" s="136"/>
      <c r="F2672" s="135"/>
      <c r="G2672" s="135"/>
      <c r="H2672" s="135"/>
      <c r="I2672" s="102"/>
      <c r="J2672" s="102"/>
      <c r="K2672" s="102"/>
      <c r="L2672" s="102"/>
      <c r="M2672" s="102"/>
      <c r="N2672" s="102"/>
      <c r="O2672" s="128" t="str">
        <f ca="1">IF(D2672="цвет",SUM(O2673:INDIRECT("N"&amp;R2672)),IF(SUM(E2672:N2672)=0,"",SUM(E2672:N2672)))</f>
        <v/>
      </c>
      <c r="P2672" s="91" t="s">
        <v>129</v>
      </c>
      <c r="Q2672" s="73">
        <f t="shared" si="82"/>
        <v>8923</v>
      </c>
      <c r="R2672" s="93">
        <f t="shared" ca="1" si="83"/>
        <v>2674</v>
      </c>
      <c r="S2672" s="92"/>
      <c r="T2672" s="99"/>
    </row>
    <row r="2673" spans="1:20" ht="130.69999999999999" customHeight="1" x14ac:dyDescent="0.25">
      <c r="A2673" s="2"/>
      <c r="B2673" s="146"/>
      <c r="C2673" s="98"/>
      <c r="D2673" s="155" t="s">
        <v>957</v>
      </c>
      <c r="E2673" s="156"/>
      <c r="F2673" s="156"/>
      <c r="G2673" s="156"/>
      <c r="H2673" s="156"/>
      <c r="I2673" s="156"/>
      <c r="J2673" s="156"/>
      <c r="K2673" s="156"/>
      <c r="L2673" s="156"/>
      <c r="M2673" s="156"/>
      <c r="N2673" s="157"/>
      <c r="O2673" s="128" t="str">
        <f ca="1">IF(D2673="цвет",SUM(O2674:INDIRECT("N"&amp;R2673)),IF(SUM(E2673:N2673)=0,"",SUM(E2673:N2673)))</f>
        <v/>
      </c>
      <c r="P2673" s="91" t="s">
        <v>129</v>
      </c>
      <c r="Q2673" s="73">
        <f t="shared" si="82"/>
        <v>8923</v>
      </c>
      <c r="R2673" s="93">
        <f t="shared" ca="1" si="83"/>
        <v>2674</v>
      </c>
      <c r="S2673" s="92"/>
      <c r="T2673" s="99"/>
    </row>
    <row r="2674" spans="1:20" ht="17.45" customHeight="1" thickBot="1" x14ac:dyDescent="0.3">
      <c r="A2674" s="2"/>
      <c r="B2674" s="154"/>
      <c r="C2674" s="100"/>
      <c r="D2674" s="151" t="str">
        <f>HYPERLINK("https://miamia.ru/search/index.php?q="&amp;Q2674&amp;"&amp;s=Поиск?utm_source=Excel&amp;utm_medium=Nalichie&amp;utm_content="&amp;Q2674&amp;"","Посмотреть большую фотографию на сайте")</f>
        <v>Посмотреть большую фотографию на сайте</v>
      </c>
      <c r="E2674" s="152"/>
      <c r="F2674" s="152"/>
      <c r="G2674" s="152"/>
      <c r="H2674" s="152"/>
      <c r="I2674" s="152"/>
      <c r="J2674" s="152"/>
      <c r="K2674" s="152"/>
      <c r="L2674" s="152"/>
      <c r="M2674" s="152"/>
      <c r="N2674" s="153"/>
      <c r="O2674" s="128" t="str">
        <f ca="1">IF(D2674="цвет",SUM(O2675:INDIRECT("N"&amp;R2674)),IF(SUM(E2674:N2674)=0,"",SUM(E2674:N2674)))</f>
        <v/>
      </c>
      <c r="P2674" s="91" t="s">
        <v>129</v>
      </c>
      <c r="Q2674" s="73">
        <f t="shared" si="82"/>
        <v>8923</v>
      </c>
      <c r="R2674" s="93">
        <f t="shared" ca="1" si="83"/>
        <v>2674</v>
      </c>
      <c r="S2674" s="92"/>
      <c r="T2674" s="99"/>
    </row>
    <row r="2675" spans="1:20" ht="17.25" thickBot="1" x14ac:dyDescent="0.3">
      <c r="A2675" s="2"/>
      <c r="B2675" s="146" t="s">
        <v>956</v>
      </c>
      <c r="C2675" s="83">
        <v>8924</v>
      </c>
      <c r="D2675" s="3" t="s">
        <v>9</v>
      </c>
      <c r="E2675" s="96" t="s">
        <v>10</v>
      </c>
      <c r="F2675" s="96" t="s">
        <v>11</v>
      </c>
      <c r="G2675" s="96" t="s">
        <v>12</v>
      </c>
      <c r="H2675" s="97" t="s">
        <v>13</v>
      </c>
      <c r="I2675" s="97" t="s">
        <v>14</v>
      </c>
      <c r="J2675" s="96" t="s">
        <v>15</v>
      </c>
      <c r="K2675" s="96" t="s">
        <v>16</v>
      </c>
      <c r="L2675" s="96"/>
      <c r="M2675" s="96"/>
      <c r="N2675" s="78"/>
      <c r="O2675" s="101">
        <f ca="1">IF(D2675="цвет",SUM(O2676:INDIRECT("N"&amp;R2675)),IF(SUM(E2675:N2675)=0,"",SUM(E2675:N2675)))</f>
        <v>0</v>
      </c>
      <c r="P2675" s="91">
        <v>1807</v>
      </c>
      <c r="Q2675" s="73">
        <f t="shared" si="82"/>
        <v>8924</v>
      </c>
      <c r="R2675" s="93">
        <f t="shared" ca="1" si="83"/>
        <v>2678</v>
      </c>
      <c r="S2675" s="109">
        <f>IF(U2675&gt;0,ROUND((U2675),0),ROUND((P2675*$P$1),0))</f>
        <v>1398</v>
      </c>
      <c r="T2675" s="110">
        <f ca="1">O2675*S2675</f>
        <v>0</v>
      </c>
    </row>
    <row r="2676" spans="1:20" ht="17.25" thickBot="1" x14ac:dyDescent="0.3">
      <c r="A2676" s="2"/>
      <c r="B2676" s="146"/>
      <c r="C2676" s="98"/>
      <c r="D2676" s="57" t="s">
        <v>33</v>
      </c>
      <c r="E2676" s="136"/>
      <c r="F2676" s="136"/>
      <c r="G2676" s="136"/>
      <c r="H2676" s="102"/>
      <c r="I2676" s="135"/>
      <c r="J2676" s="135"/>
      <c r="K2676" s="135"/>
      <c r="L2676" s="102"/>
      <c r="M2676" s="102"/>
      <c r="N2676" s="102"/>
      <c r="O2676" s="128" t="str">
        <f ca="1">IF(D2676="цвет",SUM(O2677:INDIRECT("N"&amp;R2676)),IF(SUM(E2676:N2676)=0,"",SUM(E2676:N2676)))</f>
        <v/>
      </c>
      <c r="P2676" s="91" t="s">
        <v>129</v>
      </c>
      <c r="Q2676" s="73">
        <f t="shared" si="82"/>
        <v>8924</v>
      </c>
      <c r="R2676" s="93">
        <f t="shared" ca="1" si="83"/>
        <v>2678</v>
      </c>
      <c r="S2676" s="92"/>
      <c r="T2676" s="99"/>
    </row>
    <row r="2677" spans="1:20" ht="130.69999999999999" customHeight="1" x14ac:dyDescent="0.25">
      <c r="A2677" s="2"/>
      <c r="B2677" s="146"/>
      <c r="C2677" s="98"/>
      <c r="D2677" s="155" t="s">
        <v>958</v>
      </c>
      <c r="E2677" s="156"/>
      <c r="F2677" s="156"/>
      <c r="G2677" s="156"/>
      <c r="H2677" s="156"/>
      <c r="I2677" s="156"/>
      <c r="J2677" s="156"/>
      <c r="K2677" s="156"/>
      <c r="L2677" s="156"/>
      <c r="M2677" s="156"/>
      <c r="N2677" s="157"/>
      <c r="O2677" s="128" t="str">
        <f ca="1">IF(D2677="цвет",SUM(O2678:INDIRECT("N"&amp;R2677)),IF(SUM(E2677:N2677)=0,"",SUM(E2677:N2677)))</f>
        <v/>
      </c>
      <c r="P2677" s="91" t="s">
        <v>129</v>
      </c>
      <c r="Q2677" s="73">
        <f t="shared" si="82"/>
        <v>8924</v>
      </c>
      <c r="R2677" s="93">
        <f t="shared" ca="1" si="83"/>
        <v>2678</v>
      </c>
      <c r="S2677" s="92"/>
      <c r="T2677" s="99"/>
    </row>
    <row r="2678" spans="1:20" ht="17.45" customHeight="1" thickBot="1" x14ac:dyDescent="0.3">
      <c r="A2678" s="2"/>
      <c r="B2678" s="154"/>
      <c r="C2678" s="100"/>
      <c r="D2678" s="151" t="str">
        <f>HYPERLINK("https://miamia.ru/search/index.php?q="&amp;Q2678&amp;"&amp;s=Поиск?utm_source=Excel&amp;utm_medium=Nalichie&amp;utm_content="&amp;Q2678&amp;"","Посмотреть большую фотографию на сайте")</f>
        <v>Посмотреть большую фотографию на сайте</v>
      </c>
      <c r="E2678" s="152"/>
      <c r="F2678" s="152"/>
      <c r="G2678" s="152"/>
      <c r="H2678" s="152"/>
      <c r="I2678" s="152"/>
      <c r="J2678" s="152"/>
      <c r="K2678" s="152"/>
      <c r="L2678" s="152"/>
      <c r="M2678" s="152"/>
      <c r="N2678" s="153"/>
      <c r="O2678" s="128" t="str">
        <f ca="1">IF(D2678="цвет",SUM(O2679:INDIRECT("N"&amp;R2678)),IF(SUM(E2678:N2678)=0,"",SUM(E2678:N2678)))</f>
        <v/>
      </c>
      <c r="P2678" s="91" t="s">
        <v>129</v>
      </c>
      <c r="Q2678" s="73">
        <f t="shared" si="82"/>
        <v>8924</v>
      </c>
      <c r="R2678" s="93">
        <f t="shared" ca="1" si="83"/>
        <v>2678</v>
      </c>
      <c r="S2678" s="92"/>
      <c r="T2678" s="99"/>
    </row>
    <row r="2679" spans="1:20" ht="17.25" thickBot="1" x14ac:dyDescent="0.3">
      <c r="A2679" s="2"/>
      <c r="B2679" s="146" t="s">
        <v>956</v>
      </c>
      <c r="C2679" s="83">
        <v>8926</v>
      </c>
      <c r="D2679" s="3" t="s">
        <v>9</v>
      </c>
      <c r="E2679" s="96" t="s">
        <v>10</v>
      </c>
      <c r="F2679" s="96" t="s">
        <v>11</v>
      </c>
      <c r="G2679" s="96" t="s">
        <v>12</v>
      </c>
      <c r="H2679" s="97" t="s">
        <v>13</v>
      </c>
      <c r="I2679" s="97" t="s">
        <v>14</v>
      </c>
      <c r="J2679" s="96" t="s">
        <v>15</v>
      </c>
      <c r="K2679" s="96" t="s">
        <v>16</v>
      </c>
      <c r="L2679" s="96"/>
      <c r="M2679" s="96"/>
      <c r="N2679" s="78"/>
      <c r="O2679" s="101">
        <f ca="1">IF(D2679="цвет",SUM(O2680:INDIRECT("N"&amp;R2679)),IF(SUM(E2679:N2679)=0,"",SUM(E2679:N2679)))</f>
        <v>0</v>
      </c>
      <c r="P2679" s="91">
        <v>2582</v>
      </c>
      <c r="Q2679" s="73">
        <f t="shared" si="82"/>
        <v>8926</v>
      </c>
      <c r="R2679" s="93">
        <f t="shared" ca="1" si="83"/>
        <v>2682</v>
      </c>
      <c r="S2679" s="109">
        <f>IF(U2679&gt;0,ROUND((U2679),0),ROUND((P2679*$P$1),0))</f>
        <v>1998</v>
      </c>
      <c r="T2679" s="110">
        <f ca="1">O2679*S2679</f>
        <v>0</v>
      </c>
    </row>
    <row r="2680" spans="1:20" ht="17.25" thickBot="1" x14ac:dyDescent="0.3">
      <c r="A2680" s="2"/>
      <c r="B2680" s="146"/>
      <c r="C2680" s="98"/>
      <c r="D2680" s="57" t="s">
        <v>33</v>
      </c>
      <c r="E2680" s="102"/>
      <c r="F2680" s="136"/>
      <c r="G2680" s="136"/>
      <c r="H2680" s="136"/>
      <c r="I2680" s="135"/>
      <c r="J2680" s="136"/>
      <c r="K2680" s="102"/>
      <c r="L2680" s="102"/>
      <c r="M2680" s="102"/>
      <c r="N2680" s="102"/>
      <c r="O2680" s="128" t="str">
        <f ca="1">IF(D2680="цвет",SUM(O2681:INDIRECT("N"&amp;R2680)),IF(SUM(E2680:N2680)=0,"",SUM(E2680:N2680)))</f>
        <v/>
      </c>
      <c r="P2680" s="91" t="s">
        <v>129</v>
      </c>
      <c r="Q2680" s="73">
        <f t="shared" si="82"/>
        <v>8926</v>
      </c>
      <c r="R2680" s="93">
        <f t="shared" ca="1" si="83"/>
        <v>2682</v>
      </c>
      <c r="S2680" s="92"/>
      <c r="T2680" s="99"/>
    </row>
    <row r="2681" spans="1:20" ht="130.69999999999999" customHeight="1" x14ac:dyDescent="0.25">
      <c r="A2681" s="2"/>
      <c r="B2681" s="146"/>
      <c r="C2681" s="98"/>
      <c r="D2681" s="155" t="s">
        <v>959</v>
      </c>
      <c r="E2681" s="156"/>
      <c r="F2681" s="156"/>
      <c r="G2681" s="156"/>
      <c r="H2681" s="156"/>
      <c r="I2681" s="156"/>
      <c r="J2681" s="156"/>
      <c r="K2681" s="156"/>
      <c r="L2681" s="156"/>
      <c r="M2681" s="156"/>
      <c r="N2681" s="157"/>
      <c r="O2681" s="128" t="str">
        <f ca="1">IF(D2681="цвет",SUM(O2682:INDIRECT("N"&amp;R2681)),IF(SUM(E2681:N2681)=0,"",SUM(E2681:N2681)))</f>
        <v/>
      </c>
      <c r="P2681" s="91" t="s">
        <v>129</v>
      </c>
      <c r="Q2681" s="73">
        <f t="shared" si="82"/>
        <v>8926</v>
      </c>
      <c r="R2681" s="93">
        <f t="shared" ca="1" si="83"/>
        <v>2682</v>
      </c>
      <c r="S2681" s="92"/>
      <c r="T2681" s="99"/>
    </row>
    <row r="2682" spans="1:20" ht="17.45" customHeight="1" thickBot="1" x14ac:dyDescent="0.3">
      <c r="A2682" s="2"/>
      <c r="B2682" s="154"/>
      <c r="C2682" s="100"/>
      <c r="D2682" s="151" t="str">
        <f>HYPERLINK("https://miamia.ru/search/index.php?q="&amp;Q2682&amp;"&amp;s=Поиск?utm_source=Excel&amp;utm_medium=Nalichie&amp;utm_content="&amp;Q2682&amp;"","Посмотреть большую фотографию на сайте")</f>
        <v>Посмотреть большую фотографию на сайте</v>
      </c>
      <c r="E2682" s="152"/>
      <c r="F2682" s="152"/>
      <c r="G2682" s="152"/>
      <c r="H2682" s="152"/>
      <c r="I2682" s="152"/>
      <c r="J2682" s="152"/>
      <c r="K2682" s="152"/>
      <c r="L2682" s="152"/>
      <c r="M2682" s="152"/>
      <c r="N2682" s="153"/>
      <c r="O2682" s="128" t="str">
        <f ca="1">IF(D2682="цвет",SUM(O2683:INDIRECT("N"&amp;R2682)),IF(SUM(E2682:N2682)=0,"",SUM(E2682:N2682)))</f>
        <v/>
      </c>
      <c r="P2682" s="91" t="s">
        <v>129</v>
      </c>
      <c r="Q2682" s="73">
        <f t="shared" si="82"/>
        <v>8926</v>
      </c>
      <c r="R2682" s="93">
        <f t="shared" ca="1" si="83"/>
        <v>2682</v>
      </c>
      <c r="S2682" s="92"/>
      <c r="T2682" s="99"/>
    </row>
    <row r="2683" spans="1:20" ht="17.25" thickBot="1" x14ac:dyDescent="0.3">
      <c r="A2683" s="2"/>
      <c r="B2683" s="146" t="s">
        <v>956</v>
      </c>
      <c r="C2683" s="83">
        <v>8928</v>
      </c>
      <c r="D2683" s="3" t="s">
        <v>9</v>
      </c>
      <c r="E2683" s="96" t="s">
        <v>10</v>
      </c>
      <c r="F2683" s="96" t="s">
        <v>11</v>
      </c>
      <c r="G2683" s="96" t="s">
        <v>12</v>
      </c>
      <c r="H2683" s="97" t="s">
        <v>13</v>
      </c>
      <c r="I2683" s="97" t="s">
        <v>14</v>
      </c>
      <c r="J2683" s="96" t="s">
        <v>15</v>
      </c>
      <c r="K2683" s="96" t="s">
        <v>16</v>
      </c>
      <c r="L2683" s="96"/>
      <c r="M2683" s="96"/>
      <c r="N2683" s="78"/>
      <c r="O2683" s="101">
        <f ca="1">IF(D2683="цвет",SUM(O2684:INDIRECT("N"&amp;R2683)),IF(SUM(E2683:N2683)=0,"",SUM(E2683:N2683)))</f>
        <v>0</v>
      </c>
      <c r="P2683" s="91">
        <v>2453</v>
      </c>
      <c r="Q2683" s="73">
        <f t="shared" si="82"/>
        <v>8928</v>
      </c>
      <c r="R2683" s="93">
        <f t="shared" ca="1" si="83"/>
        <v>2686</v>
      </c>
      <c r="S2683" s="109">
        <f>IF(U2683&gt;0,ROUND((U2683),0),ROUND((P2683*$P$1),0))</f>
        <v>1898</v>
      </c>
      <c r="T2683" s="110">
        <f ca="1">O2683*S2683</f>
        <v>0</v>
      </c>
    </row>
    <row r="2684" spans="1:20" ht="17.25" thickBot="1" x14ac:dyDescent="0.3">
      <c r="A2684" s="2"/>
      <c r="B2684" s="146"/>
      <c r="C2684" s="98"/>
      <c r="D2684" s="57" t="s">
        <v>33</v>
      </c>
      <c r="E2684" s="102"/>
      <c r="F2684" s="135"/>
      <c r="G2684" s="135"/>
      <c r="H2684" s="135"/>
      <c r="I2684" s="135"/>
      <c r="J2684" s="102"/>
      <c r="K2684" s="135"/>
      <c r="L2684" s="102"/>
      <c r="M2684" s="102"/>
      <c r="N2684" s="102"/>
      <c r="O2684" s="128" t="str">
        <f ca="1">IF(D2684="цвет",SUM(O2685:INDIRECT("N"&amp;R2684)),IF(SUM(E2684:N2684)=0,"",SUM(E2684:N2684)))</f>
        <v/>
      </c>
      <c r="P2684" s="91" t="s">
        <v>129</v>
      </c>
      <c r="Q2684" s="73">
        <f t="shared" si="82"/>
        <v>8928</v>
      </c>
      <c r="R2684" s="93">
        <f t="shared" ca="1" si="83"/>
        <v>2686</v>
      </c>
      <c r="S2684" s="92"/>
      <c r="T2684" s="99"/>
    </row>
    <row r="2685" spans="1:20" ht="130.69999999999999" customHeight="1" x14ac:dyDescent="0.25">
      <c r="A2685" s="2"/>
      <c r="B2685" s="146"/>
      <c r="C2685" s="98"/>
      <c r="D2685" s="155" t="s">
        <v>960</v>
      </c>
      <c r="E2685" s="156"/>
      <c r="F2685" s="156"/>
      <c r="G2685" s="156"/>
      <c r="H2685" s="156"/>
      <c r="I2685" s="156"/>
      <c r="J2685" s="156"/>
      <c r="K2685" s="156"/>
      <c r="L2685" s="156"/>
      <c r="M2685" s="156"/>
      <c r="N2685" s="157"/>
      <c r="O2685" s="128" t="str">
        <f ca="1">IF(D2685="цвет",SUM(O2686:INDIRECT("N"&amp;R2685)),IF(SUM(E2685:N2685)=0,"",SUM(E2685:N2685)))</f>
        <v/>
      </c>
      <c r="P2685" s="91" t="s">
        <v>129</v>
      </c>
      <c r="Q2685" s="73">
        <f t="shared" si="82"/>
        <v>8928</v>
      </c>
      <c r="R2685" s="93">
        <f t="shared" ca="1" si="83"/>
        <v>2686</v>
      </c>
      <c r="S2685" s="92"/>
      <c r="T2685" s="99"/>
    </row>
    <row r="2686" spans="1:20" ht="17.45" customHeight="1" thickBot="1" x14ac:dyDescent="0.3">
      <c r="A2686" s="2"/>
      <c r="B2686" s="154"/>
      <c r="C2686" s="100"/>
      <c r="D2686" s="151" t="str">
        <f>HYPERLINK("https://miamia.ru/search/index.php?q="&amp;Q2686&amp;"&amp;s=Поиск?utm_source=Excel&amp;utm_medium=Nalichie&amp;utm_content="&amp;Q2686&amp;"","Посмотреть большую фотографию на сайте")</f>
        <v>Посмотреть большую фотографию на сайте</v>
      </c>
      <c r="E2686" s="152"/>
      <c r="F2686" s="152"/>
      <c r="G2686" s="152"/>
      <c r="H2686" s="152"/>
      <c r="I2686" s="152"/>
      <c r="J2686" s="152"/>
      <c r="K2686" s="152"/>
      <c r="L2686" s="152"/>
      <c r="M2686" s="152"/>
      <c r="N2686" s="153"/>
      <c r="O2686" s="128" t="str">
        <f ca="1">IF(D2686="цвет",SUM(O2687:INDIRECT("N"&amp;R2686)),IF(SUM(E2686:N2686)=0,"",SUM(E2686:N2686)))</f>
        <v/>
      </c>
      <c r="P2686" s="91" t="s">
        <v>129</v>
      </c>
      <c r="Q2686" s="73">
        <f t="shared" si="82"/>
        <v>8928</v>
      </c>
      <c r="R2686" s="93">
        <f t="shared" ca="1" si="83"/>
        <v>2686</v>
      </c>
      <c r="S2686" s="92"/>
      <c r="T2686" s="99"/>
    </row>
    <row r="2687" spans="1:20" ht="23.1" customHeight="1" thickBot="1" x14ac:dyDescent="0.3">
      <c r="A2687" s="2"/>
      <c r="B2687" s="86" t="s">
        <v>949</v>
      </c>
      <c r="C2687" s="87"/>
      <c r="D2687" s="88"/>
      <c r="E2687" s="89"/>
      <c r="F2687" s="89"/>
      <c r="G2687" s="89"/>
      <c r="H2687" s="89"/>
      <c r="I2687" s="89"/>
      <c r="J2687" s="89"/>
      <c r="K2687" s="89"/>
      <c r="L2687" s="89"/>
      <c r="M2687" s="89"/>
      <c r="N2687" s="90"/>
      <c r="O2687" s="128" t="str">
        <f ca="1">IF(D2687="цвет",SUM(O2688:INDIRECT("N"&amp;R2687)),IF(SUM(E2687:N2687)=0,"",SUM(E2687:N2687)))</f>
        <v/>
      </c>
      <c r="P2687" s="91" t="s">
        <v>129</v>
      </c>
      <c r="Q2687" s="73">
        <f t="shared" si="82"/>
        <v>8928</v>
      </c>
      <c r="R2687" s="93">
        <f t="shared" ca="1" si="83"/>
        <v>2691</v>
      </c>
    </row>
    <row r="2688" spans="1:20" ht="17.25" thickBot="1" x14ac:dyDescent="0.3">
      <c r="A2688" s="2"/>
      <c r="B2688" s="146" t="s">
        <v>923</v>
      </c>
      <c r="C2688" s="83">
        <v>8771</v>
      </c>
      <c r="D2688" s="3" t="s">
        <v>9</v>
      </c>
      <c r="E2688" s="96" t="s">
        <v>10</v>
      </c>
      <c r="F2688" s="96" t="s">
        <v>11</v>
      </c>
      <c r="G2688" s="96" t="s">
        <v>12</v>
      </c>
      <c r="H2688" s="97" t="s">
        <v>13</v>
      </c>
      <c r="I2688" s="97" t="s">
        <v>14</v>
      </c>
      <c r="J2688" s="96" t="s">
        <v>15</v>
      </c>
      <c r="K2688" s="96" t="s">
        <v>16</v>
      </c>
      <c r="L2688" s="96"/>
      <c r="M2688" s="96"/>
      <c r="N2688" s="78"/>
      <c r="O2688" s="101">
        <f ca="1">IF(D2688="цвет",SUM(O2689:INDIRECT("N"&amp;R2688)),IF(SUM(E2688:N2688)=0,"",SUM(E2688:N2688)))</f>
        <v>0</v>
      </c>
      <c r="P2688" s="91">
        <v>1419</v>
      </c>
      <c r="Q2688" s="73">
        <f t="shared" si="82"/>
        <v>8771</v>
      </c>
      <c r="R2688" s="93">
        <f t="shared" ca="1" si="83"/>
        <v>2691</v>
      </c>
      <c r="S2688" s="109">
        <f>IF(U2688&gt;0,ROUND((U2688),0),ROUND((P2688*$P$1),0))</f>
        <v>1098</v>
      </c>
      <c r="T2688" s="110">
        <f ca="1">O2688*S2688</f>
        <v>0</v>
      </c>
    </row>
    <row r="2689" spans="1:20" ht="17.25" thickBot="1" x14ac:dyDescent="0.3">
      <c r="A2689" s="2"/>
      <c r="B2689" s="146"/>
      <c r="C2689" s="98"/>
      <c r="D2689" s="57" t="s">
        <v>34</v>
      </c>
      <c r="E2689" s="136"/>
      <c r="F2689" s="102"/>
      <c r="G2689" s="102"/>
      <c r="H2689" s="102"/>
      <c r="I2689" s="102"/>
      <c r="J2689" s="102"/>
      <c r="K2689" s="102"/>
      <c r="L2689" s="102"/>
      <c r="M2689" s="102"/>
      <c r="N2689" s="102"/>
      <c r="O2689" s="128" t="str">
        <f ca="1">IF(D2689="цвет",SUM(O2690:INDIRECT("N"&amp;R2689)),IF(SUM(E2689:N2689)=0,"",SUM(E2689:N2689)))</f>
        <v/>
      </c>
      <c r="P2689" s="91" t="s">
        <v>129</v>
      </c>
      <c r="Q2689" s="73">
        <f t="shared" si="82"/>
        <v>8771</v>
      </c>
      <c r="R2689" s="93">
        <f t="shared" ca="1" si="83"/>
        <v>2691</v>
      </c>
      <c r="S2689" s="92"/>
      <c r="T2689" s="99"/>
    </row>
    <row r="2690" spans="1:20" ht="130.69999999999999" customHeight="1" x14ac:dyDescent="0.25">
      <c r="A2690" s="2"/>
      <c r="B2690" s="146"/>
      <c r="C2690" s="98"/>
      <c r="D2690" s="155" t="s">
        <v>925</v>
      </c>
      <c r="E2690" s="156"/>
      <c r="F2690" s="156"/>
      <c r="G2690" s="156"/>
      <c r="H2690" s="156"/>
      <c r="I2690" s="156"/>
      <c r="J2690" s="156"/>
      <c r="K2690" s="156"/>
      <c r="L2690" s="156"/>
      <c r="M2690" s="156"/>
      <c r="N2690" s="157"/>
      <c r="O2690" s="128" t="str">
        <f ca="1">IF(D2690="цвет",SUM(O2691:INDIRECT("N"&amp;R2690)),IF(SUM(E2690:N2690)=0,"",SUM(E2690:N2690)))</f>
        <v/>
      </c>
      <c r="P2690" s="91" t="s">
        <v>129</v>
      </c>
      <c r="Q2690" s="73">
        <f t="shared" si="82"/>
        <v>8771</v>
      </c>
      <c r="R2690" s="93">
        <f t="shared" ca="1" si="83"/>
        <v>2691</v>
      </c>
      <c r="S2690" s="92"/>
      <c r="T2690" s="99"/>
    </row>
    <row r="2691" spans="1:20" ht="17.45" customHeight="1" thickBot="1" x14ac:dyDescent="0.3">
      <c r="A2691" s="2"/>
      <c r="B2691" s="154"/>
      <c r="C2691" s="100"/>
      <c r="D2691" s="151" t="str">
        <f>HYPERLINK("https://miamia.ru/search/index.php?q="&amp;Q2691&amp;"&amp;s=Поиск?utm_source=Excel&amp;utm_medium=Nalichie&amp;utm_content="&amp;Q2691&amp;"","Посмотреть большую фотографию на сайте")</f>
        <v>Посмотреть большую фотографию на сайте</v>
      </c>
      <c r="E2691" s="152"/>
      <c r="F2691" s="152"/>
      <c r="G2691" s="152"/>
      <c r="H2691" s="152"/>
      <c r="I2691" s="152"/>
      <c r="J2691" s="152"/>
      <c r="K2691" s="152"/>
      <c r="L2691" s="152"/>
      <c r="M2691" s="152"/>
      <c r="N2691" s="153"/>
      <c r="O2691" s="128" t="str">
        <f ca="1">IF(D2691="цвет",SUM(O2692:INDIRECT("N"&amp;R2691)),IF(SUM(E2691:N2691)=0,"",SUM(E2691:N2691)))</f>
        <v/>
      </c>
      <c r="P2691" s="91" t="s">
        <v>129</v>
      </c>
      <c r="Q2691" s="73">
        <f t="shared" si="82"/>
        <v>8771</v>
      </c>
      <c r="R2691" s="93">
        <f t="shared" ca="1" si="83"/>
        <v>2691</v>
      </c>
      <c r="S2691" s="92"/>
      <c r="T2691" s="99"/>
    </row>
    <row r="2692" spans="1:20" ht="17.25" thickBot="1" x14ac:dyDescent="0.3">
      <c r="A2692" s="2"/>
      <c r="B2692" s="146" t="s">
        <v>923</v>
      </c>
      <c r="C2692" s="83">
        <v>8772</v>
      </c>
      <c r="D2692" s="3" t="s">
        <v>9</v>
      </c>
      <c r="E2692" s="96" t="s">
        <v>10</v>
      </c>
      <c r="F2692" s="96" t="s">
        <v>11</v>
      </c>
      <c r="G2692" s="96" t="s">
        <v>12</v>
      </c>
      <c r="H2692" s="97" t="s">
        <v>13</v>
      </c>
      <c r="I2692" s="97" t="s">
        <v>14</v>
      </c>
      <c r="J2692" s="96" t="s">
        <v>15</v>
      </c>
      <c r="K2692" s="96" t="s">
        <v>16</v>
      </c>
      <c r="L2692" s="96"/>
      <c r="M2692" s="96"/>
      <c r="N2692" s="78"/>
      <c r="O2692" s="101">
        <f ca="1">IF(D2692="цвет",SUM(O2693:INDIRECT("N"&amp;R2692)),IF(SUM(E2692:N2692)=0,"",SUM(E2692:N2692)))</f>
        <v>0</v>
      </c>
      <c r="P2692" s="91">
        <v>1548</v>
      </c>
      <c r="Q2692" s="73">
        <f t="shared" si="82"/>
        <v>8772</v>
      </c>
      <c r="R2692" s="93">
        <f t="shared" ca="1" si="83"/>
        <v>2695</v>
      </c>
      <c r="S2692" s="109">
        <f>IF(U2692&gt;0,ROUND((U2692),0),ROUND((P2692*$P$1),0))</f>
        <v>1198</v>
      </c>
      <c r="T2692" s="110">
        <f ca="1">O2692*S2692</f>
        <v>0</v>
      </c>
    </row>
    <row r="2693" spans="1:20" ht="17.25" thickBot="1" x14ac:dyDescent="0.3">
      <c r="A2693" s="2"/>
      <c r="B2693" s="146"/>
      <c r="C2693" s="98"/>
      <c r="D2693" s="57" t="s">
        <v>34</v>
      </c>
      <c r="E2693" s="135"/>
      <c r="F2693" s="102"/>
      <c r="G2693" s="102"/>
      <c r="H2693" s="102"/>
      <c r="I2693" s="102"/>
      <c r="J2693" s="102"/>
      <c r="K2693" s="102"/>
      <c r="L2693" s="102"/>
      <c r="M2693" s="102"/>
      <c r="N2693" s="102"/>
      <c r="O2693" s="128" t="str">
        <f ca="1">IF(D2693="цвет",SUM(O2694:INDIRECT("N"&amp;R2693)),IF(SUM(E2693:N2693)=0,"",SUM(E2693:N2693)))</f>
        <v/>
      </c>
      <c r="P2693" s="91" t="s">
        <v>129</v>
      </c>
      <c r="Q2693" s="73">
        <f t="shared" si="82"/>
        <v>8772</v>
      </c>
      <c r="R2693" s="93">
        <f t="shared" ca="1" si="83"/>
        <v>2695</v>
      </c>
      <c r="S2693" s="92"/>
      <c r="T2693" s="99"/>
    </row>
    <row r="2694" spans="1:20" ht="130.69999999999999" customHeight="1" x14ac:dyDescent="0.25">
      <c r="A2694" s="2"/>
      <c r="B2694" s="146"/>
      <c r="C2694" s="98"/>
      <c r="D2694" s="155" t="s">
        <v>927</v>
      </c>
      <c r="E2694" s="156"/>
      <c r="F2694" s="156"/>
      <c r="G2694" s="156"/>
      <c r="H2694" s="156"/>
      <c r="I2694" s="156"/>
      <c r="J2694" s="156"/>
      <c r="K2694" s="156"/>
      <c r="L2694" s="156"/>
      <c r="M2694" s="156"/>
      <c r="N2694" s="157"/>
      <c r="O2694" s="128" t="str">
        <f ca="1">IF(D2694="цвет",SUM(O2695:INDIRECT("N"&amp;R2694)),IF(SUM(E2694:N2694)=0,"",SUM(E2694:N2694)))</f>
        <v/>
      </c>
      <c r="P2694" s="91" t="s">
        <v>129</v>
      </c>
      <c r="Q2694" s="73">
        <f t="shared" si="82"/>
        <v>8772</v>
      </c>
      <c r="R2694" s="93">
        <f t="shared" ca="1" si="83"/>
        <v>2695</v>
      </c>
      <c r="S2694" s="92"/>
      <c r="T2694" s="99"/>
    </row>
    <row r="2695" spans="1:20" ht="17.45" customHeight="1" thickBot="1" x14ac:dyDescent="0.3">
      <c r="A2695" s="2"/>
      <c r="B2695" s="154"/>
      <c r="C2695" s="100"/>
      <c r="D2695" s="151" t="str">
        <f>HYPERLINK("https://miamia.ru/search/index.php?q="&amp;Q2695&amp;"&amp;s=Поиск?utm_source=Excel&amp;utm_medium=Nalichie&amp;utm_content="&amp;Q2695&amp;"","Посмотреть большую фотографию на сайте")</f>
        <v>Посмотреть большую фотографию на сайте</v>
      </c>
      <c r="E2695" s="152"/>
      <c r="F2695" s="152"/>
      <c r="G2695" s="152"/>
      <c r="H2695" s="152"/>
      <c r="I2695" s="152"/>
      <c r="J2695" s="152"/>
      <c r="K2695" s="152"/>
      <c r="L2695" s="152"/>
      <c r="M2695" s="152"/>
      <c r="N2695" s="153"/>
      <c r="O2695" s="128" t="str">
        <f ca="1">IF(D2695="цвет",SUM(O2696:INDIRECT("N"&amp;R2695)),IF(SUM(E2695:N2695)=0,"",SUM(E2695:N2695)))</f>
        <v/>
      </c>
      <c r="P2695" s="91" t="s">
        <v>129</v>
      </c>
      <c r="Q2695" s="73">
        <f t="shared" si="82"/>
        <v>8772</v>
      </c>
      <c r="R2695" s="93">
        <f t="shared" ca="1" si="83"/>
        <v>2695</v>
      </c>
      <c r="S2695" s="92"/>
      <c r="T2695" s="99"/>
    </row>
    <row r="2696" spans="1:20" ht="17.25" thickBot="1" x14ac:dyDescent="0.3">
      <c r="A2696" s="2"/>
      <c r="B2696" s="146" t="s">
        <v>923</v>
      </c>
      <c r="C2696" s="83">
        <v>8773</v>
      </c>
      <c r="D2696" s="3" t="s">
        <v>9</v>
      </c>
      <c r="E2696" s="96" t="s">
        <v>10</v>
      </c>
      <c r="F2696" s="96" t="s">
        <v>17</v>
      </c>
      <c r="G2696" s="96" t="s">
        <v>18</v>
      </c>
      <c r="H2696" s="97" t="s">
        <v>19</v>
      </c>
      <c r="I2696" s="97" t="s">
        <v>23</v>
      </c>
      <c r="J2696" s="96"/>
      <c r="K2696" s="96"/>
      <c r="L2696" s="96"/>
      <c r="M2696" s="96"/>
      <c r="N2696" s="78"/>
      <c r="O2696" s="101">
        <f ca="1">IF(D2696="цвет",SUM(O2697:INDIRECT("N"&amp;R2696)),IF(SUM(E2696:N2696)=0,"",SUM(E2696:N2696)))</f>
        <v>0</v>
      </c>
      <c r="P2696" s="91">
        <v>2324</v>
      </c>
      <c r="Q2696" s="73">
        <f t="shared" si="82"/>
        <v>8773</v>
      </c>
      <c r="R2696" s="93">
        <f t="shared" ca="1" si="83"/>
        <v>2699</v>
      </c>
      <c r="S2696" s="109">
        <f>IF(U2696&gt;0,ROUND((U2696),0),ROUND((P2696*$P$1),0))</f>
        <v>1798</v>
      </c>
      <c r="T2696" s="110">
        <f ca="1">O2696*S2696</f>
        <v>0</v>
      </c>
    </row>
    <row r="2697" spans="1:20" ht="17.25" thickBot="1" x14ac:dyDescent="0.3">
      <c r="A2697" s="2"/>
      <c r="B2697" s="146"/>
      <c r="C2697" s="98"/>
      <c r="D2697" s="57" t="s">
        <v>34</v>
      </c>
      <c r="E2697" s="136"/>
      <c r="F2697" s="102"/>
      <c r="G2697" s="136"/>
      <c r="H2697" s="102"/>
      <c r="I2697" s="102"/>
      <c r="J2697" s="102"/>
      <c r="K2697" s="102"/>
      <c r="L2697" s="102"/>
      <c r="M2697" s="102"/>
      <c r="N2697" s="102"/>
      <c r="O2697" s="128" t="str">
        <f ca="1">IF(D2697="цвет",SUM(O2698:INDIRECT("N"&amp;R2697)),IF(SUM(E2697:N2697)=0,"",SUM(E2697:N2697)))</f>
        <v/>
      </c>
      <c r="P2697" s="91" t="s">
        <v>129</v>
      </c>
      <c r="Q2697" s="73">
        <f t="shared" si="82"/>
        <v>8773</v>
      </c>
      <c r="R2697" s="93">
        <f t="shared" ca="1" si="83"/>
        <v>2699</v>
      </c>
      <c r="S2697" s="92"/>
      <c r="T2697" s="99"/>
    </row>
    <row r="2698" spans="1:20" ht="130.69999999999999" customHeight="1" x14ac:dyDescent="0.25">
      <c r="A2698" s="2"/>
      <c r="B2698" s="146"/>
      <c r="C2698" s="98"/>
      <c r="D2698" s="155" t="s">
        <v>924</v>
      </c>
      <c r="E2698" s="156"/>
      <c r="F2698" s="156"/>
      <c r="G2698" s="156"/>
      <c r="H2698" s="156"/>
      <c r="I2698" s="156"/>
      <c r="J2698" s="156"/>
      <c r="K2698" s="156"/>
      <c r="L2698" s="156"/>
      <c r="M2698" s="156"/>
      <c r="N2698" s="157"/>
      <c r="O2698" s="128" t="str">
        <f ca="1">IF(D2698="цвет",SUM(O2699:INDIRECT("N"&amp;R2698)),IF(SUM(E2698:N2698)=0,"",SUM(E2698:N2698)))</f>
        <v/>
      </c>
      <c r="P2698" s="91" t="s">
        <v>129</v>
      </c>
      <c r="Q2698" s="73">
        <f t="shared" si="82"/>
        <v>8773</v>
      </c>
      <c r="R2698" s="93">
        <f t="shared" ca="1" si="83"/>
        <v>2699</v>
      </c>
      <c r="S2698" s="92"/>
      <c r="T2698" s="99"/>
    </row>
    <row r="2699" spans="1:20" ht="17.45" customHeight="1" thickBot="1" x14ac:dyDescent="0.3">
      <c r="A2699" s="2"/>
      <c r="B2699" s="154"/>
      <c r="C2699" s="100"/>
      <c r="D2699" s="151" t="str">
        <f>HYPERLINK("https://miamia.ru/search/index.php?q="&amp;Q2699&amp;"&amp;s=Поиск?utm_source=Excel&amp;utm_medium=Nalichie&amp;utm_content="&amp;Q2699&amp;"","Посмотреть большую фотографию на сайте")</f>
        <v>Посмотреть большую фотографию на сайте</v>
      </c>
      <c r="E2699" s="152"/>
      <c r="F2699" s="152"/>
      <c r="G2699" s="152"/>
      <c r="H2699" s="152"/>
      <c r="I2699" s="152"/>
      <c r="J2699" s="152"/>
      <c r="K2699" s="152"/>
      <c r="L2699" s="152"/>
      <c r="M2699" s="152"/>
      <c r="N2699" s="153"/>
      <c r="O2699" s="128" t="str">
        <f ca="1">IF(D2699="цвет",SUM(O2700:INDIRECT("N"&amp;R2699)),IF(SUM(E2699:N2699)=0,"",SUM(E2699:N2699)))</f>
        <v/>
      </c>
      <c r="P2699" s="91" t="s">
        <v>129</v>
      </c>
      <c r="Q2699" s="73">
        <f t="shared" ref="Q2699:Q2762" si="84">IF(C2699&lt;&gt;0,C2699,Q2698)</f>
        <v>8773</v>
      </c>
      <c r="R2699" s="93">
        <f t="shared" ref="R2699:R2762" ca="1" si="85">IF(D2699="Посмотреть большую фотографию на сайте",CELL("строка",O2699),R2700)</f>
        <v>2699</v>
      </c>
      <c r="S2699" s="92"/>
      <c r="T2699" s="99"/>
    </row>
    <row r="2700" spans="1:20" ht="17.25" thickBot="1" x14ac:dyDescent="0.3">
      <c r="A2700" s="2"/>
      <c r="B2700" s="146" t="s">
        <v>923</v>
      </c>
      <c r="C2700" s="83">
        <v>8774</v>
      </c>
      <c r="D2700" s="3" t="s">
        <v>9</v>
      </c>
      <c r="E2700" s="96" t="s">
        <v>10</v>
      </c>
      <c r="F2700" s="96" t="s">
        <v>11</v>
      </c>
      <c r="G2700" s="96" t="s">
        <v>12</v>
      </c>
      <c r="H2700" s="97" t="s">
        <v>13</v>
      </c>
      <c r="I2700" s="97" t="s">
        <v>14</v>
      </c>
      <c r="J2700" s="96" t="s">
        <v>15</v>
      </c>
      <c r="K2700" s="96" t="s">
        <v>16</v>
      </c>
      <c r="L2700" s="96"/>
      <c r="M2700" s="96"/>
      <c r="N2700" s="78"/>
      <c r="O2700" s="101">
        <f ca="1">IF(D2700="цвет",SUM(O2701:INDIRECT("N"&amp;R2700)),IF(SUM(E2700:N2700)=0,"",SUM(E2700:N2700)))</f>
        <v>0</v>
      </c>
      <c r="P2700" s="91">
        <v>1419</v>
      </c>
      <c r="Q2700" s="73">
        <f t="shared" si="84"/>
        <v>8774</v>
      </c>
      <c r="R2700" s="93">
        <f t="shared" ca="1" si="85"/>
        <v>2703</v>
      </c>
      <c r="S2700" s="109">
        <f>IF(U2700&gt;0,ROUND((U2700),0),ROUND((P2700*$P$1),0))</f>
        <v>1098</v>
      </c>
      <c r="T2700" s="110">
        <f ca="1">O2700*S2700</f>
        <v>0</v>
      </c>
    </row>
    <row r="2701" spans="1:20" ht="17.25" thickBot="1" x14ac:dyDescent="0.3">
      <c r="A2701" s="2"/>
      <c r="B2701" s="146"/>
      <c r="C2701" s="98"/>
      <c r="D2701" s="57" t="s">
        <v>34</v>
      </c>
      <c r="E2701" s="102"/>
      <c r="F2701" s="135"/>
      <c r="G2701" s="102"/>
      <c r="H2701" s="102"/>
      <c r="I2701" s="102"/>
      <c r="J2701" s="102"/>
      <c r="K2701" s="102"/>
      <c r="L2701" s="102"/>
      <c r="M2701" s="102"/>
      <c r="N2701" s="102"/>
      <c r="O2701" s="128" t="str">
        <f ca="1">IF(D2701="цвет",SUM(O2702:INDIRECT("N"&amp;R2701)),IF(SUM(E2701:N2701)=0,"",SUM(E2701:N2701)))</f>
        <v/>
      </c>
      <c r="P2701" s="91" t="s">
        <v>129</v>
      </c>
      <c r="Q2701" s="73">
        <f t="shared" si="84"/>
        <v>8774</v>
      </c>
      <c r="R2701" s="93">
        <f t="shared" ca="1" si="85"/>
        <v>2703</v>
      </c>
      <c r="S2701" s="92"/>
      <c r="T2701" s="99"/>
    </row>
    <row r="2702" spans="1:20" ht="130.69999999999999" customHeight="1" x14ac:dyDescent="0.25">
      <c r="A2702" s="2"/>
      <c r="B2702" s="146"/>
      <c r="C2702" s="98"/>
      <c r="D2702" s="155" t="s">
        <v>926</v>
      </c>
      <c r="E2702" s="156"/>
      <c r="F2702" s="156"/>
      <c r="G2702" s="156"/>
      <c r="H2702" s="156"/>
      <c r="I2702" s="156"/>
      <c r="J2702" s="156"/>
      <c r="K2702" s="156"/>
      <c r="L2702" s="156"/>
      <c r="M2702" s="156"/>
      <c r="N2702" s="157"/>
      <c r="O2702" s="128" t="str">
        <f ca="1">IF(D2702="цвет",SUM(O2703:INDIRECT("N"&amp;R2702)),IF(SUM(E2702:N2702)=0,"",SUM(E2702:N2702)))</f>
        <v/>
      </c>
      <c r="P2702" s="91" t="s">
        <v>129</v>
      </c>
      <c r="Q2702" s="73">
        <f t="shared" si="84"/>
        <v>8774</v>
      </c>
      <c r="R2702" s="93">
        <f t="shared" ca="1" si="85"/>
        <v>2703</v>
      </c>
      <c r="S2702" s="92"/>
      <c r="T2702" s="99"/>
    </row>
    <row r="2703" spans="1:20" ht="17.45" customHeight="1" thickBot="1" x14ac:dyDescent="0.3">
      <c r="A2703" s="2"/>
      <c r="B2703" s="154"/>
      <c r="C2703" s="100"/>
      <c r="D2703" s="151" t="str">
        <f>HYPERLINK("https://miamia.ru/search/index.php?q="&amp;Q2703&amp;"&amp;s=Поиск?utm_source=Excel&amp;utm_medium=Nalichie&amp;utm_content="&amp;Q2703&amp;"","Посмотреть большую фотографию на сайте")</f>
        <v>Посмотреть большую фотографию на сайте</v>
      </c>
      <c r="E2703" s="152"/>
      <c r="F2703" s="152"/>
      <c r="G2703" s="152"/>
      <c r="H2703" s="152"/>
      <c r="I2703" s="152"/>
      <c r="J2703" s="152"/>
      <c r="K2703" s="152"/>
      <c r="L2703" s="152"/>
      <c r="M2703" s="152"/>
      <c r="N2703" s="153"/>
      <c r="O2703" s="128" t="str">
        <f ca="1">IF(D2703="цвет",SUM(O2704:INDIRECT("N"&amp;R2703)),IF(SUM(E2703:N2703)=0,"",SUM(E2703:N2703)))</f>
        <v/>
      </c>
      <c r="P2703" s="91" t="s">
        <v>129</v>
      </c>
      <c r="Q2703" s="73">
        <f t="shared" si="84"/>
        <v>8774</v>
      </c>
      <c r="R2703" s="93">
        <f t="shared" ca="1" si="85"/>
        <v>2703</v>
      </c>
      <c r="S2703" s="92"/>
      <c r="T2703" s="99"/>
    </row>
    <row r="2704" spans="1:20" ht="23.1" customHeight="1" thickBot="1" x14ac:dyDescent="0.3">
      <c r="A2704" s="2"/>
      <c r="B2704" s="86" t="s">
        <v>910</v>
      </c>
      <c r="C2704" s="87"/>
      <c r="D2704" s="88"/>
      <c r="E2704" s="89"/>
      <c r="F2704" s="89"/>
      <c r="G2704" s="89"/>
      <c r="H2704" s="89"/>
      <c r="I2704" s="89"/>
      <c r="J2704" s="89"/>
      <c r="K2704" s="89"/>
      <c r="L2704" s="89"/>
      <c r="M2704" s="89"/>
      <c r="N2704" s="90"/>
      <c r="O2704" s="128" t="str">
        <f ca="1">IF(D2704="цвет",SUM(O2705:INDIRECT("N"&amp;R2704)),IF(SUM(E2704:N2704)=0,"",SUM(E2704:N2704)))</f>
        <v/>
      </c>
      <c r="P2704" s="91" t="s">
        <v>129</v>
      </c>
      <c r="Q2704" s="73">
        <f t="shared" si="84"/>
        <v>8774</v>
      </c>
      <c r="R2704" s="93">
        <f t="shared" ca="1" si="85"/>
        <v>2709</v>
      </c>
    </row>
    <row r="2705" spans="1:20" ht="17.25" thickBot="1" x14ac:dyDescent="0.3">
      <c r="A2705" s="2"/>
      <c r="B2705" s="146" t="s">
        <v>900</v>
      </c>
      <c r="C2705" s="83">
        <v>8440</v>
      </c>
      <c r="D2705" s="3" t="s">
        <v>9</v>
      </c>
      <c r="E2705" s="96" t="s">
        <v>10</v>
      </c>
      <c r="F2705" s="96" t="s">
        <v>11</v>
      </c>
      <c r="G2705" s="96" t="s">
        <v>12</v>
      </c>
      <c r="H2705" s="97" t="s">
        <v>13</v>
      </c>
      <c r="I2705" s="97" t="s">
        <v>14</v>
      </c>
      <c r="J2705" s="96" t="s">
        <v>15</v>
      </c>
      <c r="K2705" s="96" t="s">
        <v>16</v>
      </c>
      <c r="L2705" s="96"/>
      <c r="M2705" s="96"/>
      <c r="N2705" s="78"/>
      <c r="O2705" s="101">
        <f ca="1">IF(D2705="цвет",SUM(O2706:INDIRECT("N"&amp;R2705)),IF(SUM(E2705:N2705)=0,"",SUM(E2705:N2705)))</f>
        <v>0</v>
      </c>
      <c r="P2705" s="91">
        <v>1419</v>
      </c>
      <c r="Q2705" s="73">
        <f t="shared" si="84"/>
        <v>8440</v>
      </c>
      <c r="R2705" s="93">
        <f t="shared" ca="1" si="85"/>
        <v>2709</v>
      </c>
      <c r="S2705" s="109">
        <f>IF(U2705&gt;0,ROUND((U2705),0),ROUND((P2705*$P$1),0))</f>
        <v>1098</v>
      </c>
      <c r="T2705" s="110">
        <f ca="1">O2705*S2705</f>
        <v>0</v>
      </c>
    </row>
    <row r="2706" spans="1:20" ht="17.25" thickBot="1" x14ac:dyDescent="0.3">
      <c r="A2706" s="2"/>
      <c r="B2706" s="146"/>
      <c r="C2706" s="98"/>
      <c r="D2706" s="57" t="s">
        <v>33</v>
      </c>
      <c r="E2706" s="136"/>
      <c r="F2706" s="135"/>
      <c r="G2706" s="102"/>
      <c r="H2706" s="102"/>
      <c r="I2706" s="102"/>
      <c r="J2706" s="102"/>
      <c r="K2706" s="102"/>
      <c r="L2706" s="102"/>
      <c r="M2706" s="102"/>
      <c r="N2706" s="102"/>
      <c r="O2706" s="128" t="str">
        <f ca="1">IF(D2706="цвет",SUM(O2707:INDIRECT("N"&amp;R2706)),IF(SUM(E2706:N2706)=0,"",SUM(E2706:N2706)))</f>
        <v/>
      </c>
      <c r="P2706" s="91" t="s">
        <v>129</v>
      </c>
      <c r="Q2706" s="73">
        <f t="shared" si="84"/>
        <v>8440</v>
      </c>
      <c r="R2706" s="93">
        <f t="shared" ca="1" si="85"/>
        <v>2709</v>
      </c>
      <c r="S2706" s="92"/>
      <c r="T2706" s="99"/>
    </row>
    <row r="2707" spans="1:20" ht="17.25" thickBot="1" x14ac:dyDescent="0.3">
      <c r="A2707" s="2"/>
      <c r="B2707" s="146"/>
      <c r="C2707" s="98"/>
      <c r="D2707" s="57" t="s">
        <v>56</v>
      </c>
      <c r="E2707" s="136"/>
      <c r="F2707" s="135"/>
      <c r="G2707" s="102"/>
      <c r="H2707" s="102"/>
      <c r="I2707" s="102"/>
      <c r="J2707" s="102"/>
      <c r="K2707" s="102"/>
      <c r="L2707" s="102"/>
      <c r="M2707" s="102"/>
      <c r="N2707" s="102"/>
      <c r="O2707" s="128" t="str">
        <f ca="1">IF(D2707="цвет",SUM(O2708:INDIRECT("N"&amp;R2707)),IF(SUM(E2707:N2707)=0,"",SUM(E2707:N2707)))</f>
        <v/>
      </c>
      <c r="P2707" s="91" t="s">
        <v>129</v>
      </c>
      <c r="Q2707" s="73">
        <f t="shared" si="84"/>
        <v>8440</v>
      </c>
      <c r="R2707" s="93">
        <f t="shared" ca="1" si="85"/>
        <v>2709</v>
      </c>
      <c r="S2707" s="92"/>
      <c r="T2707" s="99"/>
    </row>
    <row r="2708" spans="1:20" ht="117.75" customHeight="1" x14ac:dyDescent="0.25">
      <c r="A2708" s="2"/>
      <c r="B2708" s="146"/>
      <c r="C2708" s="98"/>
      <c r="D2708" s="155" t="s">
        <v>901</v>
      </c>
      <c r="E2708" s="156"/>
      <c r="F2708" s="156"/>
      <c r="G2708" s="156"/>
      <c r="H2708" s="156"/>
      <c r="I2708" s="156"/>
      <c r="J2708" s="156"/>
      <c r="K2708" s="156"/>
      <c r="L2708" s="156"/>
      <c r="M2708" s="156"/>
      <c r="N2708" s="157"/>
      <c r="O2708" s="128" t="str">
        <f ca="1">IF(D2708="цвет",SUM(O2709:INDIRECT("N"&amp;R2708)),IF(SUM(E2708:N2708)=0,"",SUM(E2708:N2708)))</f>
        <v/>
      </c>
      <c r="P2708" s="91" t="s">
        <v>129</v>
      </c>
      <c r="Q2708" s="73">
        <f t="shared" si="84"/>
        <v>8440</v>
      </c>
      <c r="R2708" s="93">
        <f t="shared" ca="1" si="85"/>
        <v>2709</v>
      </c>
      <c r="S2708" s="92"/>
      <c r="T2708" s="99"/>
    </row>
    <row r="2709" spans="1:20" ht="17.45" customHeight="1" thickBot="1" x14ac:dyDescent="0.3">
      <c r="A2709" s="2"/>
      <c r="B2709" s="154"/>
      <c r="C2709" s="100"/>
      <c r="D2709" s="151" t="str">
        <f>HYPERLINK("https://miamia.ru/search/index.php?q="&amp;Q2709&amp;"&amp;s=Поиск?utm_source=Excel&amp;utm_medium=Nalichie&amp;utm_content="&amp;Q2709&amp;"","Посмотреть большую фотографию на сайте")</f>
        <v>Посмотреть большую фотографию на сайте</v>
      </c>
      <c r="E2709" s="152"/>
      <c r="F2709" s="152"/>
      <c r="G2709" s="152"/>
      <c r="H2709" s="152"/>
      <c r="I2709" s="152"/>
      <c r="J2709" s="152"/>
      <c r="K2709" s="152"/>
      <c r="L2709" s="152"/>
      <c r="M2709" s="152"/>
      <c r="N2709" s="153"/>
      <c r="O2709" s="128" t="str">
        <f ca="1">IF(D2709="цвет",SUM(O2710:INDIRECT("N"&amp;R2709)),IF(SUM(E2709:N2709)=0,"",SUM(E2709:N2709)))</f>
        <v/>
      </c>
      <c r="P2709" s="91" t="s">
        <v>129</v>
      </c>
      <c r="Q2709" s="73">
        <f t="shared" si="84"/>
        <v>8440</v>
      </c>
      <c r="R2709" s="93">
        <f t="shared" ca="1" si="85"/>
        <v>2709</v>
      </c>
      <c r="S2709" s="92"/>
      <c r="T2709" s="99"/>
    </row>
    <row r="2710" spans="1:20" ht="17.25" thickBot="1" x14ac:dyDescent="0.3">
      <c r="A2710" s="2"/>
      <c r="B2710" s="146" t="s">
        <v>900</v>
      </c>
      <c r="C2710" s="83">
        <v>8442</v>
      </c>
      <c r="D2710" s="3" t="s">
        <v>9</v>
      </c>
      <c r="E2710" s="96" t="s">
        <v>10</v>
      </c>
      <c r="F2710" s="96" t="s">
        <v>11</v>
      </c>
      <c r="G2710" s="96" t="s">
        <v>12</v>
      </c>
      <c r="H2710" s="97" t="s">
        <v>13</v>
      </c>
      <c r="I2710" s="97" t="s">
        <v>14</v>
      </c>
      <c r="J2710" s="96" t="s">
        <v>15</v>
      </c>
      <c r="K2710" s="96"/>
      <c r="L2710" s="96"/>
      <c r="M2710" s="96"/>
      <c r="N2710" s="78"/>
      <c r="O2710" s="101">
        <f ca="1">IF(D2710="цвет",SUM(O2711:INDIRECT("N"&amp;R2710)),IF(SUM(E2710:N2710)=0,"",SUM(E2710:N2710)))</f>
        <v>0</v>
      </c>
      <c r="P2710" s="91">
        <v>1548</v>
      </c>
      <c r="Q2710" s="73">
        <f t="shared" si="84"/>
        <v>8442</v>
      </c>
      <c r="R2710" s="93">
        <f t="shared" ca="1" si="85"/>
        <v>2713</v>
      </c>
      <c r="S2710" s="109">
        <f>IF(U2710&gt;0,ROUND((U2710),0),ROUND((P2710*$P$1),0))</f>
        <v>1198</v>
      </c>
      <c r="T2710" s="110">
        <f ca="1">O2710*S2710</f>
        <v>0</v>
      </c>
    </row>
    <row r="2711" spans="1:20" ht="17.25" thickBot="1" x14ac:dyDescent="0.3">
      <c r="A2711" s="2"/>
      <c r="B2711" s="146"/>
      <c r="C2711" s="98"/>
      <c r="D2711" s="57" t="s">
        <v>33</v>
      </c>
      <c r="E2711" s="136"/>
      <c r="F2711" s="135"/>
      <c r="G2711" s="102"/>
      <c r="H2711" s="102"/>
      <c r="I2711" s="102"/>
      <c r="J2711" s="102"/>
      <c r="K2711" s="102"/>
      <c r="L2711" s="102"/>
      <c r="M2711" s="102"/>
      <c r="N2711" s="102"/>
      <c r="O2711" s="128" t="str">
        <f ca="1">IF(D2711="цвет",SUM(O2712:INDIRECT("N"&amp;R2711)),IF(SUM(E2711:N2711)=0,"",SUM(E2711:N2711)))</f>
        <v/>
      </c>
      <c r="P2711" s="91" t="s">
        <v>129</v>
      </c>
      <c r="Q2711" s="73">
        <f t="shared" si="84"/>
        <v>8442</v>
      </c>
      <c r="R2711" s="93">
        <f t="shared" ca="1" si="85"/>
        <v>2713</v>
      </c>
      <c r="S2711" s="92"/>
      <c r="T2711" s="99"/>
    </row>
    <row r="2712" spans="1:20" ht="135" customHeight="1" x14ac:dyDescent="0.25">
      <c r="A2712" s="2"/>
      <c r="B2712" s="146"/>
      <c r="C2712" s="98"/>
      <c r="D2712" s="155" t="s">
        <v>902</v>
      </c>
      <c r="E2712" s="156"/>
      <c r="F2712" s="156"/>
      <c r="G2712" s="156"/>
      <c r="H2712" s="156"/>
      <c r="I2712" s="156"/>
      <c r="J2712" s="156"/>
      <c r="K2712" s="156"/>
      <c r="L2712" s="156"/>
      <c r="M2712" s="156"/>
      <c r="N2712" s="157"/>
      <c r="O2712" s="128" t="str">
        <f ca="1">IF(D2712="цвет",SUM(O2713:INDIRECT("N"&amp;R2712)),IF(SUM(E2712:N2712)=0,"",SUM(E2712:N2712)))</f>
        <v/>
      </c>
      <c r="P2712" s="91" t="s">
        <v>129</v>
      </c>
      <c r="Q2712" s="73">
        <f t="shared" si="84"/>
        <v>8442</v>
      </c>
      <c r="R2712" s="93">
        <f t="shared" ca="1" si="85"/>
        <v>2713</v>
      </c>
      <c r="S2712" s="92"/>
      <c r="T2712" s="99"/>
    </row>
    <row r="2713" spans="1:20" ht="17.45" customHeight="1" thickBot="1" x14ac:dyDescent="0.3">
      <c r="A2713" s="2"/>
      <c r="B2713" s="154"/>
      <c r="C2713" s="100"/>
      <c r="D2713" s="151" t="str">
        <f>HYPERLINK("https://miamia.ru/search/index.php?q="&amp;Q2713&amp;"&amp;s=Поиск?utm_source=Excel&amp;utm_medium=Nalichie&amp;utm_content="&amp;Q2713&amp;"","Посмотреть большую фотографию на сайте")</f>
        <v>Посмотреть большую фотографию на сайте</v>
      </c>
      <c r="E2713" s="152"/>
      <c r="F2713" s="152"/>
      <c r="G2713" s="152"/>
      <c r="H2713" s="152"/>
      <c r="I2713" s="152"/>
      <c r="J2713" s="152"/>
      <c r="K2713" s="152"/>
      <c r="L2713" s="152"/>
      <c r="M2713" s="152"/>
      <c r="N2713" s="153"/>
      <c r="O2713" s="128" t="str">
        <f ca="1">IF(D2713="цвет",SUM(O2714:INDIRECT("N"&amp;R2713)),IF(SUM(E2713:N2713)=0,"",SUM(E2713:N2713)))</f>
        <v/>
      </c>
      <c r="P2713" s="91" t="s">
        <v>129</v>
      </c>
      <c r="Q2713" s="73">
        <f t="shared" si="84"/>
        <v>8442</v>
      </c>
      <c r="R2713" s="93">
        <f t="shared" ca="1" si="85"/>
        <v>2713</v>
      </c>
      <c r="S2713" s="92"/>
      <c r="T2713" s="99"/>
    </row>
    <row r="2714" spans="1:20" ht="17.25" thickBot="1" x14ac:dyDescent="0.3">
      <c r="A2714" s="2"/>
      <c r="B2714" s="146" t="s">
        <v>900</v>
      </c>
      <c r="C2714" s="83">
        <v>8443</v>
      </c>
      <c r="D2714" s="3" t="s">
        <v>9</v>
      </c>
      <c r="E2714" s="96" t="s">
        <v>10</v>
      </c>
      <c r="F2714" s="96" t="s">
        <v>17</v>
      </c>
      <c r="G2714" s="96" t="s">
        <v>18</v>
      </c>
      <c r="H2714" s="97" t="s">
        <v>19</v>
      </c>
      <c r="I2714" s="97" t="s">
        <v>23</v>
      </c>
      <c r="J2714" s="96"/>
      <c r="K2714" s="96"/>
      <c r="L2714" s="96"/>
      <c r="M2714" s="96"/>
      <c r="N2714" s="78"/>
      <c r="O2714" s="101">
        <f ca="1">IF(D2714="цвет",SUM(O2715:INDIRECT("N"&amp;R2714)),IF(SUM(E2714:N2714)=0,"",SUM(E2714:N2714)))</f>
        <v>0</v>
      </c>
      <c r="P2714" s="91">
        <v>2324</v>
      </c>
      <c r="Q2714" s="73">
        <f t="shared" si="84"/>
        <v>8443</v>
      </c>
      <c r="R2714" s="93">
        <f t="shared" ca="1" si="85"/>
        <v>2717</v>
      </c>
      <c r="S2714" s="109">
        <f>IF(U2714&gt;0,ROUND((U2714),0),ROUND((P2714*$P$1),0))</f>
        <v>1798</v>
      </c>
      <c r="T2714" s="110">
        <f ca="1">O2714*S2714</f>
        <v>0</v>
      </c>
    </row>
    <row r="2715" spans="1:20" ht="17.25" thickBot="1" x14ac:dyDescent="0.3">
      <c r="A2715" s="2"/>
      <c r="B2715" s="146"/>
      <c r="C2715" s="98"/>
      <c r="D2715" s="57" t="s">
        <v>33</v>
      </c>
      <c r="E2715" s="136"/>
      <c r="F2715" s="135"/>
      <c r="G2715" s="102"/>
      <c r="H2715" s="135"/>
      <c r="I2715" s="135"/>
      <c r="J2715" s="102"/>
      <c r="K2715" s="102"/>
      <c r="L2715" s="102"/>
      <c r="M2715" s="102"/>
      <c r="N2715" s="102"/>
      <c r="O2715" s="128" t="str">
        <f ca="1">IF(D2715="цвет",SUM(O2716:INDIRECT("N"&amp;R2715)),IF(SUM(E2715:N2715)=0,"",SUM(E2715:N2715)))</f>
        <v/>
      </c>
      <c r="P2715" s="91" t="s">
        <v>129</v>
      </c>
      <c r="Q2715" s="73">
        <f t="shared" si="84"/>
        <v>8443</v>
      </c>
      <c r="R2715" s="93">
        <f t="shared" ca="1" si="85"/>
        <v>2717</v>
      </c>
      <c r="S2715" s="92"/>
      <c r="T2715" s="99"/>
    </row>
    <row r="2716" spans="1:20" ht="135" customHeight="1" x14ac:dyDescent="0.25">
      <c r="A2716" s="2"/>
      <c r="B2716" s="146"/>
      <c r="C2716" s="98"/>
      <c r="D2716" s="155" t="s">
        <v>903</v>
      </c>
      <c r="E2716" s="156"/>
      <c r="F2716" s="156"/>
      <c r="G2716" s="156"/>
      <c r="H2716" s="156"/>
      <c r="I2716" s="156"/>
      <c r="J2716" s="156"/>
      <c r="K2716" s="156"/>
      <c r="L2716" s="156"/>
      <c r="M2716" s="156"/>
      <c r="N2716" s="157"/>
      <c r="O2716" s="128" t="str">
        <f ca="1">IF(D2716="цвет",SUM(O2717:INDIRECT("N"&amp;R2716)),IF(SUM(E2716:N2716)=0,"",SUM(E2716:N2716)))</f>
        <v/>
      </c>
      <c r="P2716" s="91" t="s">
        <v>129</v>
      </c>
      <c r="Q2716" s="73">
        <f t="shared" si="84"/>
        <v>8443</v>
      </c>
      <c r="R2716" s="93">
        <f t="shared" ca="1" si="85"/>
        <v>2717</v>
      </c>
      <c r="S2716" s="92"/>
      <c r="T2716" s="99"/>
    </row>
    <row r="2717" spans="1:20" ht="17.45" customHeight="1" thickBot="1" x14ac:dyDescent="0.3">
      <c r="A2717" s="2"/>
      <c r="B2717" s="154"/>
      <c r="C2717" s="100"/>
      <c r="D2717" s="151" t="str">
        <f>HYPERLINK("https://miamia.ru/search/index.php?q="&amp;Q2717&amp;"&amp;s=Поиск?utm_source=Excel&amp;utm_medium=Nalichie&amp;utm_content="&amp;Q2717&amp;"","Посмотреть большую фотографию на сайте")</f>
        <v>Посмотреть большую фотографию на сайте</v>
      </c>
      <c r="E2717" s="152"/>
      <c r="F2717" s="152"/>
      <c r="G2717" s="152"/>
      <c r="H2717" s="152"/>
      <c r="I2717" s="152"/>
      <c r="J2717" s="152"/>
      <c r="K2717" s="152"/>
      <c r="L2717" s="152"/>
      <c r="M2717" s="152"/>
      <c r="N2717" s="153"/>
      <c r="O2717" s="128" t="str">
        <f ca="1">IF(D2717="цвет",SUM(O2718:INDIRECT("N"&amp;R2717)),IF(SUM(E2717:N2717)=0,"",SUM(E2717:N2717)))</f>
        <v/>
      </c>
      <c r="P2717" s="91" t="s">
        <v>129</v>
      </c>
      <c r="Q2717" s="73">
        <f t="shared" si="84"/>
        <v>8443</v>
      </c>
      <c r="R2717" s="93">
        <f t="shared" ca="1" si="85"/>
        <v>2717</v>
      </c>
      <c r="S2717" s="92"/>
      <c r="T2717" s="99"/>
    </row>
    <row r="2718" spans="1:20" ht="17.25" thickBot="1" x14ac:dyDescent="0.3">
      <c r="A2718" s="2"/>
      <c r="B2718" s="146" t="s">
        <v>900</v>
      </c>
      <c r="C2718" s="83">
        <v>8446</v>
      </c>
      <c r="D2718" s="3" t="s">
        <v>9</v>
      </c>
      <c r="E2718" s="96" t="s">
        <v>10</v>
      </c>
      <c r="F2718" s="96" t="s">
        <v>11</v>
      </c>
      <c r="G2718" s="96" t="s">
        <v>12</v>
      </c>
      <c r="H2718" s="97" t="s">
        <v>13</v>
      </c>
      <c r="I2718" s="97" t="s">
        <v>14</v>
      </c>
      <c r="J2718" s="96" t="s">
        <v>15</v>
      </c>
      <c r="K2718" s="96" t="s">
        <v>16</v>
      </c>
      <c r="L2718" s="96"/>
      <c r="M2718" s="96"/>
      <c r="N2718" s="78"/>
      <c r="O2718" s="101">
        <f ca="1">IF(D2718="цвет",SUM(O2719:INDIRECT("N"&amp;R2718)),IF(SUM(E2718:N2718)=0,"",SUM(E2718:N2718)))</f>
        <v>0</v>
      </c>
      <c r="P2718" s="91">
        <v>2970</v>
      </c>
      <c r="Q2718" s="73">
        <f t="shared" si="84"/>
        <v>8446</v>
      </c>
      <c r="R2718" s="93">
        <f t="shared" ca="1" si="85"/>
        <v>2721</v>
      </c>
      <c r="S2718" s="109">
        <f>IF(U2718&gt;0,ROUND((U2718),0),ROUND((P2718*$P$1),0))</f>
        <v>2298</v>
      </c>
      <c r="T2718" s="110">
        <f ca="1">O2718*S2718</f>
        <v>0</v>
      </c>
    </row>
    <row r="2719" spans="1:20" ht="17.25" thickBot="1" x14ac:dyDescent="0.3">
      <c r="A2719" s="2"/>
      <c r="B2719" s="146"/>
      <c r="C2719" s="98"/>
      <c r="D2719" s="57" t="s">
        <v>33</v>
      </c>
      <c r="E2719" s="136"/>
      <c r="F2719" s="102"/>
      <c r="G2719" s="102"/>
      <c r="H2719" s="102"/>
      <c r="I2719" s="102"/>
      <c r="J2719" s="102"/>
      <c r="K2719" s="102"/>
      <c r="L2719" s="102"/>
      <c r="M2719" s="102"/>
      <c r="N2719" s="102"/>
      <c r="O2719" s="128" t="str">
        <f ca="1">IF(D2719="цвет",SUM(O2720:INDIRECT("N"&amp;R2719)),IF(SUM(E2719:N2719)=0,"",SUM(E2719:N2719)))</f>
        <v/>
      </c>
      <c r="P2719" s="91" t="s">
        <v>129</v>
      </c>
      <c r="Q2719" s="73">
        <f t="shared" si="84"/>
        <v>8446</v>
      </c>
      <c r="R2719" s="93">
        <f t="shared" ca="1" si="85"/>
        <v>2721</v>
      </c>
      <c r="S2719" s="92"/>
      <c r="T2719" s="99"/>
    </row>
    <row r="2720" spans="1:20" ht="135" customHeight="1" x14ac:dyDescent="0.25">
      <c r="A2720" s="2"/>
      <c r="B2720" s="146"/>
      <c r="C2720" s="98"/>
      <c r="D2720" s="155" t="s">
        <v>904</v>
      </c>
      <c r="E2720" s="156"/>
      <c r="F2720" s="156"/>
      <c r="G2720" s="156"/>
      <c r="H2720" s="156"/>
      <c r="I2720" s="156"/>
      <c r="J2720" s="156"/>
      <c r="K2720" s="156"/>
      <c r="L2720" s="156"/>
      <c r="M2720" s="156"/>
      <c r="N2720" s="157"/>
      <c r="O2720" s="128" t="str">
        <f ca="1">IF(D2720="цвет",SUM(O2721:INDIRECT("N"&amp;R2720)),IF(SUM(E2720:N2720)=0,"",SUM(E2720:N2720)))</f>
        <v/>
      </c>
      <c r="P2720" s="91" t="s">
        <v>129</v>
      </c>
      <c r="Q2720" s="73">
        <f t="shared" si="84"/>
        <v>8446</v>
      </c>
      <c r="R2720" s="93">
        <f t="shared" ca="1" si="85"/>
        <v>2721</v>
      </c>
      <c r="S2720" s="92"/>
      <c r="T2720" s="99"/>
    </row>
    <row r="2721" spans="1:20" ht="17.45" customHeight="1" thickBot="1" x14ac:dyDescent="0.3">
      <c r="A2721" s="2"/>
      <c r="B2721" s="154"/>
      <c r="C2721" s="100"/>
      <c r="D2721" s="151" t="str">
        <f>HYPERLINK("https://miamia.ru/search/index.php?q="&amp;Q2721&amp;"&amp;s=Поиск?utm_source=Excel&amp;utm_medium=Nalichie&amp;utm_content="&amp;Q2721&amp;"","Посмотреть большую фотографию на сайте")</f>
        <v>Посмотреть большую фотографию на сайте</v>
      </c>
      <c r="E2721" s="152"/>
      <c r="F2721" s="152"/>
      <c r="G2721" s="152"/>
      <c r="H2721" s="152"/>
      <c r="I2721" s="152"/>
      <c r="J2721" s="152"/>
      <c r="K2721" s="152"/>
      <c r="L2721" s="152"/>
      <c r="M2721" s="152"/>
      <c r="N2721" s="153"/>
      <c r="O2721" s="128" t="str">
        <f ca="1">IF(D2721="цвет",SUM(O2722:INDIRECT("N"&amp;R2721)),IF(SUM(E2721:N2721)=0,"",SUM(E2721:N2721)))</f>
        <v/>
      </c>
      <c r="P2721" s="91" t="s">
        <v>129</v>
      </c>
      <c r="Q2721" s="73">
        <f t="shared" si="84"/>
        <v>8446</v>
      </c>
      <c r="R2721" s="93">
        <f t="shared" ca="1" si="85"/>
        <v>2721</v>
      </c>
      <c r="S2721" s="92"/>
      <c r="T2721" s="99"/>
    </row>
    <row r="2722" spans="1:20" ht="17.25" thickBot="1" x14ac:dyDescent="0.3">
      <c r="A2722" s="2"/>
      <c r="B2722" s="146" t="s">
        <v>900</v>
      </c>
      <c r="C2722" s="83">
        <v>8447</v>
      </c>
      <c r="D2722" s="3" t="s">
        <v>9</v>
      </c>
      <c r="E2722" s="96" t="s">
        <v>10</v>
      </c>
      <c r="F2722" s="96" t="s">
        <v>11</v>
      </c>
      <c r="G2722" s="96" t="s">
        <v>12</v>
      </c>
      <c r="H2722" s="97" t="s">
        <v>13</v>
      </c>
      <c r="I2722" s="97" t="s">
        <v>14</v>
      </c>
      <c r="J2722" s="96" t="s">
        <v>15</v>
      </c>
      <c r="K2722" s="96" t="s">
        <v>16</v>
      </c>
      <c r="L2722" s="96" t="s">
        <v>21</v>
      </c>
      <c r="M2722" s="96"/>
      <c r="N2722" s="78"/>
      <c r="O2722" s="101">
        <f ca="1">IF(D2722="цвет",SUM(O2723:INDIRECT("N"&amp;R2722)),IF(SUM(E2722:N2722)=0,"",SUM(E2722:N2722)))</f>
        <v>0</v>
      </c>
      <c r="P2722" s="91">
        <v>2324</v>
      </c>
      <c r="Q2722" s="73">
        <f t="shared" si="84"/>
        <v>8447</v>
      </c>
      <c r="R2722" s="93">
        <f t="shared" ca="1" si="85"/>
        <v>2725</v>
      </c>
      <c r="S2722" s="109">
        <f>IF(U2722&gt;0,ROUND((U2722),0),ROUND((P2722*$P$1),0))</f>
        <v>1798</v>
      </c>
      <c r="T2722" s="110">
        <f ca="1">O2722*S2722</f>
        <v>0</v>
      </c>
    </row>
    <row r="2723" spans="1:20" ht="17.25" thickBot="1" x14ac:dyDescent="0.3">
      <c r="A2723" s="2"/>
      <c r="B2723" s="146"/>
      <c r="C2723" s="98"/>
      <c r="D2723" s="57" t="s">
        <v>33</v>
      </c>
      <c r="E2723" s="135"/>
      <c r="F2723" s="135"/>
      <c r="G2723" s="136"/>
      <c r="H2723" s="135"/>
      <c r="I2723" s="135"/>
      <c r="J2723" s="135"/>
      <c r="K2723" s="135"/>
      <c r="L2723" s="102"/>
      <c r="M2723" s="102"/>
      <c r="N2723" s="102"/>
      <c r="O2723" s="128" t="str">
        <f ca="1">IF(D2723="цвет",SUM(O2724:INDIRECT("N"&amp;R2723)),IF(SUM(E2723:N2723)=0,"",SUM(E2723:N2723)))</f>
        <v/>
      </c>
      <c r="P2723" s="91" t="s">
        <v>129</v>
      </c>
      <c r="Q2723" s="73">
        <f t="shared" si="84"/>
        <v>8447</v>
      </c>
      <c r="R2723" s="93">
        <f t="shared" ca="1" si="85"/>
        <v>2725</v>
      </c>
      <c r="S2723" s="92"/>
      <c r="T2723" s="99"/>
    </row>
    <row r="2724" spans="1:20" ht="135" customHeight="1" x14ac:dyDescent="0.25">
      <c r="A2724" s="2"/>
      <c r="B2724" s="146"/>
      <c r="C2724" s="98"/>
      <c r="D2724" s="155" t="s">
        <v>905</v>
      </c>
      <c r="E2724" s="156"/>
      <c r="F2724" s="156"/>
      <c r="G2724" s="156"/>
      <c r="H2724" s="156"/>
      <c r="I2724" s="156"/>
      <c r="J2724" s="156"/>
      <c r="K2724" s="156"/>
      <c r="L2724" s="156"/>
      <c r="M2724" s="156"/>
      <c r="N2724" s="157"/>
      <c r="O2724" s="128" t="str">
        <f ca="1">IF(D2724="цвет",SUM(O2725:INDIRECT("N"&amp;R2724)),IF(SUM(E2724:N2724)=0,"",SUM(E2724:N2724)))</f>
        <v/>
      </c>
      <c r="P2724" s="91" t="s">
        <v>129</v>
      </c>
      <c r="Q2724" s="73">
        <f t="shared" si="84"/>
        <v>8447</v>
      </c>
      <c r="R2724" s="93">
        <f t="shared" ca="1" si="85"/>
        <v>2725</v>
      </c>
      <c r="S2724" s="92"/>
      <c r="T2724" s="99"/>
    </row>
    <row r="2725" spans="1:20" ht="17.45" customHeight="1" thickBot="1" x14ac:dyDescent="0.3">
      <c r="A2725" s="2"/>
      <c r="B2725" s="154"/>
      <c r="C2725" s="100"/>
      <c r="D2725" s="151" t="str">
        <f>HYPERLINK("https://miamia.ru/search/index.php?q="&amp;Q2725&amp;"&amp;s=Поиск?utm_source=Excel&amp;utm_medium=Nalichie&amp;utm_content="&amp;Q2725&amp;"","Посмотреть большую фотографию на сайте")</f>
        <v>Посмотреть большую фотографию на сайте</v>
      </c>
      <c r="E2725" s="152"/>
      <c r="F2725" s="152"/>
      <c r="G2725" s="152"/>
      <c r="H2725" s="152"/>
      <c r="I2725" s="152"/>
      <c r="J2725" s="152"/>
      <c r="K2725" s="152"/>
      <c r="L2725" s="152"/>
      <c r="M2725" s="152"/>
      <c r="N2725" s="153"/>
      <c r="O2725" s="128" t="str">
        <f ca="1">IF(D2725="цвет",SUM(O2726:INDIRECT("N"&amp;R2725)),IF(SUM(E2725:N2725)=0,"",SUM(E2725:N2725)))</f>
        <v/>
      </c>
      <c r="P2725" s="91" t="s">
        <v>129</v>
      </c>
      <c r="Q2725" s="73">
        <f t="shared" si="84"/>
        <v>8447</v>
      </c>
      <c r="R2725" s="93">
        <f t="shared" ca="1" si="85"/>
        <v>2725</v>
      </c>
      <c r="S2725" s="92"/>
      <c r="T2725" s="99"/>
    </row>
    <row r="2726" spans="1:20" ht="17.25" thickBot="1" x14ac:dyDescent="0.3">
      <c r="A2726" s="2"/>
      <c r="B2726" s="146" t="s">
        <v>900</v>
      </c>
      <c r="C2726" s="83">
        <v>8448</v>
      </c>
      <c r="D2726" s="3" t="s">
        <v>9</v>
      </c>
      <c r="E2726" s="96" t="s">
        <v>11</v>
      </c>
      <c r="F2726" s="96" t="s">
        <v>12</v>
      </c>
      <c r="G2726" s="97" t="s">
        <v>13</v>
      </c>
      <c r="H2726" s="97" t="s">
        <v>14</v>
      </c>
      <c r="I2726" s="96" t="s">
        <v>15</v>
      </c>
      <c r="J2726" s="96" t="s">
        <v>16</v>
      </c>
      <c r="K2726" s="96" t="s">
        <v>21</v>
      </c>
      <c r="L2726" s="96" t="s">
        <v>22</v>
      </c>
      <c r="M2726" s="96"/>
      <c r="N2726" s="78"/>
      <c r="O2726" s="101">
        <f ca="1">IF(D2726="цвет",SUM(O2727:INDIRECT("N"&amp;R2726)),IF(SUM(E2726:N2726)=0,"",SUM(E2726:N2726)))</f>
        <v>0</v>
      </c>
      <c r="P2726" s="91">
        <v>2065</v>
      </c>
      <c r="Q2726" s="73">
        <f t="shared" si="84"/>
        <v>8448</v>
      </c>
      <c r="R2726" s="93">
        <f t="shared" ca="1" si="85"/>
        <v>2729</v>
      </c>
      <c r="S2726" s="109">
        <f>IF(U2726&gt;0,ROUND((U2726),0),ROUND((P2726*$P$1),0))</f>
        <v>1598</v>
      </c>
      <c r="T2726" s="110">
        <f ca="1">O2726*S2726</f>
        <v>0</v>
      </c>
    </row>
    <row r="2727" spans="1:20" ht="17.25" thickBot="1" x14ac:dyDescent="0.3">
      <c r="A2727" s="2"/>
      <c r="B2727" s="146"/>
      <c r="C2727" s="98"/>
      <c r="D2727" s="57" t="s">
        <v>33</v>
      </c>
      <c r="E2727" s="102"/>
      <c r="F2727" s="102"/>
      <c r="G2727" s="102"/>
      <c r="H2727" s="135"/>
      <c r="I2727" s="102"/>
      <c r="J2727" s="102"/>
      <c r="K2727" s="102"/>
      <c r="L2727" s="102"/>
      <c r="M2727" s="102"/>
      <c r="N2727" s="102"/>
      <c r="O2727" s="128" t="str">
        <f ca="1">IF(D2727="цвет",SUM(O2728:INDIRECT("N"&amp;R2727)),IF(SUM(E2727:N2727)=0,"",SUM(E2727:N2727)))</f>
        <v/>
      </c>
      <c r="P2727" s="91" t="s">
        <v>129</v>
      </c>
      <c r="Q2727" s="73">
        <f t="shared" si="84"/>
        <v>8448</v>
      </c>
      <c r="R2727" s="93">
        <f t="shared" ca="1" si="85"/>
        <v>2729</v>
      </c>
      <c r="S2727" s="92"/>
      <c r="T2727" s="99"/>
    </row>
    <row r="2728" spans="1:20" ht="135" customHeight="1" x14ac:dyDescent="0.25">
      <c r="A2728" s="2"/>
      <c r="B2728" s="146"/>
      <c r="C2728" s="98"/>
      <c r="D2728" s="155" t="s">
        <v>906</v>
      </c>
      <c r="E2728" s="156"/>
      <c r="F2728" s="156"/>
      <c r="G2728" s="156"/>
      <c r="H2728" s="156"/>
      <c r="I2728" s="156"/>
      <c r="J2728" s="156"/>
      <c r="K2728" s="156"/>
      <c r="L2728" s="156"/>
      <c r="M2728" s="156"/>
      <c r="N2728" s="157"/>
      <c r="O2728" s="128" t="str">
        <f ca="1">IF(D2728="цвет",SUM(O2729:INDIRECT("N"&amp;R2728)),IF(SUM(E2728:N2728)=0,"",SUM(E2728:N2728)))</f>
        <v/>
      </c>
      <c r="P2728" s="91" t="s">
        <v>129</v>
      </c>
      <c r="Q2728" s="73">
        <f t="shared" si="84"/>
        <v>8448</v>
      </c>
      <c r="R2728" s="93">
        <f t="shared" ca="1" si="85"/>
        <v>2729</v>
      </c>
      <c r="S2728" s="92"/>
      <c r="T2728" s="99"/>
    </row>
    <row r="2729" spans="1:20" ht="17.45" customHeight="1" thickBot="1" x14ac:dyDescent="0.3">
      <c r="A2729" s="2"/>
      <c r="B2729" s="154"/>
      <c r="C2729" s="100"/>
      <c r="D2729" s="151" t="str">
        <f>HYPERLINK("https://miamia.ru/search/index.php?q="&amp;Q2729&amp;"&amp;s=Поиск?utm_source=Excel&amp;utm_medium=Nalichie&amp;utm_content="&amp;Q2729&amp;"","Посмотреть большую фотографию на сайте")</f>
        <v>Посмотреть большую фотографию на сайте</v>
      </c>
      <c r="E2729" s="152"/>
      <c r="F2729" s="152"/>
      <c r="G2729" s="152"/>
      <c r="H2729" s="152"/>
      <c r="I2729" s="152"/>
      <c r="J2729" s="152"/>
      <c r="K2729" s="152"/>
      <c r="L2729" s="152"/>
      <c r="M2729" s="152"/>
      <c r="N2729" s="153"/>
      <c r="O2729" s="128" t="str">
        <f ca="1">IF(D2729="цвет",SUM(O2730:INDIRECT("N"&amp;R2729)),IF(SUM(E2729:N2729)=0,"",SUM(E2729:N2729)))</f>
        <v/>
      </c>
      <c r="P2729" s="91" t="s">
        <v>129</v>
      </c>
      <c r="Q2729" s="73">
        <f t="shared" si="84"/>
        <v>8448</v>
      </c>
      <c r="R2729" s="93">
        <f t="shared" ca="1" si="85"/>
        <v>2729</v>
      </c>
      <c r="S2729" s="92"/>
      <c r="T2729" s="99"/>
    </row>
    <row r="2730" spans="1:20" ht="23.1" customHeight="1" thickBot="1" x14ac:dyDescent="0.3">
      <c r="A2730" s="103"/>
      <c r="B2730" s="86" t="s">
        <v>909</v>
      </c>
      <c r="C2730" s="87"/>
      <c r="D2730" s="88"/>
      <c r="E2730" s="89"/>
      <c r="F2730" s="89"/>
      <c r="G2730" s="89"/>
      <c r="H2730" s="89"/>
      <c r="I2730" s="89"/>
      <c r="J2730" s="89"/>
      <c r="K2730" s="89"/>
      <c r="L2730" s="89"/>
      <c r="M2730" s="89"/>
      <c r="N2730" s="90"/>
      <c r="O2730" s="128" t="str">
        <f ca="1">IF(D2730="цвет",SUM(O2731:INDIRECT("N"&amp;R2730)),IF(SUM(E2730:N2730)=0,"",SUM(E2730:N2730)))</f>
        <v/>
      </c>
      <c r="P2730" s="91" t="s">
        <v>129</v>
      </c>
      <c r="Q2730" s="73">
        <f t="shared" si="84"/>
        <v>8448</v>
      </c>
      <c r="R2730" s="93">
        <f t="shared" ca="1" si="85"/>
        <v>2734</v>
      </c>
    </row>
    <row r="2731" spans="1:20" ht="17.25" thickBot="1" x14ac:dyDescent="0.3">
      <c r="A2731" s="105"/>
      <c r="B2731" s="145" t="s">
        <v>875</v>
      </c>
      <c r="C2731" s="106">
        <v>8610</v>
      </c>
      <c r="D2731" s="107" t="s">
        <v>9</v>
      </c>
      <c r="E2731" s="96" t="s">
        <v>10</v>
      </c>
      <c r="F2731" s="97" t="s">
        <v>11</v>
      </c>
      <c r="G2731" s="97" t="s">
        <v>12</v>
      </c>
      <c r="H2731" s="97" t="s">
        <v>13</v>
      </c>
      <c r="I2731" s="97" t="s">
        <v>14</v>
      </c>
      <c r="J2731" s="97" t="s">
        <v>15</v>
      </c>
      <c r="K2731" s="97" t="s">
        <v>16</v>
      </c>
      <c r="L2731" s="97"/>
      <c r="M2731" s="97"/>
      <c r="N2731" s="78"/>
      <c r="O2731" s="101">
        <f ca="1">IF(D2731="цвет",SUM(O2732:INDIRECT("N"&amp;R2731)),IF(SUM(E2731:N2731)=0,"",SUM(E2731:N2731)))</f>
        <v>0</v>
      </c>
      <c r="P2731" s="91">
        <v>1548</v>
      </c>
      <c r="Q2731" s="73">
        <f t="shared" si="84"/>
        <v>8610</v>
      </c>
      <c r="R2731" s="93">
        <f t="shared" ca="1" si="85"/>
        <v>2734</v>
      </c>
      <c r="S2731" s="109">
        <f>IF(U2731&gt;0,ROUND((U2731),0),ROUND((P2731*$P$1),0))</f>
        <v>1198</v>
      </c>
      <c r="T2731" s="110">
        <f ca="1">O2731*S2731</f>
        <v>0</v>
      </c>
    </row>
    <row r="2732" spans="1:20" ht="17.25" thickBot="1" x14ac:dyDescent="0.3">
      <c r="A2732" s="105"/>
      <c r="B2732" s="146"/>
      <c r="C2732" s="98"/>
      <c r="D2732" s="6" t="s">
        <v>40</v>
      </c>
      <c r="E2732" s="133"/>
      <c r="F2732" s="133"/>
      <c r="G2732" s="133"/>
      <c r="H2732" s="133"/>
      <c r="I2732" s="133"/>
      <c r="J2732" s="134"/>
      <c r="K2732" s="134"/>
      <c r="L2732" s="8"/>
      <c r="M2732" s="8"/>
      <c r="N2732" s="8"/>
      <c r="O2732" s="128" t="str">
        <f ca="1">IF(D2732="цвет",SUM(O2733:INDIRECT("N"&amp;R2732)),IF(SUM(E2732:N2732)=0,"",SUM(E2732:N2732)))</f>
        <v/>
      </c>
      <c r="P2732" s="91" t="s">
        <v>129</v>
      </c>
      <c r="Q2732" s="73">
        <f t="shared" si="84"/>
        <v>8610</v>
      </c>
      <c r="R2732" s="93">
        <f t="shared" ca="1" si="85"/>
        <v>2734</v>
      </c>
      <c r="S2732" s="92"/>
      <c r="T2732" s="99"/>
    </row>
    <row r="2733" spans="1:20" ht="135" customHeight="1" x14ac:dyDescent="0.25">
      <c r="A2733" s="105"/>
      <c r="B2733" s="146"/>
      <c r="C2733" s="98"/>
      <c r="D2733" s="155" t="s">
        <v>877</v>
      </c>
      <c r="E2733" s="156"/>
      <c r="F2733" s="156"/>
      <c r="G2733" s="156"/>
      <c r="H2733" s="156"/>
      <c r="I2733" s="156"/>
      <c r="J2733" s="156"/>
      <c r="K2733" s="156"/>
      <c r="L2733" s="156"/>
      <c r="M2733" s="156"/>
      <c r="N2733" s="157"/>
      <c r="O2733" s="128" t="str">
        <f ca="1">IF(D2733="цвет",SUM(O2734:INDIRECT("N"&amp;R2733)),IF(SUM(E2733:N2733)=0,"",SUM(E2733:N2733)))</f>
        <v/>
      </c>
      <c r="P2733" s="91" t="s">
        <v>129</v>
      </c>
      <c r="Q2733" s="73">
        <f t="shared" si="84"/>
        <v>8610</v>
      </c>
      <c r="R2733" s="93">
        <f t="shared" ca="1" si="85"/>
        <v>2734</v>
      </c>
      <c r="S2733" s="92"/>
      <c r="T2733" s="99"/>
    </row>
    <row r="2734" spans="1:20" ht="17.45" customHeight="1" thickBot="1" x14ac:dyDescent="0.3">
      <c r="A2734" s="105"/>
      <c r="B2734" s="147"/>
      <c r="C2734" s="100"/>
      <c r="D2734" s="151" t="str">
        <f>HYPERLINK("https://miamia.ru/search/index.php?q="&amp;Q2734&amp;"&amp;s=Поиск?utm_source=Excel&amp;utm_medium=Nalichie&amp;utm_content="&amp;Q2734&amp;"","Посмотреть большую фотографию на сайте")</f>
        <v>Посмотреть большую фотографию на сайте</v>
      </c>
      <c r="E2734" s="152"/>
      <c r="F2734" s="152"/>
      <c r="G2734" s="152"/>
      <c r="H2734" s="152"/>
      <c r="I2734" s="152"/>
      <c r="J2734" s="152"/>
      <c r="K2734" s="152"/>
      <c r="L2734" s="152"/>
      <c r="M2734" s="152"/>
      <c r="N2734" s="153"/>
      <c r="O2734" s="128" t="str">
        <f ca="1">IF(D2734="цвет",SUM(O2735:INDIRECT("N"&amp;R2734)),IF(SUM(E2734:N2734)=0,"",SUM(E2734:N2734)))</f>
        <v/>
      </c>
      <c r="P2734" s="91" t="s">
        <v>129</v>
      </c>
      <c r="Q2734" s="73">
        <f t="shared" si="84"/>
        <v>8610</v>
      </c>
      <c r="R2734" s="93">
        <f t="shared" ca="1" si="85"/>
        <v>2734</v>
      </c>
      <c r="S2734" s="92"/>
      <c r="T2734" s="99"/>
    </row>
    <row r="2735" spans="1:20" ht="17.25" thickBot="1" x14ac:dyDescent="0.3">
      <c r="A2735" s="105"/>
      <c r="B2735" s="145" t="s">
        <v>875</v>
      </c>
      <c r="C2735" s="106">
        <v>8612</v>
      </c>
      <c r="D2735" s="107" t="s">
        <v>9</v>
      </c>
      <c r="E2735" s="96" t="s">
        <v>10</v>
      </c>
      <c r="F2735" s="97" t="s">
        <v>11</v>
      </c>
      <c r="G2735" s="97" t="s">
        <v>12</v>
      </c>
      <c r="H2735" s="97" t="s">
        <v>13</v>
      </c>
      <c r="I2735" s="97" t="s">
        <v>14</v>
      </c>
      <c r="J2735" s="97" t="s">
        <v>15</v>
      </c>
      <c r="K2735" s="97" t="s">
        <v>16</v>
      </c>
      <c r="L2735" s="97"/>
      <c r="M2735" s="97"/>
      <c r="N2735" s="78"/>
      <c r="O2735" s="101">
        <f ca="1">IF(D2735="цвет",SUM(O2736:INDIRECT("N"&amp;R2735)),IF(SUM(E2735:N2735)=0,"",SUM(E2735:N2735)))</f>
        <v>0</v>
      </c>
      <c r="P2735" s="91">
        <v>1677</v>
      </c>
      <c r="Q2735" s="73">
        <f t="shared" si="84"/>
        <v>8612</v>
      </c>
      <c r="R2735" s="93">
        <f t="shared" ca="1" si="85"/>
        <v>2738</v>
      </c>
      <c r="S2735" s="109">
        <f>IF(U2735&gt;0,ROUND((U2735),0),ROUND((P2735*$P$1),0))</f>
        <v>1298</v>
      </c>
      <c r="T2735" s="110">
        <f ca="1">O2735*S2735</f>
        <v>0</v>
      </c>
    </row>
    <row r="2736" spans="1:20" ht="17.25" thickBot="1" x14ac:dyDescent="0.3">
      <c r="A2736" s="105"/>
      <c r="B2736" s="146"/>
      <c r="C2736" s="98"/>
      <c r="D2736" s="6" t="s">
        <v>40</v>
      </c>
      <c r="E2736" s="134"/>
      <c r="F2736" s="133"/>
      <c r="G2736" s="133"/>
      <c r="H2736" s="133"/>
      <c r="I2736" s="134"/>
      <c r="J2736" s="8"/>
      <c r="K2736" s="8"/>
      <c r="L2736" s="8"/>
      <c r="M2736" s="8"/>
      <c r="N2736" s="8"/>
      <c r="O2736" s="128" t="str">
        <f ca="1">IF(D2736="цвет",SUM(O2737:INDIRECT("N"&amp;R2736)),IF(SUM(E2736:N2736)=0,"",SUM(E2736:N2736)))</f>
        <v/>
      </c>
      <c r="P2736" s="91" t="s">
        <v>129</v>
      </c>
      <c r="Q2736" s="73">
        <f t="shared" si="84"/>
        <v>8612</v>
      </c>
      <c r="R2736" s="93">
        <f t="shared" ca="1" si="85"/>
        <v>2738</v>
      </c>
      <c r="S2736" s="92"/>
      <c r="T2736" s="99"/>
    </row>
    <row r="2737" spans="1:20" ht="135" customHeight="1" x14ac:dyDescent="0.25">
      <c r="A2737" s="105"/>
      <c r="B2737" s="146"/>
      <c r="C2737" s="98"/>
      <c r="D2737" s="155" t="s">
        <v>878</v>
      </c>
      <c r="E2737" s="156"/>
      <c r="F2737" s="156"/>
      <c r="G2737" s="156"/>
      <c r="H2737" s="156"/>
      <c r="I2737" s="156"/>
      <c r="J2737" s="156"/>
      <c r="K2737" s="156"/>
      <c r="L2737" s="156"/>
      <c r="M2737" s="156"/>
      <c r="N2737" s="157"/>
      <c r="O2737" s="128" t="str">
        <f ca="1">IF(D2737="цвет",SUM(O2738:INDIRECT("N"&amp;R2737)),IF(SUM(E2737:N2737)=0,"",SUM(E2737:N2737)))</f>
        <v/>
      </c>
      <c r="P2737" s="91" t="s">
        <v>129</v>
      </c>
      <c r="Q2737" s="73">
        <f t="shared" si="84"/>
        <v>8612</v>
      </c>
      <c r="R2737" s="93">
        <f t="shared" ca="1" si="85"/>
        <v>2738</v>
      </c>
      <c r="S2737" s="92"/>
      <c r="T2737" s="99"/>
    </row>
    <row r="2738" spans="1:20" ht="17.45" customHeight="1" thickBot="1" x14ac:dyDescent="0.3">
      <c r="A2738" s="105"/>
      <c r="B2738" s="147"/>
      <c r="C2738" s="100"/>
      <c r="D2738" s="151" t="str">
        <f>HYPERLINK("https://miamia.ru/search/index.php?q="&amp;Q2738&amp;"&amp;s=Поиск?utm_source=Excel&amp;utm_medium=Nalichie&amp;utm_content="&amp;Q2738&amp;"","Посмотреть большую фотографию на сайте")</f>
        <v>Посмотреть большую фотографию на сайте</v>
      </c>
      <c r="E2738" s="152"/>
      <c r="F2738" s="152"/>
      <c r="G2738" s="152"/>
      <c r="H2738" s="152"/>
      <c r="I2738" s="152"/>
      <c r="J2738" s="152"/>
      <c r="K2738" s="152"/>
      <c r="L2738" s="152"/>
      <c r="M2738" s="152"/>
      <c r="N2738" s="153"/>
      <c r="O2738" s="128" t="str">
        <f ca="1">IF(D2738="цвет",SUM(O2739:INDIRECT("N"&amp;R2738)),IF(SUM(E2738:N2738)=0,"",SUM(E2738:N2738)))</f>
        <v/>
      </c>
      <c r="P2738" s="91" t="s">
        <v>129</v>
      </c>
      <c r="Q2738" s="73">
        <f t="shared" si="84"/>
        <v>8612</v>
      </c>
      <c r="R2738" s="93">
        <f t="shared" ca="1" si="85"/>
        <v>2738</v>
      </c>
      <c r="S2738" s="92"/>
      <c r="T2738" s="99"/>
    </row>
    <row r="2739" spans="1:20" ht="17.25" thickBot="1" x14ac:dyDescent="0.3">
      <c r="A2739" s="105"/>
      <c r="B2739" s="145" t="s">
        <v>875</v>
      </c>
      <c r="C2739" s="106">
        <v>8613</v>
      </c>
      <c r="D2739" s="107" t="s">
        <v>9</v>
      </c>
      <c r="E2739" s="96" t="s">
        <v>10</v>
      </c>
      <c r="F2739" s="96" t="s">
        <v>17</v>
      </c>
      <c r="G2739" s="97" t="s">
        <v>18</v>
      </c>
      <c r="H2739" s="97" t="s">
        <v>19</v>
      </c>
      <c r="I2739" s="97"/>
      <c r="J2739" s="97"/>
      <c r="K2739" s="97"/>
      <c r="L2739" s="97"/>
      <c r="M2739" s="97"/>
      <c r="N2739" s="78"/>
      <c r="O2739" s="101">
        <f ca="1">IF(D2739="цвет",SUM(O2740:INDIRECT("N"&amp;R2739)),IF(SUM(E2739:N2739)=0,"",SUM(E2739:N2739)))</f>
        <v>0</v>
      </c>
      <c r="P2739" s="91">
        <v>2324</v>
      </c>
      <c r="Q2739" s="73">
        <f t="shared" si="84"/>
        <v>8613</v>
      </c>
      <c r="R2739" s="93">
        <f t="shared" ca="1" si="85"/>
        <v>2742</v>
      </c>
      <c r="S2739" s="109">
        <f>IF(U2739&gt;0,ROUND((U2739),0),ROUND((P2739*$P$1),0))</f>
        <v>1798</v>
      </c>
      <c r="T2739" s="110">
        <f ca="1">O2739*S2739</f>
        <v>0</v>
      </c>
    </row>
    <row r="2740" spans="1:20" ht="17.25" thickBot="1" x14ac:dyDescent="0.3">
      <c r="A2740" s="105"/>
      <c r="B2740" s="146"/>
      <c r="C2740" s="98"/>
      <c r="D2740" s="6" t="s">
        <v>40</v>
      </c>
      <c r="E2740" s="133"/>
      <c r="F2740" s="133"/>
      <c r="G2740" s="133"/>
      <c r="H2740" s="134"/>
      <c r="I2740" s="8"/>
      <c r="J2740" s="8"/>
      <c r="K2740" s="8"/>
      <c r="L2740" s="8"/>
      <c r="M2740" s="8"/>
      <c r="N2740" s="8"/>
      <c r="O2740" s="128" t="str">
        <f ca="1">IF(D2740="цвет",SUM(O2741:INDIRECT("N"&amp;R2740)),IF(SUM(E2740:N2740)=0,"",SUM(E2740:N2740)))</f>
        <v/>
      </c>
      <c r="P2740" s="91" t="s">
        <v>129</v>
      </c>
      <c r="Q2740" s="73">
        <f t="shared" si="84"/>
        <v>8613</v>
      </c>
      <c r="R2740" s="93">
        <f t="shared" ca="1" si="85"/>
        <v>2742</v>
      </c>
      <c r="S2740" s="92"/>
      <c r="T2740" s="99"/>
    </row>
    <row r="2741" spans="1:20" ht="135" customHeight="1" x14ac:dyDescent="0.25">
      <c r="A2741" s="105"/>
      <c r="B2741" s="146"/>
      <c r="C2741" s="98"/>
      <c r="D2741" s="155" t="s">
        <v>879</v>
      </c>
      <c r="E2741" s="156"/>
      <c r="F2741" s="156"/>
      <c r="G2741" s="156"/>
      <c r="H2741" s="156"/>
      <c r="I2741" s="156"/>
      <c r="J2741" s="156"/>
      <c r="K2741" s="156"/>
      <c r="L2741" s="156"/>
      <c r="M2741" s="156"/>
      <c r="N2741" s="157"/>
      <c r="O2741" s="128" t="str">
        <f ca="1">IF(D2741="цвет",SUM(O2742:INDIRECT("N"&amp;R2741)),IF(SUM(E2741:N2741)=0,"",SUM(E2741:N2741)))</f>
        <v/>
      </c>
      <c r="P2741" s="91" t="s">
        <v>129</v>
      </c>
      <c r="Q2741" s="73">
        <f t="shared" si="84"/>
        <v>8613</v>
      </c>
      <c r="R2741" s="93">
        <f t="shared" ca="1" si="85"/>
        <v>2742</v>
      </c>
      <c r="S2741" s="92"/>
      <c r="T2741" s="99"/>
    </row>
    <row r="2742" spans="1:20" ht="17.45" customHeight="1" thickBot="1" x14ac:dyDescent="0.3">
      <c r="A2742" s="105"/>
      <c r="B2742" s="147"/>
      <c r="C2742" s="100"/>
      <c r="D2742" s="151" t="str">
        <f>HYPERLINK("https://miamia.ru/search/index.php?q="&amp;Q2742&amp;"&amp;s=Поиск?utm_source=Excel&amp;utm_medium=Nalichie&amp;utm_content="&amp;Q2742&amp;"","Посмотреть большую фотографию на сайте")</f>
        <v>Посмотреть большую фотографию на сайте</v>
      </c>
      <c r="E2742" s="152"/>
      <c r="F2742" s="152"/>
      <c r="G2742" s="152"/>
      <c r="H2742" s="152"/>
      <c r="I2742" s="152"/>
      <c r="J2742" s="152"/>
      <c r="K2742" s="152"/>
      <c r="L2742" s="152"/>
      <c r="M2742" s="152"/>
      <c r="N2742" s="153"/>
      <c r="O2742" s="128" t="str">
        <f ca="1">IF(D2742="цвет",SUM(O2743:INDIRECT("N"&amp;R2742)),IF(SUM(E2742:N2742)=0,"",SUM(E2742:N2742)))</f>
        <v/>
      </c>
      <c r="P2742" s="91" t="s">
        <v>129</v>
      </c>
      <c r="Q2742" s="73">
        <f t="shared" si="84"/>
        <v>8613</v>
      </c>
      <c r="R2742" s="93">
        <f t="shared" ca="1" si="85"/>
        <v>2742</v>
      </c>
      <c r="S2742" s="92"/>
      <c r="T2742" s="99"/>
    </row>
    <row r="2743" spans="1:20" ht="17.25" thickBot="1" x14ac:dyDescent="0.3">
      <c r="A2743" s="105"/>
      <c r="B2743" s="145" t="s">
        <v>875</v>
      </c>
      <c r="C2743" s="106">
        <v>8614</v>
      </c>
      <c r="D2743" s="107" t="s">
        <v>9</v>
      </c>
      <c r="E2743" s="96" t="s">
        <v>10</v>
      </c>
      <c r="F2743" s="96" t="s">
        <v>17</v>
      </c>
      <c r="G2743" s="97" t="s">
        <v>18</v>
      </c>
      <c r="H2743" s="97" t="s">
        <v>19</v>
      </c>
      <c r="I2743" s="97" t="s">
        <v>23</v>
      </c>
      <c r="J2743" s="97"/>
      <c r="K2743" s="97"/>
      <c r="L2743" s="97"/>
      <c r="M2743" s="97"/>
      <c r="N2743" s="78"/>
      <c r="O2743" s="101">
        <f ca="1">IF(D2743="цвет",SUM(O2744:INDIRECT("N"&amp;R2743)),IF(SUM(E2743:N2743)=0,"",SUM(E2743:N2743)))</f>
        <v>0</v>
      </c>
      <c r="P2743" s="91">
        <v>2194</v>
      </c>
      <c r="Q2743" s="73">
        <f t="shared" si="84"/>
        <v>8614</v>
      </c>
      <c r="R2743" s="93">
        <f t="shared" ca="1" si="85"/>
        <v>2746</v>
      </c>
      <c r="S2743" s="109">
        <f>IF(U2743&gt;0,ROUND((U2743),0),ROUND((P2743*$P$1),0))</f>
        <v>1698</v>
      </c>
      <c r="T2743" s="110">
        <f ca="1">O2743*S2743</f>
        <v>0</v>
      </c>
    </row>
    <row r="2744" spans="1:20" ht="17.25" thickBot="1" x14ac:dyDescent="0.3">
      <c r="A2744" s="105"/>
      <c r="B2744" s="146"/>
      <c r="C2744" s="98"/>
      <c r="D2744" s="6" t="s">
        <v>40</v>
      </c>
      <c r="E2744" s="8"/>
      <c r="F2744" s="133"/>
      <c r="G2744" s="134"/>
      <c r="H2744" s="133"/>
      <c r="I2744" s="134"/>
      <c r="J2744" s="8"/>
      <c r="K2744" s="8"/>
      <c r="L2744" s="8"/>
      <c r="M2744" s="8"/>
      <c r="N2744" s="8"/>
      <c r="O2744" s="128" t="str">
        <f ca="1">IF(D2744="цвет",SUM(O2745:INDIRECT("N"&amp;R2744)),IF(SUM(E2744:N2744)=0,"",SUM(E2744:N2744)))</f>
        <v/>
      </c>
      <c r="P2744" s="91" t="s">
        <v>129</v>
      </c>
      <c r="Q2744" s="73">
        <f t="shared" si="84"/>
        <v>8614</v>
      </c>
      <c r="R2744" s="93">
        <f t="shared" ca="1" si="85"/>
        <v>2746</v>
      </c>
      <c r="S2744" s="92"/>
      <c r="T2744" s="99"/>
    </row>
    <row r="2745" spans="1:20" ht="150" customHeight="1" x14ac:dyDescent="0.25">
      <c r="A2745" s="105"/>
      <c r="B2745" s="146"/>
      <c r="C2745" s="98"/>
      <c r="D2745" s="155" t="s">
        <v>880</v>
      </c>
      <c r="E2745" s="156"/>
      <c r="F2745" s="156"/>
      <c r="G2745" s="156"/>
      <c r="H2745" s="156"/>
      <c r="I2745" s="156"/>
      <c r="J2745" s="156"/>
      <c r="K2745" s="156"/>
      <c r="L2745" s="156"/>
      <c r="M2745" s="156"/>
      <c r="N2745" s="157"/>
      <c r="O2745" s="128" t="str">
        <f ca="1">IF(D2745="цвет",SUM(O2746:INDIRECT("N"&amp;R2745)),IF(SUM(E2745:N2745)=0,"",SUM(E2745:N2745)))</f>
        <v/>
      </c>
      <c r="P2745" s="91" t="s">
        <v>129</v>
      </c>
      <c r="Q2745" s="73">
        <f t="shared" si="84"/>
        <v>8614</v>
      </c>
      <c r="R2745" s="93">
        <f t="shared" ca="1" si="85"/>
        <v>2746</v>
      </c>
      <c r="S2745" s="92"/>
      <c r="T2745" s="99"/>
    </row>
    <row r="2746" spans="1:20" ht="17.45" customHeight="1" thickBot="1" x14ac:dyDescent="0.3">
      <c r="A2746" s="105"/>
      <c r="B2746" s="147"/>
      <c r="C2746" s="100"/>
      <c r="D2746" s="151" t="str">
        <f>HYPERLINK("https://miamia.ru/search/index.php?q="&amp;Q2746&amp;"&amp;s=Поиск?utm_source=Excel&amp;utm_medium=Nalichie&amp;utm_content="&amp;Q2746&amp;"","Посмотреть большую фотографию на сайте")</f>
        <v>Посмотреть большую фотографию на сайте</v>
      </c>
      <c r="E2746" s="152"/>
      <c r="F2746" s="152"/>
      <c r="G2746" s="152"/>
      <c r="H2746" s="152"/>
      <c r="I2746" s="152"/>
      <c r="J2746" s="152"/>
      <c r="K2746" s="152"/>
      <c r="L2746" s="152"/>
      <c r="M2746" s="152"/>
      <c r="N2746" s="153"/>
      <c r="O2746" s="128" t="str">
        <f ca="1">IF(D2746="цвет",SUM(O2747:INDIRECT("N"&amp;R2746)),IF(SUM(E2746:N2746)=0,"",SUM(E2746:N2746)))</f>
        <v/>
      </c>
      <c r="P2746" s="91" t="s">
        <v>129</v>
      </c>
      <c r="Q2746" s="73">
        <f t="shared" si="84"/>
        <v>8614</v>
      </c>
      <c r="R2746" s="93">
        <f t="shared" ca="1" si="85"/>
        <v>2746</v>
      </c>
      <c r="S2746" s="92"/>
      <c r="T2746" s="99"/>
    </row>
    <row r="2747" spans="1:20" ht="17.25" thickBot="1" x14ac:dyDescent="0.3">
      <c r="A2747" s="105"/>
      <c r="B2747" s="145" t="s">
        <v>875</v>
      </c>
      <c r="C2747" s="106">
        <v>8616</v>
      </c>
      <c r="D2747" s="107" t="s">
        <v>9</v>
      </c>
      <c r="E2747" s="96" t="s">
        <v>10</v>
      </c>
      <c r="F2747" s="97" t="s">
        <v>11</v>
      </c>
      <c r="G2747" s="97" t="s">
        <v>12</v>
      </c>
      <c r="H2747" s="97" t="s">
        <v>13</v>
      </c>
      <c r="I2747" s="97" t="s">
        <v>14</v>
      </c>
      <c r="J2747" s="97" t="s">
        <v>15</v>
      </c>
      <c r="K2747" s="97" t="s">
        <v>16</v>
      </c>
      <c r="L2747" s="97"/>
      <c r="M2747" s="97"/>
      <c r="N2747" s="78"/>
      <c r="O2747" s="101">
        <f ca="1">IF(D2747="цвет",SUM(O2748:INDIRECT("N"&amp;R2747)),IF(SUM(E2747:N2747)=0,"",SUM(E2747:N2747)))</f>
        <v>0</v>
      </c>
      <c r="P2747" s="91">
        <v>2970</v>
      </c>
      <c r="Q2747" s="73">
        <f t="shared" si="84"/>
        <v>8616</v>
      </c>
      <c r="R2747" s="93">
        <f t="shared" ca="1" si="85"/>
        <v>2750</v>
      </c>
      <c r="S2747" s="109">
        <f>IF(U2747&gt;0,ROUND((U2747),0),ROUND((P2747*$P$1),0))</f>
        <v>2298</v>
      </c>
      <c r="T2747" s="110">
        <f ca="1">O2747*S2747</f>
        <v>0</v>
      </c>
    </row>
    <row r="2748" spans="1:20" ht="17.25" thickBot="1" x14ac:dyDescent="0.3">
      <c r="A2748" s="105"/>
      <c r="B2748" s="146"/>
      <c r="C2748" s="98"/>
      <c r="D2748" s="6" t="s">
        <v>40</v>
      </c>
      <c r="E2748" s="133"/>
      <c r="F2748" s="133"/>
      <c r="G2748" s="134"/>
      <c r="H2748" s="8"/>
      <c r="I2748" s="8"/>
      <c r="J2748" s="8"/>
      <c r="K2748" s="8"/>
      <c r="L2748" s="8"/>
      <c r="M2748" s="8"/>
      <c r="N2748" s="8"/>
      <c r="O2748" s="128" t="str">
        <f ca="1">IF(D2748="цвет",SUM(O2749:INDIRECT("N"&amp;R2748)),IF(SUM(E2748:N2748)=0,"",SUM(E2748:N2748)))</f>
        <v/>
      </c>
      <c r="P2748" s="91" t="s">
        <v>129</v>
      </c>
      <c r="Q2748" s="73">
        <f t="shared" si="84"/>
        <v>8616</v>
      </c>
      <c r="R2748" s="93">
        <f t="shared" ca="1" si="85"/>
        <v>2750</v>
      </c>
      <c r="S2748" s="92"/>
      <c r="T2748" s="99"/>
    </row>
    <row r="2749" spans="1:20" ht="135" customHeight="1" x14ac:dyDescent="0.25">
      <c r="A2749" s="105"/>
      <c r="B2749" s="146"/>
      <c r="C2749" s="98"/>
      <c r="D2749" s="155" t="s">
        <v>881</v>
      </c>
      <c r="E2749" s="156"/>
      <c r="F2749" s="156"/>
      <c r="G2749" s="156"/>
      <c r="H2749" s="156"/>
      <c r="I2749" s="156"/>
      <c r="J2749" s="156"/>
      <c r="K2749" s="156"/>
      <c r="L2749" s="156"/>
      <c r="M2749" s="156"/>
      <c r="N2749" s="157"/>
      <c r="O2749" s="128" t="str">
        <f ca="1">IF(D2749="цвет",SUM(O2750:INDIRECT("N"&amp;R2749)),IF(SUM(E2749:N2749)=0,"",SUM(E2749:N2749)))</f>
        <v/>
      </c>
      <c r="P2749" s="91" t="s">
        <v>129</v>
      </c>
      <c r="Q2749" s="73">
        <f t="shared" si="84"/>
        <v>8616</v>
      </c>
      <c r="R2749" s="93">
        <f t="shared" ca="1" si="85"/>
        <v>2750</v>
      </c>
      <c r="S2749" s="92"/>
      <c r="T2749" s="99"/>
    </row>
    <row r="2750" spans="1:20" ht="17.45" customHeight="1" thickBot="1" x14ac:dyDescent="0.3">
      <c r="A2750" s="105"/>
      <c r="B2750" s="147"/>
      <c r="C2750" s="100"/>
      <c r="D2750" s="151" t="str">
        <f>HYPERLINK("https://miamia.ru/search/index.php?q="&amp;Q2750&amp;"&amp;s=Поиск?utm_source=Excel&amp;utm_medium=Nalichie&amp;utm_content="&amp;Q2750&amp;"","Посмотреть большую фотографию на сайте")</f>
        <v>Посмотреть большую фотографию на сайте</v>
      </c>
      <c r="E2750" s="152"/>
      <c r="F2750" s="152"/>
      <c r="G2750" s="152"/>
      <c r="H2750" s="152"/>
      <c r="I2750" s="152"/>
      <c r="J2750" s="152"/>
      <c r="K2750" s="152"/>
      <c r="L2750" s="152"/>
      <c r="M2750" s="152"/>
      <c r="N2750" s="153"/>
      <c r="O2750" s="128" t="str">
        <f ca="1">IF(D2750="цвет",SUM(O2751:INDIRECT("N"&amp;R2750)),IF(SUM(E2750:N2750)=0,"",SUM(E2750:N2750)))</f>
        <v/>
      </c>
      <c r="P2750" s="91" t="s">
        <v>129</v>
      </c>
      <c r="Q2750" s="73">
        <f t="shared" si="84"/>
        <v>8616</v>
      </c>
      <c r="R2750" s="93">
        <f t="shared" ca="1" si="85"/>
        <v>2750</v>
      </c>
      <c r="S2750" s="92"/>
      <c r="T2750" s="99"/>
    </row>
    <row r="2751" spans="1:20" ht="17.25" thickBot="1" x14ac:dyDescent="0.3">
      <c r="A2751" s="105"/>
      <c r="B2751" s="145" t="s">
        <v>875</v>
      </c>
      <c r="C2751" s="106">
        <v>8617</v>
      </c>
      <c r="D2751" s="107" t="s">
        <v>9</v>
      </c>
      <c r="E2751" s="96" t="s">
        <v>10</v>
      </c>
      <c r="F2751" s="97" t="s">
        <v>11</v>
      </c>
      <c r="G2751" s="97" t="s">
        <v>12</v>
      </c>
      <c r="H2751" s="97" t="s">
        <v>13</v>
      </c>
      <c r="I2751" s="97" t="s">
        <v>14</v>
      </c>
      <c r="J2751" s="97" t="s">
        <v>15</v>
      </c>
      <c r="K2751" s="97" t="s">
        <v>16</v>
      </c>
      <c r="L2751" s="97"/>
      <c r="M2751" s="97"/>
      <c r="N2751" s="78"/>
      <c r="O2751" s="101">
        <f ca="1">IF(D2751="цвет",SUM(O2752:INDIRECT("N"&amp;R2751)),IF(SUM(E2751:N2751)=0,"",SUM(E2751:N2751)))</f>
        <v>0</v>
      </c>
      <c r="P2751" s="91">
        <v>2324</v>
      </c>
      <c r="Q2751" s="73">
        <f t="shared" si="84"/>
        <v>8617</v>
      </c>
      <c r="R2751" s="93">
        <f t="shared" ca="1" si="85"/>
        <v>2754</v>
      </c>
      <c r="S2751" s="109">
        <f>IF(U2751&gt;0,ROUND((U2751),0),ROUND((P2751*$P$1),0))</f>
        <v>1798</v>
      </c>
      <c r="T2751" s="110">
        <f ca="1">O2751*S2751</f>
        <v>0</v>
      </c>
    </row>
    <row r="2752" spans="1:20" ht="17.25" thickBot="1" x14ac:dyDescent="0.3">
      <c r="A2752" s="105"/>
      <c r="B2752" s="146"/>
      <c r="C2752" s="98"/>
      <c r="D2752" s="6" t="s">
        <v>40</v>
      </c>
      <c r="E2752" s="134"/>
      <c r="F2752" s="133"/>
      <c r="G2752" s="134"/>
      <c r="H2752" s="8"/>
      <c r="I2752" s="134"/>
      <c r="J2752" s="133"/>
      <c r="K2752" s="8"/>
      <c r="L2752" s="8"/>
      <c r="M2752" s="8"/>
      <c r="N2752" s="8"/>
      <c r="O2752" s="128" t="str">
        <f ca="1">IF(D2752="цвет",SUM(O2753:INDIRECT("N"&amp;R2752)),IF(SUM(E2752:N2752)=0,"",SUM(E2752:N2752)))</f>
        <v/>
      </c>
      <c r="P2752" s="91" t="s">
        <v>129</v>
      </c>
      <c r="Q2752" s="73">
        <f t="shared" si="84"/>
        <v>8617</v>
      </c>
      <c r="R2752" s="93">
        <f t="shared" ca="1" si="85"/>
        <v>2754</v>
      </c>
      <c r="S2752" s="92"/>
      <c r="T2752" s="99"/>
    </row>
    <row r="2753" spans="1:20" ht="150" customHeight="1" x14ac:dyDescent="0.25">
      <c r="A2753" s="105"/>
      <c r="B2753" s="146"/>
      <c r="C2753" s="98"/>
      <c r="D2753" s="155" t="s">
        <v>882</v>
      </c>
      <c r="E2753" s="156"/>
      <c r="F2753" s="156"/>
      <c r="G2753" s="156"/>
      <c r="H2753" s="156"/>
      <c r="I2753" s="156"/>
      <c r="J2753" s="156"/>
      <c r="K2753" s="156"/>
      <c r="L2753" s="156"/>
      <c r="M2753" s="156"/>
      <c r="N2753" s="157"/>
      <c r="O2753" s="128" t="str">
        <f ca="1">IF(D2753="цвет",SUM(O2754:INDIRECT("N"&amp;R2753)),IF(SUM(E2753:N2753)=0,"",SUM(E2753:N2753)))</f>
        <v/>
      </c>
      <c r="P2753" s="91" t="s">
        <v>129</v>
      </c>
      <c r="Q2753" s="73">
        <f t="shared" si="84"/>
        <v>8617</v>
      </c>
      <c r="R2753" s="93">
        <f t="shared" ca="1" si="85"/>
        <v>2754</v>
      </c>
      <c r="S2753" s="92"/>
      <c r="T2753" s="99"/>
    </row>
    <row r="2754" spans="1:20" ht="17.45" customHeight="1" thickBot="1" x14ac:dyDescent="0.3">
      <c r="A2754" s="105"/>
      <c r="B2754" s="147"/>
      <c r="C2754" s="100"/>
      <c r="D2754" s="151" t="str">
        <f>HYPERLINK("https://miamia.ru/search/index.php?q="&amp;Q2754&amp;"&amp;s=Поиск?utm_source=Excel&amp;utm_medium=Nalichie&amp;utm_content="&amp;Q2754&amp;"","Посмотреть большую фотографию на сайте")</f>
        <v>Посмотреть большую фотографию на сайте</v>
      </c>
      <c r="E2754" s="152"/>
      <c r="F2754" s="152"/>
      <c r="G2754" s="152"/>
      <c r="H2754" s="152"/>
      <c r="I2754" s="152"/>
      <c r="J2754" s="152"/>
      <c r="K2754" s="152"/>
      <c r="L2754" s="152"/>
      <c r="M2754" s="152"/>
      <c r="N2754" s="153"/>
      <c r="O2754" s="128" t="str">
        <f ca="1">IF(D2754="цвет",SUM(O2755:INDIRECT("N"&amp;R2754)),IF(SUM(E2754:N2754)=0,"",SUM(E2754:N2754)))</f>
        <v/>
      </c>
      <c r="P2754" s="91" t="s">
        <v>129</v>
      </c>
      <c r="Q2754" s="73">
        <f t="shared" si="84"/>
        <v>8617</v>
      </c>
      <c r="R2754" s="93">
        <f t="shared" ca="1" si="85"/>
        <v>2754</v>
      </c>
      <c r="S2754" s="92"/>
      <c r="T2754" s="99"/>
    </row>
    <row r="2755" spans="1:20" ht="23.1" customHeight="1" thickBot="1" x14ac:dyDescent="0.3">
      <c r="A2755" s="103"/>
      <c r="B2755" s="86" t="s">
        <v>908</v>
      </c>
      <c r="C2755" s="87"/>
      <c r="D2755" s="88"/>
      <c r="E2755" s="89"/>
      <c r="F2755" s="89"/>
      <c r="G2755" s="89"/>
      <c r="H2755" s="89"/>
      <c r="I2755" s="89"/>
      <c r="J2755" s="89"/>
      <c r="K2755" s="89"/>
      <c r="L2755" s="89"/>
      <c r="M2755" s="89"/>
      <c r="N2755" s="90"/>
      <c r="O2755" s="128" t="str">
        <f ca="1">IF(D2755="цвет",SUM(O2756:INDIRECT("N"&amp;R2755)),IF(SUM(E2755:N2755)=0,"",SUM(E2755:N2755)))</f>
        <v/>
      </c>
      <c r="P2755" s="91" t="s">
        <v>129</v>
      </c>
      <c r="Q2755" s="73">
        <f t="shared" si="84"/>
        <v>8617</v>
      </c>
      <c r="R2755" s="93">
        <f t="shared" ca="1" si="85"/>
        <v>2759</v>
      </c>
    </row>
    <row r="2756" spans="1:20" ht="17.25" thickBot="1" x14ac:dyDescent="0.3">
      <c r="A2756" s="105"/>
      <c r="B2756" s="145" t="s">
        <v>868</v>
      </c>
      <c r="C2756" s="106">
        <v>9140</v>
      </c>
      <c r="D2756" s="107" t="s">
        <v>9</v>
      </c>
      <c r="E2756" s="96" t="s">
        <v>10</v>
      </c>
      <c r="F2756" s="97" t="s">
        <v>11</v>
      </c>
      <c r="G2756" s="97" t="s">
        <v>12</v>
      </c>
      <c r="H2756" s="97" t="s">
        <v>13</v>
      </c>
      <c r="I2756" s="97" t="s">
        <v>14</v>
      </c>
      <c r="J2756" s="97" t="s">
        <v>15</v>
      </c>
      <c r="K2756" s="97" t="s">
        <v>16</v>
      </c>
      <c r="L2756" s="97"/>
      <c r="M2756" s="97"/>
      <c r="N2756" s="78"/>
      <c r="O2756" s="101">
        <f ca="1">IF(D2756="цвет",SUM(O2757:INDIRECT("N"&amp;R2756)),IF(SUM(E2756:N2756)=0,"",SUM(E2756:N2756)))</f>
        <v>0</v>
      </c>
      <c r="P2756" s="91">
        <v>1548</v>
      </c>
      <c r="Q2756" s="73">
        <f t="shared" si="84"/>
        <v>9140</v>
      </c>
      <c r="R2756" s="93">
        <f t="shared" ca="1" si="85"/>
        <v>2759</v>
      </c>
      <c r="S2756" s="109">
        <f>IF(U2756&gt;0,ROUND((U2756),0),ROUND((P2756*$P$1),0))</f>
        <v>1198</v>
      </c>
      <c r="T2756" s="110">
        <f ca="1">O2756*S2756</f>
        <v>0</v>
      </c>
    </row>
    <row r="2757" spans="1:20" ht="17.25" thickBot="1" x14ac:dyDescent="0.3">
      <c r="A2757" s="105"/>
      <c r="B2757" s="146"/>
      <c r="C2757" s="98"/>
      <c r="D2757" s="6" t="s">
        <v>42</v>
      </c>
      <c r="E2757" s="133"/>
      <c r="F2757" s="133"/>
      <c r="G2757" s="133"/>
      <c r="H2757" s="133"/>
      <c r="I2757" s="133"/>
      <c r="J2757" s="133"/>
      <c r="K2757" s="133"/>
      <c r="L2757" s="8"/>
      <c r="M2757" s="8"/>
      <c r="N2757" s="8"/>
      <c r="O2757" s="128" t="str">
        <f ca="1">IF(D2757="цвет",SUM(O2758:INDIRECT("N"&amp;R2757)),IF(SUM(E2757:N2757)=0,"",SUM(E2757:N2757)))</f>
        <v/>
      </c>
      <c r="P2757" s="91" t="s">
        <v>129</v>
      </c>
      <c r="Q2757" s="73">
        <f t="shared" si="84"/>
        <v>9140</v>
      </c>
      <c r="R2757" s="93">
        <f t="shared" ca="1" si="85"/>
        <v>2759</v>
      </c>
      <c r="S2757" s="92"/>
      <c r="T2757" s="99"/>
    </row>
    <row r="2758" spans="1:20" ht="136.5" customHeight="1" x14ac:dyDescent="0.25">
      <c r="A2758" s="105"/>
      <c r="B2758" s="146"/>
      <c r="C2758" s="98"/>
      <c r="D2758" s="155" t="s">
        <v>876</v>
      </c>
      <c r="E2758" s="156"/>
      <c r="F2758" s="156"/>
      <c r="G2758" s="156"/>
      <c r="H2758" s="156"/>
      <c r="I2758" s="156"/>
      <c r="J2758" s="156"/>
      <c r="K2758" s="156"/>
      <c r="L2758" s="156"/>
      <c r="M2758" s="156"/>
      <c r="N2758" s="157"/>
      <c r="O2758" s="128" t="str">
        <f ca="1">IF(D2758="цвет",SUM(O2759:INDIRECT("N"&amp;R2758)),IF(SUM(E2758:N2758)=0,"",SUM(E2758:N2758)))</f>
        <v/>
      </c>
      <c r="P2758" s="91" t="s">
        <v>129</v>
      </c>
      <c r="Q2758" s="73">
        <f t="shared" si="84"/>
        <v>9140</v>
      </c>
      <c r="R2758" s="93">
        <f t="shared" ca="1" si="85"/>
        <v>2759</v>
      </c>
      <c r="S2758" s="92"/>
      <c r="T2758" s="99"/>
    </row>
    <row r="2759" spans="1:20" ht="17.45" customHeight="1" thickBot="1" x14ac:dyDescent="0.3">
      <c r="A2759" s="105"/>
      <c r="B2759" s="147"/>
      <c r="C2759" s="100"/>
      <c r="D2759" s="151" t="str">
        <f>HYPERLINK("https://miamia.ru/search/index.php?q="&amp;Q2759&amp;"&amp;s=Поиск?utm_source=Excel&amp;utm_medium=Nalichie&amp;utm_content="&amp;Q2759&amp;"","Посмотреть большую фотографию на сайте")</f>
        <v>Посмотреть большую фотографию на сайте</v>
      </c>
      <c r="E2759" s="152"/>
      <c r="F2759" s="152"/>
      <c r="G2759" s="152"/>
      <c r="H2759" s="152"/>
      <c r="I2759" s="152"/>
      <c r="J2759" s="152"/>
      <c r="K2759" s="152"/>
      <c r="L2759" s="152"/>
      <c r="M2759" s="152"/>
      <c r="N2759" s="153"/>
      <c r="O2759" s="128" t="str">
        <f ca="1">IF(D2759="цвет",SUM(O2760:INDIRECT("N"&amp;R2759)),IF(SUM(E2759:N2759)=0,"",SUM(E2759:N2759)))</f>
        <v/>
      </c>
      <c r="P2759" s="91" t="s">
        <v>129</v>
      </c>
      <c r="Q2759" s="73">
        <f t="shared" si="84"/>
        <v>9140</v>
      </c>
      <c r="R2759" s="93">
        <f t="shared" ca="1" si="85"/>
        <v>2759</v>
      </c>
      <c r="S2759" s="92"/>
      <c r="T2759" s="99"/>
    </row>
    <row r="2760" spans="1:20" ht="17.25" thickBot="1" x14ac:dyDescent="0.3">
      <c r="A2760" s="105"/>
      <c r="B2760" s="145" t="s">
        <v>868</v>
      </c>
      <c r="C2760" s="106">
        <v>9141</v>
      </c>
      <c r="D2760" s="107" t="s">
        <v>9</v>
      </c>
      <c r="E2760" s="96" t="s">
        <v>10</v>
      </c>
      <c r="F2760" s="97" t="s">
        <v>11</v>
      </c>
      <c r="G2760" s="97" t="s">
        <v>12</v>
      </c>
      <c r="H2760" s="97" t="s">
        <v>13</v>
      </c>
      <c r="I2760" s="97" t="s">
        <v>14</v>
      </c>
      <c r="J2760" s="97" t="s">
        <v>15</v>
      </c>
      <c r="K2760" s="97" t="s">
        <v>16</v>
      </c>
      <c r="L2760" s="97"/>
      <c r="M2760" s="97"/>
      <c r="N2760" s="78"/>
      <c r="O2760" s="101">
        <f ca="1">IF(D2760="цвет",SUM(O2761:INDIRECT("N"&amp;R2760)),IF(SUM(E2760:N2760)=0,"",SUM(E2760:N2760)))</f>
        <v>0</v>
      </c>
      <c r="P2760" s="91">
        <v>1548</v>
      </c>
      <c r="Q2760" s="73">
        <f t="shared" si="84"/>
        <v>9141</v>
      </c>
      <c r="R2760" s="93">
        <f t="shared" ca="1" si="85"/>
        <v>2763</v>
      </c>
      <c r="S2760" s="109">
        <f>IF(U2760&gt;0,ROUND((U2760),0),ROUND((P2760*$P$1),0))</f>
        <v>1198</v>
      </c>
      <c r="T2760" s="110">
        <f ca="1">O2760*S2760</f>
        <v>0</v>
      </c>
    </row>
    <row r="2761" spans="1:20" ht="17.25" thickBot="1" x14ac:dyDescent="0.3">
      <c r="A2761" s="105"/>
      <c r="B2761" s="146"/>
      <c r="C2761" s="98"/>
      <c r="D2761" s="6" t="s">
        <v>42</v>
      </c>
      <c r="E2761" s="133"/>
      <c r="F2761" s="133"/>
      <c r="G2761" s="133"/>
      <c r="H2761" s="134"/>
      <c r="I2761" s="134"/>
      <c r="J2761" s="8"/>
      <c r="K2761" s="8"/>
      <c r="L2761" s="8"/>
      <c r="M2761" s="8"/>
      <c r="N2761" s="8"/>
      <c r="O2761" s="128" t="str">
        <f ca="1">IF(D2761="цвет",SUM(O2762:INDIRECT("N"&amp;R2761)),IF(SUM(E2761:N2761)=0,"",SUM(E2761:N2761)))</f>
        <v/>
      </c>
      <c r="P2761" s="91" t="s">
        <v>129</v>
      </c>
      <c r="Q2761" s="73">
        <f t="shared" si="84"/>
        <v>9141</v>
      </c>
      <c r="R2761" s="93">
        <f t="shared" ca="1" si="85"/>
        <v>2763</v>
      </c>
      <c r="S2761" s="92"/>
      <c r="T2761" s="99"/>
    </row>
    <row r="2762" spans="1:20" ht="135" customHeight="1" x14ac:dyDescent="0.25">
      <c r="A2762" s="105"/>
      <c r="B2762" s="146"/>
      <c r="C2762" s="98"/>
      <c r="D2762" s="155" t="s">
        <v>869</v>
      </c>
      <c r="E2762" s="156"/>
      <c r="F2762" s="156"/>
      <c r="G2762" s="156"/>
      <c r="H2762" s="156"/>
      <c r="I2762" s="156"/>
      <c r="J2762" s="156"/>
      <c r="K2762" s="156"/>
      <c r="L2762" s="156"/>
      <c r="M2762" s="156"/>
      <c r="N2762" s="157"/>
      <c r="O2762" s="128" t="str">
        <f ca="1">IF(D2762="цвет",SUM(O2763:INDIRECT("N"&amp;R2762)),IF(SUM(E2762:N2762)=0,"",SUM(E2762:N2762)))</f>
        <v/>
      </c>
      <c r="P2762" s="91" t="s">
        <v>129</v>
      </c>
      <c r="Q2762" s="73">
        <f t="shared" si="84"/>
        <v>9141</v>
      </c>
      <c r="R2762" s="93">
        <f t="shared" ca="1" si="85"/>
        <v>2763</v>
      </c>
      <c r="S2762" s="92"/>
      <c r="T2762" s="99"/>
    </row>
    <row r="2763" spans="1:20" ht="17.45" customHeight="1" thickBot="1" x14ac:dyDescent="0.3">
      <c r="A2763" s="105"/>
      <c r="B2763" s="147"/>
      <c r="C2763" s="100"/>
      <c r="D2763" s="151" t="str">
        <f>HYPERLINK("https://miamia.ru/search/index.php?q="&amp;Q2763&amp;"&amp;s=Поиск?utm_source=Excel&amp;utm_medium=Nalichie&amp;utm_content="&amp;Q2763&amp;"","Посмотреть большую фотографию на сайте")</f>
        <v>Посмотреть большую фотографию на сайте</v>
      </c>
      <c r="E2763" s="152"/>
      <c r="F2763" s="152"/>
      <c r="G2763" s="152"/>
      <c r="H2763" s="152"/>
      <c r="I2763" s="152"/>
      <c r="J2763" s="152"/>
      <c r="K2763" s="152"/>
      <c r="L2763" s="152"/>
      <c r="M2763" s="152"/>
      <c r="N2763" s="153"/>
      <c r="O2763" s="128" t="str">
        <f ca="1">IF(D2763="цвет",SUM(O2764:INDIRECT("N"&amp;R2763)),IF(SUM(E2763:N2763)=0,"",SUM(E2763:N2763)))</f>
        <v/>
      </c>
      <c r="P2763" s="91" t="s">
        <v>129</v>
      </c>
      <c r="Q2763" s="73">
        <f t="shared" ref="Q2763:Q2826" si="86">IF(C2763&lt;&gt;0,C2763,Q2762)</f>
        <v>9141</v>
      </c>
      <c r="R2763" s="93">
        <f t="shared" ref="R2763:R2826" ca="1" si="87">IF(D2763="Посмотреть большую фотографию на сайте",CELL("строка",O2763),R2764)</f>
        <v>2763</v>
      </c>
      <c r="S2763" s="92"/>
      <c r="T2763" s="99"/>
    </row>
    <row r="2764" spans="1:20" ht="17.25" thickBot="1" x14ac:dyDescent="0.3">
      <c r="A2764" s="105"/>
      <c r="B2764" s="145" t="s">
        <v>868</v>
      </c>
      <c r="C2764" s="106">
        <v>9142</v>
      </c>
      <c r="D2764" s="107" t="s">
        <v>9</v>
      </c>
      <c r="E2764" s="96" t="s">
        <v>10</v>
      </c>
      <c r="F2764" s="97" t="s">
        <v>11</v>
      </c>
      <c r="G2764" s="97" t="s">
        <v>12</v>
      </c>
      <c r="H2764" s="97" t="s">
        <v>13</v>
      </c>
      <c r="I2764" s="97" t="s">
        <v>14</v>
      </c>
      <c r="J2764" s="97" t="s">
        <v>15</v>
      </c>
      <c r="K2764" s="97" t="s">
        <v>16</v>
      </c>
      <c r="L2764" s="97"/>
      <c r="M2764" s="97"/>
      <c r="N2764" s="78"/>
      <c r="O2764" s="101">
        <f ca="1">IF(D2764="цвет",SUM(O2765:INDIRECT("N"&amp;R2764)),IF(SUM(E2764:N2764)=0,"",SUM(E2764:N2764)))</f>
        <v>0</v>
      </c>
      <c r="P2764" s="91">
        <v>1807</v>
      </c>
      <c r="Q2764" s="73">
        <f t="shared" si="86"/>
        <v>9142</v>
      </c>
      <c r="R2764" s="93">
        <f t="shared" ca="1" si="87"/>
        <v>2767</v>
      </c>
      <c r="S2764" s="109">
        <f>IF(U2764&gt;0,ROUND((U2764),0),ROUND((P2764*$P$1),0))</f>
        <v>1398</v>
      </c>
      <c r="T2764" s="110">
        <f ca="1">O2764*S2764</f>
        <v>0</v>
      </c>
    </row>
    <row r="2765" spans="1:20" ht="17.25" thickBot="1" x14ac:dyDescent="0.3">
      <c r="A2765" s="105"/>
      <c r="B2765" s="146"/>
      <c r="C2765" s="98"/>
      <c r="D2765" s="6" t="s">
        <v>42</v>
      </c>
      <c r="E2765" s="133"/>
      <c r="F2765" s="133"/>
      <c r="G2765" s="133"/>
      <c r="H2765" s="133"/>
      <c r="I2765" s="134"/>
      <c r="J2765" s="134"/>
      <c r="K2765" s="8"/>
      <c r="L2765" s="8"/>
      <c r="M2765" s="8"/>
      <c r="N2765" s="8"/>
      <c r="O2765" s="128" t="str">
        <f ca="1">IF(D2765="цвет",SUM(O2766:INDIRECT("N"&amp;R2765)),IF(SUM(E2765:N2765)=0,"",SUM(E2765:N2765)))</f>
        <v/>
      </c>
      <c r="P2765" s="91" t="s">
        <v>129</v>
      </c>
      <c r="Q2765" s="73">
        <f t="shared" si="86"/>
        <v>9142</v>
      </c>
      <c r="R2765" s="93">
        <f t="shared" ca="1" si="87"/>
        <v>2767</v>
      </c>
      <c r="S2765" s="92"/>
      <c r="T2765" s="99"/>
    </row>
    <row r="2766" spans="1:20" ht="135" customHeight="1" x14ac:dyDescent="0.25">
      <c r="A2766" s="105"/>
      <c r="B2766" s="146"/>
      <c r="C2766" s="98"/>
      <c r="D2766" s="155" t="s">
        <v>870</v>
      </c>
      <c r="E2766" s="156"/>
      <c r="F2766" s="156"/>
      <c r="G2766" s="156"/>
      <c r="H2766" s="156"/>
      <c r="I2766" s="156"/>
      <c r="J2766" s="156"/>
      <c r="K2766" s="156"/>
      <c r="L2766" s="156"/>
      <c r="M2766" s="156"/>
      <c r="N2766" s="157"/>
      <c r="O2766" s="128" t="str">
        <f ca="1">IF(D2766="цвет",SUM(O2767:INDIRECT("N"&amp;R2766)),IF(SUM(E2766:N2766)=0,"",SUM(E2766:N2766)))</f>
        <v/>
      </c>
      <c r="P2766" s="91" t="s">
        <v>129</v>
      </c>
      <c r="Q2766" s="73">
        <f t="shared" si="86"/>
        <v>9142</v>
      </c>
      <c r="R2766" s="93">
        <f t="shared" ca="1" si="87"/>
        <v>2767</v>
      </c>
      <c r="S2766" s="92"/>
      <c r="T2766" s="99"/>
    </row>
    <row r="2767" spans="1:20" ht="17.45" customHeight="1" thickBot="1" x14ac:dyDescent="0.3">
      <c r="A2767" s="105"/>
      <c r="B2767" s="147"/>
      <c r="C2767" s="100"/>
      <c r="D2767" s="151" t="str">
        <f>HYPERLINK("https://miamia.ru/search/index.php?q="&amp;Q2767&amp;"&amp;s=Поиск?utm_source=Excel&amp;utm_medium=Nalichie&amp;utm_content="&amp;Q2767&amp;"","Посмотреть большую фотографию на сайте")</f>
        <v>Посмотреть большую фотографию на сайте</v>
      </c>
      <c r="E2767" s="152"/>
      <c r="F2767" s="152"/>
      <c r="G2767" s="152"/>
      <c r="H2767" s="152"/>
      <c r="I2767" s="152"/>
      <c r="J2767" s="152"/>
      <c r="K2767" s="152"/>
      <c r="L2767" s="152"/>
      <c r="M2767" s="152"/>
      <c r="N2767" s="153"/>
      <c r="O2767" s="128" t="str">
        <f ca="1">IF(D2767="цвет",SUM(O2768:INDIRECT("N"&amp;R2767)),IF(SUM(E2767:N2767)=0,"",SUM(E2767:N2767)))</f>
        <v/>
      </c>
      <c r="P2767" s="91" t="s">
        <v>129</v>
      </c>
      <c r="Q2767" s="73">
        <f t="shared" si="86"/>
        <v>9142</v>
      </c>
      <c r="R2767" s="93">
        <f t="shared" ca="1" si="87"/>
        <v>2767</v>
      </c>
      <c r="S2767" s="92"/>
      <c r="T2767" s="99"/>
    </row>
    <row r="2768" spans="1:20" ht="17.25" thickBot="1" x14ac:dyDescent="0.3">
      <c r="A2768" s="105"/>
      <c r="B2768" s="145" t="s">
        <v>868</v>
      </c>
      <c r="C2768" s="106">
        <v>9143</v>
      </c>
      <c r="D2768" s="107" t="s">
        <v>9</v>
      </c>
      <c r="E2768" s="96" t="s">
        <v>10</v>
      </c>
      <c r="F2768" s="96" t="s">
        <v>17</v>
      </c>
      <c r="G2768" s="97" t="s">
        <v>18</v>
      </c>
      <c r="H2768" s="97" t="s">
        <v>51</v>
      </c>
      <c r="I2768" s="97"/>
      <c r="J2768" s="97"/>
      <c r="K2768" s="97"/>
      <c r="L2768" s="97"/>
      <c r="M2768" s="97"/>
      <c r="N2768" s="78"/>
      <c r="O2768" s="101">
        <f ca="1">IF(D2768="цвет",SUM(O2769:INDIRECT("N"&amp;R2768)),IF(SUM(E2768:N2768)=0,"",SUM(E2768:N2768)))</f>
        <v>0</v>
      </c>
      <c r="P2768" s="91">
        <v>2324</v>
      </c>
      <c r="Q2768" s="73">
        <f t="shared" si="86"/>
        <v>9143</v>
      </c>
      <c r="R2768" s="93">
        <f t="shared" ca="1" si="87"/>
        <v>2771</v>
      </c>
      <c r="S2768" s="109">
        <f>IF(U2768&gt;0,ROUND((U2768),0),ROUND((P2768*$P$1),0))</f>
        <v>1798</v>
      </c>
      <c r="T2768" s="110">
        <f ca="1">O2768*S2768</f>
        <v>0</v>
      </c>
    </row>
    <row r="2769" spans="1:20" ht="17.25" thickBot="1" x14ac:dyDescent="0.3">
      <c r="A2769" s="105"/>
      <c r="B2769" s="146"/>
      <c r="C2769" s="98"/>
      <c r="D2769" s="6" t="s">
        <v>42</v>
      </c>
      <c r="E2769" s="133"/>
      <c r="F2769" s="133"/>
      <c r="G2769" s="8"/>
      <c r="H2769" s="133"/>
      <c r="I2769" s="8"/>
      <c r="J2769" s="8"/>
      <c r="K2769" s="8"/>
      <c r="L2769" s="8"/>
      <c r="M2769" s="8"/>
      <c r="N2769" s="8"/>
      <c r="O2769" s="128" t="str">
        <f ca="1">IF(D2769="цвет",SUM(O2770:INDIRECT("N"&amp;R2769)),IF(SUM(E2769:N2769)=0,"",SUM(E2769:N2769)))</f>
        <v/>
      </c>
      <c r="P2769" s="91" t="s">
        <v>129</v>
      </c>
      <c r="Q2769" s="73">
        <f t="shared" si="86"/>
        <v>9143</v>
      </c>
      <c r="R2769" s="93">
        <f t="shared" ca="1" si="87"/>
        <v>2771</v>
      </c>
      <c r="S2769" s="92"/>
      <c r="T2769" s="99"/>
    </row>
    <row r="2770" spans="1:20" ht="135" customHeight="1" x14ac:dyDescent="0.25">
      <c r="A2770" s="105"/>
      <c r="B2770" s="146"/>
      <c r="C2770" s="98"/>
      <c r="D2770" s="155" t="s">
        <v>871</v>
      </c>
      <c r="E2770" s="156"/>
      <c r="F2770" s="156"/>
      <c r="G2770" s="156"/>
      <c r="H2770" s="156"/>
      <c r="I2770" s="156"/>
      <c r="J2770" s="156"/>
      <c r="K2770" s="156"/>
      <c r="L2770" s="156"/>
      <c r="M2770" s="156"/>
      <c r="N2770" s="157"/>
      <c r="O2770" s="128" t="str">
        <f ca="1">IF(D2770="цвет",SUM(O2771:INDIRECT("N"&amp;R2770)),IF(SUM(E2770:N2770)=0,"",SUM(E2770:N2770)))</f>
        <v/>
      </c>
      <c r="P2770" s="91" t="s">
        <v>129</v>
      </c>
      <c r="Q2770" s="73">
        <f t="shared" si="86"/>
        <v>9143</v>
      </c>
      <c r="R2770" s="93">
        <f t="shared" ca="1" si="87"/>
        <v>2771</v>
      </c>
      <c r="S2770" s="92"/>
      <c r="T2770" s="99"/>
    </row>
    <row r="2771" spans="1:20" ht="17.45" customHeight="1" thickBot="1" x14ac:dyDescent="0.3">
      <c r="A2771" s="105"/>
      <c r="B2771" s="147"/>
      <c r="C2771" s="100"/>
      <c r="D2771" s="151" t="str">
        <f>HYPERLINK("https://miamia.ru/search/index.php?q="&amp;Q2771&amp;"&amp;s=Поиск?utm_source=Excel&amp;utm_medium=Nalichie&amp;utm_content="&amp;Q2771&amp;"","Посмотреть большую фотографию на сайте")</f>
        <v>Посмотреть большую фотографию на сайте</v>
      </c>
      <c r="E2771" s="152"/>
      <c r="F2771" s="152"/>
      <c r="G2771" s="152"/>
      <c r="H2771" s="152"/>
      <c r="I2771" s="152"/>
      <c r="J2771" s="152"/>
      <c r="K2771" s="152"/>
      <c r="L2771" s="152"/>
      <c r="M2771" s="152"/>
      <c r="N2771" s="153"/>
      <c r="O2771" s="128" t="str">
        <f ca="1">IF(D2771="цвет",SUM(O2772:INDIRECT("N"&amp;R2771)),IF(SUM(E2771:N2771)=0,"",SUM(E2771:N2771)))</f>
        <v/>
      </c>
      <c r="P2771" s="91" t="s">
        <v>129</v>
      </c>
      <c r="Q2771" s="73">
        <f t="shared" si="86"/>
        <v>9143</v>
      </c>
      <c r="R2771" s="93">
        <f t="shared" ca="1" si="87"/>
        <v>2771</v>
      </c>
      <c r="S2771" s="92"/>
      <c r="T2771" s="99"/>
    </row>
    <row r="2772" spans="1:20" ht="17.25" thickBot="1" x14ac:dyDescent="0.3">
      <c r="A2772" s="105"/>
      <c r="B2772" s="145" t="s">
        <v>868</v>
      </c>
      <c r="C2772" s="106">
        <v>9145</v>
      </c>
      <c r="D2772" s="107" t="s">
        <v>9</v>
      </c>
      <c r="E2772" s="96" t="s">
        <v>10</v>
      </c>
      <c r="F2772" s="96" t="s">
        <v>17</v>
      </c>
      <c r="G2772" s="97" t="s">
        <v>18</v>
      </c>
      <c r="H2772" s="97" t="s">
        <v>51</v>
      </c>
      <c r="I2772" s="97"/>
      <c r="J2772" s="97"/>
      <c r="K2772" s="97"/>
      <c r="L2772" s="97"/>
      <c r="M2772" s="97"/>
      <c r="N2772" s="78"/>
      <c r="O2772" s="101">
        <f ca="1">IF(D2772="цвет",SUM(O2773:INDIRECT("N"&amp;R2772)),IF(SUM(E2772:N2772)=0,"",SUM(E2772:N2772)))</f>
        <v>0</v>
      </c>
      <c r="P2772" s="91">
        <v>2324</v>
      </c>
      <c r="Q2772" s="73">
        <f t="shared" si="86"/>
        <v>9145</v>
      </c>
      <c r="R2772" s="93">
        <f t="shared" ca="1" si="87"/>
        <v>2775</v>
      </c>
      <c r="S2772" s="109">
        <f>IF(U2772&gt;0,ROUND((U2772),0),ROUND((P2772*$P$1),0))</f>
        <v>1798</v>
      </c>
      <c r="T2772" s="110">
        <f ca="1">O2772*S2772</f>
        <v>0</v>
      </c>
    </row>
    <row r="2773" spans="1:20" ht="17.25" thickBot="1" x14ac:dyDescent="0.3">
      <c r="A2773" s="105"/>
      <c r="B2773" s="146"/>
      <c r="C2773" s="98"/>
      <c r="D2773" s="6" t="s">
        <v>42</v>
      </c>
      <c r="E2773" s="8"/>
      <c r="F2773" s="134"/>
      <c r="G2773" s="133"/>
      <c r="H2773" s="8"/>
      <c r="I2773" s="8"/>
      <c r="J2773" s="8"/>
      <c r="K2773" s="8"/>
      <c r="L2773" s="8"/>
      <c r="M2773" s="8"/>
      <c r="N2773" s="8"/>
      <c r="O2773" s="128" t="str">
        <f ca="1">IF(D2773="цвет",SUM(O2774:INDIRECT("N"&amp;R2773)),IF(SUM(E2773:N2773)=0,"",SUM(E2773:N2773)))</f>
        <v/>
      </c>
      <c r="P2773" s="91" t="s">
        <v>129</v>
      </c>
      <c r="Q2773" s="73">
        <f t="shared" si="86"/>
        <v>9145</v>
      </c>
      <c r="R2773" s="93">
        <f t="shared" ca="1" si="87"/>
        <v>2775</v>
      </c>
      <c r="S2773" s="92"/>
      <c r="T2773" s="99"/>
    </row>
    <row r="2774" spans="1:20" ht="135" customHeight="1" x14ac:dyDescent="0.25">
      <c r="A2774" s="105"/>
      <c r="B2774" s="146"/>
      <c r="C2774" s="98"/>
      <c r="D2774" s="155" t="s">
        <v>872</v>
      </c>
      <c r="E2774" s="156"/>
      <c r="F2774" s="156"/>
      <c r="G2774" s="156"/>
      <c r="H2774" s="156"/>
      <c r="I2774" s="156"/>
      <c r="J2774" s="156"/>
      <c r="K2774" s="156"/>
      <c r="L2774" s="156"/>
      <c r="M2774" s="156"/>
      <c r="N2774" s="157"/>
      <c r="O2774" s="128" t="str">
        <f ca="1">IF(D2774="цвет",SUM(O2775:INDIRECT("N"&amp;R2774)),IF(SUM(E2774:N2774)=0,"",SUM(E2774:N2774)))</f>
        <v/>
      </c>
      <c r="P2774" s="91" t="s">
        <v>129</v>
      </c>
      <c r="Q2774" s="73">
        <f t="shared" si="86"/>
        <v>9145</v>
      </c>
      <c r="R2774" s="93">
        <f t="shared" ca="1" si="87"/>
        <v>2775</v>
      </c>
      <c r="S2774" s="92"/>
      <c r="T2774" s="99"/>
    </row>
    <row r="2775" spans="1:20" ht="17.45" customHeight="1" thickBot="1" x14ac:dyDescent="0.3">
      <c r="A2775" s="105"/>
      <c r="B2775" s="147"/>
      <c r="C2775" s="100"/>
      <c r="D2775" s="151" t="str">
        <f>HYPERLINK("https://miamia.ru/search/index.php?q="&amp;Q2775&amp;"&amp;s=Поиск?utm_source=Excel&amp;utm_medium=Nalichie&amp;utm_content="&amp;Q2775&amp;"","Посмотреть большую фотографию на сайте")</f>
        <v>Посмотреть большую фотографию на сайте</v>
      </c>
      <c r="E2775" s="152"/>
      <c r="F2775" s="152"/>
      <c r="G2775" s="152"/>
      <c r="H2775" s="152"/>
      <c r="I2775" s="152"/>
      <c r="J2775" s="152"/>
      <c r="K2775" s="152"/>
      <c r="L2775" s="152"/>
      <c r="M2775" s="152"/>
      <c r="N2775" s="153"/>
      <c r="O2775" s="128" t="str">
        <f ca="1">IF(D2775="цвет",SUM(O2776:INDIRECT("N"&amp;R2775)),IF(SUM(E2775:N2775)=0,"",SUM(E2775:N2775)))</f>
        <v/>
      </c>
      <c r="P2775" s="91" t="s">
        <v>129</v>
      </c>
      <c r="Q2775" s="73">
        <f t="shared" si="86"/>
        <v>9145</v>
      </c>
      <c r="R2775" s="93">
        <f t="shared" ca="1" si="87"/>
        <v>2775</v>
      </c>
      <c r="S2775" s="92"/>
      <c r="T2775" s="99"/>
    </row>
    <row r="2776" spans="1:20" ht="17.25" thickBot="1" x14ac:dyDescent="0.3">
      <c r="A2776" s="105"/>
      <c r="B2776" s="145" t="s">
        <v>868</v>
      </c>
      <c r="C2776" s="106">
        <v>9146</v>
      </c>
      <c r="D2776" s="107" t="s">
        <v>9</v>
      </c>
      <c r="E2776" s="96" t="s">
        <v>10</v>
      </c>
      <c r="F2776" s="97" t="s">
        <v>11</v>
      </c>
      <c r="G2776" s="97" t="s">
        <v>12</v>
      </c>
      <c r="H2776" s="97" t="s">
        <v>13</v>
      </c>
      <c r="I2776" s="97" t="s">
        <v>14</v>
      </c>
      <c r="J2776" s="97" t="s">
        <v>15</v>
      </c>
      <c r="K2776" s="97" t="s">
        <v>16</v>
      </c>
      <c r="L2776" s="97"/>
      <c r="M2776" s="97"/>
      <c r="N2776" s="78"/>
      <c r="O2776" s="101">
        <f ca="1">IF(D2776="цвет",SUM(O2777:INDIRECT("N"&amp;R2776)),IF(SUM(E2776:N2776)=0,"",SUM(E2776:N2776)))</f>
        <v>0</v>
      </c>
      <c r="P2776" s="91">
        <v>3358</v>
      </c>
      <c r="Q2776" s="73">
        <f t="shared" si="86"/>
        <v>9146</v>
      </c>
      <c r="R2776" s="93">
        <f t="shared" ca="1" si="87"/>
        <v>2779</v>
      </c>
      <c r="S2776" s="109">
        <f>IF(U2776&gt;0,ROUND((U2776),0),ROUND((P2776*$P$1),0))</f>
        <v>2598</v>
      </c>
      <c r="T2776" s="110">
        <f ca="1">O2776*S2776</f>
        <v>0</v>
      </c>
    </row>
    <row r="2777" spans="1:20" ht="17.25" thickBot="1" x14ac:dyDescent="0.3">
      <c r="A2777" s="105"/>
      <c r="B2777" s="146"/>
      <c r="C2777" s="98"/>
      <c r="D2777" s="6" t="s">
        <v>42</v>
      </c>
      <c r="E2777" s="134"/>
      <c r="F2777" s="8"/>
      <c r="G2777" s="134"/>
      <c r="H2777" s="8"/>
      <c r="I2777" s="8"/>
      <c r="J2777" s="134"/>
      <c r="K2777" s="8"/>
      <c r="L2777" s="8"/>
      <c r="M2777" s="8"/>
      <c r="N2777" s="8"/>
      <c r="O2777" s="128" t="str">
        <f ca="1">IF(D2777="цвет",SUM(O2778:INDIRECT("N"&amp;R2777)),IF(SUM(E2777:N2777)=0,"",SUM(E2777:N2777)))</f>
        <v/>
      </c>
      <c r="P2777" s="91" t="s">
        <v>129</v>
      </c>
      <c r="Q2777" s="73">
        <f t="shared" si="86"/>
        <v>9146</v>
      </c>
      <c r="R2777" s="93">
        <f t="shared" ca="1" si="87"/>
        <v>2779</v>
      </c>
      <c r="S2777" s="92"/>
      <c r="T2777" s="99"/>
    </row>
    <row r="2778" spans="1:20" ht="136.5" customHeight="1" x14ac:dyDescent="0.25">
      <c r="A2778" s="105"/>
      <c r="B2778" s="146"/>
      <c r="C2778" s="98"/>
      <c r="D2778" s="155" t="s">
        <v>873</v>
      </c>
      <c r="E2778" s="156"/>
      <c r="F2778" s="156"/>
      <c r="G2778" s="156"/>
      <c r="H2778" s="156"/>
      <c r="I2778" s="156"/>
      <c r="J2778" s="156"/>
      <c r="K2778" s="156"/>
      <c r="L2778" s="156"/>
      <c r="M2778" s="156"/>
      <c r="N2778" s="157"/>
      <c r="O2778" s="128" t="str">
        <f ca="1">IF(D2778="цвет",SUM(O2779:INDIRECT("N"&amp;R2778)),IF(SUM(E2778:N2778)=0,"",SUM(E2778:N2778)))</f>
        <v/>
      </c>
      <c r="P2778" s="91" t="s">
        <v>129</v>
      </c>
      <c r="Q2778" s="73">
        <f t="shared" si="86"/>
        <v>9146</v>
      </c>
      <c r="R2778" s="93">
        <f t="shared" ca="1" si="87"/>
        <v>2779</v>
      </c>
      <c r="S2778" s="92"/>
      <c r="T2778" s="99"/>
    </row>
    <row r="2779" spans="1:20" ht="17.45" customHeight="1" thickBot="1" x14ac:dyDescent="0.3">
      <c r="A2779" s="105"/>
      <c r="B2779" s="147"/>
      <c r="C2779" s="100"/>
      <c r="D2779" s="151" t="str">
        <f>HYPERLINK("https://miamia.ru/search/index.php?q="&amp;Q2779&amp;"&amp;s=Поиск?utm_source=Excel&amp;utm_medium=Nalichie&amp;utm_content="&amp;Q2779&amp;"","Посмотреть большую фотографию на сайте")</f>
        <v>Посмотреть большую фотографию на сайте</v>
      </c>
      <c r="E2779" s="152"/>
      <c r="F2779" s="152"/>
      <c r="G2779" s="152"/>
      <c r="H2779" s="152"/>
      <c r="I2779" s="152"/>
      <c r="J2779" s="152"/>
      <c r="K2779" s="152"/>
      <c r="L2779" s="152"/>
      <c r="M2779" s="152"/>
      <c r="N2779" s="153"/>
      <c r="O2779" s="128" t="str">
        <f ca="1">IF(D2779="цвет",SUM(O2780:INDIRECT("N"&amp;R2779)),IF(SUM(E2779:N2779)=0,"",SUM(E2779:N2779)))</f>
        <v/>
      </c>
      <c r="P2779" s="91" t="s">
        <v>129</v>
      </c>
      <c r="Q2779" s="73">
        <f t="shared" si="86"/>
        <v>9146</v>
      </c>
      <c r="R2779" s="93">
        <f t="shared" ca="1" si="87"/>
        <v>2779</v>
      </c>
      <c r="S2779" s="92"/>
      <c r="T2779" s="99"/>
    </row>
    <row r="2780" spans="1:20" ht="17.25" thickBot="1" x14ac:dyDescent="0.3">
      <c r="A2780" s="105"/>
      <c r="B2780" s="145" t="s">
        <v>868</v>
      </c>
      <c r="C2780" s="106">
        <v>9147</v>
      </c>
      <c r="D2780" s="107" t="s">
        <v>9</v>
      </c>
      <c r="E2780" s="96" t="s">
        <v>10</v>
      </c>
      <c r="F2780" s="97" t="s">
        <v>11</v>
      </c>
      <c r="G2780" s="97" t="s">
        <v>12</v>
      </c>
      <c r="H2780" s="97" t="s">
        <v>13</v>
      </c>
      <c r="I2780" s="97" t="s">
        <v>14</v>
      </c>
      <c r="J2780" s="97" t="s">
        <v>15</v>
      </c>
      <c r="K2780" s="97" t="s">
        <v>16</v>
      </c>
      <c r="L2780" s="97"/>
      <c r="M2780" s="97"/>
      <c r="N2780" s="78"/>
      <c r="O2780" s="101">
        <f ca="1">IF(D2780="цвет",SUM(O2781:INDIRECT("N"&amp;R2780)),IF(SUM(E2780:N2780)=0,"",SUM(E2780:N2780)))</f>
        <v>0</v>
      </c>
      <c r="P2780" s="91">
        <v>2453</v>
      </c>
      <c r="Q2780" s="73">
        <f t="shared" si="86"/>
        <v>9147</v>
      </c>
      <c r="R2780" s="93">
        <f t="shared" ca="1" si="87"/>
        <v>2783</v>
      </c>
      <c r="S2780" s="109">
        <f>IF(U2780&gt;0,ROUND((U2780),0),ROUND((P2780*$P$1),0))</f>
        <v>1898</v>
      </c>
      <c r="T2780" s="110">
        <f ca="1">O2780*S2780</f>
        <v>0</v>
      </c>
    </row>
    <row r="2781" spans="1:20" ht="17.25" thickBot="1" x14ac:dyDescent="0.3">
      <c r="A2781" s="105"/>
      <c r="B2781" s="146"/>
      <c r="C2781" s="98"/>
      <c r="D2781" s="6" t="s">
        <v>42</v>
      </c>
      <c r="E2781" s="133"/>
      <c r="F2781" s="133"/>
      <c r="G2781" s="133"/>
      <c r="H2781" s="133"/>
      <c r="I2781" s="133"/>
      <c r="J2781" s="133"/>
      <c r="K2781" s="134"/>
      <c r="L2781" s="8"/>
      <c r="M2781" s="8"/>
      <c r="N2781" s="8"/>
      <c r="O2781" s="128" t="str">
        <f ca="1">IF(D2781="цвет",SUM(O2782:INDIRECT("N"&amp;R2781)),IF(SUM(E2781:N2781)=0,"",SUM(E2781:N2781)))</f>
        <v/>
      </c>
      <c r="P2781" s="91" t="s">
        <v>129</v>
      </c>
      <c r="Q2781" s="73">
        <f t="shared" si="86"/>
        <v>9147</v>
      </c>
      <c r="R2781" s="93">
        <f t="shared" ca="1" si="87"/>
        <v>2783</v>
      </c>
      <c r="S2781" s="92"/>
      <c r="T2781" s="99"/>
    </row>
    <row r="2782" spans="1:20" ht="136.5" customHeight="1" x14ac:dyDescent="0.25">
      <c r="A2782" s="105"/>
      <c r="B2782" s="146"/>
      <c r="C2782" s="98"/>
      <c r="D2782" s="155" t="s">
        <v>874</v>
      </c>
      <c r="E2782" s="156"/>
      <c r="F2782" s="156"/>
      <c r="G2782" s="156"/>
      <c r="H2782" s="156"/>
      <c r="I2782" s="156"/>
      <c r="J2782" s="156"/>
      <c r="K2782" s="156"/>
      <c r="L2782" s="156"/>
      <c r="M2782" s="156"/>
      <c r="N2782" s="157"/>
      <c r="O2782" s="128" t="str">
        <f ca="1">IF(D2782="цвет",SUM(O2783:INDIRECT("N"&amp;R2782)),IF(SUM(E2782:N2782)=0,"",SUM(E2782:N2782)))</f>
        <v/>
      </c>
      <c r="P2782" s="91" t="s">
        <v>129</v>
      </c>
      <c r="Q2782" s="73">
        <f t="shared" si="86"/>
        <v>9147</v>
      </c>
      <c r="R2782" s="93">
        <f t="shared" ca="1" si="87"/>
        <v>2783</v>
      </c>
      <c r="S2782" s="92"/>
      <c r="T2782" s="99"/>
    </row>
    <row r="2783" spans="1:20" ht="17.45" customHeight="1" thickBot="1" x14ac:dyDescent="0.3">
      <c r="A2783" s="105"/>
      <c r="B2783" s="147"/>
      <c r="C2783" s="100"/>
      <c r="D2783" s="151" t="str">
        <f>HYPERLINK("https://miamia.ru/search/index.php?q="&amp;Q2783&amp;"&amp;s=Поиск?utm_source=Excel&amp;utm_medium=Nalichie&amp;utm_content="&amp;Q2783&amp;"","Посмотреть большую фотографию на сайте")</f>
        <v>Посмотреть большую фотографию на сайте</v>
      </c>
      <c r="E2783" s="152"/>
      <c r="F2783" s="152"/>
      <c r="G2783" s="152"/>
      <c r="H2783" s="152"/>
      <c r="I2783" s="152"/>
      <c r="J2783" s="152"/>
      <c r="K2783" s="152"/>
      <c r="L2783" s="152"/>
      <c r="M2783" s="152"/>
      <c r="N2783" s="153"/>
      <c r="O2783" s="128" t="str">
        <f ca="1">IF(D2783="цвет",SUM(O2784:INDIRECT("N"&amp;R2783)),IF(SUM(E2783:N2783)=0,"",SUM(E2783:N2783)))</f>
        <v/>
      </c>
      <c r="P2783" s="91" t="s">
        <v>129</v>
      </c>
      <c r="Q2783" s="73">
        <f t="shared" si="86"/>
        <v>9147</v>
      </c>
      <c r="R2783" s="93">
        <f t="shared" ca="1" si="87"/>
        <v>2783</v>
      </c>
      <c r="S2783" s="92"/>
      <c r="T2783" s="99"/>
    </row>
    <row r="2784" spans="1:20" ht="23.1" customHeight="1" thickBot="1" x14ac:dyDescent="0.3">
      <c r="A2784" s="103"/>
      <c r="B2784" s="86" t="s">
        <v>907</v>
      </c>
      <c r="C2784" s="87"/>
      <c r="D2784" s="88"/>
      <c r="E2784" s="89"/>
      <c r="F2784" s="89"/>
      <c r="G2784" s="89"/>
      <c r="H2784" s="89"/>
      <c r="I2784" s="89"/>
      <c r="J2784" s="89"/>
      <c r="K2784" s="89"/>
      <c r="L2784" s="89"/>
      <c r="M2784" s="89"/>
      <c r="N2784" s="90"/>
      <c r="O2784" s="128" t="str">
        <f ca="1">IF(D2784="цвет",SUM(O2785:INDIRECT("N"&amp;R2784)),IF(SUM(E2784:N2784)=0,"",SUM(E2784:N2784)))</f>
        <v/>
      </c>
      <c r="P2784" s="91" t="s">
        <v>129</v>
      </c>
      <c r="Q2784" s="73">
        <f t="shared" si="86"/>
        <v>9147</v>
      </c>
      <c r="R2784" s="93">
        <f t="shared" ca="1" si="87"/>
        <v>2788</v>
      </c>
    </row>
    <row r="2785" spans="1:20" ht="17.25" thickBot="1" x14ac:dyDescent="0.3">
      <c r="A2785" s="105"/>
      <c r="B2785" s="145" t="s">
        <v>835</v>
      </c>
      <c r="C2785" s="106">
        <v>7320</v>
      </c>
      <c r="D2785" s="107" t="s">
        <v>9</v>
      </c>
      <c r="E2785" s="96" t="s">
        <v>10</v>
      </c>
      <c r="F2785" s="97" t="s">
        <v>11</v>
      </c>
      <c r="G2785" s="97" t="s">
        <v>12</v>
      </c>
      <c r="H2785" s="97" t="s">
        <v>13</v>
      </c>
      <c r="I2785" s="97" t="s">
        <v>14</v>
      </c>
      <c r="J2785" s="97" t="s">
        <v>15</v>
      </c>
      <c r="K2785" s="97" t="s">
        <v>16</v>
      </c>
      <c r="L2785" s="97"/>
      <c r="M2785" s="97"/>
      <c r="N2785" s="78"/>
      <c r="O2785" s="101">
        <f ca="1">IF(D2785="цвет",SUM(O2786:INDIRECT("N"&amp;R2785)),IF(SUM(E2785:N2785)=0,"",SUM(E2785:N2785)))</f>
        <v>0</v>
      </c>
      <c r="P2785" s="91">
        <v>902</v>
      </c>
      <c r="Q2785" s="73">
        <f t="shared" si="86"/>
        <v>7320</v>
      </c>
      <c r="R2785" s="93">
        <f t="shared" ca="1" si="87"/>
        <v>2788</v>
      </c>
      <c r="S2785" s="109">
        <f>IF(U2785&gt;0,ROUND((U2785),0),ROUND((P2785*$P$1),0))</f>
        <v>698</v>
      </c>
      <c r="T2785" s="110">
        <f ca="1">O2785*S2785</f>
        <v>0</v>
      </c>
    </row>
    <row r="2786" spans="1:20" ht="17.25" thickBot="1" x14ac:dyDescent="0.3">
      <c r="A2786" s="105"/>
      <c r="B2786" s="146"/>
      <c r="C2786" s="98"/>
      <c r="D2786" s="6" t="s">
        <v>26</v>
      </c>
      <c r="E2786" s="8"/>
      <c r="F2786" s="133"/>
      <c r="G2786" s="133"/>
      <c r="H2786" s="133"/>
      <c r="I2786" s="133"/>
      <c r="J2786" s="133"/>
      <c r="K2786" s="8"/>
      <c r="L2786" s="8"/>
      <c r="M2786" s="8"/>
      <c r="N2786" s="8"/>
      <c r="O2786" s="128" t="str">
        <f ca="1">IF(D2786="цвет",SUM(O2787:INDIRECT("N"&amp;R2786)),IF(SUM(E2786:N2786)=0,"",SUM(E2786:N2786)))</f>
        <v/>
      </c>
      <c r="P2786" s="91" t="s">
        <v>129</v>
      </c>
      <c r="Q2786" s="73">
        <f t="shared" si="86"/>
        <v>7320</v>
      </c>
      <c r="R2786" s="93">
        <f t="shared" ca="1" si="87"/>
        <v>2788</v>
      </c>
      <c r="S2786" s="92"/>
      <c r="T2786" s="99"/>
    </row>
    <row r="2787" spans="1:20" ht="136.5" customHeight="1" x14ac:dyDescent="0.25">
      <c r="A2787" s="105"/>
      <c r="B2787" s="146"/>
      <c r="C2787" s="98"/>
      <c r="D2787" s="155" t="s">
        <v>837</v>
      </c>
      <c r="E2787" s="156"/>
      <c r="F2787" s="156"/>
      <c r="G2787" s="156"/>
      <c r="H2787" s="156"/>
      <c r="I2787" s="156"/>
      <c r="J2787" s="156"/>
      <c r="K2787" s="156"/>
      <c r="L2787" s="156"/>
      <c r="M2787" s="156"/>
      <c r="N2787" s="157"/>
      <c r="O2787" s="128" t="str">
        <f ca="1">IF(D2787="цвет",SUM(O2788:INDIRECT("N"&amp;R2787)),IF(SUM(E2787:N2787)=0,"",SUM(E2787:N2787)))</f>
        <v/>
      </c>
      <c r="P2787" s="91" t="s">
        <v>129</v>
      </c>
      <c r="Q2787" s="73">
        <f t="shared" si="86"/>
        <v>7320</v>
      </c>
      <c r="R2787" s="93">
        <f t="shared" ca="1" si="87"/>
        <v>2788</v>
      </c>
      <c r="S2787" s="92"/>
      <c r="T2787" s="99"/>
    </row>
    <row r="2788" spans="1:20" ht="17.45" customHeight="1" thickBot="1" x14ac:dyDescent="0.3">
      <c r="A2788" s="105"/>
      <c r="B2788" s="147"/>
      <c r="C2788" s="100"/>
      <c r="D2788" s="151" t="str">
        <f>HYPERLINK("https://miamia.ru/search/index.php?q="&amp;Q2788&amp;"&amp;s=Поиск?utm_source=Excel&amp;utm_medium=Nalichie&amp;utm_content="&amp;Q2788&amp;"","Посмотреть большую фотографию на сайте")</f>
        <v>Посмотреть большую фотографию на сайте</v>
      </c>
      <c r="E2788" s="152"/>
      <c r="F2788" s="152"/>
      <c r="G2788" s="152"/>
      <c r="H2788" s="152"/>
      <c r="I2788" s="152"/>
      <c r="J2788" s="152"/>
      <c r="K2788" s="152"/>
      <c r="L2788" s="152"/>
      <c r="M2788" s="152"/>
      <c r="N2788" s="153"/>
      <c r="O2788" s="128" t="str">
        <f ca="1">IF(D2788="цвет",SUM(O2789:INDIRECT("N"&amp;R2788)),IF(SUM(E2788:N2788)=0,"",SUM(E2788:N2788)))</f>
        <v/>
      </c>
      <c r="P2788" s="91" t="s">
        <v>129</v>
      </c>
      <c r="Q2788" s="73">
        <f t="shared" si="86"/>
        <v>7320</v>
      </c>
      <c r="R2788" s="93">
        <f t="shared" ca="1" si="87"/>
        <v>2788</v>
      </c>
      <c r="S2788" s="92"/>
      <c r="T2788" s="99"/>
    </row>
    <row r="2789" spans="1:20" ht="17.25" thickBot="1" x14ac:dyDescent="0.3">
      <c r="A2789" s="105"/>
      <c r="B2789" s="145" t="s">
        <v>835</v>
      </c>
      <c r="C2789" s="106">
        <v>7321</v>
      </c>
      <c r="D2789" s="107" t="s">
        <v>9</v>
      </c>
      <c r="E2789" s="96" t="s">
        <v>10</v>
      </c>
      <c r="F2789" s="97" t="s">
        <v>11</v>
      </c>
      <c r="G2789" s="97" t="s">
        <v>12</v>
      </c>
      <c r="H2789" s="97" t="s">
        <v>13</v>
      </c>
      <c r="I2789" s="97" t="s">
        <v>14</v>
      </c>
      <c r="J2789" s="97" t="s">
        <v>15</v>
      </c>
      <c r="K2789" s="97" t="s">
        <v>16</v>
      </c>
      <c r="L2789" s="97"/>
      <c r="M2789" s="97"/>
      <c r="N2789" s="78"/>
      <c r="O2789" s="101">
        <f ca="1">IF(D2789="цвет",SUM(O2790:INDIRECT("N"&amp;R2789)),IF(SUM(E2789:N2789)=0,"",SUM(E2789:N2789)))</f>
        <v>0</v>
      </c>
      <c r="P2789" s="91">
        <v>902</v>
      </c>
      <c r="Q2789" s="73">
        <f t="shared" si="86"/>
        <v>7321</v>
      </c>
      <c r="R2789" s="93">
        <f t="shared" ca="1" si="87"/>
        <v>2792</v>
      </c>
      <c r="S2789" s="109">
        <f>IF(U2789&gt;0,ROUND((U2789),0),ROUND((P2789*$P$1),0))</f>
        <v>698</v>
      </c>
      <c r="T2789" s="110">
        <f ca="1">O2789*S2789</f>
        <v>0</v>
      </c>
    </row>
    <row r="2790" spans="1:20" ht="17.25" thickBot="1" x14ac:dyDescent="0.3">
      <c r="A2790" s="105"/>
      <c r="B2790" s="146"/>
      <c r="C2790" s="98"/>
      <c r="D2790" s="6" t="s">
        <v>26</v>
      </c>
      <c r="E2790" s="8"/>
      <c r="F2790" s="133"/>
      <c r="G2790" s="133"/>
      <c r="H2790" s="133"/>
      <c r="I2790" s="133"/>
      <c r="J2790" s="133"/>
      <c r="K2790" s="133"/>
      <c r="L2790" s="8"/>
      <c r="M2790" s="8"/>
      <c r="N2790" s="8"/>
      <c r="O2790" s="128" t="str">
        <f ca="1">IF(D2790="цвет",SUM(O2791:INDIRECT("N"&amp;R2790)),IF(SUM(E2790:N2790)=0,"",SUM(E2790:N2790)))</f>
        <v/>
      </c>
      <c r="P2790" s="91" t="s">
        <v>129</v>
      </c>
      <c r="Q2790" s="73">
        <f t="shared" si="86"/>
        <v>7321</v>
      </c>
      <c r="R2790" s="93">
        <f t="shared" ca="1" si="87"/>
        <v>2792</v>
      </c>
      <c r="S2790" s="92"/>
      <c r="T2790" s="99"/>
    </row>
    <row r="2791" spans="1:20" ht="136.5" customHeight="1" x14ac:dyDescent="0.25">
      <c r="A2791" s="105"/>
      <c r="B2791" s="146"/>
      <c r="C2791" s="98"/>
      <c r="D2791" s="155" t="s">
        <v>838</v>
      </c>
      <c r="E2791" s="156"/>
      <c r="F2791" s="156"/>
      <c r="G2791" s="156"/>
      <c r="H2791" s="156"/>
      <c r="I2791" s="156"/>
      <c r="J2791" s="156"/>
      <c r="K2791" s="156"/>
      <c r="L2791" s="156"/>
      <c r="M2791" s="156"/>
      <c r="N2791" s="157"/>
      <c r="O2791" s="128" t="str">
        <f ca="1">IF(D2791="цвет",SUM(O2792:INDIRECT("N"&amp;R2791)),IF(SUM(E2791:N2791)=0,"",SUM(E2791:N2791)))</f>
        <v/>
      </c>
      <c r="P2791" s="91" t="s">
        <v>129</v>
      </c>
      <c r="Q2791" s="73">
        <f t="shared" si="86"/>
        <v>7321</v>
      </c>
      <c r="R2791" s="93">
        <f t="shared" ca="1" si="87"/>
        <v>2792</v>
      </c>
      <c r="S2791" s="92"/>
      <c r="T2791" s="99"/>
    </row>
    <row r="2792" spans="1:20" ht="17.45" customHeight="1" thickBot="1" x14ac:dyDescent="0.3">
      <c r="A2792" s="105"/>
      <c r="B2792" s="147"/>
      <c r="C2792" s="100"/>
      <c r="D2792" s="151" t="str">
        <f>HYPERLINK("https://miamia.ru/search/index.php?q="&amp;Q2792&amp;"&amp;s=Поиск?utm_source=Excel&amp;utm_medium=Nalichie&amp;utm_content="&amp;Q2792&amp;"","Посмотреть большую фотографию на сайте")</f>
        <v>Посмотреть большую фотографию на сайте</v>
      </c>
      <c r="E2792" s="152"/>
      <c r="F2792" s="152"/>
      <c r="G2792" s="152"/>
      <c r="H2792" s="152"/>
      <c r="I2792" s="152"/>
      <c r="J2792" s="152"/>
      <c r="K2792" s="152"/>
      <c r="L2792" s="152"/>
      <c r="M2792" s="152"/>
      <c r="N2792" s="153"/>
      <c r="O2792" s="128" t="str">
        <f ca="1">IF(D2792="цвет",SUM(O2793:INDIRECT("N"&amp;R2792)),IF(SUM(E2792:N2792)=0,"",SUM(E2792:N2792)))</f>
        <v/>
      </c>
      <c r="P2792" s="91" t="s">
        <v>129</v>
      </c>
      <c r="Q2792" s="73">
        <f t="shared" si="86"/>
        <v>7321</v>
      </c>
      <c r="R2792" s="93">
        <f t="shared" ca="1" si="87"/>
        <v>2792</v>
      </c>
      <c r="S2792" s="92"/>
      <c r="T2792" s="99"/>
    </row>
    <row r="2793" spans="1:20" ht="17.25" thickBot="1" x14ac:dyDescent="0.3">
      <c r="A2793" s="105"/>
      <c r="B2793" s="145" t="s">
        <v>835</v>
      </c>
      <c r="C2793" s="106">
        <v>7322</v>
      </c>
      <c r="D2793" s="107" t="s">
        <v>9</v>
      </c>
      <c r="E2793" s="96" t="s">
        <v>10</v>
      </c>
      <c r="F2793" s="97" t="s">
        <v>11</v>
      </c>
      <c r="G2793" s="97" t="s">
        <v>12</v>
      </c>
      <c r="H2793" s="97" t="s">
        <v>13</v>
      </c>
      <c r="I2793" s="97" t="s">
        <v>14</v>
      </c>
      <c r="J2793" s="97" t="s">
        <v>15</v>
      </c>
      <c r="K2793" s="97" t="s">
        <v>16</v>
      </c>
      <c r="L2793" s="97"/>
      <c r="M2793" s="97"/>
      <c r="N2793" s="78"/>
      <c r="O2793" s="101">
        <f ca="1">IF(D2793="цвет",SUM(O2794:INDIRECT("N"&amp;R2793)),IF(SUM(E2793:N2793)=0,"",SUM(E2793:N2793)))</f>
        <v>0</v>
      </c>
      <c r="P2793" s="91">
        <v>1031</v>
      </c>
      <c r="Q2793" s="73">
        <f t="shared" si="86"/>
        <v>7322</v>
      </c>
      <c r="R2793" s="93">
        <f t="shared" ca="1" si="87"/>
        <v>2796</v>
      </c>
      <c r="S2793" s="109">
        <f>IF(U2793&gt;0,ROUND((U2793),0),ROUND((P2793*$P$1),0))</f>
        <v>798</v>
      </c>
      <c r="T2793" s="110">
        <f ca="1">O2793*S2793</f>
        <v>0</v>
      </c>
    </row>
    <row r="2794" spans="1:20" ht="17.25" thickBot="1" x14ac:dyDescent="0.3">
      <c r="A2794" s="105"/>
      <c r="B2794" s="146"/>
      <c r="C2794" s="98"/>
      <c r="D2794" s="6" t="s">
        <v>26</v>
      </c>
      <c r="E2794" s="8"/>
      <c r="F2794" s="133"/>
      <c r="G2794" s="133"/>
      <c r="H2794" s="133"/>
      <c r="I2794" s="133"/>
      <c r="J2794" s="133"/>
      <c r="K2794" s="8"/>
      <c r="L2794" s="8"/>
      <c r="M2794" s="8"/>
      <c r="N2794" s="8"/>
      <c r="O2794" s="128" t="str">
        <f ca="1">IF(D2794="цвет",SUM(O2795:INDIRECT("N"&amp;R2794)),IF(SUM(E2794:N2794)=0,"",SUM(E2794:N2794)))</f>
        <v/>
      </c>
      <c r="P2794" s="91" t="s">
        <v>129</v>
      </c>
      <c r="Q2794" s="73">
        <f t="shared" si="86"/>
        <v>7322</v>
      </c>
      <c r="R2794" s="93">
        <f t="shared" ca="1" si="87"/>
        <v>2796</v>
      </c>
      <c r="S2794" s="92"/>
      <c r="T2794" s="99"/>
    </row>
    <row r="2795" spans="1:20" ht="136.5" customHeight="1" x14ac:dyDescent="0.25">
      <c r="A2795" s="105"/>
      <c r="B2795" s="146"/>
      <c r="C2795" s="98"/>
      <c r="D2795" s="155" t="s">
        <v>839</v>
      </c>
      <c r="E2795" s="156"/>
      <c r="F2795" s="156"/>
      <c r="G2795" s="156"/>
      <c r="H2795" s="156"/>
      <c r="I2795" s="156"/>
      <c r="J2795" s="156"/>
      <c r="K2795" s="156"/>
      <c r="L2795" s="156"/>
      <c r="M2795" s="156"/>
      <c r="N2795" s="157"/>
      <c r="O2795" s="128" t="str">
        <f ca="1">IF(D2795="цвет",SUM(O2796:INDIRECT("N"&amp;R2795)),IF(SUM(E2795:N2795)=0,"",SUM(E2795:N2795)))</f>
        <v/>
      </c>
      <c r="P2795" s="91" t="s">
        <v>129</v>
      </c>
      <c r="Q2795" s="73">
        <f t="shared" si="86"/>
        <v>7322</v>
      </c>
      <c r="R2795" s="93">
        <f t="shared" ca="1" si="87"/>
        <v>2796</v>
      </c>
      <c r="S2795" s="92"/>
      <c r="T2795" s="99"/>
    </row>
    <row r="2796" spans="1:20" ht="17.45" customHeight="1" thickBot="1" x14ac:dyDescent="0.3">
      <c r="A2796" s="105"/>
      <c r="B2796" s="147"/>
      <c r="C2796" s="100"/>
      <c r="D2796" s="151" t="str">
        <f>HYPERLINK("https://miamia.ru/search/index.php?q="&amp;Q2796&amp;"&amp;s=Поиск?utm_source=Excel&amp;utm_medium=Nalichie&amp;utm_content="&amp;Q2796&amp;"","Посмотреть большую фотографию на сайте")</f>
        <v>Посмотреть большую фотографию на сайте</v>
      </c>
      <c r="E2796" s="152"/>
      <c r="F2796" s="152"/>
      <c r="G2796" s="152"/>
      <c r="H2796" s="152"/>
      <c r="I2796" s="152"/>
      <c r="J2796" s="152"/>
      <c r="K2796" s="152"/>
      <c r="L2796" s="152"/>
      <c r="M2796" s="152"/>
      <c r="N2796" s="153"/>
      <c r="O2796" s="128" t="str">
        <f ca="1">IF(D2796="цвет",SUM(O2797:INDIRECT("N"&amp;R2796)),IF(SUM(E2796:N2796)=0,"",SUM(E2796:N2796)))</f>
        <v/>
      </c>
      <c r="P2796" s="91" t="s">
        <v>129</v>
      </c>
      <c r="Q2796" s="73">
        <f t="shared" si="86"/>
        <v>7322</v>
      </c>
      <c r="R2796" s="93">
        <f t="shared" ca="1" si="87"/>
        <v>2796</v>
      </c>
      <c r="S2796" s="92"/>
      <c r="T2796" s="99"/>
    </row>
    <row r="2797" spans="1:20" ht="17.25" thickBot="1" x14ac:dyDescent="0.3">
      <c r="A2797" s="105"/>
      <c r="B2797" s="145" t="s">
        <v>836</v>
      </c>
      <c r="C2797" s="106">
        <v>7323</v>
      </c>
      <c r="D2797" s="107" t="s">
        <v>9</v>
      </c>
      <c r="E2797" s="96" t="s">
        <v>10</v>
      </c>
      <c r="F2797" s="96" t="s">
        <v>17</v>
      </c>
      <c r="G2797" s="97" t="s">
        <v>18</v>
      </c>
      <c r="H2797" s="97" t="s">
        <v>51</v>
      </c>
      <c r="I2797" s="97"/>
      <c r="J2797" s="97"/>
      <c r="K2797" s="97"/>
      <c r="L2797" s="97"/>
      <c r="M2797" s="97"/>
      <c r="N2797" s="78"/>
      <c r="O2797" s="101">
        <f ca="1">IF(D2797="цвет",SUM(O2798:INDIRECT("N"&amp;R2797)),IF(SUM(E2797:N2797)=0,"",SUM(E2797:N2797)))</f>
        <v>0</v>
      </c>
      <c r="P2797" s="91">
        <v>1290</v>
      </c>
      <c r="Q2797" s="73">
        <f t="shared" si="86"/>
        <v>7323</v>
      </c>
      <c r="R2797" s="93">
        <f t="shared" ca="1" si="87"/>
        <v>2800</v>
      </c>
      <c r="S2797" s="109">
        <f>IF(U2797&gt;0,ROUND((U2797),0),ROUND((P2797*$P$1),0))</f>
        <v>998</v>
      </c>
      <c r="T2797" s="110">
        <f ca="1">O2797*S2797</f>
        <v>0</v>
      </c>
    </row>
    <row r="2798" spans="1:20" ht="17.25" thickBot="1" x14ac:dyDescent="0.3">
      <c r="A2798" s="105"/>
      <c r="B2798" s="146"/>
      <c r="C2798" s="98"/>
      <c r="D2798" s="6" t="s">
        <v>26</v>
      </c>
      <c r="E2798" s="8"/>
      <c r="F2798" s="133"/>
      <c r="G2798" s="133"/>
      <c r="H2798" s="133"/>
      <c r="I2798" s="8"/>
      <c r="J2798" s="8"/>
      <c r="K2798" s="8"/>
      <c r="L2798" s="8"/>
      <c r="M2798" s="8"/>
      <c r="N2798" s="8"/>
      <c r="O2798" s="128" t="str">
        <f ca="1">IF(D2798="цвет",SUM(O2799:INDIRECT("N"&amp;R2798)),IF(SUM(E2798:N2798)=0,"",SUM(E2798:N2798)))</f>
        <v/>
      </c>
      <c r="P2798" s="91" t="s">
        <v>129</v>
      </c>
      <c r="Q2798" s="73">
        <f t="shared" si="86"/>
        <v>7323</v>
      </c>
      <c r="R2798" s="93">
        <f t="shared" ca="1" si="87"/>
        <v>2800</v>
      </c>
      <c r="S2798" s="92"/>
      <c r="T2798" s="99"/>
    </row>
    <row r="2799" spans="1:20" ht="136.5" customHeight="1" x14ac:dyDescent="0.25">
      <c r="A2799" s="105"/>
      <c r="B2799" s="146"/>
      <c r="C2799" s="98"/>
      <c r="D2799" s="155" t="s">
        <v>840</v>
      </c>
      <c r="E2799" s="156"/>
      <c r="F2799" s="156"/>
      <c r="G2799" s="156"/>
      <c r="H2799" s="156"/>
      <c r="I2799" s="156"/>
      <c r="J2799" s="156"/>
      <c r="K2799" s="156"/>
      <c r="L2799" s="156"/>
      <c r="M2799" s="156"/>
      <c r="N2799" s="157"/>
      <c r="O2799" s="128" t="str">
        <f ca="1">IF(D2799="цвет",SUM(O2800:INDIRECT("N"&amp;R2799)),IF(SUM(E2799:N2799)=0,"",SUM(E2799:N2799)))</f>
        <v/>
      </c>
      <c r="P2799" s="91" t="s">
        <v>129</v>
      </c>
      <c r="Q2799" s="73">
        <f t="shared" si="86"/>
        <v>7323</v>
      </c>
      <c r="R2799" s="93">
        <f t="shared" ca="1" si="87"/>
        <v>2800</v>
      </c>
      <c r="S2799" s="92"/>
      <c r="T2799" s="99"/>
    </row>
    <row r="2800" spans="1:20" ht="17.45" customHeight="1" thickBot="1" x14ac:dyDescent="0.3">
      <c r="A2800" s="105"/>
      <c r="B2800" s="147"/>
      <c r="C2800" s="100"/>
      <c r="D2800" s="151" t="str">
        <f>HYPERLINK("https://miamia.ru/search/index.php?q="&amp;Q2800&amp;"&amp;s=Поиск?utm_source=Excel&amp;utm_medium=Nalichie&amp;utm_content="&amp;Q2800&amp;"","Посмотреть большую фотографию на сайте")</f>
        <v>Посмотреть большую фотографию на сайте</v>
      </c>
      <c r="E2800" s="152"/>
      <c r="F2800" s="152"/>
      <c r="G2800" s="152"/>
      <c r="H2800" s="152"/>
      <c r="I2800" s="152"/>
      <c r="J2800" s="152"/>
      <c r="K2800" s="152"/>
      <c r="L2800" s="152"/>
      <c r="M2800" s="152"/>
      <c r="N2800" s="153"/>
      <c r="O2800" s="128" t="str">
        <f ca="1">IF(D2800="цвет",SUM(O2801:INDIRECT("N"&amp;R2800)),IF(SUM(E2800:N2800)=0,"",SUM(E2800:N2800)))</f>
        <v/>
      </c>
      <c r="P2800" s="91" t="s">
        <v>129</v>
      </c>
      <c r="Q2800" s="73">
        <f t="shared" si="86"/>
        <v>7323</v>
      </c>
      <c r="R2800" s="93">
        <f t="shared" ca="1" si="87"/>
        <v>2800</v>
      </c>
      <c r="S2800" s="92"/>
      <c r="T2800" s="99"/>
    </row>
    <row r="2801" spans="1:20" ht="17.25" thickBot="1" x14ac:dyDescent="0.3">
      <c r="A2801" s="105"/>
      <c r="B2801" s="145" t="s">
        <v>835</v>
      </c>
      <c r="C2801" s="106">
        <v>7324</v>
      </c>
      <c r="D2801" s="107" t="s">
        <v>9</v>
      </c>
      <c r="E2801" s="96" t="s">
        <v>10</v>
      </c>
      <c r="F2801" s="96" t="s">
        <v>17</v>
      </c>
      <c r="G2801" s="97" t="s">
        <v>18</v>
      </c>
      <c r="H2801" s="97" t="s">
        <v>51</v>
      </c>
      <c r="I2801" s="97"/>
      <c r="J2801" s="97"/>
      <c r="K2801" s="97"/>
      <c r="L2801" s="97"/>
      <c r="M2801" s="97"/>
      <c r="N2801" s="78"/>
      <c r="O2801" s="101">
        <f ca="1">IF(D2801="цвет",SUM(O2802:INDIRECT("N"&amp;R2801)),IF(SUM(E2801:N2801)=0,"",SUM(E2801:N2801)))</f>
        <v>0</v>
      </c>
      <c r="P2801" s="91">
        <v>1161</v>
      </c>
      <c r="Q2801" s="73">
        <f t="shared" si="86"/>
        <v>7324</v>
      </c>
      <c r="R2801" s="93">
        <f t="shared" ca="1" si="87"/>
        <v>2804</v>
      </c>
      <c r="S2801" s="109">
        <f>IF(U2801&gt;0,ROUND((U2801),0),ROUND((P2801*$P$1),0))</f>
        <v>898</v>
      </c>
      <c r="T2801" s="110">
        <f ca="1">O2801*S2801</f>
        <v>0</v>
      </c>
    </row>
    <row r="2802" spans="1:20" ht="17.25" thickBot="1" x14ac:dyDescent="0.3">
      <c r="A2802" s="105"/>
      <c r="B2802" s="146"/>
      <c r="C2802" s="98"/>
      <c r="D2802" s="6" t="s">
        <v>26</v>
      </c>
      <c r="E2802" s="8"/>
      <c r="F2802" s="133"/>
      <c r="G2802" s="133"/>
      <c r="H2802" s="133"/>
      <c r="I2802" s="8"/>
      <c r="J2802" s="8"/>
      <c r="K2802" s="8"/>
      <c r="L2802" s="8"/>
      <c r="M2802" s="8"/>
      <c r="N2802" s="8"/>
      <c r="O2802" s="128" t="str">
        <f ca="1">IF(D2802="цвет",SUM(O2803:INDIRECT("N"&amp;R2802)),IF(SUM(E2802:N2802)=0,"",SUM(E2802:N2802)))</f>
        <v/>
      </c>
      <c r="P2802" s="91" t="s">
        <v>129</v>
      </c>
      <c r="Q2802" s="73">
        <f t="shared" si="86"/>
        <v>7324</v>
      </c>
      <c r="R2802" s="93">
        <f t="shared" ca="1" si="87"/>
        <v>2804</v>
      </c>
      <c r="S2802" s="92"/>
      <c r="T2802" s="99"/>
    </row>
    <row r="2803" spans="1:20" ht="136.5" customHeight="1" x14ac:dyDescent="0.25">
      <c r="A2803" s="105"/>
      <c r="B2803" s="146"/>
      <c r="C2803" s="98"/>
      <c r="D2803" s="155" t="s">
        <v>841</v>
      </c>
      <c r="E2803" s="156"/>
      <c r="F2803" s="156"/>
      <c r="G2803" s="156"/>
      <c r="H2803" s="156"/>
      <c r="I2803" s="156"/>
      <c r="J2803" s="156"/>
      <c r="K2803" s="156"/>
      <c r="L2803" s="156"/>
      <c r="M2803" s="156"/>
      <c r="N2803" s="157"/>
      <c r="O2803" s="128" t="str">
        <f ca="1">IF(D2803="цвет",SUM(O2804:INDIRECT("N"&amp;R2803)),IF(SUM(E2803:N2803)=0,"",SUM(E2803:N2803)))</f>
        <v/>
      </c>
      <c r="P2803" s="91" t="s">
        <v>129</v>
      </c>
      <c r="Q2803" s="73">
        <f t="shared" si="86"/>
        <v>7324</v>
      </c>
      <c r="R2803" s="93">
        <f t="shared" ca="1" si="87"/>
        <v>2804</v>
      </c>
      <c r="S2803" s="92"/>
      <c r="T2803" s="99"/>
    </row>
    <row r="2804" spans="1:20" ht="17.45" customHeight="1" thickBot="1" x14ac:dyDescent="0.3">
      <c r="A2804" s="105"/>
      <c r="B2804" s="147"/>
      <c r="C2804" s="100"/>
      <c r="D2804" s="151" t="str">
        <f>HYPERLINK("https://miamia.ru/search/index.php?q="&amp;Q2804&amp;"&amp;s=Поиск?utm_source=Excel&amp;utm_medium=Nalichie&amp;utm_content="&amp;Q2804&amp;"","Посмотреть большую фотографию на сайте")</f>
        <v>Посмотреть большую фотографию на сайте</v>
      </c>
      <c r="E2804" s="152"/>
      <c r="F2804" s="152"/>
      <c r="G2804" s="152"/>
      <c r="H2804" s="152"/>
      <c r="I2804" s="152"/>
      <c r="J2804" s="152"/>
      <c r="K2804" s="152"/>
      <c r="L2804" s="152"/>
      <c r="M2804" s="152"/>
      <c r="N2804" s="153"/>
      <c r="O2804" s="128" t="str">
        <f ca="1">IF(D2804="цвет",SUM(O2805:INDIRECT("N"&amp;R2804)),IF(SUM(E2804:N2804)=0,"",SUM(E2804:N2804)))</f>
        <v/>
      </c>
      <c r="P2804" s="91" t="s">
        <v>129</v>
      </c>
      <c r="Q2804" s="73">
        <f t="shared" si="86"/>
        <v>7324</v>
      </c>
      <c r="R2804" s="93">
        <f t="shared" ca="1" si="87"/>
        <v>2804</v>
      </c>
      <c r="S2804" s="92"/>
      <c r="T2804" s="99"/>
    </row>
    <row r="2805" spans="1:20" ht="17.25" thickBot="1" x14ac:dyDescent="0.3">
      <c r="A2805" s="105"/>
      <c r="B2805" s="145" t="s">
        <v>835</v>
      </c>
      <c r="C2805" s="106">
        <v>7325</v>
      </c>
      <c r="D2805" s="107" t="s">
        <v>9</v>
      </c>
      <c r="E2805" s="96" t="s">
        <v>10</v>
      </c>
      <c r="F2805" s="97" t="s">
        <v>11</v>
      </c>
      <c r="G2805" s="97" t="s">
        <v>12</v>
      </c>
      <c r="H2805" s="97" t="s">
        <v>13</v>
      </c>
      <c r="I2805" s="97" t="s">
        <v>14</v>
      </c>
      <c r="J2805" s="97" t="s">
        <v>15</v>
      </c>
      <c r="K2805" s="97" t="s">
        <v>16</v>
      </c>
      <c r="L2805" s="97"/>
      <c r="M2805" s="97"/>
      <c r="N2805" s="78"/>
      <c r="O2805" s="101">
        <f ca="1">IF(D2805="цвет",SUM(O2806:INDIRECT("N"&amp;R2805)),IF(SUM(E2805:N2805)=0,"",SUM(E2805:N2805)))</f>
        <v>0</v>
      </c>
      <c r="P2805" s="91">
        <v>1807</v>
      </c>
      <c r="Q2805" s="73">
        <f t="shared" si="86"/>
        <v>7325</v>
      </c>
      <c r="R2805" s="93">
        <f t="shared" ca="1" si="87"/>
        <v>2808</v>
      </c>
      <c r="S2805" s="109">
        <f>IF(U2805&gt;0,ROUND((U2805),0),ROUND((P2805*$P$1),0))</f>
        <v>1398</v>
      </c>
      <c r="T2805" s="110">
        <f ca="1">O2805*S2805</f>
        <v>0</v>
      </c>
    </row>
    <row r="2806" spans="1:20" ht="17.25" thickBot="1" x14ac:dyDescent="0.3">
      <c r="A2806" s="105"/>
      <c r="B2806" s="146"/>
      <c r="C2806" s="98"/>
      <c r="D2806" s="6" t="s">
        <v>26</v>
      </c>
      <c r="E2806" s="8"/>
      <c r="F2806" s="133"/>
      <c r="G2806" s="133"/>
      <c r="H2806" s="133"/>
      <c r="I2806" s="133"/>
      <c r="J2806" s="134"/>
      <c r="K2806" s="133"/>
      <c r="L2806" s="8"/>
      <c r="M2806" s="8"/>
      <c r="N2806" s="8"/>
      <c r="O2806" s="128" t="str">
        <f ca="1">IF(D2806="цвет",SUM(O2807:INDIRECT("N"&amp;R2806)),IF(SUM(E2806:N2806)=0,"",SUM(E2806:N2806)))</f>
        <v/>
      </c>
      <c r="P2806" s="91" t="s">
        <v>129</v>
      </c>
      <c r="Q2806" s="73">
        <f t="shared" si="86"/>
        <v>7325</v>
      </c>
      <c r="R2806" s="93">
        <f t="shared" ca="1" si="87"/>
        <v>2808</v>
      </c>
      <c r="S2806" s="92"/>
      <c r="T2806" s="99"/>
    </row>
    <row r="2807" spans="1:20" ht="136.5" customHeight="1" x14ac:dyDescent="0.25">
      <c r="A2807" s="105"/>
      <c r="B2807" s="146"/>
      <c r="C2807" s="98"/>
      <c r="D2807" s="155" t="s">
        <v>842</v>
      </c>
      <c r="E2807" s="156"/>
      <c r="F2807" s="156"/>
      <c r="G2807" s="156"/>
      <c r="H2807" s="156"/>
      <c r="I2807" s="156"/>
      <c r="J2807" s="156"/>
      <c r="K2807" s="156"/>
      <c r="L2807" s="156"/>
      <c r="M2807" s="156"/>
      <c r="N2807" s="157"/>
      <c r="O2807" s="128" t="str">
        <f ca="1">IF(D2807="цвет",SUM(O2808:INDIRECT("N"&amp;R2807)),IF(SUM(E2807:N2807)=0,"",SUM(E2807:N2807)))</f>
        <v/>
      </c>
      <c r="P2807" s="91" t="s">
        <v>129</v>
      </c>
      <c r="Q2807" s="73">
        <f t="shared" si="86"/>
        <v>7325</v>
      </c>
      <c r="R2807" s="93">
        <f t="shared" ca="1" si="87"/>
        <v>2808</v>
      </c>
      <c r="S2807" s="92"/>
      <c r="T2807" s="99"/>
    </row>
    <row r="2808" spans="1:20" ht="17.45" customHeight="1" thickBot="1" x14ac:dyDescent="0.3">
      <c r="A2808" s="105"/>
      <c r="B2808" s="147"/>
      <c r="C2808" s="100"/>
      <c r="D2808" s="151" t="str">
        <f>HYPERLINK("https://miamia.ru/search/index.php?q="&amp;Q2808&amp;"&amp;s=Поиск?utm_source=Excel&amp;utm_medium=Nalichie&amp;utm_content="&amp;Q2808&amp;"","Посмотреть большую фотографию на сайте")</f>
        <v>Посмотреть большую фотографию на сайте</v>
      </c>
      <c r="E2808" s="152"/>
      <c r="F2808" s="152"/>
      <c r="G2808" s="152"/>
      <c r="H2808" s="152"/>
      <c r="I2808" s="152"/>
      <c r="J2808" s="152"/>
      <c r="K2808" s="152"/>
      <c r="L2808" s="152"/>
      <c r="M2808" s="152"/>
      <c r="N2808" s="153"/>
      <c r="O2808" s="128" t="str">
        <f ca="1">IF(D2808="цвет",SUM(O2809:INDIRECT("N"&amp;R2808)),IF(SUM(E2808:N2808)=0,"",SUM(E2808:N2808)))</f>
        <v/>
      </c>
      <c r="P2808" s="91" t="s">
        <v>129</v>
      </c>
      <c r="Q2808" s="73">
        <f t="shared" si="86"/>
        <v>7325</v>
      </c>
      <c r="R2808" s="93">
        <f t="shared" ca="1" si="87"/>
        <v>2808</v>
      </c>
      <c r="S2808" s="92"/>
      <c r="T2808" s="99"/>
    </row>
    <row r="2809" spans="1:20" ht="17.25" thickBot="1" x14ac:dyDescent="0.3">
      <c r="A2809" s="105"/>
      <c r="B2809" s="145" t="s">
        <v>835</v>
      </c>
      <c r="C2809" s="106">
        <v>7326</v>
      </c>
      <c r="D2809" s="107" t="s">
        <v>9</v>
      </c>
      <c r="E2809" s="96" t="s">
        <v>10</v>
      </c>
      <c r="F2809" s="97" t="s">
        <v>11</v>
      </c>
      <c r="G2809" s="97" t="s">
        <v>12</v>
      </c>
      <c r="H2809" s="97" t="s">
        <v>13</v>
      </c>
      <c r="I2809" s="97" t="s">
        <v>14</v>
      </c>
      <c r="J2809" s="97" t="s">
        <v>15</v>
      </c>
      <c r="K2809" s="97" t="s">
        <v>16</v>
      </c>
      <c r="L2809" s="97"/>
      <c r="M2809" s="97"/>
      <c r="N2809" s="78"/>
      <c r="O2809" s="101">
        <f ca="1">IF(D2809="цвет",SUM(O2810:INDIRECT("N"&amp;R2809)),IF(SUM(E2809:N2809)=0,"",SUM(E2809:N2809)))</f>
        <v>0</v>
      </c>
      <c r="P2809" s="91">
        <v>2453</v>
      </c>
      <c r="Q2809" s="73">
        <f t="shared" si="86"/>
        <v>7326</v>
      </c>
      <c r="R2809" s="93">
        <f t="shared" ca="1" si="87"/>
        <v>2812</v>
      </c>
      <c r="S2809" s="109">
        <f>IF(U2809&gt;0,ROUND((U2809),0),ROUND((P2809*$P$1),0))</f>
        <v>1898</v>
      </c>
      <c r="T2809" s="110">
        <f ca="1">O2809*S2809</f>
        <v>0</v>
      </c>
    </row>
    <row r="2810" spans="1:20" ht="17.25" thickBot="1" x14ac:dyDescent="0.3">
      <c r="A2810" s="105"/>
      <c r="B2810" s="146"/>
      <c r="C2810" s="98"/>
      <c r="D2810" s="6" t="s">
        <v>26</v>
      </c>
      <c r="E2810" s="8"/>
      <c r="F2810" s="133"/>
      <c r="G2810" s="133"/>
      <c r="H2810" s="133"/>
      <c r="I2810" s="134"/>
      <c r="J2810" s="133"/>
      <c r="K2810" s="134"/>
      <c r="L2810" s="8"/>
      <c r="M2810" s="8"/>
      <c r="N2810" s="8"/>
      <c r="O2810" s="128" t="str">
        <f ca="1">IF(D2810="цвет",SUM(O2811:INDIRECT("N"&amp;R2810)),IF(SUM(E2810:N2810)=0,"",SUM(E2810:N2810)))</f>
        <v/>
      </c>
      <c r="P2810" s="91" t="s">
        <v>129</v>
      </c>
      <c r="Q2810" s="73">
        <f t="shared" si="86"/>
        <v>7326</v>
      </c>
      <c r="R2810" s="93">
        <f t="shared" ca="1" si="87"/>
        <v>2812</v>
      </c>
      <c r="S2810" s="92"/>
      <c r="T2810" s="99"/>
    </row>
    <row r="2811" spans="1:20" ht="136.5" customHeight="1" x14ac:dyDescent="0.25">
      <c r="A2811" s="105"/>
      <c r="B2811" s="146"/>
      <c r="C2811" s="98"/>
      <c r="D2811" s="155" t="s">
        <v>843</v>
      </c>
      <c r="E2811" s="156"/>
      <c r="F2811" s="156"/>
      <c r="G2811" s="156"/>
      <c r="H2811" s="156"/>
      <c r="I2811" s="156"/>
      <c r="J2811" s="156"/>
      <c r="K2811" s="156"/>
      <c r="L2811" s="156"/>
      <c r="M2811" s="156"/>
      <c r="N2811" s="157"/>
      <c r="O2811" s="128" t="str">
        <f ca="1">IF(D2811="цвет",SUM(O2812:INDIRECT("N"&amp;R2811)),IF(SUM(E2811:N2811)=0,"",SUM(E2811:N2811)))</f>
        <v/>
      </c>
      <c r="P2811" s="91" t="s">
        <v>129</v>
      </c>
      <c r="Q2811" s="73">
        <f t="shared" si="86"/>
        <v>7326</v>
      </c>
      <c r="R2811" s="93">
        <f t="shared" ca="1" si="87"/>
        <v>2812</v>
      </c>
      <c r="S2811" s="92"/>
      <c r="T2811" s="99"/>
    </row>
    <row r="2812" spans="1:20" ht="17.45" customHeight="1" thickBot="1" x14ac:dyDescent="0.3">
      <c r="A2812" s="105"/>
      <c r="B2812" s="147"/>
      <c r="C2812" s="100"/>
      <c r="D2812" s="151" t="str">
        <f>HYPERLINK("https://miamia.ru/search/index.php?q="&amp;Q2812&amp;"&amp;s=Поиск?utm_source=Excel&amp;utm_medium=Nalichie&amp;utm_content="&amp;Q2812&amp;"","Посмотреть большую фотографию на сайте")</f>
        <v>Посмотреть большую фотографию на сайте</v>
      </c>
      <c r="E2812" s="152"/>
      <c r="F2812" s="152"/>
      <c r="G2812" s="152"/>
      <c r="H2812" s="152"/>
      <c r="I2812" s="152"/>
      <c r="J2812" s="152"/>
      <c r="K2812" s="152"/>
      <c r="L2812" s="152"/>
      <c r="M2812" s="152"/>
      <c r="N2812" s="153"/>
      <c r="O2812" s="128" t="str">
        <f ca="1">IF(D2812="цвет",SUM(O2813:INDIRECT("N"&amp;R2812)),IF(SUM(E2812:N2812)=0,"",SUM(E2812:N2812)))</f>
        <v/>
      </c>
      <c r="P2812" s="91" t="s">
        <v>129</v>
      </c>
      <c r="Q2812" s="73">
        <f t="shared" si="86"/>
        <v>7326</v>
      </c>
      <c r="R2812" s="93">
        <f t="shared" ca="1" si="87"/>
        <v>2812</v>
      </c>
      <c r="S2812" s="92"/>
      <c r="T2812" s="99"/>
    </row>
    <row r="2813" spans="1:20" ht="17.25" thickBot="1" x14ac:dyDescent="0.3">
      <c r="A2813" s="105"/>
      <c r="B2813" s="145" t="s">
        <v>835</v>
      </c>
      <c r="C2813" s="106">
        <v>7329</v>
      </c>
      <c r="D2813" s="107" t="s">
        <v>9</v>
      </c>
      <c r="E2813" s="96" t="s">
        <v>10</v>
      </c>
      <c r="F2813" s="97" t="s">
        <v>11</v>
      </c>
      <c r="G2813" s="97" t="s">
        <v>12</v>
      </c>
      <c r="H2813" s="97" t="s">
        <v>13</v>
      </c>
      <c r="I2813" s="97" t="s">
        <v>14</v>
      </c>
      <c r="J2813" s="97" t="s">
        <v>15</v>
      </c>
      <c r="K2813" s="97" t="s">
        <v>16</v>
      </c>
      <c r="L2813" s="97"/>
      <c r="M2813" s="97"/>
      <c r="N2813" s="78"/>
      <c r="O2813" s="101">
        <f ca="1">IF(D2813="цвет",SUM(O2814:INDIRECT("N"&amp;R2813)),IF(SUM(E2813:N2813)=0,"",SUM(E2813:N2813)))</f>
        <v>0</v>
      </c>
      <c r="P2813" s="91">
        <v>2324</v>
      </c>
      <c r="Q2813" s="73">
        <f t="shared" si="86"/>
        <v>7329</v>
      </c>
      <c r="R2813" s="93">
        <f t="shared" ca="1" si="87"/>
        <v>2816</v>
      </c>
      <c r="S2813" s="109">
        <f>IF(U2813&gt;0,ROUND((U2813),0),ROUND((P2813*$P$1),0))</f>
        <v>1798</v>
      </c>
      <c r="T2813" s="110">
        <f ca="1">O2813*S2813</f>
        <v>0</v>
      </c>
    </row>
    <row r="2814" spans="1:20" ht="17.25" thickBot="1" x14ac:dyDescent="0.3">
      <c r="A2814" s="105"/>
      <c r="B2814" s="146"/>
      <c r="C2814" s="98"/>
      <c r="D2814" s="6" t="s">
        <v>26</v>
      </c>
      <c r="E2814" s="8"/>
      <c r="F2814" s="133"/>
      <c r="G2814" s="133"/>
      <c r="H2814" s="133"/>
      <c r="I2814" s="133"/>
      <c r="J2814" s="133"/>
      <c r="K2814" s="133"/>
      <c r="L2814" s="8"/>
      <c r="M2814" s="8"/>
      <c r="N2814" s="8"/>
      <c r="O2814" s="128" t="str">
        <f ca="1">IF(D2814="цвет",SUM(O2815:INDIRECT("N"&amp;R2814)),IF(SUM(E2814:N2814)=0,"",SUM(E2814:N2814)))</f>
        <v/>
      </c>
      <c r="P2814" s="91" t="s">
        <v>129</v>
      </c>
      <c r="Q2814" s="73">
        <f t="shared" si="86"/>
        <v>7329</v>
      </c>
      <c r="R2814" s="93">
        <f t="shared" ca="1" si="87"/>
        <v>2816</v>
      </c>
      <c r="S2814" s="92"/>
      <c r="T2814" s="99"/>
    </row>
    <row r="2815" spans="1:20" ht="136.5" customHeight="1" x14ac:dyDescent="0.25">
      <c r="A2815" s="105"/>
      <c r="B2815" s="146"/>
      <c r="C2815" s="98"/>
      <c r="D2815" s="155" t="s">
        <v>844</v>
      </c>
      <c r="E2815" s="156"/>
      <c r="F2815" s="156"/>
      <c r="G2815" s="156"/>
      <c r="H2815" s="156"/>
      <c r="I2815" s="156"/>
      <c r="J2815" s="156"/>
      <c r="K2815" s="156"/>
      <c r="L2815" s="156"/>
      <c r="M2815" s="156"/>
      <c r="N2815" s="157"/>
      <c r="O2815" s="128" t="str">
        <f ca="1">IF(D2815="цвет",SUM(O2816:INDIRECT("N"&amp;R2815)),IF(SUM(E2815:N2815)=0,"",SUM(E2815:N2815)))</f>
        <v/>
      </c>
      <c r="P2815" s="91" t="s">
        <v>129</v>
      </c>
      <c r="Q2815" s="73">
        <f t="shared" si="86"/>
        <v>7329</v>
      </c>
      <c r="R2815" s="93">
        <f t="shared" ca="1" si="87"/>
        <v>2816</v>
      </c>
      <c r="S2815" s="92"/>
      <c r="T2815" s="99"/>
    </row>
    <row r="2816" spans="1:20" ht="17.45" customHeight="1" thickBot="1" x14ac:dyDescent="0.3">
      <c r="A2816" s="105"/>
      <c r="B2816" s="147"/>
      <c r="C2816" s="100"/>
      <c r="D2816" s="151" t="str">
        <f>HYPERLINK("https://miamia.ru/search/index.php?q="&amp;Q2816&amp;"&amp;s=Поиск?utm_source=Excel&amp;utm_medium=Nalichie&amp;utm_content="&amp;Q2816&amp;"","Посмотреть большую фотографию на сайте")</f>
        <v>Посмотреть большую фотографию на сайте</v>
      </c>
      <c r="E2816" s="152"/>
      <c r="F2816" s="152"/>
      <c r="G2816" s="152"/>
      <c r="H2816" s="152"/>
      <c r="I2816" s="152"/>
      <c r="J2816" s="152"/>
      <c r="K2816" s="152"/>
      <c r="L2816" s="152"/>
      <c r="M2816" s="152"/>
      <c r="N2816" s="153"/>
      <c r="O2816" s="128" t="str">
        <f ca="1">IF(D2816="цвет",SUM(O2817:INDIRECT("N"&amp;R2816)),IF(SUM(E2816:N2816)=0,"",SUM(E2816:N2816)))</f>
        <v/>
      </c>
      <c r="P2816" s="91" t="s">
        <v>129</v>
      </c>
      <c r="Q2816" s="73">
        <f t="shared" si="86"/>
        <v>7329</v>
      </c>
      <c r="R2816" s="93">
        <f t="shared" ca="1" si="87"/>
        <v>2816</v>
      </c>
      <c r="S2816" s="92"/>
      <c r="T2816" s="99"/>
    </row>
    <row r="2817" spans="1:20" ht="23.1" customHeight="1" thickBot="1" x14ac:dyDescent="0.3">
      <c r="A2817" s="103"/>
      <c r="B2817" s="86" t="s">
        <v>911</v>
      </c>
      <c r="C2817" s="87"/>
      <c r="D2817" s="88"/>
      <c r="E2817" s="89"/>
      <c r="F2817" s="89"/>
      <c r="G2817" s="89"/>
      <c r="H2817" s="89"/>
      <c r="I2817" s="89"/>
      <c r="J2817" s="89"/>
      <c r="K2817" s="89"/>
      <c r="L2817" s="89"/>
      <c r="M2817" s="89"/>
      <c r="N2817" s="90"/>
      <c r="O2817" s="128" t="str">
        <f ca="1">IF(D2817="цвет",SUM(O2818:INDIRECT("N"&amp;R2817)),IF(SUM(E2817:N2817)=0,"",SUM(E2817:N2817)))</f>
        <v/>
      </c>
      <c r="P2817" s="91" t="s">
        <v>129</v>
      </c>
      <c r="Q2817" s="73">
        <f t="shared" si="86"/>
        <v>7329</v>
      </c>
      <c r="R2817" s="93">
        <f t="shared" ca="1" si="87"/>
        <v>2822</v>
      </c>
    </row>
    <row r="2818" spans="1:20" ht="17.25" thickBot="1" x14ac:dyDescent="0.3">
      <c r="A2818" s="105"/>
      <c r="B2818" s="145" t="s">
        <v>799</v>
      </c>
      <c r="C2818" s="106">
        <v>2070</v>
      </c>
      <c r="D2818" s="107" t="s">
        <v>9</v>
      </c>
      <c r="E2818" s="96" t="s">
        <v>10</v>
      </c>
      <c r="F2818" s="97" t="s">
        <v>11</v>
      </c>
      <c r="G2818" s="97" t="s">
        <v>12</v>
      </c>
      <c r="H2818" s="97" t="s">
        <v>13</v>
      </c>
      <c r="I2818" s="97" t="s">
        <v>14</v>
      </c>
      <c r="J2818" s="97" t="s">
        <v>15</v>
      </c>
      <c r="K2818" s="97" t="s">
        <v>16</v>
      </c>
      <c r="L2818" s="97"/>
      <c r="M2818" s="97"/>
      <c r="N2818" s="78"/>
      <c r="O2818" s="101">
        <f ca="1">IF(D2818="цвет",SUM(O2819:INDIRECT("N"&amp;R2818)),IF(SUM(E2818:N2818)=0,"",SUM(E2818:N2818)))</f>
        <v>0</v>
      </c>
      <c r="P2818" s="91">
        <v>1290</v>
      </c>
      <c r="Q2818" s="73">
        <f t="shared" si="86"/>
        <v>2070</v>
      </c>
      <c r="R2818" s="93">
        <f t="shared" ca="1" si="87"/>
        <v>2822</v>
      </c>
      <c r="S2818" s="109">
        <f>IF(U2818&gt;0,ROUND((U2818),0),ROUND((P2818*$P$1),0))</f>
        <v>998</v>
      </c>
      <c r="T2818" s="110">
        <f ca="1">O2818*S2818</f>
        <v>0</v>
      </c>
    </row>
    <row r="2819" spans="1:20" ht="17.25" thickBot="1" x14ac:dyDescent="0.3">
      <c r="A2819" s="105"/>
      <c r="B2819" s="146"/>
      <c r="C2819" s="98"/>
      <c r="D2819" s="6" t="s">
        <v>43</v>
      </c>
      <c r="E2819" s="133"/>
      <c r="F2819" s="133"/>
      <c r="G2819" s="134"/>
      <c r="H2819" s="8"/>
      <c r="I2819" s="8"/>
      <c r="J2819" s="8"/>
      <c r="K2819" s="8"/>
      <c r="L2819" s="8"/>
      <c r="M2819" s="8"/>
      <c r="N2819" s="8"/>
      <c r="O2819" s="128" t="str">
        <f ca="1">IF(D2819="цвет",SUM(O2820:INDIRECT("N"&amp;R2819)),IF(SUM(E2819:N2819)=0,"",SUM(E2819:N2819)))</f>
        <v/>
      </c>
      <c r="P2819" s="91" t="s">
        <v>129</v>
      </c>
      <c r="Q2819" s="73">
        <f t="shared" si="86"/>
        <v>2070</v>
      </c>
      <c r="R2819" s="93">
        <f t="shared" ca="1" si="87"/>
        <v>2822</v>
      </c>
      <c r="S2819" s="92"/>
      <c r="T2819" s="99"/>
    </row>
    <row r="2820" spans="1:20" ht="17.25" thickBot="1" x14ac:dyDescent="0.3">
      <c r="A2820" s="105"/>
      <c r="B2820" s="146"/>
      <c r="C2820" s="98"/>
      <c r="D2820" s="6" t="s">
        <v>33</v>
      </c>
      <c r="E2820" s="8"/>
      <c r="F2820" s="8"/>
      <c r="G2820" s="8"/>
      <c r="H2820" s="8"/>
      <c r="I2820" s="8"/>
      <c r="J2820" s="8"/>
      <c r="K2820" s="8"/>
      <c r="L2820" s="8"/>
      <c r="M2820" s="8"/>
      <c r="N2820" s="8"/>
      <c r="O2820" s="128" t="str">
        <f ca="1">IF(D2820="цвет",SUM(O2821:INDIRECT("N"&amp;R2820)),IF(SUM(E2820:N2820)=0,"",SUM(E2820:N2820)))</f>
        <v/>
      </c>
      <c r="P2820" s="91" t="s">
        <v>129</v>
      </c>
      <c r="Q2820" s="73">
        <f t="shared" si="86"/>
        <v>2070</v>
      </c>
      <c r="R2820" s="93">
        <f t="shared" ca="1" si="87"/>
        <v>2822</v>
      </c>
      <c r="S2820" s="92"/>
      <c r="T2820" s="99"/>
    </row>
    <row r="2821" spans="1:20" ht="118.5" customHeight="1" x14ac:dyDescent="0.25">
      <c r="A2821" s="105"/>
      <c r="B2821" s="146"/>
      <c r="C2821" s="98"/>
      <c r="D2821" s="177" t="s">
        <v>800</v>
      </c>
      <c r="E2821" s="178"/>
      <c r="F2821" s="178"/>
      <c r="G2821" s="178"/>
      <c r="H2821" s="178"/>
      <c r="I2821" s="178"/>
      <c r="J2821" s="178"/>
      <c r="K2821" s="178"/>
      <c r="L2821" s="178"/>
      <c r="M2821" s="178"/>
      <c r="N2821" s="179"/>
      <c r="O2821" s="128" t="str">
        <f ca="1">IF(D2821="цвет",SUM(O2822:INDIRECT("N"&amp;R2821)),IF(SUM(E2821:N2821)=0,"",SUM(E2821:N2821)))</f>
        <v/>
      </c>
      <c r="P2821" s="91" t="s">
        <v>129</v>
      </c>
      <c r="Q2821" s="73">
        <f t="shared" si="86"/>
        <v>2070</v>
      </c>
      <c r="R2821" s="93">
        <f t="shared" ca="1" si="87"/>
        <v>2822</v>
      </c>
      <c r="S2821" s="92"/>
      <c r="T2821" s="99"/>
    </row>
    <row r="2822" spans="1:20" ht="17.45" customHeight="1" thickBot="1" x14ac:dyDescent="0.3">
      <c r="A2822" s="105"/>
      <c r="B2822" s="154"/>
      <c r="C2822" s="100"/>
      <c r="D2822" s="171" t="str">
        <f>HYPERLINK("https://miamia.ru/search/index.php?q="&amp;Q2822&amp;"&amp;s=Поиск?utm_source=Excel&amp;utm_medium=Nalichie&amp;utm_content="&amp;Q2822&amp;"","Посмотреть большую фотографию на сайте")</f>
        <v>Посмотреть большую фотографию на сайте</v>
      </c>
      <c r="E2822" s="172"/>
      <c r="F2822" s="172"/>
      <c r="G2822" s="172"/>
      <c r="H2822" s="172"/>
      <c r="I2822" s="172"/>
      <c r="J2822" s="172"/>
      <c r="K2822" s="172"/>
      <c r="L2822" s="172"/>
      <c r="M2822" s="172"/>
      <c r="N2822" s="173"/>
      <c r="O2822" s="128" t="str">
        <f ca="1">IF(D2822="цвет",SUM(O2823:INDIRECT("N"&amp;R2822)),IF(SUM(E2822:N2822)=0,"",SUM(E2822:N2822)))</f>
        <v/>
      </c>
      <c r="P2822" s="91" t="s">
        <v>129</v>
      </c>
      <c r="Q2822" s="73">
        <f t="shared" si="86"/>
        <v>2070</v>
      </c>
      <c r="R2822" s="93">
        <f t="shared" ca="1" si="87"/>
        <v>2822</v>
      </c>
      <c r="S2822" s="92"/>
      <c r="T2822" s="99"/>
    </row>
    <row r="2823" spans="1:20" ht="17.25" thickBot="1" x14ac:dyDescent="0.3">
      <c r="A2823" s="105"/>
      <c r="B2823" s="145" t="s">
        <v>799</v>
      </c>
      <c r="C2823" s="106">
        <v>2072</v>
      </c>
      <c r="D2823" s="107" t="s">
        <v>9</v>
      </c>
      <c r="E2823" s="96" t="s">
        <v>10</v>
      </c>
      <c r="F2823" s="97" t="s">
        <v>11</v>
      </c>
      <c r="G2823" s="97" t="s">
        <v>12</v>
      </c>
      <c r="H2823" s="97" t="s">
        <v>13</v>
      </c>
      <c r="I2823" s="97" t="s">
        <v>14</v>
      </c>
      <c r="J2823" s="97" t="s">
        <v>15</v>
      </c>
      <c r="K2823" s="97" t="s">
        <v>16</v>
      </c>
      <c r="L2823" s="97"/>
      <c r="M2823" s="97"/>
      <c r="N2823" s="78"/>
      <c r="O2823" s="101">
        <f ca="1">IF(D2823="цвет",SUM(O2824:INDIRECT("N"&amp;R2823)),IF(SUM(E2823:N2823)=0,"",SUM(E2823:N2823)))</f>
        <v>0</v>
      </c>
      <c r="P2823" s="91">
        <v>1419</v>
      </c>
      <c r="Q2823" s="73">
        <f t="shared" si="86"/>
        <v>2072</v>
      </c>
      <c r="R2823" s="93">
        <f t="shared" ca="1" si="87"/>
        <v>2827</v>
      </c>
      <c r="S2823" s="109">
        <f>IF(U2823&gt;0,ROUND((U2823),0),ROUND((P2823*$P$1),0))</f>
        <v>1098</v>
      </c>
      <c r="T2823" s="110">
        <f ca="1">O2823*S2823</f>
        <v>0</v>
      </c>
    </row>
    <row r="2824" spans="1:20" ht="17.25" thickBot="1" x14ac:dyDescent="0.3">
      <c r="A2824" s="105"/>
      <c r="B2824" s="146"/>
      <c r="C2824" s="98"/>
      <c r="D2824" s="6" t="s">
        <v>43</v>
      </c>
      <c r="E2824" s="133"/>
      <c r="F2824" s="133"/>
      <c r="G2824" s="133"/>
      <c r="H2824" s="8"/>
      <c r="I2824" s="8"/>
      <c r="J2824" s="8"/>
      <c r="K2824" s="8"/>
      <c r="L2824" s="8"/>
      <c r="M2824" s="8"/>
      <c r="N2824" s="8"/>
      <c r="O2824" s="128" t="str">
        <f ca="1">IF(D2824="цвет",SUM(O2825:INDIRECT("N"&amp;R2824)),IF(SUM(E2824:N2824)=0,"",SUM(E2824:N2824)))</f>
        <v/>
      </c>
      <c r="P2824" s="91" t="s">
        <v>129</v>
      </c>
      <c r="Q2824" s="73">
        <f t="shared" si="86"/>
        <v>2072</v>
      </c>
      <c r="R2824" s="93">
        <f t="shared" ca="1" si="87"/>
        <v>2827</v>
      </c>
      <c r="S2824" s="92"/>
      <c r="T2824" s="99"/>
    </row>
    <row r="2825" spans="1:20" ht="17.25" thickBot="1" x14ac:dyDescent="0.3">
      <c r="A2825" s="105"/>
      <c r="B2825" s="146"/>
      <c r="C2825" s="98"/>
      <c r="D2825" s="6" t="s">
        <v>33</v>
      </c>
      <c r="E2825" s="134"/>
      <c r="F2825" s="8"/>
      <c r="G2825" s="8"/>
      <c r="H2825" s="8"/>
      <c r="I2825" s="8"/>
      <c r="J2825" s="8"/>
      <c r="K2825" s="8"/>
      <c r="L2825" s="8"/>
      <c r="M2825" s="8"/>
      <c r="N2825" s="8"/>
      <c r="O2825" s="128" t="str">
        <f ca="1">IF(D2825="цвет",SUM(O2826:INDIRECT("N"&amp;R2825)),IF(SUM(E2825:N2825)=0,"",SUM(E2825:N2825)))</f>
        <v/>
      </c>
      <c r="P2825" s="91" t="s">
        <v>129</v>
      </c>
      <c r="Q2825" s="73">
        <f t="shared" si="86"/>
        <v>2072</v>
      </c>
      <c r="R2825" s="93">
        <f t="shared" ca="1" si="87"/>
        <v>2827</v>
      </c>
      <c r="S2825" s="92"/>
      <c r="T2825" s="99"/>
    </row>
    <row r="2826" spans="1:20" ht="117.75" customHeight="1" x14ac:dyDescent="0.25">
      <c r="A2826" s="105"/>
      <c r="B2826" s="146"/>
      <c r="C2826" s="98"/>
      <c r="D2826" s="177" t="s">
        <v>801</v>
      </c>
      <c r="E2826" s="178"/>
      <c r="F2826" s="178"/>
      <c r="G2826" s="178"/>
      <c r="H2826" s="178"/>
      <c r="I2826" s="178"/>
      <c r="J2826" s="178"/>
      <c r="K2826" s="178"/>
      <c r="L2826" s="178"/>
      <c r="M2826" s="178"/>
      <c r="N2826" s="179"/>
      <c r="O2826" s="128" t="str">
        <f ca="1">IF(D2826="цвет",SUM(O2827:INDIRECT("N"&amp;R2826)),IF(SUM(E2826:N2826)=0,"",SUM(E2826:N2826)))</f>
        <v/>
      </c>
      <c r="P2826" s="91" t="s">
        <v>129</v>
      </c>
      <c r="Q2826" s="73">
        <f t="shared" si="86"/>
        <v>2072</v>
      </c>
      <c r="R2826" s="93">
        <f t="shared" ca="1" si="87"/>
        <v>2827</v>
      </c>
      <c r="S2826" s="92"/>
      <c r="T2826" s="99"/>
    </row>
    <row r="2827" spans="1:20" ht="17.45" customHeight="1" thickBot="1" x14ac:dyDescent="0.3">
      <c r="A2827" s="105"/>
      <c r="B2827" s="154"/>
      <c r="C2827" s="100"/>
      <c r="D2827" s="171" t="str">
        <f>HYPERLINK("https://miamia.ru/search/index.php?q="&amp;Q2827&amp;"&amp;s=Поиск?utm_source=Excel&amp;utm_medium=Nalichie&amp;utm_content="&amp;Q2827&amp;"","Посмотреть большую фотографию на сайте")</f>
        <v>Посмотреть большую фотографию на сайте</v>
      </c>
      <c r="E2827" s="172"/>
      <c r="F2827" s="172"/>
      <c r="G2827" s="172"/>
      <c r="H2827" s="172"/>
      <c r="I2827" s="172"/>
      <c r="J2827" s="172"/>
      <c r="K2827" s="172"/>
      <c r="L2827" s="172"/>
      <c r="M2827" s="172"/>
      <c r="N2827" s="173"/>
      <c r="O2827" s="128" t="str">
        <f ca="1">IF(D2827="цвет",SUM(O2828:INDIRECT("N"&amp;R2827)),IF(SUM(E2827:N2827)=0,"",SUM(E2827:N2827)))</f>
        <v/>
      </c>
      <c r="P2827" s="91" t="s">
        <v>129</v>
      </c>
      <c r="Q2827" s="73">
        <f t="shared" ref="Q2827:Q2890" si="88">IF(C2827&lt;&gt;0,C2827,Q2826)</f>
        <v>2072</v>
      </c>
      <c r="R2827" s="93">
        <f t="shared" ref="R2827:R2890" ca="1" si="89">IF(D2827="Посмотреть большую фотографию на сайте",CELL("строка",O2827),R2828)</f>
        <v>2827</v>
      </c>
      <c r="S2827" s="92"/>
      <c r="T2827" s="99"/>
    </row>
    <row r="2828" spans="1:20" ht="23.1" customHeight="1" thickBot="1" x14ac:dyDescent="0.3">
      <c r="A2828" s="103"/>
      <c r="B2828" s="86" t="s">
        <v>764</v>
      </c>
      <c r="C2828" s="87"/>
      <c r="D2828" s="88"/>
      <c r="E2828" s="89"/>
      <c r="F2828" s="89"/>
      <c r="G2828" s="89"/>
      <c r="H2828" s="89"/>
      <c r="I2828" s="89"/>
      <c r="J2828" s="89"/>
      <c r="K2828" s="89"/>
      <c r="L2828" s="89"/>
      <c r="M2828" s="89"/>
      <c r="N2828" s="90"/>
      <c r="O2828" s="128" t="str">
        <f ca="1">IF(D2828="цвет",SUM(O2829:INDIRECT("N"&amp;R2828)),IF(SUM(E2828:N2828)=0,"",SUM(E2828:N2828)))</f>
        <v/>
      </c>
      <c r="P2828" s="91" t="s">
        <v>129</v>
      </c>
      <c r="Q2828" s="73">
        <f t="shared" si="88"/>
        <v>2072</v>
      </c>
      <c r="R2828" s="93">
        <f t="shared" ca="1" si="89"/>
        <v>2833</v>
      </c>
    </row>
    <row r="2829" spans="1:20" ht="17.25" thickBot="1" x14ac:dyDescent="0.3">
      <c r="A2829" s="105"/>
      <c r="B2829" s="145" t="s">
        <v>743</v>
      </c>
      <c r="C2829" s="106">
        <v>7841</v>
      </c>
      <c r="D2829" s="107" t="s">
        <v>9</v>
      </c>
      <c r="E2829" s="96" t="s">
        <v>10</v>
      </c>
      <c r="F2829" s="97" t="s">
        <v>11</v>
      </c>
      <c r="G2829" s="97" t="s">
        <v>12</v>
      </c>
      <c r="H2829" s="97" t="s">
        <v>13</v>
      </c>
      <c r="I2829" s="97" t="s">
        <v>14</v>
      </c>
      <c r="J2829" s="97" t="s">
        <v>15</v>
      </c>
      <c r="K2829" s="97" t="s">
        <v>16</v>
      </c>
      <c r="L2829" s="97"/>
      <c r="M2829" s="97"/>
      <c r="N2829" s="78"/>
      <c r="O2829" s="101">
        <f ca="1">IF(D2829="цвет",SUM(O2830:INDIRECT("N"&amp;R2829)),IF(SUM(E2829:N2829)=0,"",SUM(E2829:N2829)))</f>
        <v>0</v>
      </c>
      <c r="P2829" s="91">
        <v>1419</v>
      </c>
      <c r="Q2829" s="73">
        <f t="shared" si="88"/>
        <v>7841</v>
      </c>
      <c r="R2829" s="93">
        <f t="shared" ca="1" si="89"/>
        <v>2833</v>
      </c>
      <c r="S2829" s="109">
        <f>IF(U2829&gt;0,ROUND((U2829),0),ROUND((P2829*$P$1),0))</f>
        <v>1098</v>
      </c>
      <c r="T2829" s="110">
        <f ca="1">O2829*S2829</f>
        <v>0</v>
      </c>
    </row>
    <row r="2830" spans="1:20" ht="17.25" thickBot="1" x14ac:dyDescent="0.3">
      <c r="A2830" s="105"/>
      <c r="B2830" s="146"/>
      <c r="C2830" s="98"/>
      <c r="D2830" s="6" t="s">
        <v>43</v>
      </c>
      <c r="E2830" s="134"/>
      <c r="F2830" s="134"/>
      <c r="G2830" s="8"/>
      <c r="H2830" s="8"/>
      <c r="I2830" s="8"/>
      <c r="J2830" s="8"/>
      <c r="K2830" s="8"/>
      <c r="L2830" s="8"/>
      <c r="M2830" s="8"/>
      <c r="N2830" s="8"/>
      <c r="O2830" s="128" t="str">
        <f ca="1">IF(D2830="цвет",SUM(O2831:INDIRECT("N"&amp;R2830)),IF(SUM(E2830:N2830)=0,"",SUM(E2830:N2830)))</f>
        <v/>
      </c>
      <c r="P2830" s="91" t="s">
        <v>129</v>
      </c>
      <c r="Q2830" s="73">
        <f t="shared" si="88"/>
        <v>7841</v>
      </c>
      <c r="R2830" s="93">
        <f t="shared" ca="1" si="89"/>
        <v>2833</v>
      </c>
      <c r="S2830" s="92"/>
      <c r="T2830" s="99"/>
    </row>
    <row r="2831" spans="1:20" ht="17.25" thickBot="1" x14ac:dyDescent="0.3">
      <c r="A2831" s="105"/>
      <c r="B2831" s="146"/>
      <c r="C2831" s="98"/>
      <c r="D2831" s="6" t="s">
        <v>75</v>
      </c>
      <c r="E2831" s="133"/>
      <c r="F2831" s="133"/>
      <c r="G2831" s="8"/>
      <c r="H2831" s="134"/>
      <c r="I2831" s="8"/>
      <c r="J2831" s="8"/>
      <c r="K2831" s="8"/>
      <c r="L2831" s="8"/>
      <c r="M2831" s="8"/>
      <c r="N2831" s="8"/>
      <c r="O2831" s="128" t="str">
        <f ca="1">IF(D2831="цвет",SUM(O2832:INDIRECT("N"&amp;R2831)),IF(SUM(E2831:N2831)=0,"",SUM(E2831:N2831)))</f>
        <v/>
      </c>
      <c r="P2831" s="91" t="s">
        <v>129</v>
      </c>
      <c r="Q2831" s="73">
        <f t="shared" si="88"/>
        <v>7841</v>
      </c>
      <c r="R2831" s="93">
        <f t="shared" ca="1" si="89"/>
        <v>2833</v>
      </c>
      <c r="S2831" s="92"/>
      <c r="T2831" s="99"/>
    </row>
    <row r="2832" spans="1:20" ht="117.75" customHeight="1" x14ac:dyDescent="0.25">
      <c r="A2832" s="105"/>
      <c r="B2832" s="146"/>
      <c r="C2832" s="98"/>
      <c r="D2832" s="177" t="s">
        <v>765</v>
      </c>
      <c r="E2832" s="178"/>
      <c r="F2832" s="178"/>
      <c r="G2832" s="178"/>
      <c r="H2832" s="178"/>
      <c r="I2832" s="178"/>
      <c r="J2832" s="178"/>
      <c r="K2832" s="178"/>
      <c r="L2832" s="178"/>
      <c r="M2832" s="178"/>
      <c r="N2832" s="179"/>
      <c r="O2832" s="128" t="str">
        <f ca="1">IF(D2832="цвет",SUM(O2833:INDIRECT("N"&amp;R2832)),IF(SUM(E2832:N2832)=0,"",SUM(E2832:N2832)))</f>
        <v/>
      </c>
      <c r="P2832" s="91" t="s">
        <v>129</v>
      </c>
      <c r="Q2832" s="73">
        <f t="shared" si="88"/>
        <v>7841</v>
      </c>
      <c r="R2832" s="93">
        <f t="shared" ca="1" si="89"/>
        <v>2833</v>
      </c>
      <c r="S2832" s="92"/>
      <c r="T2832" s="99"/>
    </row>
    <row r="2833" spans="1:20" ht="17.45" customHeight="1" thickBot="1" x14ac:dyDescent="0.3">
      <c r="A2833" s="105"/>
      <c r="B2833" s="154"/>
      <c r="C2833" s="100"/>
      <c r="D2833" s="171" t="str">
        <f>HYPERLINK("https://miamia.ru/search/index.php?q="&amp;Q2833&amp;"&amp;s=Поиск?utm_source=Excel&amp;utm_medium=Nalichie&amp;utm_content="&amp;Q2833&amp;"","Посмотреть большую фотографию на сайте")</f>
        <v>Посмотреть большую фотографию на сайте</v>
      </c>
      <c r="E2833" s="172"/>
      <c r="F2833" s="172"/>
      <c r="G2833" s="172"/>
      <c r="H2833" s="172"/>
      <c r="I2833" s="172"/>
      <c r="J2833" s="172"/>
      <c r="K2833" s="172"/>
      <c r="L2833" s="172"/>
      <c r="M2833" s="172"/>
      <c r="N2833" s="173"/>
      <c r="O2833" s="128" t="str">
        <f ca="1">IF(D2833="цвет",SUM(O2834:INDIRECT("N"&amp;R2833)),IF(SUM(E2833:N2833)=0,"",SUM(E2833:N2833)))</f>
        <v/>
      </c>
      <c r="P2833" s="91" t="s">
        <v>129</v>
      </c>
      <c r="Q2833" s="73">
        <f t="shared" si="88"/>
        <v>7841</v>
      </c>
      <c r="R2833" s="93">
        <f t="shared" ca="1" si="89"/>
        <v>2833</v>
      </c>
      <c r="S2833" s="92"/>
      <c r="T2833" s="99"/>
    </row>
    <row r="2834" spans="1:20" ht="17.25" thickBot="1" x14ac:dyDescent="0.3">
      <c r="A2834" s="105"/>
      <c r="B2834" s="145" t="s">
        <v>743</v>
      </c>
      <c r="C2834" s="106">
        <v>7842</v>
      </c>
      <c r="D2834" s="107" t="s">
        <v>9</v>
      </c>
      <c r="E2834" s="96" t="s">
        <v>10</v>
      </c>
      <c r="F2834" s="97" t="s">
        <v>11</v>
      </c>
      <c r="G2834" s="97" t="s">
        <v>12</v>
      </c>
      <c r="H2834" s="97" t="s">
        <v>13</v>
      </c>
      <c r="I2834" s="97" t="s">
        <v>14</v>
      </c>
      <c r="J2834" s="97" t="s">
        <v>15</v>
      </c>
      <c r="K2834" s="97" t="s">
        <v>16</v>
      </c>
      <c r="L2834" s="97"/>
      <c r="M2834" s="97"/>
      <c r="N2834" s="78"/>
      <c r="O2834" s="101">
        <f ca="1">IF(D2834="цвет",SUM(O2835:INDIRECT("N"&amp;R2834)),IF(SUM(E2834:N2834)=0,"",SUM(E2834:N2834)))</f>
        <v>0</v>
      </c>
      <c r="P2834" s="91">
        <v>1548</v>
      </c>
      <c r="Q2834" s="73">
        <f t="shared" si="88"/>
        <v>7842</v>
      </c>
      <c r="R2834" s="93">
        <f t="shared" ca="1" si="89"/>
        <v>2838</v>
      </c>
      <c r="S2834" s="109">
        <f>IF(U2834&gt;0,ROUND((U2834),0),ROUND((P2834*$P$1),0))</f>
        <v>1198</v>
      </c>
      <c r="T2834" s="110">
        <f ca="1">O2834*S2834</f>
        <v>0</v>
      </c>
    </row>
    <row r="2835" spans="1:20" ht="17.25" thickBot="1" x14ac:dyDescent="0.3">
      <c r="A2835" s="105"/>
      <c r="B2835" s="146"/>
      <c r="C2835" s="98"/>
      <c r="D2835" s="6" t="s">
        <v>43</v>
      </c>
      <c r="E2835" s="134"/>
      <c r="F2835" s="133"/>
      <c r="G2835" s="134"/>
      <c r="H2835" s="8"/>
      <c r="I2835" s="8"/>
      <c r="J2835" s="8"/>
      <c r="K2835" s="8"/>
      <c r="L2835" s="8"/>
      <c r="M2835" s="8"/>
      <c r="N2835" s="8"/>
      <c r="O2835" s="128" t="str">
        <f ca="1">IF(D2835="цвет",SUM(O2836:INDIRECT("N"&amp;R2835)),IF(SUM(E2835:N2835)=0,"",SUM(E2835:N2835)))</f>
        <v/>
      </c>
      <c r="P2835" s="91" t="s">
        <v>129</v>
      </c>
      <c r="Q2835" s="73">
        <f t="shared" si="88"/>
        <v>7842</v>
      </c>
      <c r="R2835" s="93">
        <f t="shared" ca="1" si="89"/>
        <v>2838</v>
      </c>
      <c r="S2835" s="92"/>
      <c r="T2835" s="99"/>
    </row>
    <row r="2836" spans="1:20" ht="17.25" thickBot="1" x14ac:dyDescent="0.3">
      <c r="A2836" s="105"/>
      <c r="B2836" s="146"/>
      <c r="C2836" s="98"/>
      <c r="D2836" s="6" t="s">
        <v>75</v>
      </c>
      <c r="E2836" s="133"/>
      <c r="F2836" s="133"/>
      <c r="G2836" s="133"/>
      <c r="H2836" s="133"/>
      <c r="I2836" s="134"/>
      <c r="J2836" s="8"/>
      <c r="K2836" s="8"/>
      <c r="L2836" s="8"/>
      <c r="M2836" s="8"/>
      <c r="N2836" s="8"/>
      <c r="O2836" s="128" t="str">
        <f ca="1">IF(D2836="цвет",SUM(O2837:INDIRECT("N"&amp;R2836)),IF(SUM(E2836:N2836)=0,"",SUM(E2836:N2836)))</f>
        <v/>
      </c>
      <c r="P2836" s="91" t="s">
        <v>129</v>
      </c>
      <c r="Q2836" s="73">
        <f t="shared" si="88"/>
        <v>7842</v>
      </c>
      <c r="R2836" s="93">
        <f t="shared" ca="1" si="89"/>
        <v>2838</v>
      </c>
      <c r="S2836" s="92"/>
      <c r="T2836" s="99"/>
    </row>
    <row r="2837" spans="1:20" ht="117.75" customHeight="1" x14ac:dyDescent="0.25">
      <c r="A2837" s="105"/>
      <c r="B2837" s="146"/>
      <c r="C2837" s="98"/>
      <c r="D2837" s="177" t="s">
        <v>766</v>
      </c>
      <c r="E2837" s="178"/>
      <c r="F2837" s="178"/>
      <c r="G2837" s="178"/>
      <c r="H2837" s="178"/>
      <c r="I2837" s="178"/>
      <c r="J2837" s="178"/>
      <c r="K2837" s="178"/>
      <c r="L2837" s="178"/>
      <c r="M2837" s="178"/>
      <c r="N2837" s="179"/>
      <c r="O2837" s="128" t="str">
        <f ca="1">IF(D2837="цвет",SUM(O2838:INDIRECT("N"&amp;R2837)),IF(SUM(E2837:N2837)=0,"",SUM(E2837:N2837)))</f>
        <v/>
      </c>
      <c r="P2837" s="91" t="s">
        <v>129</v>
      </c>
      <c r="Q2837" s="73">
        <f t="shared" si="88"/>
        <v>7842</v>
      </c>
      <c r="R2837" s="93">
        <f t="shared" ca="1" si="89"/>
        <v>2838</v>
      </c>
      <c r="S2837" s="92"/>
      <c r="T2837" s="99"/>
    </row>
    <row r="2838" spans="1:20" ht="17.45" customHeight="1" thickBot="1" x14ac:dyDescent="0.3">
      <c r="A2838" s="105"/>
      <c r="B2838" s="154"/>
      <c r="C2838" s="100"/>
      <c r="D2838" s="171" t="str">
        <f>HYPERLINK("https://miamia.ru/search/index.php?q="&amp;Q2838&amp;"&amp;s=Поиск?utm_source=Excel&amp;utm_medium=Nalichie&amp;utm_content="&amp;Q2838&amp;"","Посмотреть большую фотографию на сайте")</f>
        <v>Посмотреть большую фотографию на сайте</v>
      </c>
      <c r="E2838" s="172"/>
      <c r="F2838" s="172"/>
      <c r="G2838" s="172"/>
      <c r="H2838" s="172"/>
      <c r="I2838" s="172"/>
      <c r="J2838" s="172"/>
      <c r="K2838" s="172"/>
      <c r="L2838" s="172"/>
      <c r="M2838" s="172"/>
      <c r="N2838" s="173"/>
      <c r="O2838" s="128" t="str">
        <f ca="1">IF(D2838="цвет",SUM(O2839:INDIRECT("N"&amp;R2838)),IF(SUM(E2838:N2838)=0,"",SUM(E2838:N2838)))</f>
        <v/>
      </c>
      <c r="P2838" s="91" t="s">
        <v>129</v>
      </c>
      <c r="Q2838" s="73">
        <f t="shared" si="88"/>
        <v>7842</v>
      </c>
      <c r="R2838" s="93">
        <f t="shared" ca="1" si="89"/>
        <v>2838</v>
      </c>
      <c r="S2838" s="92"/>
      <c r="T2838" s="99"/>
    </row>
    <row r="2839" spans="1:20" ht="17.25" thickBot="1" x14ac:dyDescent="0.3">
      <c r="A2839" s="105"/>
      <c r="B2839" s="145" t="s">
        <v>743</v>
      </c>
      <c r="C2839" s="106">
        <v>7847</v>
      </c>
      <c r="D2839" s="107" t="s">
        <v>9</v>
      </c>
      <c r="E2839" s="96" t="s">
        <v>10</v>
      </c>
      <c r="F2839" s="96" t="s">
        <v>17</v>
      </c>
      <c r="G2839" s="96" t="s">
        <v>18</v>
      </c>
      <c r="H2839" s="96" t="s">
        <v>19</v>
      </c>
      <c r="I2839" s="97"/>
      <c r="J2839" s="97"/>
      <c r="K2839" s="97"/>
      <c r="L2839" s="97"/>
      <c r="M2839" s="97"/>
      <c r="N2839" s="78"/>
      <c r="O2839" s="101">
        <f ca="1">IF(D2839="цвет",SUM(O2840:INDIRECT("N"&amp;R2839)),IF(SUM(E2839:N2839)=0,"",SUM(E2839:N2839)))</f>
        <v>0</v>
      </c>
      <c r="P2839" s="91">
        <v>2065</v>
      </c>
      <c r="Q2839" s="73">
        <f t="shared" si="88"/>
        <v>7847</v>
      </c>
      <c r="R2839" s="93">
        <f t="shared" ca="1" si="89"/>
        <v>2843</v>
      </c>
      <c r="S2839" s="109">
        <f>IF(U2839&gt;0,ROUND((U2839),0),ROUND((P2839*$P$1),0))</f>
        <v>1598</v>
      </c>
      <c r="T2839" s="110">
        <f ca="1">O2839*S2839</f>
        <v>0</v>
      </c>
    </row>
    <row r="2840" spans="1:20" ht="17.25" thickBot="1" x14ac:dyDescent="0.3">
      <c r="A2840" s="105"/>
      <c r="B2840" s="146"/>
      <c r="C2840" s="98"/>
      <c r="D2840" s="6" t="s">
        <v>43</v>
      </c>
      <c r="E2840" s="134"/>
      <c r="F2840" s="8"/>
      <c r="G2840" s="8"/>
      <c r="H2840" s="8"/>
      <c r="I2840" s="8"/>
      <c r="J2840" s="8"/>
      <c r="K2840" s="8"/>
      <c r="L2840" s="8"/>
      <c r="M2840" s="8"/>
      <c r="N2840" s="8"/>
      <c r="O2840" s="128" t="str">
        <f ca="1">IF(D2840="цвет",SUM(O2841:INDIRECT("N"&amp;R2840)),IF(SUM(E2840:N2840)=0,"",SUM(E2840:N2840)))</f>
        <v/>
      </c>
      <c r="P2840" s="91" t="s">
        <v>129</v>
      </c>
      <c r="Q2840" s="73">
        <f t="shared" si="88"/>
        <v>7847</v>
      </c>
      <c r="R2840" s="93">
        <f t="shared" ca="1" si="89"/>
        <v>2843</v>
      </c>
      <c r="S2840" s="92"/>
      <c r="T2840" s="99"/>
    </row>
    <row r="2841" spans="1:20" ht="17.25" thickBot="1" x14ac:dyDescent="0.3">
      <c r="A2841" s="105"/>
      <c r="B2841" s="146"/>
      <c r="C2841" s="98"/>
      <c r="D2841" s="6" t="s">
        <v>75</v>
      </c>
      <c r="E2841" s="133"/>
      <c r="F2841" s="133"/>
      <c r="G2841" s="134"/>
      <c r="H2841" s="8"/>
      <c r="I2841" s="8"/>
      <c r="J2841" s="8"/>
      <c r="K2841" s="8"/>
      <c r="L2841" s="8"/>
      <c r="M2841" s="8"/>
      <c r="N2841" s="8"/>
      <c r="O2841" s="128" t="str">
        <f ca="1">IF(D2841="цвет",SUM(O2842:INDIRECT("N"&amp;R2841)),IF(SUM(E2841:N2841)=0,"",SUM(E2841:N2841)))</f>
        <v/>
      </c>
      <c r="P2841" s="91" t="s">
        <v>129</v>
      </c>
      <c r="Q2841" s="73">
        <f t="shared" si="88"/>
        <v>7847</v>
      </c>
      <c r="R2841" s="93">
        <f t="shared" ca="1" si="89"/>
        <v>2843</v>
      </c>
      <c r="S2841" s="92"/>
      <c r="T2841" s="99"/>
    </row>
    <row r="2842" spans="1:20" ht="117.75" customHeight="1" x14ac:dyDescent="0.25">
      <c r="A2842" s="105"/>
      <c r="B2842" s="146"/>
      <c r="C2842" s="98"/>
      <c r="D2842" s="177" t="s">
        <v>767</v>
      </c>
      <c r="E2842" s="178"/>
      <c r="F2842" s="178"/>
      <c r="G2842" s="178"/>
      <c r="H2842" s="178"/>
      <c r="I2842" s="178"/>
      <c r="J2842" s="178"/>
      <c r="K2842" s="178"/>
      <c r="L2842" s="178"/>
      <c r="M2842" s="178"/>
      <c r="N2842" s="179"/>
      <c r="O2842" s="128" t="str">
        <f ca="1">IF(D2842="цвет",SUM(O2843:INDIRECT("N"&amp;R2842)),IF(SUM(E2842:N2842)=0,"",SUM(E2842:N2842)))</f>
        <v/>
      </c>
      <c r="P2842" s="91" t="s">
        <v>129</v>
      </c>
      <c r="Q2842" s="73">
        <f t="shared" si="88"/>
        <v>7847</v>
      </c>
      <c r="R2842" s="93">
        <f t="shared" ca="1" si="89"/>
        <v>2843</v>
      </c>
      <c r="S2842" s="92"/>
      <c r="T2842" s="99"/>
    </row>
    <row r="2843" spans="1:20" ht="17.45" customHeight="1" thickBot="1" x14ac:dyDescent="0.3">
      <c r="A2843" s="105"/>
      <c r="B2843" s="154"/>
      <c r="C2843" s="100"/>
      <c r="D2843" s="171" t="str">
        <f>HYPERLINK("https://miamia.ru/search/index.php?q="&amp;Q2843&amp;"&amp;s=Поиск?utm_source=Excel&amp;utm_medium=Nalichie&amp;utm_content="&amp;Q2843&amp;"","Посмотреть большую фотографию на сайте")</f>
        <v>Посмотреть большую фотографию на сайте</v>
      </c>
      <c r="E2843" s="172"/>
      <c r="F2843" s="172"/>
      <c r="G2843" s="172"/>
      <c r="H2843" s="172"/>
      <c r="I2843" s="172"/>
      <c r="J2843" s="172"/>
      <c r="K2843" s="172"/>
      <c r="L2843" s="172"/>
      <c r="M2843" s="172"/>
      <c r="N2843" s="173"/>
      <c r="O2843" s="128" t="str">
        <f ca="1">IF(D2843="цвет",SUM(O2844:INDIRECT("N"&amp;R2843)),IF(SUM(E2843:N2843)=0,"",SUM(E2843:N2843)))</f>
        <v/>
      </c>
      <c r="P2843" s="91" t="s">
        <v>129</v>
      </c>
      <c r="Q2843" s="73">
        <f t="shared" si="88"/>
        <v>7847</v>
      </c>
      <c r="R2843" s="93">
        <f t="shared" ca="1" si="89"/>
        <v>2843</v>
      </c>
      <c r="S2843" s="92"/>
      <c r="T2843" s="99"/>
    </row>
    <row r="2844" spans="1:20" ht="17.25" thickBot="1" x14ac:dyDescent="0.3">
      <c r="A2844" s="105"/>
      <c r="B2844" s="145" t="s">
        <v>743</v>
      </c>
      <c r="C2844" s="106">
        <v>7844</v>
      </c>
      <c r="D2844" s="107" t="s">
        <v>9</v>
      </c>
      <c r="E2844" s="96" t="s">
        <v>10</v>
      </c>
      <c r="F2844" s="97" t="s">
        <v>11</v>
      </c>
      <c r="G2844" s="97" t="s">
        <v>12</v>
      </c>
      <c r="H2844" s="97" t="s">
        <v>13</v>
      </c>
      <c r="I2844" s="97" t="s">
        <v>14</v>
      </c>
      <c r="J2844" s="97" t="s">
        <v>15</v>
      </c>
      <c r="K2844" s="97" t="s">
        <v>16</v>
      </c>
      <c r="L2844" s="97"/>
      <c r="M2844" s="97"/>
      <c r="N2844" s="78"/>
      <c r="O2844" s="101">
        <f ca="1">IF(D2844="цвет",SUM(O2845:INDIRECT("N"&amp;R2844)),IF(SUM(E2844:N2844)=0,"",SUM(E2844:N2844)))</f>
        <v>0</v>
      </c>
      <c r="P2844" s="91">
        <v>1419</v>
      </c>
      <c r="Q2844" s="73">
        <f t="shared" si="88"/>
        <v>7844</v>
      </c>
      <c r="R2844" s="93">
        <f t="shared" ca="1" si="89"/>
        <v>2848</v>
      </c>
      <c r="S2844" s="109">
        <f>IF(U2844&gt;0,ROUND((U2844),0),ROUND((P2844*$P$1),0))</f>
        <v>1098</v>
      </c>
      <c r="T2844" s="110">
        <f ca="1">O2844*S2844</f>
        <v>0</v>
      </c>
    </row>
    <row r="2845" spans="1:20" ht="17.25" thickBot="1" x14ac:dyDescent="0.3">
      <c r="A2845" s="105"/>
      <c r="B2845" s="146"/>
      <c r="C2845" s="98"/>
      <c r="D2845" s="6" t="s">
        <v>43</v>
      </c>
      <c r="E2845" s="133"/>
      <c r="F2845" s="8"/>
      <c r="G2845" s="8"/>
      <c r="H2845" s="8"/>
      <c r="I2845" s="8"/>
      <c r="J2845" s="8"/>
      <c r="K2845" s="8"/>
      <c r="L2845" s="8"/>
      <c r="M2845" s="8"/>
      <c r="N2845" s="8"/>
      <c r="O2845" s="128" t="str">
        <f ca="1">IF(D2845="цвет",SUM(O2846:INDIRECT("N"&amp;R2845)),IF(SUM(E2845:N2845)=0,"",SUM(E2845:N2845)))</f>
        <v/>
      </c>
      <c r="P2845" s="91" t="s">
        <v>129</v>
      </c>
      <c r="Q2845" s="73">
        <f t="shared" si="88"/>
        <v>7844</v>
      </c>
      <c r="R2845" s="93">
        <f t="shared" ca="1" si="89"/>
        <v>2848</v>
      </c>
      <c r="S2845" s="92"/>
      <c r="T2845" s="99"/>
    </row>
    <row r="2846" spans="1:20" ht="17.25" thickBot="1" x14ac:dyDescent="0.3">
      <c r="A2846" s="105"/>
      <c r="B2846" s="146"/>
      <c r="C2846" s="98"/>
      <c r="D2846" s="6" t="s">
        <v>75</v>
      </c>
      <c r="E2846" s="133"/>
      <c r="F2846" s="133"/>
      <c r="G2846" s="133"/>
      <c r="H2846" s="133"/>
      <c r="I2846" s="8"/>
      <c r="J2846" s="8"/>
      <c r="K2846" s="8"/>
      <c r="L2846" s="8"/>
      <c r="M2846" s="8"/>
      <c r="N2846" s="8"/>
      <c r="O2846" s="128" t="str">
        <f ca="1">IF(D2846="цвет",SUM(O2847:INDIRECT("N"&amp;R2846)),IF(SUM(E2846:N2846)=0,"",SUM(E2846:N2846)))</f>
        <v/>
      </c>
      <c r="P2846" s="91" t="s">
        <v>129</v>
      </c>
      <c r="Q2846" s="73">
        <f t="shared" si="88"/>
        <v>7844</v>
      </c>
      <c r="R2846" s="93">
        <f t="shared" ca="1" si="89"/>
        <v>2848</v>
      </c>
      <c r="S2846" s="92"/>
      <c r="T2846" s="99"/>
    </row>
    <row r="2847" spans="1:20" ht="120.75" customHeight="1" x14ac:dyDescent="0.25">
      <c r="A2847" s="105"/>
      <c r="B2847" s="146"/>
      <c r="C2847" s="98"/>
      <c r="D2847" s="177" t="s">
        <v>768</v>
      </c>
      <c r="E2847" s="178"/>
      <c r="F2847" s="178"/>
      <c r="G2847" s="178"/>
      <c r="H2847" s="178"/>
      <c r="I2847" s="178"/>
      <c r="J2847" s="178"/>
      <c r="K2847" s="178"/>
      <c r="L2847" s="178"/>
      <c r="M2847" s="178"/>
      <c r="N2847" s="179"/>
      <c r="O2847" s="128" t="str">
        <f ca="1">IF(D2847="цвет",SUM(O2848:INDIRECT("N"&amp;R2847)),IF(SUM(E2847:N2847)=0,"",SUM(E2847:N2847)))</f>
        <v/>
      </c>
      <c r="P2847" s="91" t="s">
        <v>129</v>
      </c>
      <c r="Q2847" s="73">
        <f t="shared" si="88"/>
        <v>7844</v>
      </c>
      <c r="R2847" s="93">
        <f t="shared" ca="1" si="89"/>
        <v>2848</v>
      </c>
      <c r="S2847" s="92"/>
      <c r="T2847" s="99"/>
    </row>
    <row r="2848" spans="1:20" ht="17.45" customHeight="1" thickBot="1" x14ac:dyDescent="0.3">
      <c r="A2848" s="105"/>
      <c r="B2848" s="154"/>
      <c r="C2848" s="100"/>
      <c r="D2848" s="171" t="str">
        <f>HYPERLINK("https://miamia.ru/search/index.php?q="&amp;Q2848&amp;"&amp;s=Поиск?utm_source=Excel&amp;utm_medium=Nalichie&amp;utm_content="&amp;Q2848&amp;"","Посмотреть большую фотографию на сайте")</f>
        <v>Посмотреть большую фотографию на сайте</v>
      </c>
      <c r="E2848" s="172"/>
      <c r="F2848" s="172"/>
      <c r="G2848" s="172"/>
      <c r="H2848" s="172"/>
      <c r="I2848" s="172"/>
      <c r="J2848" s="172"/>
      <c r="K2848" s="172"/>
      <c r="L2848" s="172"/>
      <c r="M2848" s="172"/>
      <c r="N2848" s="173"/>
      <c r="O2848" s="128" t="str">
        <f ca="1">IF(D2848="цвет",SUM(O2849:INDIRECT("N"&amp;R2848)),IF(SUM(E2848:N2848)=0,"",SUM(E2848:N2848)))</f>
        <v/>
      </c>
      <c r="P2848" s="91" t="s">
        <v>129</v>
      </c>
      <c r="Q2848" s="73">
        <f t="shared" si="88"/>
        <v>7844</v>
      </c>
      <c r="R2848" s="93">
        <f t="shared" ca="1" si="89"/>
        <v>2848</v>
      </c>
      <c r="S2848" s="92"/>
      <c r="T2848" s="99"/>
    </row>
    <row r="2849" spans="1:20" ht="17.25" thickBot="1" x14ac:dyDescent="0.3">
      <c r="A2849" s="105"/>
      <c r="B2849" s="145" t="s">
        <v>743</v>
      </c>
      <c r="C2849" s="106">
        <v>7848</v>
      </c>
      <c r="D2849" s="107" t="s">
        <v>9</v>
      </c>
      <c r="E2849" s="96" t="s">
        <v>10</v>
      </c>
      <c r="F2849" s="97" t="s">
        <v>11</v>
      </c>
      <c r="G2849" s="97" t="s">
        <v>12</v>
      </c>
      <c r="H2849" s="97" t="s">
        <v>13</v>
      </c>
      <c r="I2849" s="97" t="s">
        <v>14</v>
      </c>
      <c r="J2849" s="97" t="s">
        <v>15</v>
      </c>
      <c r="K2849" s="97"/>
      <c r="L2849" s="97"/>
      <c r="M2849" s="97"/>
      <c r="N2849" s="78"/>
      <c r="O2849" s="101">
        <f ca="1">IF(D2849="цвет",SUM(O2850:INDIRECT("N"&amp;R2849)),IF(SUM(E2849:N2849)=0,"",SUM(E2849:N2849)))</f>
        <v>0</v>
      </c>
      <c r="P2849" s="91">
        <v>2065</v>
      </c>
      <c r="Q2849" s="73">
        <f t="shared" si="88"/>
        <v>7848</v>
      </c>
      <c r="R2849" s="93">
        <f t="shared" ca="1" si="89"/>
        <v>2853</v>
      </c>
      <c r="S2849" s="109">
        <f>IF(U2849&gt;0,ROUND((U2849),0),ROUND((P2849*$P$1),0))</f>
        <v>1598</v>
      </c>
      <c r="T2849" s="110">
        <f ca="1">O2849*S2849</f>
        <v>0</v>
      </c>
    </row>
    <row r="2850" spans="1:20" ht="17.25" thickBot="1" x14ac:dyDescent="0.3">
      <c r="A2850" s="105"/>
      <c r="B2850" s="146"/>
      <c r="C2850" s="98"/>
      <c r="D2850" s="6" t="s">
        <v>43</v>
      </c>
      <c r="E2850" s="133"/>
      <c r="F2850" s="133"/>
      <c r="G2850" s="133"/>
      <c r="H2850" s="134"/>
      <c r="I2850" s="8"/>
      <c r="J2850" s="8"/>
      <c r="K2850" s="8"/>
      <c r="L2850" s="8"/>
      <c r="M2850" s="8"/>
      <c r="N2850" s="8"/>
      <c r="O2850" s="128" t="str">
        <f ca="1">IF(D2850="цвет",SUM(O2851:INDIRECT("N"&amp;R2850)),IF(SUM(E2850:N2850)=0,"",SUM(E2850:N2850)))</f>
        <v/>
      </c>
      <c r="P2850" s="91" t="s">
        <v>129</v>
      </c>
      <c r="Q2850" s="73">
        <f t="shared" si="88"/>
        <v>7848</v>
      </c>
      <c r="R2850" s="93">
        <f t="shared" ca="1" si="89"/>
        <v>2853</v>
      </c>
      <c r="S2850" s="92"/>
      <c r="T2850" s="99"/>
    </row>
    <row r="2851" spans="1:20" ht="17.25" thickBot="1" x14ac:dyDescent="0.3">
      <c r="A2851" s="105"/>
      <c r="B2851" s="146"/>
      <c r="C2851" s="98"/>
      <c r="D2851" s="6" t="s">
        <v>75</v>
      </c>
      <c r="E2851" s="133"/>
      <c r="F2851" s="133"/>
      <c r="G2851" s="133"/>
      <c r="H2851" s="133"/>
      <c r="I2851" s="8"/>
      <c r="J2851" s="8"/>
      <c r="K2851" s="8"/>
      <c r="L2851" s="8"/>
      <c r="M2851" s="8"/>
      <c r="N2851" s="8"/>
      <c r="O2851" s="128" t="str">
        <f ca="1">IF(D2851="цвет",SUM(O2852:INDIRECT("N"&amp;R2851)),IF(SUM(E2851:N2851)=0,"",SUM(E2851:N2851)))</f>
        <v/>
      </c>
      <c r="P2851" s="91" t="s">
        <v>129</v>
      </c>
      <c r="Q2851" s="73">
        <f t="shared" si="88"/>
        <v>7848</v>
      </c>
      <c r="R2851" s="93">
        <f t="shared" ca="1" si="89"/>
        <v>2853</v>
      </c>
      <c r="S2851" s="92"/>
      <c r="T2851" s="99"/>
    </row>
    <row r="2852" spans="1:20" ht="117.75" customHeight="1" x14ac:dyDescent="0.25">
      <c r="A2852" s="105"/>
      <c r="B2852" s="146"/>
      <c r="C2852" s="98"/>
      <c r="D2852" s="177" t="s">
        <v>769</v>
      </c>
      <c r="E2852" s="178"/>
      <c r="F2852" s="178"/>
      <c r="G2852" s="178"/>
      <c r="H2852" s="178"/>
      <c r="I2852" s="178"/>
      <c r="J2852" s="178"/>
      <c r="K2852" s="178"/>
      <c r="L2852" s="178"/>
      <c r="M2852" s="178"/>
      <c r="N2852" s="179"/>
      <c r="O2852" s="128" t="str">
        <f ca="1">IF(D2852="цвет",SUM(O2853:INDIRECT("N"&amp;R2852)),IF(SUM(E2852:N2852)=0,"",SUM(E2852:N2852)))</f>
        <v/>
      </c>
      <c r="P2852" s="91" t="s">
        <v>129</v>
      </c>
      <c r="Q2852" s="73">
        <f t="shared" si="88"/>
        <v>7848</v>
      </c>
      <c r="R2852" s="93">
        <f t="shared" ca="1" si="89"/>
        <v>2853</v>
      </c>
      <c r="S2852" s="92"/>
      <c r="T2852" s="99"/>
    </row>
    <row r="2853" spans="1:20" ht="17.45" customHeight="1" thickBot="1" x14ac:dyDescent="0.3">
      <c r="A2853" s="105"/>
      <c r="B2853" s="154"/>
      <c r="C2853" s="100"/>
      <c r="D2853" s="171" t="str">
        <f>HYPERLINK("https://miamia.ru/search/index.php?q="&amp;Q2853&amp;"&amp;s=Поиск?utm_source=Excel&amp;utm_medium=Nalichie&amp;utm_content="&amp;Q2853&amp;"","Посмотреть большую фотографию на сайте")</f>
        <v>Посмотреть большую фотографию на сайте</v>
      </c>
      <c r="E2853" s="172"/>
      <c r="F2853" s="172"/>
      <c r="G2853" s="172"/>
      <c r="H2853" s="172"/>
      <c r="I2853" s="172"/>
      <c r="J2853" s="172"/>
      <c r="K2853" s="172"/>
      <c r="L2853" s="172"/>
      <c r="M2853" s="172"/>
      <c r="N2853" s="173"/>
      <c r="O2853" s="128" t="str">
        <f ca="1">IF(D2853="цвет",SUM(O2854:INDIRECT("N"&amp;R2853)),IF(SUM(E2853:N2853)=0,"",SUM(E2853:N2853)))</f>
        <v/>
      </c>
      <c r="P2853" s="91" t="s">
        <v>129</v>
      </c>
      <c r="Q2853" s="73">
        <f t="shared" si="88"/>
        <v>7848</v>
      </c>
      <c r="R2853" s="93">
        <f t="shared" ca="1" si="89"/>
        <v>2853</v>
      </c>
      <c r="S2853" s="92"/>
      <c r="T2853" s="99"/>
    </row>
    <row r="2854" spans="1:20" ht="23.1" customHeight="1" thickBot="1" x14ac:dyDescent="0.3">
      <c r="A2854" s="103"/>
      <c r="B2854" s="86" t="s">
        <v>771</v>
      </c>
      <c r="C2854" s="87"/>
      <c r="D2854" s="88"/>
      <c r="E2854" s="89"/>
      <c r="F2854" s="89"/>
      <c r="G2854" s="89"/>
      <c r="H2854" s="89"/>
      <c r="I2854" s="89"/>
      <c r="J2854" s="89"/>
      <c r="K2854" s="89"/>
      <c r="L2854" s="89"/>
      <c r="M2854" s="89"/>
      <c r="N2854" s="90"/>
      <c r="O2854" s="128" t="str">
        <f ca="1">IF(D2854="цвет",SUM(O2855:INDIRECT("N"&amp;R2854)),IF(SUM(E2854:N2854)=0,"",SUM(E2854:N2854)))</f>
        <v/>
      </c>
      <c r="P2854" s="91" t="s">
        <v>129</v>
      </c>
      <c r="Q2854" s="73">
        <f t="shared" si="88"/>
        <v>7848</v>
      </c>
      <c r="R2854" s="93">
        <f t="shared" ca="1" si="89"/>
        <v>2858</v>
      </c>
    </row>
    <row r="2855" spans="1:20" ht="17.25" thickBot="1" x14ac:dyDescent="0.3">
      <c r="A2855" s="105"/>
      <c r="B2855" s="145" t="s">
        <v>731</v>
      </c>
      <c r="C2855" s="106">
        <v>9691</v>
      </c>
      <c r="D2855" s="107" t="s">
        <v>9</v>
      </c>
      <c r="E2855" s="96" t="s">
        <v>10</v>
      </c>
      <c r="F2855" s="97" t="s">
        <v>11</v>
      </c>
      <c r="G2855" s="97" t="s">
        <v>12</v>
      </c>
      <c r="H2855" s="97" t="s">
        <v>13</v>
      </c>
      <c r="I2855" s="97" t="s">
        <v>14</v>
      </c>
      <c r="J2855" s="97" t="s">
        <v>15</v>
      </c>
      <c r="K2855" s="97" t="s">
        <v>16</v>
      </c>
      <c r="L2855" s="97"/>
      <c r="M2855" s="97"/>
      <c r="N2855" s="78"/>
      <c r="O2855" s="101">
        <f ca="1">IF(D2855="цвет",SUM(O2856:INDIRECT("N"&amp;R2855)),IF(SUM(E2855:N2855)=0,"",SUM(E2855:N2855)))</f>
        <v>0</v>
      </c>
      <c r="P2855" s="91">
        <v>1548</v>
      </c>
      <c r="Q2855" s="73">
        <f t="shared" si="88"/>
        <v>9691</v>
      </c>
      <c r="R2855" s="93">
        <f t="shared" ca="1" si="89"/>
        <v>2858</v>
      </c>
      <c r="S2855" s="109">
        <f>IF(U2855&gt;0,ROUND((U2855),0),ROUND((P2855*$P$1),0))</f>
        <v>1198</v>
      </c>
      <c r="T2855" s="110">
        <f ca="1">O2855*S2855</f>
        <v>0</v>
      </c>
    </row>
    <row r="2856" spans="1:20" ht="17.25" thickBot="1" x14ac:dyDescent="0.3">
      <c r="A2856" s="105"/>
      <c r="B2856" s="146"/>
      <c r="C2856" s="98"/>
      <c r="D2856" s="6" t="s">
        <v>732</v>
      </c>
      <c r="E2856" s="134"/>
      <c r="F2856" s="8"/>
      <c r="G2856" s="8"/>
      <c r="H2856" s="8"/>
      <c r="I2856" s="8"/>
      <c r="J2856" s="8"/>
      <c r="K2856" s="8"/>
      <c r="L2856" s="8"/>
      <c r="M2856" s="8"/>
      <c r="N2856" s="8"/>
      <c r="O2856" s="128" t="str">
        <f ca="1">IF(D2856="цвет",SUM(O2857:INDIRECT("N"&amp;R2856)),IF(SUM(E2856:N2856)=0,"",SUM(E2856:N2856)))</f>
        <v/>
      </c>
      <c r="P2856" s="91" t="s">
        <v>129</v>
      </c>
      <c r="Q2856" s="73">
        <f t="shared" si="88"/>
        <v>9691</v>
      </c>
      <c r="R2856" s="93">
        <f t="shared" ca="1" si="89"/>
        <v>2858</v>
      </c>
      <c r="S2856" s="92"/>
      <c r="T2856" s="99"/>
    </row>
    <row r="2857" spans="1:20" ht="135" customHeight="1" x14ac:dyDescent="0.25">
      <c r="A2857" s="105"/>
      <c r="B2857" s="146"/>
      <c r="C2857" s="98"/>
      <c r="D2857" s="177" t="s">
        <v>770</v>
      </c>
      <c r="E2857" s="178"/>
      <c r="F2857" s="178"/>
      <c r="G2857" s="178"/>
      <c r="H2857" s="178"/>
      <c r="I2857" s="178"/>
      <c r="J2857" s="178"/>
      <c r="K2857" s="178"/>
      <c r="L2857" s="178"/>
      <c r="M2857" s="178"/>
      <c r="N2857" s="179"/>
      <c r="O2857" s="128" t="str">
        <f ca="1">IF(D2857="цвет",SUM(O2858:INDIRECT("N"&amp;R2857)),IF(SUM(E2857:N2857)=0,"",SUM(E2857:N2857)))</f>
        <v/>
      </c>
      <c r="P2857" s="91" t="s">
        <v>129</v>
      </c>
      <c r="Q2857" s="73">
        <f t="shared" si="88"/>
        <v>9691</v>
      </c>
      <c r="R2857" s="93">
        <f t="shared" ca="1" si="89"/>
        <v>2858</v>
      </c>
      <c r="S2857" s="92"/>
      <c r="T2857" s="99"/>
    </row>
    <row r="2858" spans="1:20" ht="17.45" customHeight="1" thickBot="1" x14ac:dyDescent="0.3">
      <c r="A2858" s="105"/>
      <c r="B2858" s="154"/>
      <c r="C2858" s="100"/>
      <c r="D2858" s="171" t="str">
        <f>HYPERLINK("https://miamia.ru/search/index.php?q="&amp;Q2858&amp;"&amp;s=Поиск?utm_source=Excel&amp;utm_medium=Nalichie&amp;utm_content="&amp;Q2858&amp;"","Посмотреть большую фотографию на сайте")</f>
        <v>Посмотреть большую фотографию на сайте</v>
      </c>
      <c r="E2858" s="172"/>
      <c r="F2858" s="172"/>
      <c r="G2858" s="172"/>
      <c r="H2858" s="172"/>
      <c r="I2858" s="172"/>
      <c r="J2858" s="172"/>
      <c r="K2858" s="172"/>
      <c r="L2858" s="172"/>
      <c r="M2858" s="172"/>
      <c r="N2858" s="173"/>
      <c r="O2858" s="128" t="str">
        <f ca="1">IF(D2858="цвет",SUM(O2859:INDIRECT("N"&amp;R2858)),IF(SUM(E2858:N2858)=0,"",SUM(E2858:N2858)))</f>
        <v/>
      </c>
      <c r="P2858" s="91" t="s">
        <v>129</v>
      </c>
      <c r="Q2858" s="73">
        <f t="shared" si="88"/>
        <v>9691</v>
      </c>
      <c r="R2858" s="93">
        <f t="shared" ca="1" si="89"/>
        <v>2858</v>
      </c>
      <c r="S2858" s="92"/>
      <c r="T2858" s="99"/>
    </row>
    <row r="2859" spans="1:20" ht="17.25" thickBot="1" x14ac:dyDescent="0.3">
      <c r="A2859" s="105"/>
      <c r="B2859" s="145" t="s">
        <v>731</v>
      </c>
      <c r="C2859" s="106">
        <v>9692</v>
      </c>
      <c r="D2859" s="107" t="s">
        <v>9</v>
      </c>
      <c r="E2859" s="96" t="s">
        <v>10</v>
      </c>
      <c r="F2859" s="97" t="s">
        <v>11</v>
      </c>
      <c r="G2859" s="97" t="s">
        <v>12</v>
      </c>
      <c r="H2859" s="97" t="s">
        <v>13</v>
      </c>
      <c r="I2859" s="97" t="s">
        <v>14</v>
      </c>
      <c r="J2859" s="97" t="s">
        <v>15</v>
      </c>
      <c r="K2859" s="97" t="s">
        <v>16</v>
      </c>
      <c r="L2859" s="97"/>
      <c r="M2859" s="97"/>
      <c r="N2859" s="78"/>
      <c r="O2859" s="101">
        <f ca="1">IF(D2859="цвет",SUM(O2860:INDIRECT("N"&amp;R2859)),IF(SUM(E2859:N2859)=0,"",SUM(E2859:N2859)))</f>
        <v>0</v>
      </c>
      <c r="P2859" s="91">
        <v>1677</v>
      </c>
      <c r="Q2859" s="73">
        <f t="shared" si="88"/>
        <v>9692</v>
      </c>
      <c r="R2859" s="93">
        <f t="shared" ca="1" si="89"/>
        <v>2862</v>
      </c>
      <c r="S2859" s="109">
        <f>IF(U2859&gt;0,ROUND((U2859),0),ROUND((P2859*$P$1),0))</f>
        <v>1298</v>
      </c>
      <c r="T2859" s="110">
        <f ca="1">O2859*S2859</f>
        <v>0</v>
      </c>
    </row>
    <row r="2860" spans="1:20" ht="17.25" thickBot="1" x14ac:dyDescent="0.3">
      <c r="A2860" s="105"/>
      <c r="B2860" s="146"/>
      <c r="C2860" s="98"/>
      <c r="D2860" s="6" t="s">
        <v>732</v>
      </c>
      <c r="E2860" s="134"/>
      <c r="F2860" s="8"/>
      <c r="G2860" s="8"/>
      <c r="H2860" s="8"/>
      <c r="I2860" s="8"/>
      <c r="J2860" s="8"/>
      <c r="K2860" s="8"/>
      <c r="L2860" s="8"/>
      <c r="M2860" s="8"/>
      <c r="N2860" s="8"/>
      <c r="O2860" s="128" t="str">
        <f ca="1">IF(D2860="цвет",SUM(O2861:INDIRECT("N"&amp;R2860)),IF(SUM(E2860:N2860)=0,"",SUM(E2860:N2860)))</f>
        <v/>
      </c>
      <c r="P2860" s="91" t="s">
        <v>129</v>
      </c>
      <c r="Q2860" s="73">
        <f t="shared" si="88"/>
        <v>9692</v>
      </c>
      <c r="R2860" s="93">
        <f t="shared" ca="1" si="89"/>
        <v>2862</v>
      </c>
      <c r="S2860" s="92"/>
      <c r="T2860" s="99"/>
    </row>
    <row r="2861" spans="1:20" ht="135" customHeight="1" x14ac:dyDescent="0.25">
      <c r="A2861" s="105"/>
      <c r="B2861" s="146"/>
      <c r="C2861" s="98"/>
      <c r="D2861" s="177" t="s">
        <v>736</v>
      </c>
      <c r="E2861" s="178"/>
      <c r="F2861" s="178"/>
      <c r="G2861" s="178"/>
      <c r="H2861" s="178"/>
      <c r="I2861" s="178"/>
      <c r="J2861" s="178"/>
      <c r="K2861" s="178"/>
      <c r="L2861" s="178"/>
      <c r="M2861" s="178"/>
      <c r="N2861" s="179"/>
      <c r="O2861" s="128" t="str">
        <f ca="1">IF(D2861="цвет",SUM(O2862:INDIRECT("N"&amp;R2861)),IF(SUM(E2861:N2861)=0,"",SUM(E2861:N2861)))</f>
        <v/>
      </c>
      <c r="P2861" s="91" t="s">
        <v>129</v>
      </c>
      <c r="Q2861" s="73">
        <f t="shared" si="88"/>
        <v>9692</v>
      </c>
      <c r="R2861" s="93">
        <f t="shared" ca="1" si="89"/>
        <v>2862</v>
      </c>
      <c r="S2861" s="92"/>
      <c r="T2861" s="99"/>
    </row>
    <row r="2862" spans="1:20" ht="17.45" customHeight="1" thickBot="1" x14ac:dyDescent="0.3">
      <c r="A2862" s="105"/>
      <c r="B2862" s="154"/>
      <c r="C2862" s="100"/>
      <c r="D2862" s="171" t="str">
        <f>HYPERLINK("https://miamia.ru/search/index.php?q="&amp;Q2862&amp;"&amp;s=Поиск?utm_source=Excel&amp;utm_medium=Nalichie&amp;utm_content="&amp;Q2862&amp;"","Посмотреть большую фотографию на сайте")</f>
        <v>Посмотреть большую фотографию на сайте</v>
      </c>
      <c r="E2862" s="172"/>
      <c r="F2862" s="172"/>
      <c r="G2862" s="172"/>
      <c r="H2862" s="172"/>
      <c r="I2862" s="172"/>
      <c r="J2862" s="172"/>
      <c r="K2862" s="172"/>
      <c r="L2862" s="172"/>
      <c r="M2862" s="172"/>
      <c r="N2862" s="173"/>
      <c r="O2862" s="128" t="str">
        <f ca="1">IF(D2862="цвет",SUM(O2863:INDIRECT("N"&amp;R2862)),IF(SUM(E2862:N2862)=0,"",SUM(E2862:N2862)))</f>
        <v/>
      </c>
      <c r="P2862" s="91" t="s">
        <v>129</v>
      </c>
      <c r="Q2862" s="73">
        <f t="shared" si="88"/>
        <v>9692</v>
      </c>
      <c r="R2862" s="93">
        <f t="shared" ca="1" si="89"/>
        <v>2862</v>
      </c>
      <c r="S2862" s="92"/>
      <c r="T2862" s="99"/>
    </row>
    <row r="2863" spans="1:20" ht="17.25" thickBot="1" x14ac:dyDescent="0.3">
      <c r="A2863" s="105"/>
      <c r="B2863" s="145" t="s">
        <v>731</v>
      </c>
      <c r="C2863" s="106">
        <v>9693</v>
      </c>
      <c r="D2863" s="107" t="s">
        <v>9</v>
      </c>
      <c r="E2863" s="96" t="s">
        <v>10</v>
      </c>
      <c r="F2863" s="96" t="s">
        <v>17</v>
      </c>
      <c r="G2863" s="96" t="s">
        <v>18</v>
      </c>
      <c r="H2863" s="96" t="s">
        <v>19</v>
      </c>
      <c r="I2863" s="97"/>
      <c r="J2863" s="97"/>
      <c r="K2863" s="97"/>
      <c r="L2863" s="97"/>
      <c r="M2863" s="97"/>
      <c r="N2863" s="78"/>
      <c r="O2863" s="101">
        <f ca="1">IF(D2863="цвет",SUM(O2864:INDIRECT("N"&amp;R2863)),IF(SUM(E2863:N2863)=0,"",SUM(E2863:N2863)))</f>
        <v>0</v>
      </c>
      <c r="P2863" s="91">
        <v>2065</v>
      </c>
      <c r="Q2863" s="73">
        <f t="shared" si="88"/>
        <v>9693</v>
      </c>
      <c r="R2863" s="93">
        <f t="shared" ca="1" si="89"/>
        <v>2866</v>
      </c>
      <c r="S2863" s="109">
        <f>IF(U2863&gt;0,ROUND((U2863),0),ROUND((P2863*$P$1),0))</f>
        <v>1598</v>
      </c>
      <c r="T2863" s="110">
        <f ca="1">O2863*S2863</f>
        <v>0</v>
      </c>
    </row>
    <row r="2864" spans="1:20" ht="17.25" thickBot="1" x14ac:dyDescent="0.3">
      <c r="A2864" s="105"/>
      <c r="B2864" s="146"/>
      <c r="C2864" s="98"/>
      <c r="D2864" s="6" t="s">
        <v>732</v>
      </c>
      <c r="E2864" s="133"/>
      <c r="F2864" s="134"/>
      <c r="G2864" s="134"/>
      <c r="H2864" s="134"/>
      <c r="I2864" s="8"/>
      <c r="J2864" s="8"/>
      <c r="K2864" s="8"/>
      <c r="L2864" s="8"/>
      <c r="M2864" s="8"/>
      <c r="N2864" s="8"/>
      <c r="O2864" s="128" t="str">
        <f ca="1">IF(D2864="цвет",SUM(O2865:INDIRECT("N"&amp;R2864)),IF(SUM(E2864:N2864)=0,"",SUM(E2864:N2864)))</f>
        <v/>
      </c>
      <c r="P2864" s="91" t="s">
        <v>129</v>
      </c>
      <c r="Q2864" s="73">
        <f t="shared" si="88"/>
        <v>9693</v>
      </c>
      <c r="R2864" s="93">
        <f t="shared" ca="1" si="89"/>
        <v>2866</v>
      </c>
      <c r="S2864" s="92"/>
      <c r="T2864" s="99"/>
    </row>
    <row r="2865" spans="1:20" ht="135" customHeight="1" x14ac:dyDescent="0.25">
      <c r="A2865" s="105"/>
      <c r="B2865" s="146"/>
      <c r="C2865" s="98"/>
      <c r="D2865" s="177" t="s">
        <v>733</v>
      </c>
      <c r="E2865" s="178"/>
      <c r="F2865" s="178"/>
      <c r="G2865" s="178"/>
      <c r="H2865" s="178"/>
      <c r="I2865" s="178"/>
      <c r="J2865" s="178"/>
      <c r="K2865" s="178"/>
      <c r="L2865" s="178"/>
      <c r="M2865" s="178"/>
      <c r="N2865" s="179"/>
      <c r="O2865" s="128" t="str">
        <f ca="1">IF(D2865="цвет",SUM(O2866:INDIRECT("N"&amp;R2865)),IF(SUM(E2865:N2865)=0,"",SUM(E2865:N2865)))</f>
        <v/>
      </c>
      <c r="P2865" s="91" t="s">
        <v>129</v>
      </c>
      <c r="Q2865" s="73">
        <f t="shared" si="88"/>
        <v>9693</v>
      </c>
      <c r="R2865" s="93">
        <f t="shared" ca="1" si="89"/>
        <v>2866</v>
      </c>
      <c r="S2865" s="92"/>
      <c r="T2865" s="99"/>
    </row>
    <row r="2866" spans="1:20" ht="17.45" customHeight="1" thickBot="1" x14ac:dyDescent="0.3">
      <c r="A2866" s="105"/>
      <c r="B2866" s="154"/>
      <c r="C2866" s="100"/>
      <c r="D2866" s="171" t="str">
        <f>HYPERLINK("https://miamia.ru/search/index.php?q="&amp;Q2866&amp;"&amp;s=Поиск?utm_source=Excel&amp;utm_medium=Nalichie&amp;utm_content="&amp;Q2866&amp;"","Посмотреть большую фотографию на сайте")</f>
        <v>Посмотреть большую фотографию на сайте</v>
      </c>
      <c r="E2866" s="172"/>
      <c r="F2866" s="172"/>
      <c r="G2866" s="172"/>
      <c r="H2866" s="172"/>
      <c r="I2866" s="172"/>
      <c r="J2866" s="172"/>
      <c r="K2866" s="172"/>
      <c r="L2866" s="172"/>
      <c r="M2866" s="172"/>
      <c r="N2866" s="173"/>
      <c r="O2866" s="128" t="str">
        <f ca="1">IF(D2866="цвет",SUM(O2867:INDIRECT("N"&amp;R2866)),IF(SUM(E2866:N2866)=0,"",SUM(E2866:N2866)))</f>
        <v/>
      </c>
      <c r="P2866" s="91" t="s">
        <v>129</v>
      </c>
      <c r="Q2866" s="73">
        <f t="shared" si="88"/>
        <v>9693</v>
      </c>
      <c r="R2866" s="93">
        <f t="shared" ca="1" si="89"/>
        <v>2866</v>
      </c>
      <c r="S2866" s="92"/>
      <c r="T2866" s="99"/>
    </row>
    <row r="2867" spans="1:20" ht="17.25" thickBot="1" x14ac:dyDescent="0.3">
      <c r="A2867" s="105"/>
      <c r="B2867" s="145" t="s">
        <v>731</v>
      </c>
      <c r="C2867" s="106">
        <v>9695</v>
      </c>
      <c r="D2867" s="107" t="s">
        <v>9</v>
      </c>
      <c r="E2867" s="96" t="s">
        <v>10</v>
      </c>
      <c r="F2867" s="97" t="s">
        <v>11</v>
      </c>
      <c r="G2867" s="97" t="s">
        <v>12</v>
      </c>
      <c r="H2867" s="97" t="s">
        <v>13</v>
      </c>
      <c r="I2867" s="97" t="s">
        <v>14</v>
      </c>
      <c r="J2867" s="97" t="s">
        <v>15</v>
      </c>
      <c r="K2867" s="97" t="s">
        <v>16</v>
      </c>
      <c r="L2867" s="97"/>
      <c r="M2867" s="97"/>
      <c r="N2867" s="78"/>
      <c r="O2867" s="101">
        <f ca="1">IF(D2867="цвет",SUM(O2868:INDIRECT("N"&amp;R2867)),IF(SUM(E2867:N2867)=0,"",SUM(E2867:N2867)))</f>
        <v>0</v>
      </c>
      <c r="P2867" s="91">
        <v>1548</v>
      </c>
      <c r="Q2867" s="73">
        <f t="shared" si="88"/>
        <v>9695</v>
      </c>
      <c r="R2867" s="93">
        <f t="shared" ca="1" si="89"/>
        <v>2870</v>
      </c>
      <c r="S2867" s="109">
        <f>IF(U2867&gt;0,ROUND((U2867),0),ROUND((P2867*$P$1),0))</f>
        <v>1198</v>
      </c>
      <c r="T2867" s="110">
        <f ca="1">O2867*S2867</f>
        <v>0</v>
      </c>
    </row>
    <row r="2868" spans="1:20" ht="17.25" thickBot="1" x14ac:dyDescent="0.3">
      <c r="A2868" s="105"/>
      <c r="B2868" s="146"/>
      <c r="C2868" s="98"/>
      <c r="D2868" s="6" t="s">
        <v>732</v>
      </c>
      <c r="E2868" s="134"/>
      <c r="F2868" s="8"/>
      <c r="G2868" s="8"/>
      <c r="H2868" s="8"/>
      <c r="I2868" s="8"/>
      <c r="J2868" s="8"/>
      <c r="K2868" s="8"/>
      <c r="L2868" s="8"/>
      <c r="M2868" s="8"/>
      <c r="N2868" s="8"/>
      <c r="O2868" s="128" t="str">
        <f ca="1">IF(D2868="цвет",SUM(O2869:INDIRECT("N"&amp;R2868)),IF(SUM(E2868:N2868)=0,"",SUM(E2868:N2868)))</f>
        <v/>
      </c>
      <c r="P2868" s="91" t="s">
        <v>129</v>
      </c>
      <c r="Q2868" s="73">
        <f t="shared" si="88"/>
        <v>9695</v>
      </c>
      <c r="R2868" s="93">
        <f t="shared" ca="1" si="89"/>
        <v>2870</v>
      </c>
      <c r="S2868" s="92"/>
      <c r="T2868" s="99"/>
    </row>
    <row r="2869" spans="1:20" ht="135" customHeight="1" x14ac:dyDescent="0.25">
      <c r="A2869" s="105"/>
      <c r="B2869" s="146"/>
      <c r="C2869" s="98"/>
      <c r="D2869" s="177" t="s">
        <v>735</v>
      </c>
      <c r="E2869" s="178"/>
      <c r="F2869" s="178"/>
      <c r="G2869" s="178"/>
      <c r="H2869" s="178"/>
      <c r="I2869" s="178"/>
      <c r="J2869" s="178"/>
      <c r="K2869" s="178"/>
      <c r="L2869" s="178"/>
      <c r="M2869" s="178"/>
      <c r="N2869" s="179"/>
      <c r="O2869" s="128" t="str">
        <f ca="1">IF(D2869="цвет",SUM(O2870:INDIRECT("N"&amp;R2869)),IF(SUM(E2869:N2869)=0,"",SUM(E2869:N2869)))</f>
        <v/>
      </c>
      <c r="P2869" s="91" t="s">
        <v>129</v>
      </c>
      <c r="Q2869" s="73">
        <f t="shared" si="88"/>
        <v>9695</v>
      </c>
      <c r="R2869" s="93">
        <f t="shared" ca="1" si="89"/>
        <v>2870</v>
      </c>
      <c r="S2869" s="92"/>
      <c r="T2869" s="99"/>
    </row>
    <row r="2870" spans="1:20" ht="17.45" customHeight="1" thickBot="1" x14ac:dyDescent="0.3">
      <c r="A2870" s="105"/>
      <c r="B2870" s="154"/>
      <c r="C2870" s="100"/>
      <c r="D2870" s="171" t="str">
        <f>HYPERLINK("https://miamia.ru/search/index.php?q="&amp;Q2870&amp;"&amp;s=Поиск?utm_source=Excel&amp;utm_medium=Nalichie&amp;utm_content="&amp;Q2870&amp;"","Посмотреть большую фотографию на сайте")</f>
        <v>Посмотреть большую фотографию на сайте</v>
      </c>
      <c r="E2870" s="172"/>
      <c r="F2870" s="172"/>
      <c r="G2870" s="172"/>
      <c r="H2870" s="172"/>
      <c r="I2870" s="172"/>
      <c r="J2870" s="172"/>
      <c r="K2870" s="172"/>
      <c r="L2870" s="172"/>
      <c r="M2870" s="172"/>
      <c r="N2870" s="173"/>
      <c r="O2870" s="128" t="str">
        <f ca="1">IF(D2870="цвет",SUM(O2871:INDIRECT("N"&amp;R2870)),IF(SUM(E2870:N2870)=0,"",SUM(E2870:N2870)))</f>
        <v/>
      </c>
      <c r="P2870" s="91" t="s">
        <v>129</v>
      </c>
      <c r="Q2870" s="73">
        <f t="shared" si="88"/>
        <v>9695</v>
      </c>
      <c r="R2870" s="93">
        <f t="shared" ca="1" si="89"/>
        <v>2870</v>
      </c>
      <c r="S2870" s="92"/>
      <c r="T2870" s="99"/>
    </row>
    <row r="2871" spans="1:20" ht="17.25" thickBot="1" x14ac:dyDescent="0.3">
      <c r="A2871" s="105"/>
      <c r="B2871" s="145" t="s">
        <v>731</v>
      </c>
      <c r="C2871" s="106">
        <v>9696</v>
      </c>
      <c r="D2871" s="107" t="s">
        <v>9</v>
      </c>
      <c r="E2871" s="96" t="s">
        <v>10</v>
      </c>
      <c r="F2871" s="97" t="s">
        <v>11</v>
      </c>
      <c r="G2871" s="97" t="s">
        <v>12</v>
      </c>
      <c r="H2871" s="97" t="s">
        <v>13</v>
      </c>
      <c r="I2871" s="97" t="s">
        <v>14</v>
      </c>
      <c r="J2871" s="97" t="s">
        <v>15</v>
      </c>
      <c r="K2871" s="97" t="s">
        <v>16</v>
      </c>
      <c r="L2871" s="97"/>
      <c r="M2871" s="97"/>
      <c r="N2871" s="78"/>
      <c r="O2871" s="101">
        <f ca="1">IF(D2871="цвет",SUM(O2872:INDIRECT("N"&amp;R2871)),IF(SUM(E2871:N2871)=0,"",SUM(E2871:N2871)))</f>
        <v>0</v>
      </c>
      <c r="P2871" s="91">
        <v>2711</v>
      </c>
      <c r="Q2871" s="73">
        <f t="shared" si="88"/>
        <v>9696</v>
      </c>
      <c r="R2871" s="93">
        <f t="shared" ca="1" si="89"/>
        <v>2874</v>
      </c>
      <c r="S2871" s="109">
        <f>IF(U2871&gt;0,ROUND((U2871),0),ROUND((P2871*$P$1),0))</f>
        <v>2098</v>
      </c>
      <c r="T2871" s="110">
        <f ca="1">O2871*S2871</f>
        <v>0</v>
      </c>
    </row>
    <row r="2872" spans="1:20" ht="17.25" thickBot="1" x14ac:dyDescent="0.3">
      <c r="A2872" s="105"/>
      <c r="B2872" s="146"/>
      <c r="C2872" s="98"/>
      <c r="D2872" s="6" t="s">
        <v>732</v>
      </c>
      <c r="E2872" s="8"/>
      <c r="F2872" s="8"/>
      <c r="G2872" s="8"/>
      <c r="H2872" s="134"/>
      <c r="I2872" s="8"/>
      <c r="J2872" s="8"/>
      <c r="K2872" s="8"/>
      <c r="L2872" s="8"/>
      <c r="M2872" s="8"/>
      <c r="N2872" s="8"/>
      <c r="O2872" s="128" t="str">
        <f ca="1">IF(D2872="цвет",SUM(O2873:INDIRECT("N"&amp;R2872)),IF(SUM(E2872:N2872)=0,"",SUM(E2872:N2872)))</f>
        <v/>
      </c>
      <c r="P2872" s="91" t="s">
        <v>129</v>
      </c>
      <c r="Q2872" s="73">
        <f t="shared" si="88"/>
        <v>9696</v>
      </c>
      <c r="R2872" s="93">
        <f t="shared" ca="1" si="89"/>
        <v>2874</v>
      </c>
      <c r="S2872" s="92"/>
      <c r="T2872" s="99"/>
    </row>
    <row r="2873" spans="1:20" ht="135" customHeight="1" x14ac:dyDescent="0.25">
      <c r="A2873" s="105"/>
      <c r="B2873" s="146"/>
      <c r="C2873" s="98"/>
      <c r="D2873" s="177" t="s">
        <v>737</v>
      </c>
      <c r="E2873" s="178"/>
      <c r="F2873" s="178"/>
      <c r="G2873" s="178"/>
      <c r="H2873" s="178"/>
      <c r="I2873" s="178"/>
      <c r="J2873" s="178"/>
      <c r="K2873" s="178"/>
      <c r="L2873" s="178"/>
      <c r="M2873" s="178"/>
      <c r="N2873" s="179"/>
      <c r="O2873" s="128" t="str">
        <f ca="1">IF(D2873="цвет",SUM(O2874:INDIRECT("N"&amp;R2873)),IF(SUM(E2873:N2873)=0,"",SUM(E2873:N2873)))</f>
        <v/>
      </c>
      <c r="P2873" s="91" t="s">
        <v>129</v>
      </c>
      <c r="Q2873" s="73">
        <f t="shared" si="88"/>
        <v>9696</v>
      </c>
      <c r="R2873" s="93">
        <f t="shared" ca="1" si="89"/>
        <v>2874</v>
      </c>
      <c r="S2873" s="92"/>
      <c r="T2873" s="99"/>
    </row>
    <row r="2874" spans="1:20" ht="17.45" customHeight="1" thickBot="1" x14ac:dyDescent="0.3">
      <c r="A2874" s="105"/>
      <c r="B2874" s="154"/>
      <c r="C2874" s="100"/>
      <c r="D2874" s="171" t="str">
        <f>HYPERLINK("https://miamia.ru/search/index.php?q="&amp;Q2874&amp;"&amp;s=Поиск?utm_source=Excel&amp;utm_medium=Nalichie&amp;utm_content="&amp;Q2874&amp;"","Посмотреть большую фотографию на сайте")</f>
        <v>Посмотреть большую фотографию на сайте</v>
      </c>
      <c r="E2874" s="172"/>
      <c r="F2874" s="172"/>
      <c r="G2874" s="172"/>
      <c r="H2874" s="172"/>
      <c r="I2874" s="172"/>
      <c r="J2874" s="172"/>
      <c r="K2874" s="172"/>
      <c r="L2874" s="172"/>
      <c r="M2874" s="172"/>
      <c r="N2874" s="173"/>
      <c r="O2874" s="128" t="str">
        <f ca="1">IF(D2874="цвет",SUM(O2875:INDIRECT("N"&amp;R2874)),IF(SUM(E2874:N2874)=0,"",SUM(E2874:N2874)))</f>
        <v/>
      </c>
      <c r="P2874" s="91" t="s">
        <v>129</v>
      </c>
      <c r="Q2874" s="73">
        <f t="shared" si="88"/>
        <v>9696</v>
      </c>
      <c r="R2874" s="93">
        <f t="shared" ca="1" si="89"/>
        <v>2874</v>
      </c>
      <c r="S2874" s="92"/>
      <c r="T2874" s="99"/>
    </row>
    <row r="2875" spans="1:20" ht="17.25" thickBot="1" x14ac:dyDescent="0.3">
      <c r="A2875" s="105"/>
      <c r="B2875" s="145" t="s">
        <v>731</v>
      </c>
      <c r="C2875" s="106">
        <v>9697</v>
      </c>
      <c r="D2875" s="107" t="s">
        <v>9</v>
      </c>
      <c r="E2875" s="96" t="s">
        <v>10</v>
      </c>
      <c r="F2875" s="96" t="s">
        <v>17</v>
      </c>
      <c r="G2875" s="96" t="s">
        <v>18</v>
      </c>
      <c r="H2875" s="96" t="s">
        <v>19</v>
      </c>
      <c r="I2875" s="97"/>
      <c r="J2875" s="97"/>
      <c r="K2875" s="97"/>
      <c r="L2875" s="97"/>
      <c r="M2875" s="97"/>
      <c r="N2875" s="78"/>
      <c r="O2875" s="101">
        <f ca="1">IF(D2875="цвет",SUM(O2876:INDIRECT("N"&amp;R2875)),IF(SUM(E2875:N2875)=0,"",SUM(E2875:N2875)))</f>
        <v>0</v>
      </c>
      <c r="P2875" s="91">
        <v>2194</v>
      </c>
      <c r="Q2875" s="73">
        <f t="shared" si="88"/>
        <v>9697</v>
      </c>
      <c r="R2875" s="93">
        <f t="shared" ca="1" si="89"/>
        <v>2878</v>
      </c>
      <c r="S2875" s="109">
        <f>IF(U2875&gt;0,ROUND((U2875),0),ROUND((P2875*$P$1),0))</f>
        <v>1698</v>
      </c>
      <c r="T2875" s="110">
        <f ca="1">O2875*S2875</f>
        <v>0</v>
      </c>
    </row>
    <row r="2876" spans="1:20" ht="17.25" thickBot="1" x14ac:dyDescent="0.3">
      <c r="A2876" s="105"/>
      <c r="B2876" s="146"/>
      <c r="C2876" s="98"/>
      <c r="D2876" s="6" t="s">
        <v>732</v>
      </c>
      <c r="E2876" s="8"/>
      <c r="F2876" s="8"/>
      <c r="G2876" s="8"/>
      <c r="H2876" s="133"/>
      <c r="I2876" s="8"/>
      <c r="J2876" s="8"/>
      <c r="K2876" s="8"/>
      <c r="L2876" s="8"/>
      <c r="M2876" s="8"/>
      <c r="N2876" s="8"/>
      <c r="O2876" s="128" t="str">
        <f ca="1">IF(D2876="цвет",SUM(O2877:INDIRECT("N"&amp;R2876)),IF(SUM(E2876:N2876)=0,"",SUM(E2876:N2876)))</f>
        <v/>
      </c>
      <c r="P2876" s="91" t="s">
        <v>129</v>
      </c>
      <c r="Q2876" s="73">
        <f t="shared" si="88"/>
        <v>9697</v>
      </c>
      <c r="R2876" s="93">
        <f t="shared" ca="1" si="89"/>
        <v>2878</v>
      </c>
      <c r="S2876" s="92"/>
      <c r="T2876" s="99"/>
    </row>
    <row r="2877" spans="1:20" ht="135" customHeight="1" x14ac:dyDescent="0.25">
      <c r="A2877" s="105"/>
      <c r="B2877" s="146"/>
      <c r="C2877" s="98"/>
      <c r="D2877" s="177" t="s">
        <v>734</v>
      </c>
      <c r="E2877" s="178"/>
      <c r="F2877" s="178"/>
      <c r="G2877" s="178"/>
      <c r="H2877" s="178"/>
      <c r="I2877" s="178"/>
      <c r="J2877" s="178"/>
      <c r="K2877" s="178"/>
      <c r="L2877" s="178"/>
      <c r="M2877" s="178"/>
      <c r="N2877" s="179"/>
      <c r="O2877" s="128" t="str">
        <f ca="1">IF(D2877="цвет",SUM(O2878:INDIRECT("N"&amp;R2877)),IF(SUM(E2877:N2877)=0,"",SUM(E2877:N2877)))</f>
        <v/>
      </c>
      <c r="P2877" s="91" t="s">
        <v>129</v>
      </c>
      <c r="Q2877" s="73">
        <f t="shared" si="88"/>
        <v>9697</v>
      </c>
      <c r="R2877" s="93">
        <f t="shared" ca="1" si="89"/>
        <v>2878</v>
      </c>
      <c r="S2877" s="92"/>
      <c r="T2877" s="99"/>
    </row>
    <row r="2878" spans="1:20" ht="17.45" customHeight="1" thickBot="1" x14ac:dyDescent="0.3">
      <c r="A2878" s="105"/>
      <c r="B2878" s="154"/>
      <c r="C2878" s="100"/>
      <c r="D2878" s="171" t="str">
        <f>HYPERLINK("https://miamia.ru/search/index.php?q="&amp;Q2878&amp;"&amp;s=Поиск?utm_source=Excel&amp;utm_medium=Nalichie&amp;utm_content="&amp;Q2878&amp;"","Посмотреть большую фотографию на сайте")</f>
        <v>Посмотреть большую фотографию на сайте</v>
      </c>
      <c r="E2878" s="172"/>
      <c r="F2878" s="172"/>
      <c r="G2878" s="172"/>
      <c r="H2878" s="172"/>
      <c r="I2878" s="172"/>
      <c r="J2878" s="172"/>
      <c r="K2878" s="172"/>
      <c r="L2878" s="172"/>
      <c r="M2878" s="172"/>
      <c r="N2878" s="173"/>
      <c r="O2878" s="128" t="str">
        <f ca="1">IF(D2878="цвет",SUM(O2879:INDIRECT("N"&amp;R2878)),IF(SUM(E2878:N2878)=0,"",SUM(E2878:N2878)))</f>
        <v/>
      </c>
      <c r="P2878" s="91" t="s">
        <v>129</v>
      </c>
      <c r="Q2878" s="73">
        <f t="shared" si="88"/>
        <v>9697</v>
      </c>
      <c r="R2878" s="93">
        <f t="shared" ca="1" si="89"/>
        <v>2878</v>
      </c>
      <c r="S2878" s="92"/>
      <c r="T2878" s="99"/>
    </row>
    <row r="2879" spans="1:20" ht="23.1" customHeight="1" thickBot="1" x14ac:dyDescent="0.3">
      <c r="A2879" s="103"/>
      <c r="B2879" s="86" t="s">
        <v>154</v>
      </c>
      <c r="C2879" s="87"/>
      <c r="D2879" s="88"/>
      <c r="E2879" s="89"/>
      <c r="F2879" s="89"/>
      <c r="G2879" s="89"/>
      <c r="H2879" s="89"/>
      <c r="I2879" s="89"/>
      <c r="J2879" s="89"/>
      <c r="K2879" s="89"/>
      <c r="L2879" s="89"/>
      <c r="M2879" s="89"/>
      <c r="N2879" s="90"/>
      <c r="O2879" s="128" t="str">
        <f ca="1">IF(D2879="цвет",SUM(O2880:INDIRECT("N"&amp;R2879)),IF(SUM(E2879:N2879)=0,"",SUM(E2879:N2879)))</f>
        <v/>
      </c>
      <c r="P2879" s="91" t="s">
        <v>129</v>
      </c>
      <c r="Q2879" s="73">
        <f t="shared" si="88"/>
        <v>9697</v>
      </c>
      <c r="R2879" s="93">
        <f t="shared" ca="1" si="89"/>
        <v>2883</v>
      </c>
    </row>
    <row r="2880" spans="1:20" ht="17.25" thickBot="1" x14ac:dyDescent="0.3">
      <c r="A2880" s="105"/>
      <c r="B2880" s="145" t="s">
        <v>148</v>
      </c>
      <c r="C2880" s="106">
        <v>7130</v>
      </c>
      <c r="D2880" s="107" t="s">
        <v>9</v>
      </c>
      <c r="E2880" s="96" t="s">
        <v>10</v>
      </c>
      <c r="F2880" s="97" t="s">
        <v>11</v>
      </c>
      <c r="G2880" s="97" t="s">
        <v>12</v>
      </c>
      <c r="H2880" s="97" t="s">
        <v>13</v>
      </c>
      <c r="I2880" s="97" t="s">
        <v>14</v>
      </c>
      <c r="J2880" s="97" t="s">
        <v>15</v>
      </c>
      <c r="K2880" s="97" t="s">
        <v>16</v>
      </c>
      <c r="L2880" s="97"/>
      <c r="M2880" s="97"/>
      <c r="N2880" s="78"/>
      <c r="O2880" s="101">
        <f ca="1">IF(D2880="цвет",SUM(O2881:INDIRECT("N"&amp;R2880)),IF(SUM(E2880:N2880)=0,"",SUM(E2880:N2880)))</f>
        <v>0</v>
      </c>
      <c r="P2880" s="91">
        <v>1419</v>
      </c>
      <c r="Q2880" s="73">
        <f t="shared" si="88"/>
        <v>7130</v>
      </c>
      <c r="R2880" s="93">
        <f t="shared" ca="1" si="89"/>
        <v>2883</v>
      </c>
      <c r="S2880" s="109">
        <f>IF(U2880&gt;0,ROUND((U2880),0),ROUND((P2880*$P$1),0))</f>
        <v>1098</v>
      </c>
      <c r="T2880" s="110">
        <f ca="1">O2880*S2880</f>
        <v>0</v>
      </c>
    </row>
    <row r="2881" spans="1:20" ht="17.25" thickBot="1" x14ac:dyDescent="0.3">
      <c r="A2881" s="105"/>
      <c r="B2881" s="146"/>
      <c r="C2881" s="98"/>
      <c r="D2881" s="6" t="s">
        <v>47</v>
      </c>
      <c r="E2881" s="133"/>
      <c r="F2881" s="134"/>
      <c r="G2881" s="133"/>
      <c r="H2881" s="134"/>
      <c r="I2881" s="8"/>
      <c r="J2881" s="134"/>
      <c r="K2881" s="8"/>
      <c r="L2881" s="8"/>
      <c r="M2881" s="8"/>
      <c r="N2881" s="8"/>
      <c r="O2881" s="128" t="str">
        <f ca="1">IF(D2881="цвет",SUM(O2882:INDIRECT("N"&amp;R2881)),IF(SUM(E2881:N2881)=0,"",SUM(E2881:N2881)))</f>
        <v/>
      </c>
      <c r="P2881" s="91" t="s">
        <v>129</v>
      </c>
      <c r="Q2881" s="73">
        <f t="shared" si="88"/>
        <v>7130</v>
      </c>
      <c r="R2881" s="93">
        <f t="shared" ca="1" si="89"/>
        <v>2883</v>
      </c>
      <c r="S2881" s="92"/>
      <c r="T2881" s="99"/>
    </row>
    <row r="2882" spans="1:20" ht="135" customHeight="1" x14ac:dyDescent="0.25">
      <c r="A2882" s="105"/>
      <c r="B2882" s="146"/>
      <c r="C2882" s="98"/>
      <c r="D2882" s="177" t="s">
        <v>407</v>
      </c>
      <c r="E2882" s="178"/>
      <c r="F2882" s="178"/>
      <c r="G2882" s="178"/>
      <c r="H2882" s="178"/>
      <c r="I2882" s="178"/>
      <c r="J2882" s="178"/>
      <c r="K2882" s="178"/>
      <c r="L2882" s="178"/>
      <c r="M2882" s="178"/>
      <c r="N2882" s="179"/>
      <c r="O2882" s="128" t="str">
        <f ca="1">IF(D2882="цвет",SUM(O2883:INDIRECT("N"&amp;R2882)),IF(SUM(E2882:N2882)=0,"",SUM(E2882:N2882)))</f>
        <v/>
      </c>
      <c r="P2882" s="91" t="s">
        <v>129</v>
      </c>
      <c r="Q2882" s="73">
        <f t="shared" si="88"/>
        <v>7130</v>
      </c>
      <c r="R2882" s="93">
        <f t="shared" ca="1" si="89"/>
        <v>2883</v>
      </c>
      <c r="S2882" s="92"/>
      <c r="T2882" s="99"/>
    </row>
    <row r="2883" spans="1:20" ht="17.45" customHeight="1" thickBot="1" x14ac:dyDescent="0.3">
      <c r="A2883" s="105"/>
      <c r="B2883" s="154"/>
      <c r="C2883" s="100"/>
      <c r="D2883" s="171" t="str">
        <f>HYPERLINK("https://miamia.ru/search/index.php?q="&amp;Q2883&amp;"&amp;s=Поиск?utm_source=Excel&amp;utm_medium=Nalichie&amp;utm_content="&amp;Q2883&amp;"","Посмотреть большую фотографию на сайте")</f>
        <v>Посмотреть большую фотографию на сайте</v>
      </c>
      <c r="E2883" s="172"/>
      <c r="F2883" s="172"/>
      <c r="G2883" s="172"/>
      <c r="H2883" s="172"/>
      <c r="I2883" s="172"/>
      <c r="J2883" s="172"/>
      <c r="K2883" s="172"/>
      <c r="L2883" s="172"/>
      <c r="M2883" s="172"/>
      <c r="N2883" s="173"/>
      <c r="O2883" s="128" t="str">
        <f ca="1">IF(D2883="цвет",SUM(O2884:INDIRECT("N"&amp;R2883)),IF(SUM(E2883:N2883)=0,"",SUM(E2883:N2883)))</f>
        <v/>
      </c>
      <c r="P2883" s="91" t="s">
        <v>129</v>
      </c>
      <c r="Q2883" s="73">
        <f t="shared" si="88"/>
        <v>7130</v>
      </c>
      <c r="R2883" s="93">
        <f t="shared" ca="1" si="89"/>
        <v>2883</v>
      </c>
      <c r="S2883" s="92"/>
      <c r="T2883" s="99"/>
    </row>
    <row r="2884" spans="1:20" ht="17.25" thickBot="1" x14ac:dyDescent="0.3">
      <c r="A2884" s="105"/>
      <c r="B2884" s="145" t="s">
        <v>148</v>
      </c>
      <c r="C2884" s="106">
        <v>7131</v>
      </c>
      <c r="D2884" s="107" t="s">
        <v>9</v>
      </c>
      <c r="E2884" s="96" t="s">
        <v>10</v>
      </c>
      <c r="F2884" s="97" t="s">
        <v>11</v>
      </c>
      <c r="G2884" s="97" t="s">
        <v>12</v>
      </c>
      <c r="H2884" s="97" t="s">
        <v>13</v>
      </c>
      <c r="I2884" s="97" t="s">
        <v>14</v>
      </c>
      <c r="J2884" s="97" t="s">
        <v>15</v>
      </c>
      <c r="K2884" s="97" t="s">
        <v>16</v>
      </c>
      <c r="L2884" s="97"/>
      <c r="M2884" s="97"/>
      <c r="N2884" s="78"/>
      <c r="O2884" s="101">
        <f ca="1">IF(D2884="цвет",SUM(O2885:INDIRECT("N"&amp;R2884)),IF(SUM(E2884:N2884)=0,"",SUM(E2884:N2884)))</f>
        <v>0</v>
      </c>
      <c r="P2884" s="91">
        <v>1419</v>
      </c>
      <c r="Q2884" s="73">
        <f t="shared" si="88"/>
        <v>7131</v>
      </c>
      <c r="R2884" s="93">
        <f t="shared" ca="1" si="89"/>
        <v>2887</v>
      </c>
      <c r="S2884" s="109">
        <f>IF(U2884&gt;0,ROUND((U2884),0),ROUND((P2884*$P$1),0))</f>
        <v>1098</v>
      </c>
      <c r="T2884" s="110">
        <f ca="1">O2884*S2884</f>
        <v>0</v>
      </c>
    </row>
    <row r="2885" spans="1:20" ht="17.25" thickBot="1" x14ac:dyDescent="0.3">
      <c r="A2885" s="105"/>
      <c r="B2885" s="146"/>
      <c r="C2885" s="98"/>
      <c r="D2885" s="6" t="s">
        <v>47</v>
      </c>
      <c r="E2885" s="134"/>
      <c r="F2885" s="8"/>
      <c r="G2885" s="8"/>
      <c r="H2885" s="8"/>
      <c r="I2885" s="8"/>
      <c r="J2885" s="134"/>
      <c r="K2885" s="8"/>
      <c r="L2885" s="8"/>
      <c r="M2885" s="8"/>
      <c r="N2885" s="8"/>
      <c r="O2885" s="128" t="str">
        <f ca="1">IF(D2885="цвет",SUM(O2886:INDIRECT("N"&amp;R2885)),IF(SUM(E2885:N2885)=0,"",SUM(E2885:N2885)))</f>
        <v/>
      </c>
      <c r="P2885" s="91" t="s">
        <v>129</v>
      </c>
      <c r="Q2885" s="73">
        <f t="shared" si="88"/>
        <v>7131</v>
      </c>
      <c r="R2885" s="93">
        <f t="shared" ca="1" si="89"/>
        <v>2887</v>
      </c>
      <c r="S2885" s="92"/>
      <c r="T2885" s="99"/>
    </row>
    <row r="2886" spans="1:20" ht="135" customHeight="1" x14ac:dyDescent="0.25">
      <c r="A2886" s="105"/>
      <c r="B2886" s="146"/>
      <c r="C2886" s="98"/>
      <c r="D2886" s="177" t="s">
        <v>408</v>
      </c>
      <c r="E2886" s="178"/>
      <c r="F2886" s="178"/>
      <c r="G2886" s="178"/>
      <c r="H2886" s="178"/>
      <c r="I2886" s="178"/>
      <c r="J2886" s="178"/>
      <c r="K2886" s="178"/>
      <c r="L2886" s="178"/>
      <c r="M2886" s="178"/>
      <c r="N2886" s="179"/>
      <c r="O2886" s="128" t="str">
        <f ca="1">IF(D2886="цвет",SUM(O2887:INDIRECT("N"&amp;R2886)),IF(SUM(E2886:N2886)=0,"",SUM(E2886:N2886)))</f>
        <v/>
      </c>
      <c r="P2886" s="91" t="s">
        <v>129</v>
      </c>
      <c r="Q2886" s="73">
        <f t="shared" si="88"/>
        <v>7131</v>
      </c>
      <c r="R2886" s="93">
        <f t="shared" ca="1" si="89"/>
        <v>2887</v>
      </c>
      <c r="S2886" s="92"/>
      <c r="T2886" s="99"/>
    </row>
    <row r="2887" spans="1:20" ht="17.45" customHeight="1" thickBot="1" x14ac:dyDescent="0.3">
      <c r="A2887" s="105"/>
      <c r="B2887" s="154"/>
      <c r="C2887" s="100"/>
      <c r="D2887" s="151" t="str">
        <f>HYPERLINK("https://miamia.ru/search/index.php?q="&amp;Q2887&amp;"&amp;s=Поиск?utm_source=Excel&amp;utm_medium=Nalichie&amp;utm_content="&amp;Q2887&amp;"","Посмотреть большую фотографию на сайте")</f>
        <v>Посмотреть большую фотографию на сайте</v>
      </c>
      <c r="E2887" s="152"/>
      <c r="F2887" s="152"/>
      <c r="G2887" s="152"/>
      <c r="H2887" s="152"/>
      <c r="I2887" s="152"/>
      <c r="J2887" s="152"/>
      <c r="K2887" s="152"/>
      <c r="L2887" s="152"/>
      <c r="M2887" s="152"/>
      <c r="N2887" s="153"/>
      <c r="O2887" s="128" t="str">
        <f ca="1">IF(D2887="цвет",SUM(O2888:INDIRECT("N"&amp;R2887)),IF(SUM(E2887:N2887)=0,"",SUM(E2887:N2887)))</f>
        <v/>
      </c>
      <c r="P2887" s="91" t="s">
        <v>129</v>
      </c>
      <c r="Q2887" s="73">
        <f t="shared" si="88"/>
        <v>7131</v>
      </c>
      <c r="R2887" s="93">
        <f t="shared" ca="1" si="89"/>
        <v>2887</v>
      </c>
      <c r="S2887" s="92"/>
      <c r="T2887" s="99"/>
    </row>
    <row r="2888" spans="1:20" ht="17.25" thickBot="1" x14ac:dyDescent="0.3">
      <c r="A2888" s="105"/>
      <c r="B2888" s="145" t="s">
        <v>148</v>
      </c>
      <c r="C2888" s="106">
        <v>7132</v>
      </c>
      <c r="D2888" s="107" t="s">
        <v>9</v>
      </c>
      <c r="E2888" s="96" t="s">
        <v>10</v>
      </c>
      <c r="F2888" s="97" t="s">
        <v>11</v>
      </c>
      <c r="G2888" s="97" t="s">
        <v>12</v>
      </c>
      <c r="H2888" s="97" t="s">
        <v>13</v>
      </c>
      <c r="I2888" s="97" t="s">
        <v>14</v>
      </c>
      <c r="J2888" s="97" t="s">
        <v>15</v>
      </c>
      <c r="K2888" s="97" t="s">
        <v>16</v>
      </c>
      <c r="L2888" s="97"/>
      <c r="M2888" s="97"/>
      <c r="N2888" s="78"/>
      <c r="O2888" s="101">
        <f ca="1">IF(D2888="цвет",SUM(O2889:INDIRECT("N"&amp;R2888)),IF(SUM(E2888:N2888)=0,"",SUM(E2888:N2888)))</f>
        <v>0</v>
      </c>
      <c r="P2888" s="91">
        <v>1807</v>
      </c>
      <c r="Q2888" s="73">
        <f t="shared" si="88"/>
        <v>7132</v>
      </c>
      <c r="R2888" s="93">
        <f t="shared" ca="1" si="89"/>
        <v>2891</v>
      </c>
      <c r="S2888" s="109">
        <f>IF(U2888&gt;0,ROUND((U2888),0),ROUND((P2888*$P$1),0))</f>
        <v>1398</v>
      </c>
      <c r="T2888" s="110">
        <f ca="1">O2888*S2888</f>
        <v>0</v>
      </c>
    </row>
    <row r="2889" spans="1:20" ht="17.25" thickBot="1" x14ac:dyDescent="0.3">
      <c r="A2889" s="105"/>
      <c r="B2889" s="146"/>
      <c r="C2889" s="98"/>
      <c r="D2889" s="6" t="s">
        <v>47</v>
      </c>
      <c r="E2889" s="134"/>
      <c r="F2889" s="8"/>
      <c r="G2889" s="8"/>
      <c r="H2889" s="8"/>
      <c r="I2889" s="8"/>
      <c r="J2889" s="8"/>
      <c r="K2889" s="8"/>
      <c r="L2889" s="8"/>
      <c r="M2889" s="8"/>
      <c r="N2889" s="8"/>
      <c r="O2889" s="128" t="str">
        <f ca="1">IF(D2889="цвет",SUM(O2890:INDIRECT("N"&amp;R2889)),IF(SUM(E2889:N2889)=0,"",SUM(E2889:N2889)))</f>
        <v/>
      </c>
      <c r="P2889" s="91" t="s">
        <v>129</v>
      </c>
      <c r="Q2889" s="73">
        <f t="shared" si="88"/>
        <v>7132</v>
      </c>
      <c r="R2889" s="93">
        <f t="shared" ca="1" si="89"/>
        <v>2891</v>
      </c>
      <c r="S2889" s="92"/>
      <c r="T2889" s="99"/>
    </row>
    <row r="2890" spans="1:20" ht="135" customHeight="1" x14ac:dyDescent="0.25">
      <c r="A2890" s="105"/>
      <c r="B2890" s="146"/>
      <c r="C2890" s="98"/>
      <c r="D2890" s="177" t="s">
        <v>409</v>
      </c>
      <c r="E2890" s="178"/>
      <c r="F2890" s="178"/>
      <c r="G2890" s="178"/>
      <c r="H2890" s="178"/>
      <c r="I2890" s="178"/>
      <c r="J2890" s="178"/>
      <c r="K2890" s="178"/>
      <c r="L2890" s="178"/>
      <c r="M2890" s="178"/>
      <c r="N2890" s="179"/>
      <c r="O2890" s="128" t="str">
        <f ca="1">IF(D2890="цвет",SUM(O2891:INDIRECT("N"&amp;R2890)),IF(SUM(E2890:N2890)=0,"",SUM(E2890:N2890)))</f>
        <v/>
      </c>
      <c r="P2890" s="91" t="s">
        <v>129</v>
      </c>
      <c r="Q2890" s="73">
        <f t="shared" si="88"/>
        <v>7132</v>
      </c>
      <c r="R2890" s="93">
        <f t="shared" ca="1" si="89"/>
        <v>2891</v>
      </c>
      <c r="S2890" s="92"/>
      <c r="T2890" s="99"/>
    </row>
    <row r="2891" spans="1:20" ht="17.45" customHeight="1" thickBot="1" x14ac:dyDescent="0.3">
      <c r="A2891" s="105"/>
      <c r="B2891" s="154"/>
      <c r="C2891" s="100"/>
      <c r="D2891" s="171" t="str">
        <f>HYPERLINK("https://miamia.ru/search/index.php?q="&amp;Q2891&amp;"&amp;s=Поиск?utm_source=Excel&amp;utm_medium=Nalichie&amp;utm_content="&amp;Q2891&amp;"","Посмотреть большую фотографию на сайте")</f>
        <v>Посмотреть большую фотографию на сайте</v>
      </c>
      <c r="E2891" s="172"/>
      <c r="F2891" s="172"/>
      <c r="G2891" s="172"/>
      <c r="H2891" s="172"/>
      <c r="I2891" s="172"/>
      <c r="J2891" s="172"/>
      <c r="K2891" s="172"/>
      <c r="L2891" s="172"/>
      <c r="M2891" s="172"/>
      <c r="N2891" s="173"/>
      <c r="O2891" s="128" t="str">
        <f ca="1">IF(D2891="цвет",SUM(O2892:INDIRECT("N"&amp;R2891)),IF(SUM(E2891:N2891)=0,"",SUM(E2891:N2891)))</f>
        <v/>
      </c>
      <c r="P2891" s="91" t="s">
        <v>129</v>
      </c>
      <c r="Q2891" s="73">
        <f t="shared" ref="Q2891:Q2954" si="90">IF(C2891&lt;&gt;0,C2891,Q2890)</f>
        <v>7132</v>
      </c>
      <c r="R2891" s="93">
        <f t="shared" ref="R2891:R2954" ca="1" si="91">IF(D2891="Посмотреть большую фотографию на сайте",CELL("строка",O2891),R2892)</f>
        <v>2891</v>
      </c>
      <c r="S2891" s="92"/>
      <c r="T2891" s="99"/>
    </row>
    <row r="2892" spans="1:20" ht="17.25" thickBot="1" x14ac:dyDescent="0.3">
      <c r="A2892" s="105"/>
      <c r="B2892" s="145" t="s">
        <v>148</v>
      </c>
      <c r="C2892" s="106">
        <v>7133</v>
      </c>
      <c r="D2892" s="107" t="s">
        <v>9</v>
      </c>
      <c r="E2892" s="96" t="s">
        <v>10</v>
      </c>
      <c r="F2892" s="97" t="s">
        <v>11</v>
      </c>
      <c r="G2892" s="97" t="s">
        <v>12</v>
      </c>
      <c r="H2892" s="97" t="s">
        <v>13</v>
      </c>
      <c r="I2892" s="97" t="s">
        <v>14</v>
      </c>
      <c r="J2892" s="97" t="s">
        <v>15</v>
      </c>
      <c r="K2892" s="97"/>
      <c r="L2892" s="97"/>
      <c r="M2892" s="97"/>
      <c r="N2892" s="78"/>
      <c r="O2892" s="101">
        <f ca="1">IF(D2892="цвет",SUM(O2893:INDIRECT("N"&amp;R2892)),IF(SUM(E2892:N2892)=0,"",SUM(E2892:N2892)))</f>
        <v>0</v>
      </c>
      <c r="P2892" s="91">
        <v>2324</v>
      </c>
      <c r="Q2892" s="73">
        <f t="shared" si="90"/>
        <v>7133</v>
      </c>
      <c r="R2892" s="93">
        <f t="shared" ca="1" si="91"/>
        <v>2895</v>
      </c>
      <c r="S2892" s="109">
        <f>IF(U2892&gt;0,ROUND((U2892),0),ROUND((P2892*$P$1),0))</f>
        <v>1798</v>
      </c>
      <c r="T2892" s="110">
        <f ca="1">O2892*S2892</f>
        <v>0</v>
      </c>
    </row>
    <row r="2893" spans="1:20" ht="17.25" thickBot="1" x14ac:dyDescent="0.3">
      <c r="A2893" s="105"/>
      <c r="B2893" s="146"/>
      <c r="C2893" s="98"/>
      <c r="D2893" s="6" t="s">
        <v>47</v>
      </c>
      <c r="E2893" s="8"/>
      <c r="F2893" s="134"/>
      <c r="G2893" s="134"/>
      <c r="H2893" s="8"/>
      <c r="I2893" s="133"/>
      <c r="J2893" s="133"/>
      <c r="K2893" s="8"/>
      <c r="L2893" s="8"/>
      <c r="M2893" s="8"/>
      <c r="N2893" s="8"/>
      <c r="O2893" s="128" t="str">
        <f ca="1">IF(D2893="цвет",SUM(O2894:INDIRECT("N"&amp;R2893)),IF(SUM(E2893:N2893)=0,"",SUM(E2893:N2893)))</f>
        <v/>
      </c>
      <c r="P2893" s="91" t="s">
        <v>129</v>
      </c>
      <c r="Q2893" s="73">
        <f t="shared" si="90"/>
        <v>7133</v>
      </c>
      <c r="R2893" s="93">
        <f t="shared" ca="1" si="91"/>
        <v>2895</v>
      </c>
      <c r="S2893" s="92"/>
      <c r="T2893" s="99"/>
    </row>
    <row r="2894" spans="1:20" ht="135" customHeight="1" x14ac:dyDescent="0.25">
      <c r="A2894" s="105"/>
      <c r="B2894" s="146"/>
      <c r="C2894" s="98"/>
      <c r="D2894" s="177" t="s">
        <v>410</v>
      </c>
      <c r="E2894" s="178"/>
      <c r="F2894" s="178"/>
      <c r="G2894" s="178"/>
      <c r="H2894" s="178"/>
      <c r="I2894" s="178"/>
      <c r="J2894" s="178"/>
      <c r="K2894" s="178"/>
      <c r="L2894" s="178"/>
      <c r="M2894" s="178"/>
      <c r="N2894" s="179"/>
      <c r="O2894" s="128" t="str">
        <f ca="1">IF(D2894="цвет",SUM(O2895:INDIRECT("N"&amp;R2894)),IF(SUM(E2894:N2894)=0,"",SUM(E2894:N2894)))</f>
        <v/>
      </c>
      <c r="P2894" s="91" t="s">
        <v>129</v>
      </c>
      <c r="Q2894" s="73">
        <f t="shared" si="90"/>
        <v>7133</v>
      </c>
      <c r="R2894" s="93">
        <f t="shared" ca="1" si="91"/>
        <v>2895</v>
      </c>
      <c r="S2894" s="92"/>
      <c r="T2894" s="99"/>
    </row>
    <row r="2895" spans="1:20" ht="17.45" customHeight="1" thickBot="1" x14ac:dyDescent="0.3">
      <c r="A2895" s="105"/>
      <c r="B2895" s="154"/>
      <c r="C2895" s="100"/>
      <c r="D2895" s="171" t="str">
        <f>HYPERLINK("https://miamia.ru/search/index.php?q="&amp;Q2895&amp;"&amp;s=Поиск?utm_source=Excel&amp;utm_medium=Nalichie&amp;utm_content="&amp;Q2895&amp;"","Посмотреть большую фотографию на сайте")</f>
        <v>Посмотреть большую фотографию на сайте</v>
      </c>
      <c r="E2895" s="172"/>
      <c r="F2895" s="172"/>
      <c r="G2895" s="172"/>
      <c r="H2895" s="172"/>
      <c r="I2895" s="172"/>
      <c r="J2895" s="172"/>
      <c r="K2895" s="172"/>
      <c r="L2895" s="172"/>
      <c r="M2895" s="172"/>
      <c r="N2895" s="173"/>
      <c r="O2895" s="128" t="str">
        <f ca="1">IF(D2895="цвет",SUM(O2896:INDIRECT("N"&amp;R2895)),IF(SUM(E2895:N2895)=0,"",SUM(E2895:N2895)))</f>
        <v/>
      </c>
      <c r="P2895" s="91" t="s">
        <v>129</v>
      </c>
      <c r="Q2895" s="73">
        <f t="shared" si="90"/>
        <v>7133</v>
      </c>
      <c r="R2895" s="93">
        <f t="shared" ca="1" si="91"/>
        <v>2895</v>
      </c>
      <c r="S2895" s="92"/>
      <c r="T2895" s="99"/>
    </row>
    <row r="2896" spans="1:20" ht="17.25" thickBot="1" x14ac:dyDescent="0.3">
      <c r="A2896" s="105"/>
      <c r="B2896" s="145" t="s">
        <v>148</v>
      </c>
      <c r="C2896" s="106">
        <v>7134</v>
      </c>
      <c r="D2896" s="107" t="s">
        <v>9</v>
      </c>
      <c r="E2896" s="96" t="s">
        <v>10</v>
      </c>
      <c r="F2896" s="96" t="s">
        <v>17</v>
      </c>
      <c r="G2896" s="96" t="s">
        <v>18</v>
      </c>
      <c r="H2896" s="96" t="s">
        <v>19</v>
      </c>
      <c r="I2896" s="97"/>
      <c r="J2896" s="97"/>
      <c r="K2896" s="97"/>
      <c r="L2896" s="97"/>
      <c r="M2896" s="97"/>
      <c r="N2896" s="78"/>
      <c r="O2896" s="101">
        <f ca="1">IF(D2896="цвет",SUM(O2897:INDIRECT("N"&amp;R2896)),IF(SUM(E2896:N2896)=0,"",SUM(E2896:N2896)))</f>
        <v>0</v>
      </c>
      <c r="P2896" s="91">
        <v>2324</v>
      </c>
      <c r="Q2896" s="73">
        <f t="shared" si="90"/>
        <v>7134</v>
      </c>
      <c r="R2896" s="93">
        <f t="shared" ca="1" si="91"/>
        <v>2899</v>
      </c>
      <c r="S2896" s="109">
        <f>IF(U2896&gt;0,ROUND((U2896),0),ROUND((P2896*$P$1),0))</f>
        <v>1798</v>
      </c>
      <c r="T2896" s="110">
        <f ca="1">O2896*S2896</f>
        <v>0</v>
      </c>
    </row>
    <row r="2897" spans="1:20" ht="17.25" thickBot="1" x14ac:dyDescent="0.3">
      <c r="A2897" s="105"/>
      <c r="B2897" s="146"/>
      <c r="C2897" s="98"/>
      <c r="D2897" s="6" t="s">
        <v>47</v>
      </c>
      <c r="E2897" s="8"/>
      <c r="F2897" s="133"/>
      <c r="G2897" s="133"/>
      <c r="H2897" s="8"/>
      <c r="I2897" s="8"/>
      <c r="J2897" s="8"/>
      <c r="K2897" s="8"/>
      <c r="L2897" s="8"/>
      <c r="M2897" s="8"/>
      <c r="N2897" s="8"/>
      <c r="O2897" s="128" t="str">
        <f ca="1">IF(D2897="цвет",SUM(O2898:INDIRECT("N"&amp;R2897)),IF(SUM(E2897:N2897)=0,"",SUM(E2897:N2897)))</f>
        <v/>
      </c>
      <c r="P2897" s="91" t="s">
        <v>129</v>
      </c>
      <c r="Q2897" s="73">
        <f t="shared" si="90"/>
        <v>7134</v>
      </c>
      <c r="R2897" s="93">
        <f t="shared" ca="1" si="91"/>
        <v>2899</v>
      </c>
      <c r="S2897" s="92"/>
      <c r="T2897" s="99"/>
    </row>
    <row r="2898" spans="1:20" ht="135" customHeight="1" x14ac:dyDescent="0.25">
      <c r="A2898" s="105"/>
      <c r="B2898" s="146"/>
      <c r="C2898" s="98"/>
      <c r="D2898" s="177" t="s">
        <v>411</v>
      </c>
      <c r="E2898" s="178"/>
      <c r="F2898" s="178"/>
      <c r="G2898" s="178"/>
      <c r="H2898" s="178"/>
      <c r="I2898" s="178"/>
      <c r="J2898" s="178"/>
      <c r="K2898" s="178"/>
      <c r="L2898" s="178"/>
      <c r="M2898" s="178"/>
      <c r="N2898" s="179"/>
      <c r="O2898" s="128" t="str">
        <f ca="1">IF(D2898="цвет",SUM(O2899:INDIRECT("N"&amp;R2898)),IF(SUM(E2898:N2898)=0,"",SUM(E2898:N2898)))</f>
        <v/>
      </c>
      <c r="P2898" s="91" t="s">
        <v>129</v>
      </c>
      <c r="Q2898" s="73">
        <f t="shared" si="90"/>
        <v>7134</v>
      </c>
      <c r="R2898" s="93">
        <f t="shared" ca="1" si="91"/>
        <v>2899</v>
      </c>
      <c r="S2898" s="92"/>
      <c r="T2898" s="99"/>
    </row>
    <row r="2899" spans="1:20" ht="17.45" customHeight="1" thickBot="1" x14ac:dyDescent="0.3">
      <c r="A2899" s="105"/>
      <c r="B2899" s="154"/>
      <c r="C2899" s="100"/>
      <c r="D2899" s="171" t="str">
        <f>HYPERLINK("https://miamia.ru/search/index.php?q="&amp;Q2899&amp;"&amp;s=Поиск?utm_source=Excel&amp;utm_medium=Nalichie&amp;utm_content="&amp;Q2899&amp;"","Посмотреть большую фотографию на сайте")</f>
        <v>Посмотреть большую фотографию на сайте</v>
      </c>
      <c r="E2899" s="172"/>
      <c r="F2899" s="172"/>
      <c r="G2899" s="172"/>
      <c r="H2899" s="172"/>
      <c r="I2899" s="172"/>
      <c r="J2899" s="172"/>
      <c r="K2899" s="172"/>
      <c r="L2899" s="172"/>
      <c r="M2899" s="172"/>
      <c r="N2899" s="173"/>
      <c r="O2899" s="128" t="str">
        <f ca="1">IF(D2899="цвет",SUM(O2900:INDIRECT("N"&amp;R2899)),IF(SUM(E2899:N2899)=0,"",SUM(E2899:N2899)))</f>
        <v/>
      </c>
      <c r="P2899" s="91" t="s">
        <v>129</v>
      </c>
      <c r="Q2899" s="73">
        <f t="shared" si="90"/>
        <v>7134</v>
      </c>
      <c r="R2899" s="93">
        <f t="shared" ca="1" si="91"/>
        <v>2899</v>
      </c>
      <c r="S2899" s="92"/>
      <c r="T2899" s="99"/>
    </row>
    <row r="2900" spans="1:20" ht="17.25" thickBot="1" x14ac:dyDescent="0.3">
      <c r="A2900" s="105"/>
      <c r="B2900" s="145" t="s">
        <v>148</v>
      </c>
      <c r="C2900" s="106">
        <v>7135</v>
      </c>
      <c r="D2900" s="107" t="s">
        <v>9</v>
      </c>
      <c r="E2900" s="96" t="s">
        <v>10</v>
      </c>
      <c r="F2900" s="97" t="s">
        <v>11</v>
      </c>
      <c r="G2900" s="97" t="s">
        <v>12</v>
      </c>
      <c r="H2900" s="97" t="s">
        <v>13</v>
      </c>
      <c r="I2900" s="97" t="s">
        <v>14</v>
      </c>
      <c r="J2900" s="97"/>
      <c r="K2900" s="97"/>
      <c r="L2900" s="97"/>
      <c r="M2900" s="97"/>
      <c r="N2900" s="78"/>
      <c r="O2900" s="101">
        <f ca="1">IF(D2900="цвет",SUM(O2901:INDIRECT("N"&amp;R2900)),IF(SUM(E2900:N2900)=0,"",SUM(E2900:N2900)))</f>
        <v>0</v>
      </c>
      <c r="P2900" s="91">
        <v>1807</v>
      </c>
      <c r="Q2900" s="73">
        <f t="shared" si="90"/>
        <v>7135</v>
      </c>
      <c r="R2900" s="93">
        <f t="shared" ca="1" si="91"/>
        <v>2903</v>
      </c>
      <c r="S2900" s="109">
        <f>IF(U2900&gt;0,ROUND((U2900),0),ROUND((P2900*$P$1),0))</f>
        <v>1398</v>
      </c>
      <c r="T2900" s="110">
        <f ca="1">O2900*S2900</f>
        <v>0</v>
      </c>
    </row>
    <row r="2901" spans="1:20" ht="17.25" thickBot="1" x14ac:dyDescent="0.3">
      <c r="A2901" s="105"/>
      <c r="B2901" s="146"/>
      <c r="C2901" s="98"/>
      <c r="D2901" s="6" t="s">
        <v>47</v>
      </c>
      <c r="E2901" s="133"/>
      <c r="F2901" s="8"/>
      <c r="G2901" s="8"/>
      <c r="H2901" s="133"/>
      <c r="I2901" s="8"/>
      <c r="J2901" s="8"/>
      <c r="K2901" s="8"/>
      <c r="L2901" s="8"/>
      <c r="M2901" s="8"/>
      <c r="N2901" s="8"/>
      <c r="O2901" s="128" t="str">
        <f ca="1">IF(D2901="цвет",SUM(O2902:INDIRECT("N"&amp;R2901)),IF(SUM(E2901:N2901)=0,"",SUM(E2901:N2901)))</f>
        <v/>
      </c>
      <c r="P2901" s="91" t="s">
        <v>129</v>
      </c>
      <c r="Q2901" s="73">
        <f t="shared" si="90"/>
        <v>7135</v>
      </c>
      <c r="R2901" s="93">
        <f t="shared" ca="1" si="91"/>
        <v>2903</v>
      </c>
      <c r="S2901" s="92"/>
      <c r="T2901" s="99"/>
    </row>
    <row r="2902" spans="1:20" ht="135" customHeight="1" x14ac:dyDescent="0.25">
      <c r="A2902" s="105"/>
      <c r="B2902" s="146"/>
      <c r="C2902" s="98"/>
      <c r="D2902" s="177" t="s">
        <v>805</v>
      </c>
      <c r="E2902" s="178"/>
      <c r="F2902" s="178"/>
      <c r="G2902" s="178"/>
      <c r="H2902" s="178"/>
      <c r="I2902" s="178"/>
      <c r="J2902" s="178"/>
      <c r="K2902" s="178"/>
      <c r="L2902" s="178"/>
      <c r="M2902" s="178"/>
      <c r="N2902" s="179"/>
      <c r="O2902" s="128" t="str">
        <f ca="1">IF(D2902="цвет",SUM(O2903:INDIRECT("N"&amp;R2902)),IF(SUM(E2902:N2902)=0,"",SUM(E2902:N2902)))</f>
        <v/>
      </c>
      <c r="P2902" s="91" t="s">
        <v>129</v>
      </c>
      <c r="Q2902" s="73">
        <f t="shared" si="90"/>
        <v>7135</v>
      </c>
      <c r="R2902" s="93">
        <f t="shared" ca="1" si="91"/>
        <v>2903</v>
      </c>
      <c r="S2902" s="92"/>
      <c r="T2902" s="99"/>
    </row>
    <row r="2903" spans="1:20" ht="17.45" customHeight="1" thickBot="1" x14ac:dyDescent="0.3">
      <c r="A2903" s="105"/>
      <c r="B2903" s="154"/>
      <c r="C2903" s="100"/>
      <c r="D2903" s="171" t="str">
        <f>HYPERLINK("https://miamia.ru/search/index.php?q="&amp;Q2903&amp;"&amp;s=Поиск?utm_source=Excel&amp;utm_medium=Nalichie&amp;utm_content="&amp;Q2903&amp;"","Посмотреть большую фотографию на сайте")</f>
        <v>Посмотреть большую фотографию на сайте</v>
      </c>
      <c r="E2903" s="172"/>
      <c r="F2903" s="172"/>
      <c r="G2903" s="172"/>
      <c r="H2903" s="172"/>
      <c r="I2903" s="172"/>
      <c r="J2903" s="172"/>
      <c r="K2903" s="172"/>
      <c r="L2903" s="172"/>
      <c r="M2903" s="172"/>
      <c r="N2903" s="173"/>
      <c r="O2903" s="128" t="str">
        <f ca="1">IF(D2903="цвет",SUM(O2904:INDIRECT("N"&amp;R2903)),IF(SUM(E2903:N2903)=0,"",SUM(E2903:N2903)))</f>
        <v/>
      </c>
      <c r="P2903" s="91" t="s">
        <v>129</v>
      </c>
      <c r="Q2903" s="73">
        <f t="shared" si="90"/>
        <v>7135</v>
      </c>
      <c r="R2903" s="93">
        <f t="shared" ca="1" si="91"/>
        <v>2903</v>
      </c>
      <c r="S2903" s="92"/>
      <c r="T2903" s="99"/>
    </row>
    <row r="2904" spans="1:20" ht="17.25" thickBot="1" x14ac:dyDescent="0.3">
      <c r="A2904" s="105"/>
      <c r="B2904" s="145" t="s">
        <v>148</v>
      </c>
      <c r="C2904" s="106">
        <v>7138</v>
      </c>
      <c r="D2904" s="107" t="s">
        <v>9</v>
      </c>
      <c r="E2904" s="96" t="s">
        <v>10</v>
      </c>
      <c r="F2904" s="97" t="s">
        <v>11</v>
      </c>
      <c r="G2904" s="97" t="s">
        <v>12</v>
      </c>
      <c r="H2904" s="97" t="s">
        <v>13</v>
      </c>
      <c r="I2904" s="97" t="s">
        <v>14</v>
      </c>
      <c r="J2904" s="97" t="s">
        <v>15</v>
      </c>
      <c r="K2904" s="97" t="s">
        <v>16</v>
      </c>
      <c r="L2904" s="97"/>
      <c r="M2904" s="97"/>
      <c r="N2904" s="78"/>
      <c r="O2904" s="101">
        <f ca="1">IF(D2904="цвет",SUM(O2905:INDIRECT("N"&amp;R2904)),IF(SUM(E2904:N2904)=0,"",SUM(E2904:N2904)))</f>
        <v>0</v>
      </c>
      <c r="P2904" s="91">
        <v>3874</v>
      </c>
      <c r="Q2904" s="73">
        <f t="shared" si="90"/>
        <v>7138</v>
      </c>
      <c r="R2904" s="93">
        <f t="shared" ca="1" si="91"/>
        <v>2907</v>
      </c>
      <c r="S2904" s="109">
        <f>IF(U2904&gt;0,ROUND((U2904),0),ROUND((P2904*$P$1),0))</f>
        <v>2998</v>
      </c>
      <c r="T2904" s="110">
        <f ca="1">O2904*S2904</f>
        <v>0</v>
      </c>
    </row>
    <row r="2905" spans="1:20" ht="17.25" thickBot="1" x14ac:dyDescent="0.3">
      <c r="A2905" s="105"/>
      <c r="B2905" s="146"/>
      <c r="C2905" s="98"/>
      <c r="D2905" s="6" t="s">
        <v>47</v>
      </c>
      <c r="E2905" s="134"/>
      <c r="F2905" s="8"/>
      <c r="G2905" s="8"/>
      <c r="H2905" s="8"/>
      <c r="I2905" s="8"/>
      <c r="J2905" s="8"/>
      <c r="K2905" s="8"/>
      <c r="L2905" s="8"/>
      <c r="M2905" s="8"/>
      <c r="N2905" s="8"/>
      <c r="O2905" s="128" t="str">
        <f ca="1">IF(D2905="цвет",SUM(O2906:INDIRECT("N"&amp;R2905)),IF(SUM(E2905:N2905)=0,"",SUM(E2905:N2905)))</f>
        <v/>
      </c>
      <c r="P2905" s="91" t="s">
        <v>129</v>
      </c>
      <c r="Q2905" s="73">
        <f t="shared" si="90"/>
        <v>7138</v>
      </c>
      <c r="R2905" s="93">
        <f t="shared" ca="1" si="91"/>
        <v>2907</v>
      </c>
      <c r="S2905" s="92"/>
      <c r="T2905" s="99"/>
    </row>
    <row r="2906" spans="1:20" ht="135" customHeight="1" x14ac:dyDescent="0.25">
      <c r="A2906" s="105"/>
      <c r="B2906" s="146"/>
      <c r="C2906" s="98"/>
      <c r="D2906" s="177" t="s">
        <v>412</v>
      </c>
      <c r="E2906" s="178"/>
      <c r="F2906" s="178"/>
      <c r="G2906" s="178"/>
      <c r="H2906" s="178"/>
      <c r="I2906" s="178"/>
      <c r="J2906" s="178"/>
      <c r="K2906" s="178"/>
      <c r="L2906" s="178"/>
      <c r="M2906" s="178"/>
      <c r="N2906" s="179"/>
      <c r="O2906" s="128" t="str">
        <f ca="1">IF(D2906="цвет",SUM(O2907:INDIRECT("N"&amp;R2906)),IF(SUM(E2906:N2906)=0,"",SUM(E2906:N2906)))</f>
        <v/>
      </c>
      <c r="P2906" s="91" t="s">
        <v>129</v>
      </c>
      <c r="Q2906" s="73">
        <f t="shared" si="90"/>
        <v>7138</v>
      </c>
      <c r="R2906" s="93">
        <f t="shared" ca="1" si="91"/>
        <v>2907</v>
      </c>
      <c r="S2906" s="92"/>
      <c r="T2906" s="99"/>
    </row>
    <row r="2907" spans="1:20" ht="17.45" customHeight="1" thickBot="1" x14ac:dyDescent="0.3">
      <c r="A2907" s="105"/>
      <c r="B2907" s="154"/>
      <c r="C2907" s="100"/>
      <c r="D2907" s="171" t="str">
        <f>HYPERLINK("https://miamia.ru/search/index.php?q="&amp;Q2907&amp;"&amp;s=Поиск?utm_source=Excel&amp;utm_medium=Nalichie&amp;utm_content="&amp;Q2907&amp;"","Посмотреть большую фотографию на сайте")</f>
        <v>Посмотреть большую фотографию на сайте</v>
      </c>
      <c r="E2907" s="172"/>
      <c r="F2907" s="172"/>
      <c r="G2907" s="172"/>
      <c r="H2907" s="172"/>
      <c r="I2907" s="172"/>
      <c r="J2907" s="172"/>
      <c r="K2907" s="172"/>
      <c r="L2907" s="172"/>
      <c r="M2907" s="172"/>
      <c r="N2907" s="173"/>
      <c r="O2907" s="128" t="str">
        <f ca="1">IF(D2907="цвет",SUM(O2908:INDIRECT("N"&amp;R2907)),IF(SUM(E2907:N2907)=0,"",SUM(E2907:N2907)))</f>
        <v/>
      </c>
      <c r="P2907" s="91" t="s">
        <v>129</v>
      </c>
      <c r="Q2907" s="73">
        <f t="shared" si="90"/>
        <v>7138</v>
      </c>
      <c r="R2907" s="93">
        <f t="shared" ca="1" si="91"/>
        <v>2907</v>
      </c>
      <c r="S2907" s="92"/>
      <c r="T2907" s="99"/>
    </row>
    <row r="2908" spans="1:20" ht="23.1" customHeight="1" thickBot="1" x14ac:dyDescent="0.3">
      <c r="A2908" s="103"/>
      <c r="B2908" s="86" t="s">
        <v>806</v>
      </c>
      <c r="C2908" s="87"/>
      <c r="D2908" s="88"/>
      <c r="E2908" s="89"/>
      <c r="F2908" s="89"/>
      <c r="G2908" s="89"/>
      <c r="H2908" s="89"/>
      <c r="I2908" s="89"/>
      <c r="J2908" s="89"/>
      <c r="K2908" s="89"/>
      <c r="L2908" s="89"/>
      <c r="M2908" s="89"/>
      <c r="N2908" s="90"/>
      <c r="O2908" s="128" t="str">
        <f ca="1">IF(D2908="цвет",SUM(O2909:INDIRECT("N"&amp;R2908)),IF(SUM(E2908:N2908)=0,"",SUM(E2908:N2908)))</f>
        <v/>
      </c>
      <c r="P2908" s="91" t="s">
        <v>129</v>
      </c>
      <c r="Q2908" s="73">
        <f t="shared" si="90"/>
        <v>7138</v>
      </c>
      <c r="R2908" s="93">
        <f t="shared" ca="1" si="91"/>
        <v>2912</v>
      </c>
    </row>
    <row r="2909" spans="1:20" ht="17.25" thickBot="1" x14ac:dyDescent="0.3">
      <c r="A2909" s="105"/>
      <c r="B2909" s="145" t="s">
        <v>715</v>
      </c>
      <c r="C2909" s="106">
        <v>9292</v>
      </c>
      <c r="D2909" s="107" t="s">
        <v>9</v>
      </c>
      <c r="E2909" s="96" t="s">
        <v>10</v>
      </c>
      <c r="F2909" s="97" t="s">
        <v>11</v>
      </c>
      <c r="G2909" s="97" t="s">
        <v>12</v>
      </c>
      <c r="H2909" s="97" t="s">
        <v>13</v>
      </c>
      <c r="I2909" s="97" t="s">
        <v>14</v>
      </c>
      <c r="J2909" s="97" t="s">
        <v>15</v>
      </c>
      <c r="K2909" s="97"/>
      <c r="L2909" s="97"/>
      <c r="M2909" s="97"/>
      <c r="N2909" s="78"/>
      <c r="O2909" s="101">
        <f ca="1">IF(D2909="цвет",SUM(O2910:INDIRECT("N"&amp;R2909)),IF(SUM(E2909:N2909)=0,"",SUM(E2909:N2909)))</f>
        <v>0</v>
      </c>
      <c r="P2909" s="91">
        <v>1548</v>
      </c>
      <c r="Q2909" s="73">
        <f t="shared" si="90"/>
        <v>9292</v>
      </c>
      <c r="R2909" s="93">
        <f t="shared" ca="1" si="91"/>
        <v>2912</v>
      </c>
      <c r="S2909" s="109">
        <f>IF(U2909&gt;0,ROUND((U2909),0),ROUND((P2909*$P$1),0))</f>
        <v>1198</v>
      </c>
      <c r="T2909" s="110">
        <f ca="1">O2909*S2909</f>
        <v>0</v>
      </c>
    </row>
    <row r="2910" spans="1:20" ht="17.25" thickBot="1" x14ac:dyDescent="0.3">
      <c r="A2910" s="105"/>
      <c r="B2910" s="146"/>
      <c r="C2910" s="98"/>
      <c r="D2910" s="6" t="s">
        <v>34</v>
      </c>
      <c r="E2910" s="136"/>
      <c r="F2910" s="136"/>
      <c r="G2910" s="135"/>
      <c r="H2910" s="102"/>
      <c r="I2910" s="102"/>
      <c r="J2910" s="102"/>
      <c r="K2910" s="102"/>
      <c r="L2910" s="102"/>
      <c r="M2910" s="102"/>
      <c r="N2910" s="8"/>
      <c r="O2910" s="128" t="str">
        <f ca="1">IF(D2910="цвет",SUM(O2911:INDIRECT("N"&amp;R2910)),IF(SUM(E2910:N2910)=0,"",SUM(E2910:N2910)))</f>
        <v/>
      </c>
      <c r="P2910" s="91" t="s">
        <v>129</v>
      </c>
      <c r="Q2910" s="73">
        <f t="shared" si="90"/>
        <v>9292</v>
      </c>
      <c r="R2910" s="93">
        <f t="shared" ca="1" si="91"/>
        <v>2912</v>
      </c>
      <c r="S2910" s="92"/>
      <c r="T2910" s="99"/>
    </row>
    <row r="2911" spans="1:20" ht="135.75" customHeight="1" x14ac:dyDescent="0.25">
      <c r="A2911" s="105"/>
      <c r="B2911" s="164"/>
      <c r="C2911" s="112"/>
      <c r="D2911" s="155" t="s">
        <v>719</v>
      </c>
      <c r="E2911" s="156"/>
      <c r="F2911" s="156"/>
      <c r="G2911" s="156"/>
      <c r="H2911" s="156"/>
      <c r="I2911" s="156"/>
      <c r="J2911" s="156"/>
      <c r="K2911" s="156"/>
      <c r="L2911" s="156"/>
      <c r="M2911" s="156"/>
      <c r="N2911" s="157"/>
      <c r="O2911" s="128" t="str">
        <f ca="1">IF(D2911="цвет",SUM(O2912:INDIRECT("N"&amp;R2911)),IF(SUM(E2911:N2911)=0,"",SUM(E2911:N2911)))</f>
        <v/>
      </c>
      <c r="P2911" s="91" t="s">
        <v>129</v>
      </c>
      <c r="Q2911" s="73">
        <f t="shared" si="90"/>
        <v>9292</v>
      </c>
      <c r="R2911" s="93">
        <f t="shared" ca="1" si="91"/>
        <v>2912</v>
      </c>
      <c r="S2911" s="92"/>
      <c r="T2911" s="99"/>
    </row>
    <row r="2912" spans="1:20" ht="17.45" customHeight="1" thickBot="1" x14ac:dyDescent="0.3">
      <c r="A2912" s="105"/>
      <c r="B2912" s="154"/>
      <c r="C2912" s="100"/>
      <c r="D2912" s="151" t="str">
        <f>HYPERLINK("https://miamia.ru/search/index.php?q="&amp;Q2912&amp;"&amp;s=Поиск?utm_source=Excel&amp;utm_medium=Nalichie&amp;utm_content="&amp;Q2912&amp;"","Посмотреть большую фотографию на сайте")</f>
        <v>Посмотреть большую фотографию на сайте</v>
      </c>
      <c r="E2912" s="152"/>
      <c r="F2912" s="152"/>
      <c r="G2912" s="152"/>
      <c r="H2912" s="152"/>
      <c r="I2912" s="152"/>
      <c r="J2912" s="152"/>
      <c r="K2912" s="152"/>
      <c r="L2912" s="152"/>
      <c r="M2912" s="152"/>
      <c r="N2912" s="153"/>
      <c r="O2912" s="128" t="str">
        <f ca="1">IF(D2912="цвет",SUM(O2913:INDIRECT("N"&amp;R2912)),IF(SUM(E2912:N2912)=0,"",SUM(E2912:N2912)))</f>
        <v/>
      </c>
      <c r="P2912" s="91" t="s">
        <v>129</v>
      </c>
      <c r="Q2912" s="73">
        <f t="shared" si="90"/>
        <v>9292</v>
      </c>
      <c r="R2912" s="93">
        <f t="shared" ca="1" si="91"/>
        <v>2912</v>
      </c>
      <c r="S2912" s="92"/>
      <c r="T2912" s="99"/>
    </row>
    <row r="2913" spans="1:20" ht="17.25" thickBot="1" x14ac:dyDescent="0.3">
      <c r="A2913" s="105"/>
      <c r="B2913" s="145" t="s">
        <v>715</v>
      </c>
      <c r="C2913" s="106">
        <v>9296</v>
      </c>
      <c r="D2913" s="107" t="s">
        <v>9</v>
      </c>
      <c r="E2913" s="96" t="s">
        <v>10</v>
      </c>
      <c r="F2913" s="97" t="s">
        <v>11</v>
      </c>
      <c r="G2913" s="97" t="s">
        <v>12</v>
      </c>
      <c r="H2913" s="97" t="s">
        <v>13</v>
      </c>
      <c r="I2913" s="97" t="s">
        <v>14</v>
      </c>
      <c r="J2913" s="97" t="s">
        <v>15</v>
      </c>
      <c r="K2913" s="97" t="s">
        <v>16</v>
      </c>
      <c r="L2913" s="97"/>
      <c r="M2913" s="97"/>
      <c r="N2913" s="78"/>
      <c r="O2913" s="101">
        <f ca="1">IF(D2913="цвет",SUM(O2914:INDIRECT("N"&amp;R2913)),IF(SUM(E2913:N2913)=0,"",SUM(E2913:N2913)))</f>
        <v>0</v>
      </c>
      <c r="P2913" s="91">
        <v>2453</v>
      </c>
      <c r="Q2913" s="73">
        <f t="shared" si="90"/>
        <v>9296</v>
      </c>
      <c r="R2913" s="93">
        <f t="shared" ca="1" si="91"/>
        <v>2916</v>
      </c>
      <c r="S2913" s="109">
        <f>IF(U2913&gt;0,ROUND((U2913),0),ROUND((P2913*$P$1),0))</f>
        <v>1898</v>
      </c>
      <c r="T2913" s="110">
        <f ca="1">O2913*S2913</f>
        <v>0</v>
      </c>
    </row>
    <row r="2914" spans="1:20" ht="17.25" thickBot="1" x14ac:dyDescent="0.3">
      <c r="A2914" s="105"/>
      <c r="B2914" s="146"/>
      <c r="C2914" s="98"/>
      <c r="D2914" s="6" t="s">
        <v>34</v>
      </c>
      <c r="E2914" s="102"/>
      <c r="F2914" s="102"/>
      <c r="G2914" s="136"/>
      <c r="H2914" s="102"/>
      <c r="I2914" s="102"/>
      <c r="J2914" s="102"/>
      <c r="K2914" s="102"/>
      <c r="L2914" s="102"/>
      <c r="M2914" s="102"/>
      <c r="N2914" s="8"/>
      <c r="O2914" s="128" t="str">
        <f ca="1">IF(D2914="цвет",SUM(O2915:INDIRECT("N"&amp;R2914)),IF(SUM(E2914:N2914)=0,"",SUM(E2914:N2914)))</f>
        <v/>
      </c>
      <c r="P2914" s="91" t="s">
        <v>129</v>
      </c>
      <c r="Q2914" s="73">
        <f t="shared" si="90"/>
        <v>9296</v>
      </c>
      <c r="R2914" s="93">
        <f t="shared" ca="1" si="91"/>
        <v>2916</v>
      </c>
      <c r="S2914" s="92"/>
      <c r="T2914" s="99"/>
    </row>
    <row r="2915" spans="1:20" ht="135.75" customHeight="1" x14ac:dyDescent="0.25">
      <c r="A2915" s="105"/>
      <c r="B2915" s="164"/>
      <c r="C2915" s="112"/>
      <c r="D2915" s="155" t="s">
        <v>720</v>
      </c>
      <c r="E2915" s="156"/>
      <c r="F2915" s="156"/>
      <c r="G2915" s="156"/>
      <c r="H2915" s="156"/>
      <c r="I2915" s="156"/>
      <c r="J2915" s="156"/>
      <c r="K2915" s="156"/>
      <c r="L2915" s="156"/>
      <c r="M2915" s="156"/>
      <c r="N2915" s="157"/>
      <c r="O2915" s="128" t="str">
        <f ca="1">IF(D2915="цвет",SUM(O2916:INDIRECT("N"&amp;R2915)),IF(SUM(E2915:N2915)=0,"",SUM(E2915:N2915)))</f>
        <v/>
      </c>
      <c r="P2915" s="91" t="s">
        <v>129</v>
      </c>
      <c r="Q2915" s="73">
        <f t="shared" si="90"/>
        <v>9296</v>
      </c>
      <c r="R2915" s="93">
        <f t="shared" ca="1" si="91"/>
        <v>2916</v>
      </c>
      <c r="S2915" s="92"/>
      <c r="T2915" s="99"/>
    </row>
    <row r="2916" spans="1:20" ht="17.45" customHeight="1" thickBot="1" x14ac:dyDescent="0.3">
      <c r="A2916" s="105"/>
      <c r="B2916" s="154"/>
      <c r="C2916" s="100"/>
      <c r="D2916" s="151" t="str">
        <f>HYPERLINK("https://miamia.ru/search/index.php?q="&amp;Q2916&amp;"&amp;s=Поиск?utm_source=Excel&amp;utm_medium=Nalichie&amp;utm_content="&amp;Q2916&amp;"","Посмотреть большую фотографию на сайте")</f>
        <v>Посмотреть большую фотографию на сайте</v>
      </c>
      <c r="E2916" s="152"/>
      <c r="F2916" s="152"/>
      <c r="G2916" s="152"/>
      <c r="H2916" s="152"/>
      <c r="I2916" s="152"/>
      <c r="J2916" s="152"/>
      <c r="K2916" s="152"/>
      <c r="L2916" s="152"/>
      <c r="M2916" s="152"/>
      <c r="N2916" s="153"/>
      <c r="O2916" s="128" t="str">
        <f ca="1">IF(D2916="цвет",SUM(O2917:INDIRECT("N"&amp;R2916)),IF(SUM(E2916:N2916)=0,"",SUM(E2916:N2916)))</f>
        <v/>
      </c>
      <c r="P2916" s="91" t="s">
        <v>129</v>
      </c>
      <c r="Q2916" s="73">
        <f t="shared" si="90"/>
        <v>9296</v>
      </c>
      <c r="R2916" s="93">
        <f t="shared" ca="1" si="91"/>
        <v>2916</v>
      </c>
      <c r="S2916" s="92"/>
      <c r="T2916" s="99"/>
    </row>
    <row r="2917" spans="1:20" ht="17.25" thickBot="1" x14ac:dyDescent="0.3">
      <c r="A2917" s="105"/>
      <c r="B2917" s="145" t="s">
        <v>715</v>
      </c>
      <c r="C2917" s="106">
        <v>9295</v>
      </c>
      <c r="D2917" s="107" t="s">
        <v>9</v>
      </c>
      <c r="E2917" s="96" t="s">
        <v>10</v>
      </c>
      <c r="F2917" s="97" t="s">
        <v>17</v>
      </c>
      <c r="G2917" s="97" t="s">
        <v>18</v>
      </c>
      <c r="H2917" s="97" t="s">
        <v>19</v>
      </c>
      <c r="I2917" s="97"/>
      <c r="J2917" s="97"/>
      <c r="K2917" s="97"/>
      <c r="L2917" s="97"/>
      <c r="M2917" s="97"/>
      <c r="N2917" s="78"/>
      <c r="O2917" s="101">
        <f ca="1">IF(D2917="цвет",SUM(O2918:INDIRECT("N"&amp;R2917)),IF(SUM(E2917:N2917)=0,"",SUM(E2917:N2917)))</f>
        <v>0</v>
      </c>
      <c r="P2917" s="91">
        <v>1936</v>
      </c>
      <c r="Q2917" s="73">
        <f t="shared" si="90"/>
        <v>9295</v>
      </c>
      <c r="R2917" s="93">
        <f t="shared" ca="1" si="91"/>
        <v>2920</v>
      </c>
      <c r="S2917" s="109">
        <f>IF(U2917&gt;0,ROUND((U2917),0),ROUND((P2917*$P$1),0))</f>
        <v>1498</v>
      </c>
      <c r="T2917" s="110">
        <f ca="1">O2917*S2917</f>
        <v>0</v>
      </c>
    </row>
    <row r="2918" spans="1:20" ht="17.25" thickBot="1" x14ac:dyDescent="0.3">
      <c r="A2918" s="105"/>
      <c r="B2918" s="146"/>
      <c r="C2918" s="98"/>
      <c r="D2918" s="6" t="s">
        <v>34</v>
      </c>
      <c r="E2918" s="102"/>
      <c r="F2918" s="135"/>
      <c r="G2918" s="102"/>
      <c r="H2918" s="102"/>
      <c r="I2918" s="102"/>
      <c r="J2918" s="102"/>
      <c r="K2918" s="102"/>
      <c r="L2918" s="102"/>
      <c r="M2918" s="102"/>
      <c r="N2918" s="8"/>
      <c r="O2918" s="128" t="str">
        <f ca="1">IF(D2918="цвет",SUM(O2919:INDIRECT("N"&amp;R2918)),IF(SUM(E2918:N2918)=0,"",SUM(E2918:N2918)))</f>
        <v/>
      </c>
      <c r="P2918" s="91" t="s">
        <v>129</v>
      </c>
      <c r="Q2918" s="73">
        <f t="shared" si="90"/>
        <v>9295</v>
      </c>
      <c r="R2918" s="93">
        <f t="shared" ca="1" si="91"/>
        <v>2920</v>
      </c>
      <c r="S2918" s="92"/>
      <c r="T2918" s="99"/>
    </row>
    <row r="2919" spans="1:20" ht="135.75" customHeight="1" x14ac:dyDescent="0.25">
      <c r="A2919" s="105"/>
      <c r="B2919" s="164"/>
      <c r="C2919" s="112"/>
      <c r="D2919" s="155" t="s">
        <v>718</v>
      </c>
      <c r="E2919" s="156"/>
      <c r="F2919" s="156"/>
      <c r="G2919" s="156"/>
      <c r="H2919" s="156"/>
      <c r="I2919" s="156"/>
      <c r="J2919" s="156"/>
      <c r="K2919" s="156"/>
      <c r="L2919" s="156"/>
      <c r="M2919" s="156"/>
      <c r="N2919" s="157"/>
      <c r="O2919" s="128" t="str">
        <f ca="1">IF(D2919="цвет",SUM(O2920:INDIRECT("N"&amp;R2919)),IF(SUM(E2919:N2919)=0,"",SUM(E2919:N2919)))</f>
        <v/>
      </c>
      <c r="P2919" s="91" t="s">
        <v>129</v>
      </c>
      <c r="Q2919" s="73">
        <f t="shared" si="90"/>
        <v>9295</v>
      </c>
      <c r="R2919" s="93">
        <f t="shared" ca="1" si="91"/>
        <v>2920</v>
      </c>
      <c r="S2919" s="92"/>
      <c r="T2919" s="99"/>
    </row>
    <row r="2920" spans="1:20" ht="17.45" customHeight="1" thickBot="1" x14ac:dyDescent="0.3">
      <c r="A2920" s="105"/>
      <c r="B2920" s="154"/>
      <c r="C2920" s="100"/>
      <c r="D2920" s="151" t="str">
        <f>HYPERLINK("https://miamia.ru/search/index.php?q="&amp;Q2920&amp;"&amp;s=Поиск?utm_source=Excel&amp;utm_medium=Nalichie&amp;utm_content="&amp;Q2920&amp;"","Посмотреть большую фотографию на сайте")</f>
        <v>Посмотреть большую фотографию на сайте</v>
      </c>
      <c r="E2920" s="152"/>
      <c r="F2920" s="152"/>
      <c r="G2920" s="152"/>
      <c r="H2920" s="152"/>
      <c r="I2920" s="152"/>
      <c r="J2920" s="152"/>
      <c r="K2920" s="152"/>
      <c r="L2920" s="152"/>
      <c r="M2920" s="152"/>
      <c r="N2920" s="153"/>
      <c r="O2920" s="128" t="str">
        <f ca="1">IF(D2920="цвет",SUM(O2921:INDIRECT("N"&amp;R2920)),IF(SUM(E2920:N2920)=0,"",SUM(E2920:N2920)))</f>
        <v/>
      </c>
      <c r="P2920" s="91" t="s">
        <v>129</v>
      </c>
      <c r="Q2920" s="73">
        <f t="shared" si="90"/>
        <v>9295</v>
      </c>
      <c r="R2920" s="93">
        <f t="shared" ca="1" si="91"/>
        <v>2920</v>
      </c>
      <c r="S2920" s="92"/>
      <c r="T2920" s="99"/>
    </row>
    <row r="2921" spans="1:20" ht="17.25" thickBot="1" x14ac:dyDescent="0.3">
      <c r="A2921" s="105"/>
      <c r="B2921" s="145" t="s">
        <v>715</v>
      </c>
      <c r="C2921" s="106">
        <v>9302</v>
      </c>
      <c r="D2921" s="107" t="s">
        <v>9</v>
      </c>
      <c r="E2921" s="96" t="s">
        <v>10</v>
      </c>
      <c r="F2921" s="97" t="s">
        <v>11</v>
      </c>
      <c r="G2921" s="97" t="s">
        <v>12</v>
      </c>
      <c r="H2921" s="97" t="s">
        <v>13</v>
      </c>
      <c r="I2921" s="97" t="s">
        <v>14</v>
      </c>
      <c r="J2921" s="97" t="s">
        <v>15</v>
      </c>
      <c r="K2921" s="97" t="s">
        <v>16</v>
      </c>
      <c r="L2921" s="97"/>
      <c r="M2921" s="97"/>
      <c r="N2921" s="78"/>
      <c r="O2921" s="101">
        <f ca="1">IF(D2921="цвет",SUM(O2922:INDIRECT("N"&amp;R2921)),IF(SUM(E2921:N2921)=0,"",SUM(E2921:N2921)))</f>
        <v>0</v>
      </c>
      <c r="P2921" s="91">
        <v>1548</v>
      </c>
      <c r="Q2921" s="73">
        <f t="shared" si="90"/>
        <v>9302</v>
      </c>
      <c r="R2921" s="93">
        <f t="shared" ca="1" si="91"/>
        <v>2924</v>
      </c>
      <c r="S2921" s="109">
        <f>IF(U2921&gt;0,ROUND((U2921),0),ROUND((P2921*$P$1),0))</f>
        <v>1198</v>
      </c>
      <c r="T2921" s="110">
        <f ca="1">O2921*S2921</f>
        <v>0</v>
      </c>
    </row>
    <row r="2922" spans="1:20" ht="17.25" thickBot="1" x14ac:dyDescent="0.3">
      <c r="A2922" s="105"/>
      <c r="B2922" s="146"/>
      <c r="C2922" s="98"/>
      <c r="D2922" s="6" t="s">
        <v>34</v>
      </c>
      <c r="E2922" s="136"/>
      <c r="F2922" s="136"/>
      <c r="G2922" s="102"/>
      <c r="H2922" s="102"/>
      <c r="I2922" s="102"/>
      <c r="J2922" s="102"/>
      <c r="K2922" s="102"/>
      <c r="L2922" s="102"/>
      <c r="M2922" s="102"/>
      <c r="N2922" s="8"/>
      <c r="O2922" s="128" t="str">
        <f ca="1">IF(D2922="цвет",SUM(O2923:INDIRECT("N"&amp;R2922)),IF(SUM(E2922:N2922)=0,"",SUM(E2922:N2922)))</f>
        <v/>
      </c>
      <c r="P2922" s="91" t="s">
        <v>129</v>
      </c>
      <c r="Q2922" s="73">
        <f t="shared" si="90"/>
        <v>9302</v>
      </c>
      <c r="R2922" s="93">
        <f t="shared" ca="1" si="91"/>
        <v>2924</v>
      </c>
      <c r="S2922" s="92"/>
      <c r="T2922" s="99"/>
    </row>
    <row r="2923" spans="1:20" ht="135.75" customHeight="1" x14ac:dyDescent="0.25">
      <c r="A2923" s="105"/>
      <c r="B2923" s="164"/>
      <c r="C2923" s="112"/>
      <c r="D2923" s="155" t="s">
        <v>716</v>
      </c>
      <c r="E2923" s="156"/>
      <c r="F2923" s="156"/>
      <c r="G2923" s="156"/>
      <c r="H2923" s="156"/>
      <c r="I2923" s="156"/>
      <c r="J2923" s="156"/>
      <c r="K2923" s="156"/>
      <c r="L2923" s="156"/>
      <c r="M2923" s="156"/>
      <c r="N2923" s="157"/>
      <c r="O2923" s="128" t="str">
        <f ca="1">IF(D2923="цвет",SUM(O2924:INDIRECT("N"&amp;R2923)),IF(SUM(E2923:N2923)=0,"",SUM(E2923:N2923)))</f>
        <v/>
      </c>
      <c r="P2923" s="91" t="s">
        <v>129</v>
      </c>
      <c r="Q2923" s="73">
        <f t="shared" si="90"/>
        <v>9302</v>
      </c>
      <c r="R2923" s="93">
        <f t="shared" ca="1" si="91"/>
        <v>2924</v>
      </c>
      <c r="S2923" s="92"/>
      <c r="T2923" s="99"/>
    </row>
    <row r="2924" spans="1:20" ht="17.45" customHeight="1" thickBot="1" x14ac:dyDescent="0.3">
      <c r="A2924" s="105"/>
      <c r="B2924" s="154"/>
      <c r="C2924" s="100"/>
      <c r="D2924" s="151" t="str">
        <f>HYPERLINK("https://miamia.ru/search/index.php?q="&amp;Q2924&amp;"&amp;s=Поиск?utm_source=Excel&amp;utm_medium=Nalichie&amp;utm_content="&amp;Q2924&amp;"","Посмотреть большую фотографию на сайте")</f>
        <v>Посмотреть большую фотографию на сайте</v>
      </c>
      <c r="E2924" s="152"/>
      <c r="F2924" s="152"/>
      <c r="G2924" s="152"/>
      <c r="H2924" s="152"/>
      <c r="I2924" s="152"/>
      <c r="J2924" s="152"/>
      <c r="K2924" s="152"/>
      <c r="L2924" s="152"/>
      <c r="M2924" s="152"/>
      <c r="N2924" s="153"/>
      <c r="O2924" s="128" t="str">
        <f ca="1">IF(D2924="цвет",SUM(O2925:INDIRECT("N"&amp;R2924)),IF(SUM(E2924:N2924)=0,"",SUM(E2924:N2924)))</f>
        <v/>
      </c>
      <c r="P2924" s="91" t="s">
        <v>129</v>
      </c>
      <c r="Q2924" s="73">
        <f t="shared" si="90"/>
        <v>9302</v>
      </c>
      <c r="R2924" s="93">
        <f t="shared" ca="1" si="91"/>
        <v>2924</v>
      </c>
      <c r="S2924" s="92"/>
      <c r="T2924" s="99"/>
    </row>
    <row r="2925" spans="1:20" ht="17.25" thickBot="1" x14ac:dyDescent="0.3">
      <c r="A2925" s="105"/>
      <c r="B2925" s="145" t="s">
        <v>715</v>
      </c>
      <c r="C2925" s="106">
        <v>9305</v>
      </c>
      <c r="D2925" s="107" t="s">
        <v>9</v>
      </c>
      <c r="E2925" s="96" t="s">
        <v>10</v>
      </c>
      <c r="F2925" s="97" t="s">
        <v>11</v>
      </c>
      <c r="G2925" s="97" t="s">
        <v>12</v>
      </c>
      <c r="H2925" s="97" t="s">
        <v>13</v>
      </c>
      <c r="I2925" s="97" t="s">
        <v>14</v>
      </c>
      <c r="J2925" s="97" t="s">
        <v>15</v>
      </c>
      <c r="K2925" s="97" t="s">
        <v>16</v>
      </c>
      <c r="L2925" s="97"/>
      <c r="M2925" s="97"/>
      <c r="N2925" s="78"/>
      <c r="O2925" s="101">
        <f ca="1">IF(D2925="цвет",SUM(O2926:INDIRECT("N"&amp;R2925)),IF(SUM(E2925:N2925)=0,"",SUM(E2925:N2925)))</f>
        <v>0</v>
      </c>
      <c r="P2925" s="91">
        <v>1548</v>
      </c>
      <c r="Q2925" s="73">
        <f t="shared" si="90"/>
        <v>9305</v>
      </c>
      <c r="R2925" s="93">
        <f t="shared" ca="1" si="91"/>
        <v>2928</v>
      </c>
      <c r="S2925" s="109">
        <f>IF(U2925&gt;0,ROUND((U2925),0),ROUND((P2925*$P$1),0))</f>
        <v>1198</v>
      </c>
      <c r="T2925" s="110">
        <f ca="1">O2925*S2925</f>
        <v>0</v>
      </c>
    </row>
    <row r="2926" spans="1:20" ht="17.25" thickBot="1" x14ac:dyDescent="0.3">
      <c r="A2926" s="105"/>
      <c r="B2926" s="146"/>
      <c r="C2926" s="98"/>
      <c r="D2926" s="6" t="s">
        <v>34</v>
      </c>
      <c r="E2926" s="135"/>
      <c r="F2926" s="102"/>
      <c r="G2926" s="102"/>
      <c r="H2926" s="102"/>
      <c r="I2926" s="102"/>
      <c r="J2926" s="102"/>
      <c r="K2926" s="102"/>
      <c r="L2926" s="102"/>
      <c r="M2926" s="102"/>
      <c r="N2926" s="8"/>
      <c r="O2926" s="128" t="str">
        <f ca="1">IF(D2926="цвет",SUM(O2927:INDIRECT("N"&amp;R2926)),IF(SUM(E2926:N2926)=0,"",SUM(E2926:N2926)))</f>
        <v/>
      </c>
      <c r="P2926" s="91" t="s">
        <v>129</v>
      </c>
      <c r="Q2926" s="73">
        <f t="shared" si="90"/>
        <v>9305</v>
      </c>
      <c r="R2926" s="93">
        <f t="shared" ca="1" si="91"/>
        <v>2928</v>
      </c>
      <c r="S2926" s="92"/>
      <c r="T2926" s="99"/>
    </row>
    <row r="2927" spans="1:20" ht="135.75" customHeight="1" x14ac:dyDescent="0.25">
      <c r="A2927" s="105"/>
      <c r="B2927" s="164"/>
      <c r="C2927" s="112"/>
      <c r="D2927" s="155" t="s">
        <v>717</v>
      </c>
      <c r="E2927" s="156"/>
      <c r="F2927" s="156"/>
      <c r="G2927" s="156"/>
      <c r="H2927" s="156"/>
      <c r="I2927" s="156"/>
      <c r="J2927" s="156"/>
      <c r="K2927" s="156"/>
      <c r="L2927" s="156"/>
      <c r="M2927" s="156"/>
      <c r="N2927" s="157"/>
      <c r="O2927" s="128" t="str">
        <f ca="1">IF(D2927="цвет",SUM(O2928:INDIRECT("N"&amp;R2927)),IF(SUM(E2927:N2927)=0,"",SUM(E2927:N2927)))</f>
        <v/>
      </c>
      <c r="P2927" s="91" t="s">
        <v>129</v>
      </c>
      <c r="Q2927" s="73">
        <f t="shared" si="90"/>
        <v>9305</v>
      </c>
      <c r="R2927" s="93">
        <f t="shared" ca="1" si="91"/>
        <v>2928</v>
      </c>
      <c r="S2927" s="92"/>
      <c r="T2927" s="99"/>
    </row>
    <row r="2928" spans="1:20" ht="17.45" customHeight="1" thickBot="1" x14ac:dyDescent="0.3">
      <c r="A2928" s="105"/>
      <c r="B2928" s="154"/>
      <c r="C2928" s="100"/>
      <c r="D2928" s="151" t="str">
        <f>HYPERLINK("https://miamia.ru/search/index.php?q="&amp;Q2928&amp;"&amp;s=Поиск?utm_source=Excel&amp;utm_medium=Nalichie&amp;utm_content="&amp;Q2928&amp;"","Посмотреть большую фотографию на сайте")</f>
        <v>Посмотреть большую фотографию на сайте</v>
      </c>
      <c r="E2928" s="152"/>
      <c r="F2928" s="152"/>
      <c r="G2928" s="152"/>
      <c r="H2928" s="152"/>
      <c r="I2928" s="152"/>
      <c r="J2928" s="152"/>
      <c r="K2928" s="152"/>
      <c r="L2928" s="152"/>
      <c r="M2928" s="152"/>
      <c r="N2928" s="153"/>
      <c r="O2928" s="128" t="str">
        <f ca="1">IF(D2928="цвет",SUM(O2929:INDIRECT("N"&amp;R2928)),IF(SUM(E2928:N2928)=0,"",SUM(E2928:N2928)))</f>
        <v/>
      </c>
      <c r="P2928" s="91" t="s">
        <v>129</v>
      </c>
      <c r="Q2928" s="73">
        <f t="shared" si="90"/>
        <v>9305</v>
      </c>
      <c r="R2928" s="93">
        <f t="shared" ca="1" si="91"/>
        <v>2928</v>
      </c>
      <c r="S2928" s="92"/>
      <c r="T2928" s="99"/>
    </row>
    <row r="2929" spans="1:20" ht="23.1" customHeight="1" thickBot="1" x14ac:dyDescent="0.3">
      <c r="A2929" s="103"/>
      <c r="B2929" s="86" t="s">
        <v>711</v>
      </c>
      <c r="C2929" s="87"/>
      <c r="D2929" s="88"/>
      <c r="E2929" s="89"/>
      <c r="F2929" s="89"/>
      <c r="G2929" s="89"/>
      <c r="H2929" s="89"/>
      <c r="I2929" s="89"/>
      <c r="J2929" s="89"/>
      <c r="K2929" s="89"/>
      <c r="L2929" s="89"/>
      <c r="M2929" s="89"/>
      <c r="N2929" s="90"/>
      <c r="O2929" s="128" t="str">
        <f ca="1">IF(D2929="цвет",SUM(O2930:INDIRECT("N"&amp;R2929)),IF(SUM(E2929:N2929)=0,"",SUM(E2929:N2929)))</f>
        <v/>
      </c>
      <c r="P2929" s="91" t="s">
        <v>129</v>
      </c>
      <c r="Q2929" s="73">
        <f t="shared" si="90"/>
        <v>9305</v>
      </c>
      <c r="R2929" s="93">
        <f t="shared" ca="1" si="91"/>
        <v>2933</v>
      </c>
    </row>
    <row r="2930" spans="1:20" ht="17.25" thickBot="1" x14ac:dyDescent="0.3">
      <c r="A2930" s="105"/>
      <c r="B2930" s="145" t="s">
        <v>711</v>
      </c>
      <c r="C2930" s="106">
        <v>9610</v>
      </c>
      <c r="D2930" s="107" t="s">
        <v>9</v>
      </c>
      <c r="E2930" s="96" t="s">
        <v>10</v>
      </c>
      <c r="F2930" s="97" t="s">
        <v>11</v>
      </c>
      <c r="G2930" s="97" t="s">
        <v>12</v>
      </c>
      <c r="H2930" s="97" t="s">
        <v>13</v>
      </c>
      <c r="I2930" s="97" t="s">
        <v>14</v>
      </c>
      <c r="J2930" s="97" t="s">
        <v>15</v>
      </c>
      <c r="K2930" s="97"/>
      <c r="L2930" s="97"/>
      <c r="M2930" s="97"/>
      <c r="N2930" s="78"/>
      <c r="O2930" s="101">
        <f ca="1">IF(D2930="цвет",SUM(O2931:INDIRECT("N"&amp;R2930)),IF(SUM(E2930:N2930)=0,"",SUM(E2930:N2930)))</f>
        <v>0</v>
      </c>
      <c r="P2930" s="91">
        <v>1419</v>
      </c>
      <c r="Q2930" s="73">
        <f t="shared" si="90"/>
        <v>9610</v>
      </c>
      <c r="R2930" s="93">
        <f t="shared" ca="1" si="91"/>
        <v>2933</v>
      </c>
      <c r="S2930" s="109">
        <f>IF(U2930&gt;0,ROUND((U2930),0),ROUND((P2930*$P$1),0))</f>
        <v>1098</v>
      </c>
      <c r="T2930" s="110">
        <f ca="1">O2930*S2930</f>
        <v>0</v>
      </c>
    </row>
    <row r="2931" spans="1:20" ht="17.25" thickBot="1" x14ac:dyDescent="0.3">
      <c r="A2931" s="105"/>
      <c r="B2931" s="146"/>
      <c r="C2931" s="98"/>
      <c r="D2931" s="6" t="s">
        <v>27</v>
      </c>
      <c r="E2931" s="136"/>
      <c r="F2931" s="136"/>
      <c r="G2931" s="136"/>
      <c r="H2931" s="136"/>
      <c r="I2931" s="102"/>
      <c r="J2931" s="102"/>
      <c r="K2931" s="102"/>
      <c r="L2931" s="102"/>
      <c r="M2931" s="102"/>
      <c r="N2931" s="8"/>
      <c r="O2931" s="128" t="str">
        <f ca="1">IF(D2931="цвет",SUM(O2932:INDIRECT("N"&amp;R2931)),IF(SUM(E2931:N2931)=0,"",SUM(E2931:N2931)))</f>
        <v/>
      </c>
      <c r="P2931" s="91" t="s">
        <v>129</v>
      </c>
      <c r="Q2931" s="73">
        <f t="shared" si="90"/>
        <v>9610</v>
      </c>
      <c r="R2931" s="93">
        <f t="shared" ca="1" si="91"/>
        <v>2933</v>
      </c>
      <c r="S2931" s="92"/>
      <c r="T2931" s="99"/>
    </row>
    <row r="2932" spans="1:20" ht="135.75" customHeight="1" x14ac:dyDescent="0.25">
      <c r="A2932" s="105"/>
      <c r="B2932" s="164"/>
      <c r="C2932" s="112"/>
      <c r="D2932" s="155" t="s">
        <v>713</v>
      </c>
      <c r="E2932" s="156"/>
      <c r="F2932" s="156"/>
      <c r="G2932" s="156"/>
      <c r="H2932" s="156"/>
      <c r="I2932" s="156"/>
      <c r="J2932" s="156"/>
      <c r="K2932" s="156"/>
      <c r="L2932" s="156"/>
      <c r="M2932" s="156"/>
      <c r="N2932" s="157"/>
      <c r="O2932" s="128" t="str">
        <f ca="1">IF(D2932="цвет",SUM(O2933:INDIRECT("N"&amp;R2932)),IF(SUM(E2932:N2932)=0,"",SUM(E2932:N2932)))</f>
        <v/>
      </c>
      <c r="P2932" s="91" t="s">
        <v>129</v>
      </c>
      <c r="Q2932" s="73">
        <f t="shared" si="90"/>
        <v>9610</v>
      </c>
      <c r="R2932" s="93">
        <f t="shared" ca="1" si="91"/>
        <v>2933</v>
      </c>
      <c r="S2932" s="92"/>
      <c r="T2932" s="99"/>
    </row>
    <row r="2933" spans="1:20" ht="17.45" customHeight="1" thickBot="1" x14ac:dyDescent="0.3">
      <c r="A2933" s="105"/>
      <c r="B2933" s="154"/>
      <c r="C2933" s="100"/>
      <c r="D2933" s="151" t="str">
        <f>HYPERLINK("https://miamia.ru/search/index.php?q="&amp;Q2933&amp;"&amp;s=Поиск?utm_source=Excel&amp;utm_medium=Nalichie&amp;utm_content="&amp;Q2933&amp;"","Посмотреть большую фотографию на сайте")</f>
        <v>Посмотреть большую фотографию на сайте</v>
      </c>
      <c r="E2933" s="152"/>
      <c r="F2933" s="152"/>
      <c r="G2933" s="152"/>
      <c r="H2933" s="152"/>
      <c r="I2933" s="152"/>
      <c r="J2933" s="152"/>
      <c r="K2933" s="152"/>
      <c r="L2933" s="152"/>
      <c r="M2933" s="152"/>
      <c r="N2933" s="153"/>
      <c r="O2933" s="128" t="str">
        <f ca="1">IF(D2933="цвет",SUM(O2934:INDIRECT("N"&amp;R2933)),IF(SUM(E2933:N2933)=0,"",SUM(E2933:N2933)))</f>
        <v/>
      </c>
      <c r="P2933" s="91" t="s">
        <v>129</v>
      </c>
      <c r="Q2933" s="73">
        <f t="shared" si="90"/>
        <v>9610</v>
      </c>
      <c r="R2933" s="93">
        <f t="shared" ca="1" si="91"/>
        <v>2933</v>
      </c>
      <c r="S2933" s="92"/>
      <c r="T2933" s="99"/>
    </row>
    <row r="2934" spans="1:20" ht="17.25" thickBot="1" x14ac:dyDescent="0.3">
      <c r="A2934" s="105"/>
      <c r="B2934" s="145" t="s">
        <v>711</v>
      </c>
      <c r="C2934" s="106">
        <v>9613</v>
      </c>
      <c r="D2934" s="107" t="s">
        <v>9</v>
      </c>
      <c r="E2934" s="96" t="s">
        <v>10</v>
      </c>
      <c r="F2934" s="96" t="s">
        <v>17</v>
      </c>
      <c r="G2934" s="96" t="s">
        <v>18</v>
      </c>
      <c r="H2934" s="97" t="s">
        <v>15</v>
      </c>
      <c r="I2934" s="97"/>
      <c r="J2934" s="97"/>
      <c r="K2934" s="97"/>
      <c r="L2934" s="97"/>
      <c r="M2934" s="97"/>
      <c r="N2934" s="78"/>
      <c r="O2934" s="101">
        <f ca="1">IF(D2934="цвет",SUM(O2935:INDIRECT("N"&amp;R2934)),IF(SUM(E2934:N2934)=0,"",SUM(E2934:N2934)))</f>
        <v>0</v>
      </c>
      <c r="P2934" s="91">
        <v>2194</v>
      </c>
      <c r="Q2934" s="73">
        <f t="shared" si="90"/>
        <v>9613</v>
      </c>
      <c r="R2934" s="93">
        <f t="shared" ca="1" si="91"/>
        <v>2937</v>
      </c>
      <c r="S2934" s="109">
        <f>IF(U2934&gt;0,ROUND((U2934),0),ROUND((P2934*$P$1),0))</f>
        <v>1698</v>
      </c>
      <c r="T2934" s="110">
        <f ca="1">O2934*S2934</f>
        <v>0</v>
      </c>
    </row>
    <row r="2935" spans="1:20" ht="17.25" thickBot="1" x14ac:dyDescent="0.3">
      <c r="A2935" s="105"/>
      <c r="B2935" s="146"/>
      <c r="C2935" s="98"/>
      <c r="D2935" s="6" t="s">
        <v>27</v>
      </c>
      <c r="E2935" s="136"/>
      <c r="F2935" s="102"/>
      <c r="G2935" s="102"/>
      <c r="H2935" s="135"/>
      <c r="I2935" s="102"/>
      <c r="J2935" s="102"/>
      <c r="K2935" s="102"/>
      <c r="L2935" s="102"/>
      <c r="M2935" s="102"/>
      <c r="N2935" s="8"/>
      <c r="O2935" s="128" t="str">
        <f ca="1">IF(D2935="цвет",SUM(O2936:INDIRECT("N"&amp;R2935)),IF(SUM(E2935:N2935)=0,"",SUM(E2935:N2935)))</f>
        <v/>
      </c>
      <c r="P2935" s="91" t="s">
        <v>129</v>
      </c>
      <c r="Q2935" s="73">
        <f t="shared" si="90"/>
        <v>9613</v>
      </c>
      <c r="R2935" s="93">
        <f t="shared" ca="1" si="91"/>
        <v>2937</v>
      </c>
      <c r="S2935" s="92"/>
      <c r="T2935" s="99"/>
    </row>
    <row r="2936" spans="1:20" ht="135.75" customHeight="1" x14ac:dyDescent="0.25">
      <c r="A2936" s="105"/>
      <c r="B2936" s="164"/>
      <c r="C2936" s="112"/>
      <c r="D2936" s="155" t="s">
        <v>740</v>
      </c>
      <c r="E2936" s="156"/>
      <c r="F2936" s="156"/>
      <c r="G2936" s="156"/>
      <c r="H2936" s="156"/>
      <c r="I2936" s="156"/>
      <c r="J2936" s="156"/>
      <c r="K2936" s="156"/>
      <c r="L2936" s="156"/>
      <c r="M2936" s="156"/>
      <c r="N2936" s="157"/>
      <c r="O2936" s="128" t="str">
        <f ca="1">IF(D2936="цвет",SUM(O2937:INDIRECT("N"&amp;R2936)),IF(SUM(E2936:N2936)=0,"",SUM(E2936:N2936)))</f>
        <v/>
      </c>
      <c r="P2936" s="91" t="s">
        <v>129</v>
      </c>
      <c r="Q2936" s="73">
        <f t="shared" si="90"/>
        <v>9613</v>
      </c>
      <c r="R2936" s="93">
        <f t="shared" ca="1" si="91"/>
        <v>2937</v>
      </c>
      <c r="S2936" s="92"/>
      <c r="T2936" s="99"/>
    </row>
    <row r="2937" spans="1:20" ht="17.45" customHeight="1" thickBot="1" x14ac:dyDescent="0.3">
      <c r="A2937" s="105"/>
      <c r="B2937" s="154"/>
      <c r="C2937" s="100"/>
      <c r="D2937" s="151" t="str">
        <f>HYPERLINK("https://miamia.ru/search/index.php?q="&amp;Q2937&amp;"&amp;s=Поиск?utm_source=Excel&amp;utm_medium=Nalichie&amp;utm_content="&amp;Q2937&amp;"","Посмотреть большую фотографию на сайте")</f>
        <v>Посмотреть большую фотографию на сайте</v>
      </c>
      <c r="E2937" s="152"/>
      <c r="F2937" s="152"/>
      <c r="G2937" s="152"/>
      <c r="H2937" s="152"/>
      <c r="I2937" s="152"/>
      <c r="J2937" s="152"/>
      <c r="K2937" s="152"/>
      <c r="L2937" s="152"/>
      <c r="M2937" s="152"/>
      <c r="N2937" s="153"/>
      <c r="O2937" s="128" t="str">
        <f ca="1">IF(D2937="цвет",SUM(O2938:INDIRECT("N"&amp;R2937)),IF(SUM(E2937:N2937)=0,"",SUM(E2937:N2937)))</f>
        <v/>
      </c>
      <c r="P2937" s="91" t="s">
        <v>129</v>
      </c>
      <c r="Q2937" s="73">
        <f t="shared" si="90"/>
        <v>9613</v>
      </c>
      <c r="R2937" s="93">
        <f t="shared" ca="1" si="91"/>
        <v>2937</v>
      </c>
      <c r="S2937" s="92"/>
      <c r="T2937" s="99"/>
    </row>
    <row r="2938" spans="1:20" ht="17.25" thickBot="1" x14ac:dyDescent="0.3">
      <c r="A2938" s="105"/>
      <c r="B2938" s="145" t="s">
        <v>711</v>
      </c>
      <c r="C2938" s="106">
        <v>9615</v>
      </c>
      <c r="D2938" s="107" t="s">
        <v>9</v>
      </c>
      <c r="E2938" s="96" t="s">
        <v>10</v>
      </c>
      <c r="F2938" s="97" t="s">
        <v>11</v>
      </c>
      <c r="G2938" s="97" t="s">
        <v>12</v>
      </c>
      <c r="H2938" s="97" t="s">
        <v>13</v>
      </c>
      <c r="I2938" s="97" t="s">
        <v>14</v>
      </c>
      <c r="J2938" s="97" t="s">
        <v>15</v>
      </c>
      <c r="K2938" s="97"/>
      <c r="L2938" s="97"/>
      <c r="M2938" s="97"/>
      <c r="N2938" s="78"/>
      <c r="O2938" s="101">
        <f ca="1">IF(D2938="цвет",SUM(O2939:INDIRECT("N"&amp;R2938)),IF(SUM(E2938:N2938)=0,"",SUM(E2938:N2938)))</f>
        <v>0</v>
      </c>
      <c r="P2938" s="91">
        <v>1419</v>
      </c>
      <c r="Q2938" s="73">
        <f t="shared" si="90"/>
        <v>9615</v>
      </c>
      <c r="R2938" s="93">
        <f t="shared" ca="1" si="91"/>
        <v>2941</v>
      </c>
      <c r="S2938" s="109">
        <f>IF(U2938&gt;0,ROUND((U2938),0),ROUND((P2938*$P$1),0))</f>
        <v>1098</v>
      </c>
      <c r="T2938" s="110">
        <f ca="1">O2938*S2938</f>
        <v>0</v>
      </c>
    </row>
    <row r="2939" spans="1:20" ht="17.25" thickBot="1" x14ac:dyDescent="0.3">
      <c r="A2939" s="105"/>
      <c r="B2939" s="146"/>
      <c r="C2939" s="98"/>
      <c r="D2939" s="6" t="s">
        <v>27</v>
      </c>
      <c r="E2939" s="135"/>
      <c r="F2939" s="102"/>
      <c r="G2939" s="102"/>
      <c r="H2939" s="102"/>
      <c r="I2939" s="102"/>
      <c r="J2939" s="102"/>
      <c r="K2939" s="102"/>
      <c r="L2939" s="102"/>
      <c r="M2939" s="102"/>
      <c r="N2939" s="8"/>
      <c r="O2939" s="128" t="str">
        <f ca="1">IF(D2939="цвет",SUM(O2940:INDIRECT("N"&amp;R2939)),IF(SUM(E2939:N2939)=0,"",SUM(E2939:N2939)))</f>
        <v/>
      </c>
      <c r="P2939" s="91" t="s">
        <v>129</v>
      </c>
      <c r="Q2939" s="73">
        <f t="shared" si="90"/>
        <v>9615</v>
      </c>
      <c r="R2939" s="93">
        <f t="shared" ca="1" si="91"/>
        <v>2941</v>
      </c>
      <c r="S2939" s="92"/>
      <c r="T2939" s="99"/>
    </row>
    <row r="2940" spans="1:20" ht="135.75" customHeight="1" x14ac:dyDescent="0.25">
      <c r="A2940" s="105"/>
      <c r="B2940" s="164"/>
      <c r="C2940" s="112"/>
      <c r="D2940" s="155" t="s">
        <v>714</v>
      </c>
      <c r="E2940" s="156"/>
      <c r="F2940" s="156"/>
      <c r="G2940" s="156"/>
      <c r="H2940" s="156"/>
      <c r="I2940" s="156"/>
      <c r="J2940" s="156"/>
      <c r="K2940" s="156"/>
      <c r="L2940" s="156"/>
      <c r="M2940" s="156"/>
      <c r="N2940" s="157"/>
      <c r="O2940" s="128" t="str">
        <f ca="1">IF(D2940="цвет",SUM(O2941:INDIRECT("N"&amp;R2940)),IF(SUM(E2940:N2940)=0,"",SUM(E2940:N2940)))</f>
        <v/>
      </c>
      <c r="P2940" s="91" t="s">
        <v>129</v>
      </c>
      <c r="Q2940" s="73">
        <f t="shared" si="90"/>
        <v>9615</v>
      </c>
      <c r="R2940" s="93">
        <f t="shared" ca="1" si="91"/>
        <v>2941</v>
      </c>
      <c r="S2940" s="92"/>
      <c r="T2940" s="99"/>
    </row>
    <row r="2941" spans="1:20" ht="17.45" customHeight="1" thickBot="1" x14ac:dyDescent="0.3">
      <c r="A2941" s="105"/>
      <c r="B2941" s="154"/>
      <c r="C2941" s="100"/>
      <c r="D2941" s="151" t="str">
        <f>HYPERLINK("https://miamia.ru/search/index.php?q="&amp;Q2941&amp;"&amp;s=Поиск?utm_source=Excel&amp;utm_medium=Nalichie&amp;utm_content="&amp;Q2941&amp;"","Посмотреть большую фотографию на сайте")</f>
        <v>Посмотреть большую фотографию на сайте</v>
      </c>
      <c r="E2941" s="152"/>
      <c r="F2941" s="152"/>
      <c r="G2941" s="152"/>
      <c r="H2941" s="152"/>
      <c r="I2941" s="152"/>
      <c r="J2941" s="152"/>
      <c r="K2941" s="152"/>
      <c r="L2941" s="152"/>
      <c r="M2941" s="152"/>
      <c r="N2941" s="153"/>
      <c r="O2941" s="128" t="str">
        <f ca="1">IF(D2941="цвет",SUM(O2942:INDIRECT("N"&amp;R2941)),IF(SUM(E2941:N2941)=0,"",SUM(E2941:N2941)))</f>
        <v/>
      </c>
      <c r="P2941" s="91" t="s">
        <v>129</v>
      </c>
      <c r="Q2941" s="73">
        <f t="shared" si="90"/>
        <v>9615</v>
      </c>
      <c r="R2941" s="93">
        <f t="shared" ca="1" si="91"/>
        <v>2941</v>
      </c>
      <c r="S2941" s="92"/>
      <c r="T2941" s="99"/>
    </row>
    <row r="2942" spans="1:20" ht="23.1" customHeight="1" thickBot="1" x14ac:dyDescent="0.3">
      <c r="A2942" s="103"/>
      <c r="B2942" s="86" t="s">
        <v>99</v>
      </c>
      <c r="C2942" s="87"/>
      <c r="D2942" s="88"/>
      <c r="E2942" s="89"/>
      <c r="F2942" s="89"/>
      <c r="G2942" s="89"/>
      <c r="H2942" s="89"/>
      <c r="I2942" s="89"/>
      <c r="J2942" s="89"/>
      <c r="K2942" s="89"/>
      <c r="L2942" s="89"/>
      <c r="M2942" s="89"/>
      <c r="N2942" s="90"/>
      <c r="O2942" s="128" t="str">
        <f ca="1">IF(D2942="цвет",SUM(O2943:INDIRECT("N"&amp;R2942)),IF(SUM(E2942:N2942)=0,"",SUM(E2942:N2942)))</f>
        <v/>
      </c>
      <c r="P2942" s="91" t="s">
        <v>129</v>
      </c>
      <c r="Q2942" s="73">
        <f t="shared" si="90"/>
        <v>9615</v>
      </c>
      <c r="R2942" s="93">
        <f t="shared" ca="1" si="91"/>
        <v>2947</v>
      </c>
    </row>
    <row r="2943" spans="1:20" ht="17.25" thickBot="1" x14ac:dyDescent="0.3">
      <c r="A2943" s="105"/>
      <c r="B2943" s="145" t="s">
        <v>55</v>
      </c>
      <c r="C2943" s="106">
        <v>2160</v>
      </c>
      <c r="D2943" s="107" t="s">
        <v>9</v>
      </c>
      <c r="E2943" s="96" t="s">
        <v>10</v>
      </c>
      <c r="F2943" s="97" t="s">
        <v>11</v>
      </c>
      <c r="G2943" s="97" t="s">
        <v>12</v>
      </c>
      <c r="H2943" s="97" t="s">
        <v>13</v>
      </c>
      <c r="I2943" s="97" t="s">
        <v>14</v>
      </c>
      <c r="J2943" s="97" t="s">
        <v>15</v>
      </c>
      <c r="K2943" s="97"/>
      <c r="L2943" s="97"/>
      <c r="M2943" s="97"/>
      <c r="N2943" s="78"/>
      <c r="O2943" s="101">
        <f ca="1">IF(D2943="цвет",SUM(O2944:INDIRECT("N"&amp;R2943)),IF(SUM(E2943:N2943)=0,"",SUM(E2943:N2943)))</f>
        <v>0</v>
      </c>
      <c r="P2943" s="91">
        <v>1936</v>
      </c>
      <c r="Q2943" s="73">
        <f t="shared" si="90"/>
        <v>2160</v>
      </c>
      <c r="R2943" s="93">
        <f t="shared" ca="1" si="91"/>
        <v>2947</v>
      </c>
      <c r="S2943" s="109">
        <f>IF(U2943&gt;0,ROUND((U2943),0),ROUND((P2943*$P$1),0))</f>
        <v>1498</v>
      </c>
      <c r="T2943" s="110">
        <f ca="1">O2943*S2943</f>
        <v>0</v>
      </c>
    </row>
    <row r="2944" spans="1:20" ht="17.25" thickBot="1" x14ac:dyDescent="0.3">
      <c r="A2944" s="105"/>
      <c r="B2944" s="146"/>
      <c r="C2944" s="98"/>
      <c r="D2944" s="111" t="s">
        <v>43</v>
      </c>
      <c r="E2944" s="102"/>
      <c r="F2944" s="102"/>
      <c r="G2944" s="135"/>
      <c r="H2944" s="135"/>
      <c r="I2944" s="135"/>
      <c r="J2944" s="102"/>
      <c r="K2944" s="102"/>
      <c r="L2944" s="102"/>
      <c r="M2944" s="102"/>
      <c r="N2944" s="102"/>
      <c r="O2944" s="128" t="str">
        <f ca="1">IF(D2944="цвет",SUM(O2945:INDIRECT("N"&amp;R2944)),IF(SUM(E2944:N2944)=0,"",SUM(E2944:N2944)))</f>
        <v/>
      </c>
      <c r="P2944" s="91" t="s">
        <v>129</v>
      </c>
      <c r="Q2944" s="73">
        <f t="shared" si="90"/>
        <v>2160</v>
      </c>
      <c r="R2944" s="93">
        <f t="shared" ca="1" si="91"/>
        <v>2947</v>
      </c>
      <c r="S2944" s="92"/>
      <c r="T2944" s="99"/>
    </row>
    <row r="2945" spans="1:20" ht="17.25" thickBot="1" x14ac:dyDescent="0.3">
      <c r="A2945" s="105"/>
      <c r="B2945" s="146"/>
      <c r="C2945" s="98"/>
      <c r="D2945" s="111" t="s">
        <v>33</v>
      </c>
      <c r="E2945" s="136"/>
      <c r="F2945" s="136"/>
      <c r="G2945" s="136"/>
      <c r="H2945" s="136"/>
      <c r="I2945" s="136"/>
      <c r="J2945" s="136"/>
      <c r="K2945" s="102"/>
      <c r="L2945" s="102"/>
      <c r="M2945" s="102"/>
      <c r="N2945" s="102"/>
      <c r="O2945" s="128" t="str">
        <f ca="1">IF(D2945="цвет",SUM(O2946:INDIRECT("N"&amp;R2945)),IF(SUM(E2945:N2945)=0,"",SUM(E2945:N2945)))</f>
        <v/>
      </c>
      <c r="P2945" s="91" t="s">
        <v>129</v>
      </c>
      <c r="Q2945" s="73">
        <f t="shared" si="90"/>
        <v>2160</v>
      </c>
      <c r="R2945" s="93">
        <f t="shared" ca="1" si="91"/>
        <v>2947</v>
      </c>
      <c r="S2945" s="92"/>
      <c r="T2945" s="99"/>
    </row>
    <row r="2946" spans="1:20" ht="119.25" customHeight="1" x14ac:dyDescent="0.25">
      <c r="A2946" s="105"/>
      <c r="B2946" s="164"/>
      <c r="C2946" s="112"/>
      <c r="D2946" s="155" t="s">
        <v>431</v>
      </c>
      <c r="E2946" s="156"/>
      <c r="F2946" s="156"/>
      <c r="G2946" s="156"/>
      <c r="H2946" s="156"/>
      <c r="I2946" s="156"/>
      <c r="J2946" s="156"/>
      <c r="K2946" s="156"/>
      <c r="L2946" s="156"/>
      <c r="M2946" s="156"/>
      <c r="N2946" s="157"/>
      <c r="O2946" s="128" t="str">
        <f ca="1">IF(D2946="цвет",SUM(O2947:INDIRECT("N"&amp;R2946)),IF(SUM(E2946:N2946)=0,"",SUM(E2946:N2946)))</f>
        <v/>
      </c>
      <c r="P2946" s="91" t="s">
        <v>129</v>
      </c>
      <c r="Q2946" s="73">
        <f t="shared" si="90"/>
        <v>2160</v>
      </c>
      <c r="R2946" s="93">
        <f t="shared" ca="1" si="91"/>
        <v>2947</v>
      </c>
      <c r="S2946" s="92"/>
      <c r="T2946" s="99"/>
    </row>
    <row r="2947" spans="1:20" ht="17.45" customHeight="1" thickBot="1" x14ac:dyDescent="0.3">
      <c r="A2947" s="105"/>
      <c r="B2947" s="154"/>
      <c r="C2947" s="22"/>
      <c r="D2947" s="151" t="str">
        <f>HYPERLINK("https://miamia.ru/search/index.php?q="&amp;Q2947&amp;"&amp;s=Поиск?utm_source=Excel&amp;utm_medium=Nalichie&amp;utm_content="&amp;Q2947&amp;"","Посмотреть большую фотографию на сайте")</f>
        <v>Посмотреть большую фотографию на сайте</v>
      </c>
      <c r="E2947" s="152"/>
      <c r="F2947" s="152"/>
      <c r="G2947" s="152"/>
      <c r="H2947" s="152"/>
      <c r="I2947" s="152"/>
      <c r="J2947" s="152"/>
      <c r="K2947" s="152"/>
      <c r="L2947" s="152"/>
      <c r="M2947" s="152"/>
      <c r="N2947" s="153"/>
      <c r="O2947" s="128" t="str">
        <f ca="1">IF(D2947="цвет",SUM(O2948:INDIRECT("N"&amp;R2947)),IF(SUM(E2947:N2947)=0,"",SUM(E2947:N2947)))</f>
        <v/>
      </c>
      <c r="P2947" s="91" t="s">
        <v>129</v>
      </c>
      <c r="Q2947" s="73">
        <f t="shared" si="90"/>
        <v>2160</v>
      </c>
      <c r="R2947" s="93">
        <f t="shared" ca="1" si="91"/>
        <v>2947</v>
      </c>
      <c r="S2947" s="92"/>
      <c r="T2947" s="99"/>
    </row>
    <row r="2948" spans="1:20" ht="17.25" thickBot="1" x14ac:dyDescent="0.3">
      <c r="A2948" s="105"/>
      <c r="B2948" s="145" t="s">
        <v>55</v>
      </c>
      <c r="C2948" s="106">
        <v>2162</v>
      </c>
      <c r="D2948" s="3" t="s">
        <v>9</v>
      </c>
      <c r="E2948" s="4" t="s">
        <v>10</v>
      </c>
      <c r="F2948" s="18" t="s">
        <v>11</v>
      </c>
      <c r="G2948" s="18" t="s">
        <v>12</v>
      </c>
      <c r="H2948" s="18" t="s">
        <v>13</v>
      </c>
      <c r="I2948" s="18" t="s">
        <v>14</v>
      </c>
      <c r="J2948" s="18" t="s">
        <v>15</v>
      </c>
      <c r="K2948" s="18" t="s">
        <v>16</v>
      </c>
      <c r="L2948" s="18"/>
      <c r="M2948" s="18"/>
      <c r="N2948" s="78"/>
      <c r="O2948" s="101">
        <f ca="1">IF(D2948="цвет",SUM(O2949:INDIRECT("N"&amp;R2948)),IF(SUM(E2948:N2948)=0,"",SUM(E2948:N2948)))</f>
        <v>0</v>
      </c>
      <c r="P2948" s="91">
        <v>1936</v>
      </c>
      <c r="Q2948" s="73">
        <f t="shared" si="90"/>
        <v>2162</v>
      </c>
      <c r="R2948" s="93">
        <f t="shared" ca="1" si="91"/>
        <v>2952</v>
      </c>
      <c r="S2948" s="109">
        <f>IF(U2948&gt;0,ROUND((U2948),0),ROUND((P2948*$P$1),0))</f>
        <v>1498</v>
      </c>
      <c r="T2948" s="110">
        <f ca="1">O2948*S2948</f>
        <v>0</v>
      </c>
    </row>
    <row r="2949" spans="1:20" ht="17.25" thickBot="1" x14ac:dyDescent="0.3">
      <c r="A2949" s="105"/>
      <c r="B2949" s="146"/>
      <c r="C2949" s="98"/>
      <c r="D2949" s="111" t="s">
        <v>43</v>
      </c>
      <c r="E2949" s="136"/>
      <c r="F2949" s="102"/>
      <c r="G2949" s="135"/>
      <c r="H2949" s="136"/>
      <c r="I2949" s="102"/>
      <c r="J2949" s="102"/>
      <c r="K2949" s="102"/>
      <c r="L2949" s="102"/>
      <c r="M2949" s="102"/>
      <c r="N2949" s="102"/>
      <c r="O2949" s="128" t="str">
        <f ca="1">IF(D2949="цвет",SUM(O2950:INDIRECT("N"&amp;R2949)),IF(SUM(E2949:N2949)=0,"",SUM(E2949:N2949)))</f>
        <v/>
      </c>
      <c r="P2949" s="91" t="s">
        <v>129</v>
      </c>
      <c r="Q2949" s="73">
        <f t="shared" si="90"/>
        <v>2162</v>
      </c>
      <c r="R2949" s="93">
        <f t="shared" ca="1" si="91"/>
        <v>2952</v>
      </c>
      <c r="S2949" s="92"/>
      <c r="T2949" s="99"/>
    </row>
    <row r="2950" spans="1:20" ht="17.25" thickBot="1" x14ac:dyDescent="0.3">
      <c r="A2950" s="105"/>
      <c r="B2950" s="146"/>
      <c r="C2950" s="98"/>
      <c r="D2950" s="111" t="s">
        <v>33</v>
      </c>
      <c r="E2950" s="102"/>
      <c r="F2950" s="136"/>
      <c r="G2950" s="136"/>
      <c r="H2950" s="136"/>
      <c r="I2950" s="136"/>
      <c r="J2950" s="136"/>
      <c r="K2950" s="102"/>
      <c r="L2950" s="102"/>
      <c r="M2950" s="102"/>
      <c r="N2950" s="102"/>
      <c r="O2950" s="128" t="str">
        <f ca="1">IF(D2950="цвет",SUM(O2951:INDIRECT("N"&amp;R2950)),IF(SUM(E2950:N2950)=0,"",SUM(E2950:N2950)))</f>
        <v/>
      </c>
      <c r="P2950" s="91" t="s">
        <v>129</v>
      </c>
      <c r="Q2950" s="73">
        <f t="shared" si="90"/>
        <v>2162</v>
      </c>
      <c r="R2950" s="93">
        <f t="shared" ca="1" si="91"/>
        <v>2952</v>
      </c>
      <c r="S2950" s="92"/>
      <c r="T2950" s="99"/>
    </row>
    <row r="2951" spans="1:20" ht="121.7" customHeight="1" x14ac:dyDescent="0.25">
      <c r="A2951" s="105"/>
      <c r="B2951" s="164"/>
      <c r="C2951" s="112"/>
      <c r="D2951" s="155" t="s">
        <v>432</v>
      </c>
      <c r="E2951" s="156"/>
      <c r="F2951" s="156"/>
      <c r="G2951" s="156"/>
      <c r="H2951" s="156"/>
      <c r="I2951" s="156"/>
      <c r="J2951" s="156"/>
      <c r="K2951" s="156"/>
      <c r="L2951" s="156"/>
      <c r="M2951" s="156"/>
      <c r="N2951" s="157"/>
      <c r="O2951" s="128" t="str">
        <f ca="1">IF(D2951="цвет",SUM(O2952:INDIRECT("N"&amp;R2951)),IF(SUM(E2951:N2951)=0,"",SUM(E2951:N2951)))</f>
        <v/>
      </c>
      <c r="P2951" s="91" t="s">
        <v>129</v>
      </c>
      <c r="Q2951" s="73">
        <f t="shared" si="90"/>
        <v>2162</v>
      </c>
      <c r="R2951" s="93">
        <f t="shared" ca="1" si="91"/>
        <v>2952</v>
      </c>
      <c r="S2951" s="92"/>
      <c r="T2951" s="99"/>
    </row>
    <row r="2952" spans="1:20" ht="17.45" customHeight="1" thickBot="1" x14ac:dyDescent="0.3">
      <c r="A2952" s="105"/>
      <c r="B2952" s="154"/>
      <c r="C2952" s="100"/>
      <c r="D2952" s="151" t="str">
        <f>HYPERLINK("https://miamia.ru/search/index.php?q="&amp;Q2952&amp;"&amp;s=Поиск?utm_source=Excel&amp;utm_medium=Nalichie&amp;utm_content="&amp;Q2952&amp;"","Посмотреть большую фотографию на сайте")</f>
        <v>Посмотреть большую фотографию на сайте</v>
      </c>
      <c r="E2952" s="152"/>
      <c r="F2952" s="152"/>
      <c r="G2952" s="152"/>
      <c r="H2952" s="152"/>
      <c r="I2952" s="152"/>
      <c r="J2952" s="152"/>
      <c r="K2952" s="152"/>
      <c r="L2952" s="152"/>
      <c r="M2952" s="152"/>
      <c r="N2952" s="153"/>
      <c r="O2952" s="128" t="str">
        <f ca="1">IF(D2952="цвет",SUM(O2953:INDIRECT("N"&amp;R2952)),IF(SUM(E2952:N2952)=0,"",SUM(E2952:N2952)))</f>
        <v/>
      </c>
      <c r="P2952" s="91" t="s">
        <v>129</v>
      </c>
      <c r="Q2952" s="73">
        <f t="shared" si="90"/>
        <v>2162</v>
      </c>
      <c r="R2952" s="93">
        <f t="shared" ca="1" si="91"/>
        <v>2952</v>
      </c>
      <c r="S2952" s="92"/>
      <c r="T2952" s="99"/>
    </row>
    <row r="2953" spans="1:20" ht="17.25" thickBot="1" x14ac:dyDescent="0.3">
      <c r="A2953" s="105"/>
      <c r="B2953" s="145" t="s">
        <v>55</v>
      </c>
      <c r="C2953" s="106">
        <v>2168</v>
      </c>
      <c r="D2953" s="107" t="s">
        <v>9</v>
      </c>
      <c r="E2953" s="96" t="s">
        <v>10</v>
      </c>
      <c r="F2953" s="97" t="s">
        <v>11</v>
      </c>
      <c r="G2953" s="97" t="s">
        <v>12</v>
      </c>
      <c r="H2953" s="97" t="s">
        <v>13</v>
      </c>
      <c r="I2953" s="97" t="s">
        <v>14</v>
      </c>
      <c r="J2953" s="97" t="s">
        <v>15</v>
      </c>
      <c r="K2953" s="97" t="s">
        <v>16</v>
      </c>
      <c r="L2953" s="97"/>
      <c r="M2953" s="97"/>
      <c r="N2953" s="78"/>
      <c r="O2953" s="101">
        <f ca="1">IF(D2953="цвет",SUM(O2954:INDIRECT("N"&amp;R2953)),IF(SUM(E2953:N2953)=0,"",SUM(E2953:N2953)))</f>
        <v>0</v>
      </c>
      <c r="P2953" s="91">
        <v>2453</v>
      </c>
      <c r="Q2953" s="73">
        <f t="shared" si="90"/>
        <v>2168</v>
      </c>
      <c r="R2953" s="93">
        <f t="shared" ca="1" si="91"/>
        <v>2957</v>
      </c>
      <c r="S2953" s="109">
        <f>IF(U2953&gt;0,ROUND((U2953),0),ROUND((P2953*$P$1),0))</f>
        <v>1898</v>
      </c>
      <c r="T2953" s="110">
        <f ca="1">O2953*S2953</f>
        <v>0</v>
      </c>
    </row>
    <row r="2954" spans="1:20" ht="17.25" thickBot="1" x14ac:dyDescent="0.3">
      <c r="A2954" s="105"/>
      <c r="B2954" s="146"/>
      <c r="C2954" s="98"/>
      <c r="D2954" s="111" t="s">
        <v>43</v>
      </c>
      <c r="E2954" s="135"/>
      <c r="F2954" s="136"/>
      <c r="G2954" s="136"/>
      <c r="H2954" s="136"/>
      <c r="I2954" s="102"/>
      <c r="J2954" s="102"/>
      <c r="K2954" s="102"/>
      <c r="L2954" s="102"/>
      <c r="M2954" s="102"/>
      <c r="N2954" s="102"/>
      <c r="O2954" s="128" t="str">
        <f ca="1">IF(D2954="цвет",SUM(O2955:INDIRECT("N"&amp;R2954)),IF(SUM(E2954:N2954)=0,"",SUM(E2954:N2954)))</f>
        <v/>
      </c>
      <c r="P2954" s="91" t="s">
        <v>129</v>
      </c>
      <c r="Q2954" s="73">
        <f t="shared" si="90"/>
        <v>2168</v>
      </c>
      <c r="R2954" s="93">
        <f t="shared" ca="1" si="91"/>
        <v>2957</v>
      </c>
      <c r="S2954" s="92"/>
      <c r="T2954" s="99"/>
    </row>
    <row r="2955" spans="1:20" ht="17.25" thickBot="1" x14ac:dyDescent="0.3">
      <c r="A2955" s="105"/>
      <c r="B2955" s="146"/>
      <c r="C2955" s="98"/>
      <c r="D2955" s="111" t="s">
        <v>33</v>
      </c>
      <c r="E2955" s="136"/>
      <c r="F2955" s="136"/>
      <c r="G2955" s="136"/>
      <c r="H2955" s="136"/>
      <c r="I2955" s="136"/>
      <c r="J2955" s="136"/>
      <c r="K2955" s="136"/>
      <c r="L2955" s="102"/>
      <c r="M2955" s="102"/>
      <c r="N2955" s="102"/>
      <c r="O2955" s="128" t="str">
        <f ca="1">IF(D2955="цвет",SUM(O2956:INDIRECT("N"&amp;R2955)),IF(SUM(E2955:N2955)=0,"",SUM(E2955:N2955)))</f>
        <v/>
      </c>
      <c r="P2955" s="91" t="s">
        <v>129</v>
      </c>
      <c r="Q2955" s="73">
        <f t="shared" ref="Q2955:Q3018" si="92">IF(C2955&lt;&gt;0,C2955,Q2954)</f>
        <v>2168</v>
      </c>
      <c r="R2955" s="93">
        <f t="shared" ref="R2955:R3018" ca="1" si="93">IF(D2955="Посмотреть большую фотографию на сайте",CELL("строка",O2955),R2956)</f>
        <v>2957</v>
      </c>
      <c r="S2955" s="92"/>
      <c r="T2955" s="99"/>
    </row>
    <row r="2956" spans="1:20" ht="154.5" customHeight="1" x14ac:dyDescent="0.25">
      <c r="A2956" s="105"/>
      <c r="B2956" s="164"/>
      <c r="C2956" s="112"/>
      <c r="D2956" s="155" t="s">
        <v>434</v>
      </c>
      <c r="E2956" s="156"/>
      <c r="F2956" s="156"/>
      <c r="G2956" s="156"/>
      <c r="H2956" s="156"/>
      <c r="I2956" s="156"/>
      <c r="J2956" s="156"/>
      <c r="K2956" s="156"/>
      <c r="L2956" s="156"/>
      <c r="M2956" s="156"/>
      <c r="N2956" s="157"/>
      <c r="O2956" s="128" t="str">
        <f ca="1">IF(D2956="цвет",SUM(O2957:INDIRECT("N"&amp;R2956)),IF(SUM(E2956:N2956)=0,"",SUM(E2956:N2956)))</f>
        <v/>
      </c>
      <c r="P2956" s="91" t="s">
        <v>129</v>
      </c>
      <c r="Q2956" s="73">
        <f t="shared" si="92"/>
        <v>2168</v>
      </c>
      <c r="R2956" s="93">
        <f t="shared" ca="1" si="93"/>
        <v>2957</v>
      </c>
      <c r="S2956" s="92"/>
      <c r="T2956" s="99"/>
    </row>
    <row r="2957" spans="1:20" ht="17.45" customHeight="1" thickBot="1" x14ac:dyDescent="0.3">
      <c r="A2957" s="105"/>
      <c r="B2957" s="154"/>
      <c r="C2957" s="100"/>
      <c r="D2957" s="151" t="str">
        <f>HYPERLINK("https://miamia.ru/search/index.php?q="&amp;Q2957&amp;"&amp;s=Поиск?utm_source=Excel&amp;utm_medium=Nalichie&amp;utm_content="&amp;Q2957&amp;"","Посмотреть большую фотографию на сайте")</f>
        <v>Посмотреть большую фотографию на сайте</v>
      </c>
      <c r="E2957" s="152"/>
      <c r="F2957" s="152"/>
      <c r="G2957" s="152"/>
      <c r="H2957" s="152"/>
      <c r="I2957" s="152"/>
      <c r="J2957" s="152"/>
      <c r="K2957" s="152"/>
      <c r="L2957" s="152"/>
      <c r="M2957" s="152"/>
      <c r="N2957" s="153"/>
      <c r="O2957" s="128" t="str">
        <f ca="1">IF(D2957="цвет",SUM(O2958:INDIRECT("N"&amp;R2957)),IF(SUM(E2957:N2957)=0,"",SUM(E2957:N2957)))</f>
        <v/>
      </c>
      <c r="P2957" s="91" t="s">
        <v>129</v>
      </c>
      <c r="Q2957" s="73">
        <f t="shared" si="92"/>
        <v>2168</v>
      </c>
      <c r="R2957" s="93">
        <f t="shared" ca="1" si="93"/>
        <v>2957</v>
      </c>
      <c r="S2957" s="92"/>
      <c r="T2957" s="99"/>
    </row>
    <row r="2958" spans="1:20" ht="23.1" customHeight="1" thickBot="1" x14ac:dyDescent="0.3">
      <c r="A2958" s="2"/>
      <c r="B2958" s="86" t="s">
        <v>96</v>
      </c>
      <c r="C2958" s="87"/>
      <c r="D2958" s="88"/>
      <c r="E2958" s="89"/>
      <c r="F2958" s="89"/>
      <c r="G2958" s="89"/>
      <c r="H2958" s="89"/>
      <c r="I2958" s="89"/>
      <c r="J2958" s="89"/>
      <c r="K2958" s="89"/>
      <c r="L2958" s="89"/>
      <c r="M2958" s="89"/>
      <c r="N2958" s="90"/>
      <c r="O2958" s="128" t="str">
        <f ca="1">IF(D2958="цвет",SUM(O2959:INDIRECT("N"&amp;R2958)),IF(SUM(E2958:N2958)=0,"",SUM(E2958:N2958)))</f>
        <v/>
      </c>
      <c r="P2958" s="91" t="s">
        <v>129</v>
      </c>
      <c r="Q2958" s="73">
        <f t="shared" si="92"/>
        <v>2168</v>
      </c>
      <c r="R2958" s="93">
        <f t="shared" ca="1" si="93"/>
        <v>2962</v>
      </c>
    </row>
    <row r="2959" spans="1:20" ht="17.25" thickBot="1" x14ac:dyDescent="0.3">
      <c r="A2959" s="2"/>
      <c r="B2959" s="145" t="s">
        <v>59</v>
      </c>
      <c r="C2959" s="83">
        <v>8901</v>
      </c>
      <c r="D2959" s="3" t="s">
        <v>9</v>
      </c>
      <c r="E2959" s="96" t="s">
        <v>10</v>
      </c>
      <c r="F2959" s="96" t="s">
        <v>11</v>
      </c>
      <c r="G2959" s="96" t="s">
        <v>12</v>
      </c>
      <c r="H2959" s="97" t="s">
        <v>13</v>
      </c>
      <c r="I2959" s="97" t="s">
        <v>14</v>
      </c>
      <c r="J2959" s="96"/>
      <c r="K2959" s="96"/>
      <c r="L2959" s="96"/>
      <c r="M2959" s="96"/>
      <c r="N2959" s="78"/>
      <c r="O2959" s="101">
        <f ca="1">IF(D2959="цвет",SUM(O2960:INDIRECT("N"&amp;R2959)),IF(SUM(E2959:N2959)=0,"",SUM(E2959:N2959)))</f>
        <v>0</v>
      </c>
      <c r="P2959" s="91">
        <v>1677</v>
      </c>
      <c r="Q2959" s="73">
        <f t="shared" si="92"/>
        <v>8901</v>
      </c>
      <c r="R2959" s="93">
        <f t="shared" ca="1" si="93"/>
        <v>2962</v>
      </c>
      <c r="S2959" s="109">
        <f>IF(U2959&gt;0,ROUND((U2959),0),ROUND((P2959*$P$1),0))</f>
        <v>1298</v>
      </c>
      <c r="T2959" s="110">
        <f ca="1">O2959*S2959</f>
        <v>0</v>
      </c>
    </row>
    <row r="2960" spans="1:20" ht="17.25" thickBot="1" x14ac:dyDescent="0.3">
      <c r="A2960" s="2"/>
      <c r="B2960" s="146"/>
      <c r="C2960" s="98"/>
      <c r="D2960" s="57" t="s">
        <v>43</v>
      </c>
      <c r="E2960" s="135"/>
      <c r="F2960" s="136"/>
      <c r="G2960" s="136"/>
      <c r="H2960" s="102"/>
      <c r="I2960" s="102"/>
      <c r="J2960" s="102"/>
      <c r="K2960" s="102"/>
      <c r="L2960" s="102"/>
      <c r="M2960" s="102"/>
      <c r="N2960" s="102"/>
      <c r="O2960" s="128" t="str">
        <f ca="1">IF(D2960="цвет",SUM(O2961:INDIRECT("N"&amp;R2960)),IF(SUM(E2960:N2960)=0,"",SUM(E2960:N2960)))</f>
        <v/>
      </c>
      <c r="P2960" s="91" t="s">
        <v>129</v>
      </c>
      <c r="Q2960" s="73">
        <f t="shared" si="92"/>
        <v>8901</v>
      </c>
      <c r="R2960" s="93">
        <f t="shared" ca="1" si="93"/>
        <v>2962</v>
      </c>
      <c r="S2960" s="92"/>
      <c r="T2960" s="99"/>
    </row>
    <row r="2961" spans="1:20" ht="135" customHeight="1" x14ac:dyDescent="0.25">
      <c r="A2961" s="2"/>
      <c r="B2961" s="146"/>
      <c r="C2961" s="98"/>
      <c r="D2961" s="155" t="s">
        <v>393</v>
      </c>
      <c r="E2961" s="156"/>
      <c r="F2961" s="156"/>
      <c r="G2961" s="156"/>
      <c r="H2961" s="156"/>
      <c r="I2961" s="156"/>
      <c r="J2961" s="156"/>
      <c r="K2961" s="156"/>
      <c r="L2961" s="156"/>
      <c r="M2961" s="156"/>
      <c r="N2961" s="157"/>
      <c r="O2961" s="128" t="str">
        <f ca="1">IF(D2961="цвет",SUM(O2962:INDIRECT("N"&amp;R2961)),IF(SUM(E2961:N2961)=0,"",SUM(E2961:N2961)))</f>
        <v/>
      </c>
      <c r="P2961" s="91" t="s">
        <v>129</v>
      </c>
      <c r="Q2961" s="73">
        <f t="shared" si="92"/>
        <v>8901</v>
      </c>
      <c r="R2961" s="93">
        <f t="shared" ca="1" si="93"/>
        <v>2962</v>
      </c>
      <c r="S2961" s="92"/>
      <c r="T2961" s="99"/>
    </row>
    <row r="2962" spans="1:20" ht="17.45" customHeight="1" thickBot="1" x14ac:dyDescent="0.3">
      <c r="A2962" s="2"/>
      <c r="B2962" s="147"/>
      <c r="C2962" s="100"/>
      <c r="D2962" s="151" t="str">
        <f>HYPERLINK("https://miamia.ru/search/index.php?q="&amp;Q2962&amp;"&amp;s=Поиск?utm_source=Excel&amp;utm_medium=Nalichie&amp;utm_content="&amp;Q2962&amp;"","Посмотреть большую фотографию на сайте")</f>
        <v>Посмотреть большую фотографию на сайте</v>
      </c>
      <c r="E2962" s="152"/>
      <c r="F2962" s="152"/>
      <c r="G2962" s="152"/>
      <c r="H2962" s="152"/>
      <c r="I2962" s="152"/>
      <c r="J2962" s="152"/>
      <c r="K2962" s="152"/>
      <c r="L2962" s="152"/>
      <c r="M2962" s="152"/>
      <c r="N2962" s="153"/>
      <c r="O2962" s="128" t="str">
        <f ca="1">IF(D2962="цвет",SUM(O2963:INDIRECT("N"&amp;R2962)),IF(SUM(E2962:N2962)=0,"",SUM(E2962:N2962)))</f>
        <v/>
      </c>
      <c r="P2962" s="91" t="s">
        <v>129</v>
      </c>
      <c r="Q2962" s="73">
        <f t="shared" si="92"/>
        <v>8901</v>
      </c>
      <c r="R2962" s="93">
        <f t="shared" ca="1" si="93"/>
        <v>2962</v>
      </c>
      <c r="S2962" s="92"/>
      <c r="T2962" s="99"/>
    </row>
    <row r="2963" spans="1:20" ht="17.25" thickBot="1" x14ac:dyDescent="0.3">
      <c r="A2963" s="2"/>
      <c r="B2963" s="145" t="s">
        <v>59</v>
      </c>
      <c r="C2963" s="83">
        <v>8902</v>
      </c>
      <c r="D2963" s="3" t="s">
        <v>9</v>
      </c>
      <c r="E2963" s="96" t="s">
        <v>10</v>
      </c>
      <c r="F2963" s="96" t="s">
        <v>11</v>
      </c>
      <c r="G2963" s="96" t="s">
        <v>12</v>
      </c>
      <c r="H2963" s="97" t="s">
        <v>13</v>
      </c>
      <c r="I2963" s="97" t="s">
        <v>14</v>
      </c>
      <c r="J2963" s="96"/>
      <c r="K2963" s="96"/>
      <c r="L2963" s="96"/>
      <c r="M2963" s="96"/>
      <c r="N2963" s="78"/>
      <c r="O2963" s="101">
        <f ca="1">IF(D2963="цвет",SUM(O2964:INDIRECT("N"&amp;R2963)),IF(SUM(E2963:N2963)=0,"",SUM(E2963:N2963)))</f>
        <v>0</v>
      </c>
      <c r="P2963" s="91">
        <v>1677</v>
      </c>
      <c r="Q2963" s="73">
        <f t="shared" si="92"/>
        <v>8902</v>
      </c>
      <c r="R2963" s="93">
        <f t="shared" ca="1" si="93"/>
        <v>2966</v>
      </c>
      <c r="S2963" s="109">
        <f>IF(U2963&gt;0,ROUND((U2963),0),ROUND((P2963*$P$1),0))</f>
        <v>1298</v>
      </c>
      <c r="T2963" s="110">
        <f ca="1">O2963*S2963</f>
        <v>0</v>
      </c>
    </row>
    <row r="2964" spans="1:20" ht="17.25" thickBot="1" x14ac:dyDescent="0.3">
      <c r="A2964" s="2"/>
      <c r="B2964" s="146"/>
      <c r="C2964" s="98"/>
      <c r="D2964" s="57" t="s">
        <v>43</v>
      </c>
      <c r="E2964" s="135"/>
      <c r="F2964" s="102"/>
      <c r="G2964" s="102"/>
      <c r="H2964" s="102"/>
      <c r="I2964" s="102"/>
      <c r="J2964" s="102"/>
      <c r="K2964" s="102"/>
      <c r="L2964" s="102"/>
      <c r="M2964" s="102"/>
      <c r="N2964" s="102"/>
      <c r="O2964" s="128" t="str">
        <f ca="1">IF(D2964="цвет",SUM(O2965:INDIRECT("N"&amp;R2964)),IF(SUM(E2964:N2964)=0,"",SUM(E2964:N2964)))</f>
        <v/>
      </c>
      <c r="P2964" s="91" t="s">
        <v>129</v>
      </c>
      <c r="Q2964" s="73">
        <f t="shared" si="92"/>
        <v>8902</v>
      </c>
      <c r="R2964" s="93">
        <f t="shared" ca="1" si="93"/>
        <v>2966</v>
      </c>
      <c r="S2964" s="92"/>
      <c r="T2964" s="99"/>
    </row>
    <row r="2965" spans="1:20" ht="135" customHeight="1" x14ac:dyDescent="0.25">
      <c r="A2965" s="2"/>
      <c r="B2965" s="146"/>
      <c r="C2965" s="98"/>
      <c r="D2965" s="155" t="s">
        <v>395</v>
      </c>
      <c r="E2965" s="156"/>
      <c r="F2965" s="156"/>
      <c r="G2965" s="156"/>
      <c r="H2965" s="156"/>
      <c r="I2965" s="156"/>
      <c r="J2965" s="156"/>
      <c r="K2965" s="156"/>
      <c r="L2965" s="156"/>
      <c r="M2965" s="156"/>
      <c r="N2965" s="157"/>
      <c r="O2965" s="128" t="str">
        <f ca="1">IF(D2965="цвет",SUM(O2966:INDIRECT("N"&amp;R2965)),IF(SUM(E2965:N2965)=0,"",SUM(E2965:N2965)))</f>
        <v/>
      </c>
      <c r="P2965" s="91" t="s">
        <v>129</v>
      </c>
      <c r="Q2965" s="73">
        <f t="shared" si="92"/>
        <v>8902</v>
      </c>
      <c r="R2965" s="93">
        <f t="shared" ca="1" si="93"/>
        <v>2966</v>
      </c>
      <c r="S2965" s="92"/>
      <c r="T2965" s="99"/>
    </row>
    <row r="2966" spans="1:20" ht="17.45" customHeight="1" thickBot="1" x14ac:dyDescent="0.3">
      <c r="A2966" s="2"/>
      <c r="B2966" s="147"/>
      <c r="C2966" s="100"/>
      <c r="D2966" s="151" t="str">
        <f>HYPERLINK("https://miamia.ru/search/index.php?q="&amp;Q2966&amp;"&amp;s=Поиск?utm_source=Excel&amp;utm_medium=Nalichie&amp;utm_content="&amp;Q2966&amp;"","Посмотреть большую фотографию на сайте")</f>
        <v>Посмотреть большую фотографию на сайте</v>
      </c>
      <c r="E2966" s="152"/>
      <c r="F2966" s="152"/>
      <c r="G2966" s="152"/>
      <c r="H2966" s="152"/>
      <c r="I2966" s="152"/>
      <c r="J2966" s="152"/>
      <c r="K2966" s="152"/>
      <c r="L2966" s="152"/>
      <c r="M2966" s="152"/>
      <c r="N2966" s="153"/>
      <c r="O2966" s="128" t="str">
        <f ca="1">IF(D2966="цвет",SUM(O2967:INDIRECT("N"&amp;R2966)),IF(SUM(E2966:N2966)=0,"",SUM(E2966:N2966)))</f>
        <v/>
      </c>
      <c r="P2966" s="91" t="s">
        <v>129</v>
      </c>
      <c r="Q2966" s="73">
        <f t="shared" si="92"/>
        <v>8902</v>
      </c>
      <c r="R2966" s="93">
        <f t="shared" ca="1" si="93"/>
        <v>2966</v>
      </c>
      <c r="S2966" s="92"/>
      <c r="T2966" s="99"/>
    </row>
    <row r="2967" spans="1:20" ht="17.25" thickBot="1" x14ac:dyDescent="0.3">
      <c r="A2967" s="2"/>
      <c r="B2967" s="145" t="s">
        <v>59</v>
      </c>
      <c r="C2967" s="83">
        <v>8903</v>
      </c>
      <c r="D2967" s="3" t="s">
        <v>9</v>
      </c>
      <c r="E2967" s="96" t="s">
        <v>10</v>
      </c>
      <c r="F2967" s="96" t="s">
        <v>17</v>
      </c>
      <c r="G2967" s="97" t="s">
        <v>18</v>
      </c>
      <c r="H2967" s="97" t="s">
        <v>15</v>
      </c>
      <c r="I2967" s="97"/>
      <c r="J2967" s="96"/>
      <c r="K2967" s="96"/>
      <c r="L2967" s="96"/>
      <c r="M2967" s="96"/>
      <c r="N2967" s="78"/>
      <c r="O2967" s="101">
        <f ca="1">IF(D2967="цвет",SUM(O2968:INDIRECT("N"&amp;R2967)),IF(SUM(E2967:N2967)=0,"",SUM(E2967:N2967)))</f>
        <v>0</v>
      </c>
      <c r="P2967" s="91">
        <v>1936</v>
      </c>
      <c r="Q2967" s="73">
        <f t="shared" si="92"/>
        <v>8903</v>
      </c>
      <c r="R2967" s="93">
        <f t="shared" ca="1" si="93"/>
        <v>2970</v>
      </c>
      <c r="S2967" s="109">
        <f>IF(U2967&gt;0,ROUND((U2967),0),ROUND((P2967*$P$1),0))</f>
        <v>1498</v>
      </c>
      <c r="T2967" s="110">
        <f ca="1">O2967*S2967</f>
        <v>0</v>
      </c>
    </row>
    <row r="2968" spans="1:20" ht="17.25" thickBot="1" x14ac:dyDescent="0.3">
      <c r="A2968" s="2"/>
      <c r="B2968" s="146"/>
      <c r="C2968" s="98"/>
      <c r="D2968" s="57" t="s">
        <v>43</v>
      </c>
      <c r="E2968" s="102"/>
      <c r="F2968" s="102"/>
      <c r="G2968" s="135"/>
      <c r="H2968" s="136"/>
      <c r="I2968" s="102"/>
      <c r="J2968" s="102"/>
      <c r="K2968" s="102"/>
      <c r="L2968" s="102"/>
      <c r="M2968" s="102"/>
      <c r="N2968" s="102"/>
      <c r="O2968" s="128" t="str">
        <f ca="1">IF(D2968="цвет",SUM(O2969:INDIRECT("N"&amp;R2968)),IF(SUM(E2968:N2968)=0,"",SUM(E2968:N2968)))</f>
        <v/>
      </c>
      <c r="P2968" s="91" t="s">
        <v>129</v>
      </c>
      <c r="Q2968" s="73">
        <f t="shared" si="92"/>
        <v>8903</v>
      </c>
      <c r="R2968" s="93">
        <f t="shared" ca="1" si="93"/>
        <v>2970</v>
      </c>
      <c r="S2968" s="92"/>
      <c r="T2968" s="99"/>
    </row>
    <row r="2969" spans="1:20" ht="135" customHeight="1" x14ac:dyDescent="0.25">
      <c r="A2969" s="2"/>
      <c r="B2969" s="146"/>
      <c r="C2969" s="98"/>
      <c r="D2969" s="155" t="s">
        <v>394</v>
      </c>
      <c r="E2969" s="156"/>
      <c r="F2969" s="156"/>
      <c r="G2969" s="156"/>
      <c r="H2969" s="156"/>
      <c r="I2969" s="156"/>
      <c r="J2969" s="156"/>
      <c r="K2969" s="156"/>
      <c r="L2969" s="156"/>
      <c r="M2969" s="156"/>
      <c r="N2969" s="157"/>
      <c r="O2969" s="128" t="str">
        <f ca="1">IF(D2969="цвет",SUM(O2970:INDIRECT("N"&amp;R2969)),IF(SUM(E2969:N2969)=0,"",SUM(E2969:N2969)))</f>
        <v/>
      </c>
      <c r="P2969" s="91" t="s">
        <v>129</v>
      </c>
      <c r="Q2969" s="73">
        <f t="shared" si="92"/>
        <v>8903</v>
      </c>
      <c r="R2969" s="93">
        <f t="shared" ca="1" si="93"/>
        <v>2970</v>
      </c>
      <c r="S2969" s="92"/>
      <c r="T2969" s="99"/>
    </row>
    <row r="2970" spans="1:20" ht="17.45" customHeight="1" thickBot="1" x14ac:dyDescent="0.3">
      <c r="A2970" s="2"/>
      <c r="B2970" s="147"/>
      <c r="C2970" s="100"/>
      <c r="D2970" s="151" t="str">
        <f>HYPERLINK("https://miamia.ru/search/index.php?q="&amp;Q2970&amp;"&amp;s=Поиск?utm_source=Excel&amp;utm_medium=Nalichie&amp;utm_content="&amp;Q2970&amp;"","Посмотреть большую фотографию на сайте")</f>
        <v>Посмотреть большую фотографию на сайте</v>
      </c>
      <c r="E2970" s="152"/>
      <c r="F2970" s="152"/>
      <c r="G2970" s="152"/>
      <c r="H2970" s="152"/>
      <c r="I2970" s="152"/>
      <c r="J2970" s="152"/>
      <c r="K2970" s="152"/>
      <c r="L2970" s="152"/>
      <c r="M2970" s="152"/>
      <c r="N2970" s="153"/>
      <c r="O2970" s="128" t="str">
        <f ca="1">IF(D2970="цвет",SUM(O2971:INDIRECT("N"&amp;R2970)),IF(SUM(E2970:N2970)=0,"",SUM(E2970:N2970)))</f>
        <v/>
      </c>
      <c r="P2970" s="91" t="s">
        <v>129</v>
      </c>
      <c r="Q2970" s="73">
        <f t="shared" si="92"/>
        <v>8903</v>
      </c>
      <c r="R2970" s="93">
        <f t="shared" ca="1" si="93"/>
        <v>2970</v>
      </c>
      <c r="S2970" s="92"/>
      <c r="T2970" s="99"/>
    </row>
    <row r="2971" spans="1:20" ht="17.25" thickBot="1" x14ac:dyDescent="0.3">
      <c r="A2971" s="2"/>
      <c r="B2971" s="146" t="s">
        <v>59</v>
      </c>
      <c r="C2971" s="83">
        <v>8904</v>
      </c>
      <c r="D2971" s="3" t="s">
        <v>9</v>
      </c>
      <c r="E2971" s="96" t="s">
        <v>10</v>
      </c>
      <c r="F2971" s="96" t="s">
        <v>11</v>
      </c>
      <c r="G2971" s="96" t="s">
        <v>12</v>
      </c>
      <c r="H2971" s="97" t="s">
        <v>13</v>
      </c>
      <c r="I2971" s="97" t="s">
        <v>14</v>
      </c>
      <c r="J2971" s="96" t="s">
        <v>15</v>
      </c>
      <c r="K2971" s="96" t="s">
        <v>16</v>
      </c>
      <c r="L2971" s="96"/>
      <c r="M2971" s="96"/>
      <c r="N2971" s="78"/>
      <c r="O2971" s="101">
        <f ca="1">IF(D2971="цвет",SUM(O2972:INDIRECT("N"&amp;R2971)),IF(SUM(E2971:N2971)=0,"",SUM(E2971:N2971)))</f>
        <v>0</v>
      </c>
      <c r="P2971" s="91">
        <v>1677</v>
      </c>
      <c r="Q2971" s="73">
        <f t="shared" si="92"/>
        <v>8904</v>
      </c>
      <c r="R2971" s="93">
        <f t="shared" ca="1" si="93"/>
        <v>2974</v>
      </c>
      <c r="S2971" s="109">
        <f>IF(U2971&gt;0,ROUND((U2971),0),ROUND((P2971*$P$1),0))</f>
        <v>1298</v>
      </c>
      <c r="T2971" s="110">
        <f ca="1">O2971*S2971</f>
        <v>0</v>
      </c>
    </row>
    <row r="2972" spans="1:20" ht="17.25" thickBot="1" x14ac:dyDescent="0.3">
      <c r="A2972" s="2"/>
      <c r="B2972" s="146"/>
      <c r="C2972" s="98"/>
      <c r="D2972" s="57" t="s">
        <v>43</v>
      </c>
      <c r="E2972" s="102"/>
      <c r="F2972" s="136"/>
      <c r="G2972" s="102"/>
      <c r="H2972" s="136"/>
      <c r="I2972" s="102"/>
      <c r="J2972" s="102"/>
      <c r="K2972" s="102"/>
      <c r="L2972" s="102"/>
      <c r="M2972" s="102"/>
      <c r="N2972" s="102"/>
      <c r="O2972" s="128" t="str">
        <f ca="1">IF(D2972="цвет",SUM(O2973:INDIRECT("N"&amp;R2972)),IF(SUM(E2972:N2972)=0,"",SUM(E2972:N2972)))</f>
        <v/>
      </c>
      <c r="P2972" s="91" t="s">
        <v>129</v>
      </c>
      <c r="Q2972" s="73">
        <f t="shared" si="92"/>
        <v>8904</v>
      </c>
      <c r="R2972" s="93">
        <f t="shared" ca="1" si="93"/>
        <v>2974</v>
      </c>
      <c r="S2972" s="92"/>
      <c r="T2972" s="99"/>
    </row>
    <row r="2973" spans="1:20" ht="135" customHeight="1" x14ac:dyDescent="0.25">
      <c r="A2973" s="2"/>
      <c r="B2973" s="146"/>
      <c r="C2973" s="98" t="s">
        <v>810</v>
      </c>
      <c r="D2973" s="155" t="s">
        <v>396</v>
      </c>
      <c r="E2973" s="156"/>
      <c r="F2973" s="156"/>
      <c r="G2973" s="156"/>
      <c r="H2973" s="156"/>
      <c r="I2973" s="156"/>
      <c r="J2973" s="156"/>
      <c r="K2973" s="156"/>
      <c r="L2973" s="156"/>
      <c r="M2973" s="156"/>
      <c r="N2973" s="157"/>
      <c r="O2973" s="128" t="str">
        <f ca="1">IF(D2973="цвет",SUM(O2974:INDIRECT("N"&amp;R2973)),IF(SUM(E2973:N2973)=0,"",SUM(E2973:N2973)))</f>
        <v/>
      </c>
      <c r="P2973" s="91">
        <v>0</v>
      </c>
      <c r="Q2973" s="73" t="str">
        <f t="shared" si="92"/>
        <v xml:space="preserve">      </v>
      </c>
      <c r="R2973" s="93">
        <f t="shared" ca="1" si="93"/>
        <v>2974</v>
      </c>
      <c r="S2973" s="92"/>
      <c r="T2973" s="99"/>
    </row>
    <row r="2974" spans="1:20" ht="17.45" customHeight="1" thickBot="1" x14ac:dyDescent="0.3">
      <c r="A2974" s="2"/>
      <c r="B2974" s="154"/>
      <c r="C2974" s="100"/>
      <c r="D2974" s="151" t="str">
        <f>HYPERLINK("https://miamia.ru/search/index.php?q="&amp;Q2974&amp;"&amp;s=Поиск?utm_source=Excel&amp;utm_medium=Nalichie&amp;utm_content="&amp;Q2974&amp;"","Посмотреть большую фотографию на сайте")</f>
        <v>Посмотреть большую фотографию на сайте</v>
      </c>
      <c r="E2974" s="152"/>
      <c r="F2974" s="152"/>
      <c r="G2974" s="152"/>
      <c r="H2974" s="152"/>
      <c r="I2974" s="152"/>
      <c r="J2974" s="152"/>
      <c r="K2974" s="152"/>
      <c r="L2974" s="152"/>
      <c r="M2974" s="152"/>
      <c r="N2974" s="153"/>
      <c r="O2974" s="128" t="str">
        <f ca="1">IF(D2974="цвет",SUM(O2975:INDIRECT("N"&amp;R2974)),IF(SUM(E2974:N2974)=0,"",SUM(E2974:N2974)))</f>
        <v/>
      </c>
      <c r="P2974" s="91" t="s">
        <v>129</v>
      </c>
      <c r="Q2974" s="73" t="str">
        <f t="shared" si="92"/>
        <v xml:space="preserve">      </v>
      </c>
      <c r="R2974" s="93">
        <f t="shared" ca="1" si="93"/>
        <v>2974</v>
      </c>
      <c r="S2974" s="92"/>
      <c r="T2974" s="99"/>
    </row>
    <row r="2975" spans="1:20" ht="17.25" thickBot="1" x14ac:dyDescent="0.3">
      <c r="A2975" s="2"/>
      <c r="B2975" s="146" t="s">
        <v>59</v>
      </c>
      <c r="C2975" s="83">
        <v>8905</v>
      </c>
      <c r="D2975" s="3" t="s">
        <v>9</v>
      </c>
      <c r="E2975" s="96" t="s">
        <v>10</v>
      </c>
      <c r="F2975" s="96" t="s">
        <v>11</v>
      </c>
      <c r="G2975" s="96" t="s">
        <v>12</v>
      </c>
      <c r="H2975" s="97" t="s">
        <v>13</v>
      </c>
      <c r="I2975" s="97" t="s">
        <v>14</v>
      </c>
      <c r="J2975" s="96" t="s">
        <v>15</v>
      </c>
      <c r="K2975" s="96" t="s">
        <v>16</v>
      </c>
      <c r="L2975" s="96"/>
      <c r="M2975" s="96"/>
      <c r="N2975" s="78"/>
      <c r="O2975" s="101">
        <f ca="1">IF(D2975="цвет",SUM(O2976:INDIRECT("N"&amp;R2975)),IF(SUM(E2975:N2975)=0,"",SUM(E2975:N2975)))</f>
        <v>0</v>
      </c>
      <c r="P2975" s="91">
        <v>1807</v>
      </c>
      <c r="Q2975" s="73">
        <f t="shared" si="92"/>
        <v>8905</v>
      </c>
      <c r="R2975" s="93">
        <f t="shared" ca="1" si="93"/>
        <v>2978</v>
      </c>
      <c r="S2975" s="109">
        <f>IF(U2975&gt;0,ROUND((U2975),0),ROUND((P2975*$P$1),0))</f>
        <v>1398</v>
      </c>
      <c r="T2975" s="110">
        <f ca="1">O2975*S2975</f>
        <v>0</v>
      </c>
    </row>
    <row r="2976" spans="1:20" ht="17.25" thickBot="1" x14ac:dyDescent="0.3">
      <c r="A2976" s="2"/>
      <c r="B2976" s="146"/>
      <c r="C2976" s="98"/>
      <c r="D2976" s="57" t="s">
        <v>43</v>
      </c>
      <c r="E2976" s="136"/>
      <c r="F2976" s="102"/>
      <c r="G2976" s="135"/>
      <c r="H2976" s="135"/>
      <c r="I2976" s="102"/>
      <c r="J2976" s="102"/>
      <c r="K2976" s="102"/>
      <c r="L2976" s="102"/>
      <c r="M2976" s="102"/>
      <c r="N2976" s="102"/>
      <c r="O2976" s="128" t="str">
        <f ca="1">IF(D2976="цвет",SUM(O2977:INDIRECT("N"&amp;R2976)),IF(SUM(E2976:N2976)=0,"",SUM(E2976:N2976)))</f>
        <v/>
      </c>
      <c r="P2976" s="91" t="s">
        <v>129</v>
      </c>
      <c r="Q2976" s="73">
        <f t="shared" si="92"/>
        <v>8905</v>
      </c>
      <c r="R2976" s="93">
        <f t="shared" ca="1" si="93"/>
        <v>2978</v>
      </c>
      <c r="S2976" s="92"/>
      <c r="T2976" s="99"/>
    </row>
    <row r="2977" spans="1:20" ht="135" customHeight="1" x14ac:dyDescent="0.25">
      <c r="A2977" s="2"/>
      <c r="B2977" s="146"/>
      <c r="C2977" s="98" t="s">
        <v>809</v>
      </c>
      <c r="D2977" s="155" t="s">
        <v>398</v>
      </c>
      <c r="E2977" s="156"/>
      <c r="F2977" s="156"/>
      <c r="G2977" s="156"/>
      <c r="H2977" s="156"/>
      <c r="I2977" s="156"/>
      <c r="J2977" s="156"/>
      <c r="K2977" s="156"/>
      <c r="L2977" s="156"/>
      <c r="M2977" s="156"/>
      <c r="N2977" s="157"/>
      <c r="O2977" s="128" t="str">
        <f ca="1">IF(D2977="цвет",SUM(O2978:INDIRECT("N"&amp;R2977)),IF(SUM(E2977:N2977)=0,"",SUM(E2977:N2977)))</f>
        <v/>
      </c>
      <c r="P2977" s="91">
        <v>0</v>
      </c>
      <c r="Q2977" s="73" t="str">
        <f t="shared" si="92"/>
        <v xml:space="preserve">                           </v>
      </c>
      <c r="R2977" s="93">
        <f t="shared" ca="1" si="93"/>
        <v>2978</v>
      </c>
      <c r="S2977" s="92"/>
      <c r="T2977" s="99"/>
    </row>
    <row r="2978" spans="1:20" ht="17.45" customHeight="1" thickBot="1" x14ac:dyDescent="0.3">
      <c r="A2978" s="2"/>
      <c r="B2978" s="154"/>
      <c r="C2978" s="100"/>
      <c r="D2978" s="151" t="str">
        <f>HYPERLINK("https://miamia.ru/search/index.php?q="&amp;Q2978&amp;"&amp;s=Поиск?utm_source=Excel&amp;utm_medium=Nalichie&amp;utm_content="&amp;Q2978&amp;"","Посмотреть большую фотографию на сайте")</f>
        <v>Посмотреть большую фотографию на сайте</v>
      </c>
      <c r="E2978" s="152"/>
      <c r="F2978" s="152"/>
      <c r="G2978" s="152"/>
      <c r="H2978" s="152"/>
      <c r="I2978" s="152"/>
      <c r="J2978" s="152"/>
      <c r="K2978" s="152"/>
      <c r="L2978" s="152"/>
      <c r="M2978" s="152"/>
      <c r="N2978" s="153"/>
      <c r="O2978" s="128" t="str">
        <f ca="1">IF(D2978="цвет",SUM(O2979:INDIRECT("N"&amp;R2978)),IF(SUM(E2978:N2978)=0,"",SUM(E2978:N2978)))</f>
        <v/>
      </c>
      <c r="P2978" s="91" t="s">
        <v>129</v>
      </c>
      <c r="Q2978" s="73" t="str">
        <f t="shared" si="92"/>
        <v xml:space="preserve">                           </v>
      </c>
      <c r="R2978" s="93">
        <f t="shared" ca="1" si="93"/>
        <v>2978</v>
      </c>
      <c r="S2978" s="92"/>
      <c r="T2978" s="99"/>
    </row>
    <row r="2979" spans="1:20" ht="17.25" thickBot="1" x14ac:dyDescent="0.3">
      <c r="A2979" s="2"/>
      <c r="B2979" s="146" t="s">
        <v>59</v>
      </c>
      <c r="C2979" s="83">
        <v>8907</v>
      </c>
      <c r="D2979" s="3" t="s">
        <v>9</v>
      </c>
      <c r="E2979" s="96" t="s">
        <v>10</v>
      </c>
      <c r="F2979" s="96" t="s">
        <v>17</v>
      </c>
      <c r="G2979" s="97" t="s">
        <v>13</v>
      </c>
      <c r="H2979" s="97"/>
      <c r="I2979" s="97"/>
      <c r="J2979" s="96"/>
      <c r="K2979" s="96"/>
      <c r="L2979" s="96"/>
      <c r="M2979" s="96"/>
      <c r="N2979" s="78"/>
      <c r="O2979" s="101">
        <f ca="1">IF(D2979="цвет",SUM(O2980:INDIRECT("N"&amp;R2979)),IF(SUM(E2979:N2979)=0,"",SUM(E2979:N2979)))</f>
        <v>0</v>
      </c>
      <c r="P2979" s="91">
        <v>2324</v>
      </c>
      <c r="Q2979" s="73">
        <f t="shared" si="92"/>
        <v>8907</v>
      </c>
      <c r="R2979" s="93">
        <f t="shared" ca="1" si="93"/>
        <v>2982</v>
      </c>
      <c r="S2979" s="109">
        <f>IF(U2979&gt;0,ROUND((U2979),0),ROUND((P2979*$P$1),0))</f>
        <v>1798</v>
      </c>
      <c r="T2979" s="110">
        <f ca="1">O2979*S2979</f>
        <v>0</v>
      </c>
    </row>
    <row r="2980" spans="1:20" ht="17.25" thickBot="1" x14ac:dyDescent="0.3">
      <c r="A2980" s="2"/>
      <c r="B2980" s="146"/>
      <c r="C2980" s="98"/>
      <c r="D2980" s="57" t="s">
        <v>43</v>
      </c>
      <c r="E2980" s="102"/>
      <c r="F2980" s="102"/>
      <c r="G2980" s="135"/>
      <c r="H2980" s="102"/>
      <c r="I2980" s="102"/>
      <c r="J2980" s="102"/>
      <c r="K2980" s="102"/>
      <c r="L2980" s="102"/>
      <c r="M2980" s="102"/>
      <c r="N2980" s="102"/>
      <c r="O2980" s="128" t="str">
        <f ca="1">IF(D2980="цвет",SUM(O2981:INDIRECT("N"&amp;R2980)),IF(SUM(E2980:N2980)=0,"",SUM(E2980:N2980)))</f>
        <v/>
      </c>
      <c r="P2980" s="91" t="s">
        <v>129</v>
      </c>
      <c r="Q2980" s="73">
        <f t="shared" si="92"/>
        <v>8907</v>
      </c>
      <c r="R2980" s="93">
        <f t="shared" ca="1" si="93"/>
        <v>2982</v>
      </c>
      <c r="S2980" s="92"/>
      <c r="T2980" s="99"/>
    </row>
    <row r="2981" spans="1:20" ht="135" customHeight="1" x14ac:dyDescent="0.25">
      <c r="A2981" s="2"/>
      <c r="B2981" s="146"/>
      <c r="C2981" s="98" t="s">
        <v>811</v>
      </c>
      <c r="D2981" s="155" t="s">
        <v>397</v>
      </c>
      <c r="E2981" s="156"/>
      <c r="F2981" s="156"/>
      <c r="G2981" s="156"/>
      <c r="H2981" s="156"/>
      <c r="I2981" s="156"/>
      <c r="J2981" s="156"/>
      <c r="K2981" s="156"/>
      <c r="L2981" s="156"/>
      <c r="M2981" s="156"/>
      <c r="N2981" s="157"/>
      <c r="O2981" s="128" t="str">
        <f ca="1">IF(D2981="цвет",SUM(O2982:INDIRECT("N"&amp;R2981)),IF(SUM(E2981:N2981)=0,"",SUM(E2981:N2981)))</f>
        <v/>
      </c>
      <c r="P2981" s="91">
        <v>0</v>
      </c>
      <c r="Q2981" s="73" t="str">
        <f t="shared" si="92"/>
        <v xml:space="preserve"> </v>
      </c>
      <c r="R2981" s="93">
        <f t="shared" ca="1" si="93"/>
        <v>2982</v>
      </c>
      <c r="S2981" s="92"/>
      <c r="T2981" s="99"/>
    </row>
    <row r="2982" spans="1:20" ht="17.45" customHeight="1" thickBot="1" x14ac:dyDescent="0.3">
      <c r="A2982" s="2"/>
      <c r="B2982" s="154"/>
      <c r="C2982" s="100"/>
      <c r="D2982" s="151" t="str">
        <f>HYPERLINK("https://miamia.ru/search/index.php?q="&amp;Q2982&amp;"&amp;s=Поиск?utm_source=Excel&amp;utm_medium=Nalichie&amp;utm_content="&amp;Q2982&amp;"","Посмотреть большую фотографию на сайте")</f>
        <v>Посмотреть большую фотографию на сайте</v>
      </c>
      <c r="E2982" s="152"/>
      <c r="F2982" s="152"/>
      <c r="G2982" s="152"/>
      <c r="H2982" s="152"/>
      <c r="I2982" s="152"/>
      <c r="J2982" s="152"/>
      <c r="K2982" s="152"/>
      <c r="L2982" s="152"/>
      <c r="M2982" s="152"/>
      <c r="N2982" s="153"/>
      <c r="O2982" s="128" t="str">
        <f ca="1">IF(D2982="цвет",SUM(O2983:INDIRECT("N"&amp;R2982)),IF(SUM(E2982:N2982)=0,"",SUM(E2982:N2982)))</f>
        <v/>
      </c>
      <c r="P2982" s="91" t="s">
        <v>129</v>
      </c>
      <c r="Q2982" s="73" t="str">
        <f t="shared" si="92"/>
        <v xml:space="preserve"> </v>
      </c>
      <c r="R2982" s="93">
        <f t="shared" ca="1" si="93"/>
        <v>2982</v>
      </c>
      <c r="S2982" s="92"/>
      <c r="T2982" s="99"/>
    </row>
    <row r="2983" spans="1:20" ht="23.1" customHeight="1" thickBot="1" x14ac:dyDescent="0.3">
      <c r="A2983" s="103"/>
      <c r="B2983" s="86" t="s">
        <v>186</v>
      </c>
      <c r="C2983" s="87"/>
      <c r="D2983" s="88"/>
      <c r="E2983" s="89"/>
      <c r="F2983" s="89"/>
      <c r="G2983" s="89"/>
      <c r="H2983" s="89"/>
      <c r="I2983" s="89"/>
      <c r="J2983" s="89"/>
      <c r="K2983" s="89"/>
      <c r="L2983" s="89"/>
      <c r="M2983" s="89"/>
      <c r="N2983" s="90"/>
      <c r="O2983" s="128" t="str">
        <f ca="1">IF(D2983="цвет",SUM(O2984:INDIRECT("N"&amp;R2983)),IF(SUM(E2983:N2983)=0,"",SUM(E2983:N2983)))</f>
        <v/>
      </c>
      <c r="P2983" s="91" t="s">
        <v>129</v>
      </c>
      <c r="Q2983" s="73" t="str">
        <f t="shared" si="92"/>
        <v xml:space="preserve"> </v>
      </c>
      <c r="R2983" s="93">
        <f t="shared" ca="1" si="93"/>
        <v>2987</v>
      </c>
    </row>
    <row r="2984" spans="1:20" ht="17.25" thickBot="1" x14ac:dyDescent="0.3">
      <c r="A2984" s="105"/>
      <c r="B2984" s="145" t="s">
        <v>184</v>
      </c>
      <c r="C2984" s="106">
        <v>7220</v>
      </c>
      <c r="D2984" s="107" t="s">
        <v>9</v>
      </c>
      <c r="E2984" s="96" t="s">
        <v>10</v>
      </c>
      <c r="F2984" s="97" t="s">
        <v>11</v>
      </c>
      <c r="G2984" s="97" t="s">
        <v>12</v>
      </c>
      <c r="H2984" s="97" t="s">
        <v>13</v>
      </c>
      <c r="I2984" s="97" t="s">
        <v>14</v>
      </c>
      <c r="J2984" s="97" t="s">
        <v>15</v>
      </c>
      <c r="K2984" s="97" t="s">
        <v>16</v>
      </c>
      <c r="L2984" s="97"/>
      <c r="M2984" s="97"/>
      <c r="N2984" s="78"/>
      <c r="O2984" s="101">
        <f ca="1">IF(D2984="цвет",SUM(O2985:INDIRECT("N"&amp;R2984)),IF(SUM(E2984:N2984)=0,"",SUM(E2984:N2984)))</f>
        <v>0</v>
      </c>
      <c r="P2984" s="91">
        <v>0</v>
      </c>
      <c r="Q2984" s="73">
        <f t="shared" si="92"/>
        <v>7220</v>
      </c>
      <c r="R2984" s="93">
        <f t="shared" ca="1" si="93"/>
        <v>2987</v>
      </c>
      <c r="S2984" s="109">
        <f>IF(U2984&gt;0,ROUND((U2984),0),ROUND((P2984*$P$1),0))</f>
        <v>0</v>
      </c>
      <c r="T2984" s="110">
        <f ca="1">O2984*S2984</f>
        <v>0</v>
      </c>
    </row>
    <row r="2985" spans="1:20" ht="17.25" thickBot="1" x14ac:dyDescent="0.3">
      <c r="A2985" s="105"/>
      <c r="B2985" s="146"/>
      <c r="C2985" s="98"/>
      <c r="D2985" s="111" t="s">
        <v>185</v>
      </c>
      <c r="E2985" s="102"/>
      <c r="F2985" s="102"/>
      <c r="G2985" s="102"/>
      <c r="H2985" s="102"/>
      <c r="I2985" s="102"/>
      <c r="J2985" s="102"/>
      <c r="K2985" s="102"/>
      <c r="L2985" s="102"/>
      <c r="M2985" s="102"/>
      <c r="N2985" s="102"/>
      <c r="O2985" s="128" t="str">
        <f ca="1">IF(D2985="цвет",SUM(O2986:INDIRECT("N"&amp;R2985)),IF(SUM(E2985:N2985)=0,"",SUM(E2985:N2985)))</f>
        <v/>
      </c>
      <c r="P2985" s="91" t="s">
        <v>129</v>
      </c>
      <c r="Q2985" s="73">
        <f t="shared" si="92"/>
        <v>7220</v>
      </c>
      <c r="R2985" s="93">
        <f t="shared" ca="1" si="93"/>
        <v>2987</v>
      </c>
      <c r="S2985" s="92"/>
      <c r="T2985" s="99"/>
    </row>
    <row r="2986" spans="1:20" ht="135" customHeight="1" x14ac:dyDescent="0.25">
      <c r="A2986" s="105"/>
      <c r="B2986" s="146"/>
      <c r="C2986" s="98"/>
      <c r="D2986" s="155" t="s">
        <v>399</v>
      </c>
      <c r="E2986" s="156"/>
      <c r="F2986" s="156"/>
      <c r="G2986" s="156"/>
      <c r="H2986" s="156"/>
      <c r="I2986" s="156"/>
      <c r="J2986" s="156"/>
      <c r="K2986" s="156"/>
      <c r="L2986" s="156"/>
      <c r="M2986" s="156"/>
      <c r="N2986" s="157"/>
      <c r="O2986" s="128" t="str">
        <f ca="1">IF(D2986="цвет",SUM(O2987:INDIRECT("N"&amp;R2986)),IF(SUM(E2986:N2986)=0,"",SUM(E2986:N2986)))</f>
        <v/>
      </c>
      <c r="P2986" s="91" t="s">
        <v>129</v>
      </c>
      <c r="Q2986" s="73">
        <f t="shared" si="92"/>
        <v>7220</v>
      </c>
      <c r="R2986" s="93">
        <f t="shared" ca="1" si="93"/>
        <v>2987</v>
      </c>
      <c r="S2986" s="92"/>
      <c r="T2986" s="99"/>
    </row>
    <row r="2987" spans="1:20" ht="17.45" customHeight="1" thickBot="1" x14ac:dyDescent="0.3">
      <c r="A2987" s="105"/>
      <c r="B2987" s="154"/>
      <c r="C2987" s="22"/>
      <c r="D2987" s="151" t="str">
        <f>HYPERLINK("https://miamia.ru/search/index.php?q="&amp;Q2987&amp;"&amp;s=Поиск?utm_source=Excel&amp;utm_medium=Nalichie&amp;utm_content="&amp;Q2987&amp;"","Посмотреть большую фотографию на сайте")</f>
        <v>Посмотреть большую фотографию на сайте</v>
      </c>
      <c r="E2987" s="152"/>
      <c r="F2987" s="152"/>
      <c r="G2987" s="152"/>
      <c r="H2987" s="152"/>
      <c r="I2987" s="152"/>
      <c r="J2987" s="152"/>
      <c r="K2987" s="152"/>
      <c r="L2987" s="152"/>
      <c r="M2987" s="152"/>
      <c r="N2987" s="153"/>
      <c r="O2987" s="128" t="str">
        <f ca="1">IF(D2987="цвет",SUM(O2988:INDIRECT("N"&amp;R2987)),IF(SUM(E2987:N2987)=0,"",SUM(E2987:N2987)))</f>
        <v/>
      </c>
      <c r="P2987" s="91" t="s">
        <v>129</v>
      </c>
      <c r="Q2987" s="73">
        <f t="shared" si="92"/>
        <v>7220</v>
      </c>
      <c r="R2987" s="93">
        <f t="shared" ca="1" si="93"/>
        <v>2987</v>
      </c>
      <c r="S2987" s="92"/>
      <c r="T2987" s="99"/>
    </row>
    <row r="2988" spans="1:20" ht="17.25" thickBot="1" x14ac:dyDescent="0.3">
      <c r="A2988" s="105"/>
      <c r="B2988" s="145" t="s">
        <v>184</v>
      </c>
      <c r="C2988" s="106">
        <v>7221</v>
      </c>
      <c r="D2988" s="107" t="s">
        <v>9</v>
      </c>
      <c r="E2988" s="97" t="s">
        <v>11</v>
      </c>
      <c r="F2988" s="97" t="s">
        <v>12</v>
      </c>
      <c r="G2988" s="97" t="s">
        <v>13</v>
      </c>
      <c r="H2988" s="97" t="s">
        <v>14</v>
      </c>
      <c r="I2988" s="97" t="s">
        <v>15</v>
      </c>
      <c r="J2988" s="97" t="s">
        <v>16</v>
      </c>
      <c r="K2988" s="97"/>
      <c r="L2988" s="97"/>
      <c r="M2988" s="97"/>
      <c r="N2988" s="78"/>
      <c r="O2988" s="101">
        <f ca="1">IF(D2988="цвет",SUM(O2989:INDIRECT("N"&amp;R2988)),IF(SUM(E2988:N2988)=0,"",SUM(E2988:N2988)))</f>
        <v>0</v>
      </c>
      <c r="P2988" s="91">
        <v>0</v>
      </c>
      <c r="Q2988" s="73">
        <f t="shared" si="92"/>
        <v>7221</v>
      </c>
      <c r="R2988" s="93">
        <f t="shared" ca="1" si="93"/>
        <v>2991</v>
      </c>
      <c r="S2988" s="109">
        <f>IF(U2988&gt;0,ROUND((U2988),0),ROUND((P2988*$P$1),0))</f>
        <v>0</v>
      </c>
      <c r="T2988" s="110">
        <f ca="1">O2988*S2988</f>
        <v>0</v>
      </c>
    </row>
    <row r="2989" spans="1:20" ht="17.25" thickBot="1" x14ac:dyDescent="0.3">
      <c r="A2989" s="105"/>
      <c r="B2989" s="146"/>
      <c r="C2989" s="98"/>
      <c r="D2989" s="111" t="s">
        <v>185</v>
      </c>
      <c r="E2989" s="102"/>
      <c r="F2989" s="102"/>
      <c r="G2989" s="102"/>
      <c r="H2989" s="102"/>
      <c r="I2989" s="102"/>
      <c r="J2989" s="102"/>
      <c r="K2989" s="102"/>
      <c r="L2989" s="102"/>
      <c r="M2989" s="102"/>
      <c r="N2989" s="102"/>
      <c r="O2989" s="128" t="str">
        <f ca="1">IF(D2989="цвет",SUM(O2990:INDIRECT("N"&amp;R2989)),IF(SUM(E2989:N2989)=0,"",SUM(E2989:N2989)))</f>
        <v/>
      </c>
      <c r="P2989" s="91" t="s">
        <v>129</v>
      </c>
      <c r="Q2989" s="73">
        <f t="shared" si="92"/>
        <v>7221</v>
      </c>
      <c r="R2989" s="93">
        <f t="shared" ca="1" si="93"/>
        <v>2991</v>
      </c>
      <c r="S2989" s="92"/>
      <c r="T2989" s="99"/>
    </row>
    <row r="2990" spans="1:20" ht="135" customHeight="1" x14ac:dyDescent="0.25">
      <c r="A2990" s="105"/>
      <c r="B2990" s="146"/>
      <c r="C2990" s="98"/>
      <c r="D2990" s="155" t="s">
        <v>400</v>
      </c>
      <c r="E2990" s="156"/>
      <c r="F2990" s="156"/>
      <c r="G2990" s="156"/>
      <c r="H2990" s="156"/>
      <c r="I2990" s="156"/>
      <c r="J2990" s="156"/>
      <c r="K2990" s="156"/>
      <c r="L2990" s="156"/>
      <c r="M2990" s="156"/>
      <c r="N2990" s="157"/>
      <c r="O2990" s="128" t="str">
        <f ca="1">IF(D2990="цвет",SUM(O2991:INDIRECT("N"&amp;R2990)),IF(SUM(E2990:N2990)=0,"",SUM(E2990:N2990)))</f>
        <v/>
      </c>
      <c r="P2990" s="91" t="s">
        <v>129</v>
      </c>
      <c r="Q2990" s="73">
        <f t="shared" si="92"/>
        <v>7221</v>
      </c>
      <c r="R2990" s="93">
        <f t="shared" ca="1" si="93"/>
        <v>2991</v>
      </c>
      <c r="S2990" s="92"/>
      <c r="T2990" s="99"/>
    </row>
    <row r="2991" spans="1:20" ht="17.45" customHeight="1" thickBot="1" x14ac:dyDescent="0.3">
      <c r="A2991" s="105"/>
      <c r="B2991" s="154"/>
      <c r="C2991" s="22"/>
      <c r="D2991" s="151" t="str">
        <f>HYPERLINK("https://miamia.ru/search/index.php?q="&amp;Q2991&amp;"&amp;s=Поиск?utm_source=Excel&amp;utm_medium=Nalichie&amp;utm_content="&amp;Q2991&amp;"","Посмотреть большую фотографию на сайте")</f>
        <v>Посмотреть большую фотографию на сайте</v>
      </c>
      <c r="E2991" s="152"/>
      <c r="F2991" s="152"/>
      <c r="G2991" s="152"/>
      <c r="H2991" s="152"/>
      <c r="I2991" s="152"/>
      <c r="J2991" s="152"/>
      <c r="K2991" s="152"/>
      <c r="L2991" s="152"/>
      <c r="M2991" s="152"/>
      <c r="N2991" s="153"/>
      <c r="O2991" s="128" t="str">
        <f ca="1">IF(D2991="цвет",SUM(O2992:INDIRECT("N"&amp;R2991)),IF(SUM(E2991:N2991)=0,"",SUM(E2991:N2991)))</f>
        <v/>
      </c>
      <c r="P2991" s="91" t="s">
        <v>129</v>
      </c>
      <c r="Q2991" s="73">
        <f t="shared" si="92"/>
        <v>7221</v>
      </c>
      <c r="R2991" s="93">
        <f t="shared" ca="1" si="93"/>
        <v>2991</v>
      </c>
      <c r="S2991" s="92"/>
      <c r="T2991" s="99"/>
    </row>
    <row r="2992" spans="1:20" ht="23.1" customHeight="1" thickBot="1" x14ac:dyDescent="0.3">
      <c r="A2992" s="103"/>
      <c r="B2992" s="86" t="s">
        <v>189</v>
      </c>
      <c r="C2992" s="87"/>
      <c r="D2992" s="88"/>
      <c r="E2992" s="89"/>
      <c r="F2992" s="89"/>
      <c r="G2992" s="89"/>
      <c r="H2992" s="89"/>
      <c r="I2992" s="89"/>
      <c r="J2992" s="89"/>
      <c r="K2992" s="89"/>
      <c r="L2992" s="89"/>
      <c r="M2992" s="89"/>
      <c r="N2992" s="90"/>
      <c r="O2992" s="128" t="str">
        <f ca="1">IF(D2992="цвет",SUM(O2993:INDIRECT("N"&amp;R2992)),IF(SUM(E2992:N2992)=0,"",SUM(E2992:N2992)))</f>
        <v/>
      </c>
      <c r="P2992" s="91" t="s">
        <v>129</v>
      </c>
      <c r="Q2992" s="73">
        <f t="shared" si="92"/>
        <v>7221</v>
      </c>
      <c r="R2992" s="93">
        <f t="shared" ca="1" si="93"/>
        <v>2996</v>
      </c>
    </row>
    <row r="2993" spans="1:20" ht="17.25" thickBot="1" x14ac:dyDescent="0.3">
      <c r="A2993" s="105"/>
      <c r="B2993" s="145" t="s">
        <v>188</v>
      </c>
      <c r="C2993" s="106">
        <v>7024</v>
      </c>
      <c r="D2993" s="107" t="s">
        <v>9</v>
      </c>
      <c r="E2993" s="96" t="s">
        <v>10</v>
      </c>
      <c r="F2993" s="97" t="s">
        <v>11</v>
      </c>
      <c r="G2993" s="97" t="s">
        <v>12</v>
      </c>
      <c r="H2993" s="97" t="s">
        <v>13</v>
      </c>
      <c r="I2993" s="97" t="s">
        <v>14</v>
      </c>
      <c r="J2993" s="97" t="s">
        <v>15</v>
      </c>
      <c r="K2993" s="97"/>
      <c r="L2993" s="97"/>
      <c r="M2993" s="97"/>
      <c r="N2993" s="78"/>
      <c r="O2993" s="101">
        <f ca="1">IF(D2993="цвет",SUM(O2994:INDIRECT("N"&amp;R2993)),IF(SUM(E2993:N2993)=0,"",SUM(E2993:N2993)))</f>
        <v>0</v>
      </c>
      <c r="P2993" s="91">
        <v>1548</v>
      </c>
      <c r="Q2993" s="73">
        <f t="shared" si="92"/>
        <v>7024</v>
      </c>
      <c r="R2993" s="93">
        <f t="shared" ca="1" si="93"/>
        <v>2996</v>
      </c>
      <c r="S2993" s="109">
        <f>IF(U2993&gt;0,ROUND((U2993),0),ROUND((P2993*$P$1),0))</f>
        <v>1198</v>
      </c>
      <c r="T2993" s="110">
        <f ca="1">O2993*S2993</f>
        <v>0</v>
      </c>
    </row>
    <row r="2994" spans="1:20" ht="17.25" thickBot="1" x14ac:dyDescent="0.3">
      <c r="A2994" s="105"/>
      <c r="B2994" s="146"/>
      <c r="C2994" s="98"/>
      <c r="D2994" s="111" t="s">
        <v>27</v>
      </c>
      <c r="E2994" s="136"/>
      <c r="F2994" s="136"/>
      <c r="G2994" s="135"/>
      <c r="H2994" s="136"/>
      <c r="I2994" s="102"/>
      <c r="J2994" s="102"/>
      <c r="K2994" s="102"/>
      <c r="L2994" s="102"/>
      <c r="M2994" s="102"/>
      <c r="N2994" s="102"/>
      <c r="O2994" s="128" t="str">
        <f ca="1">IF(D2994="цвет",SUM(O2995:INDIRECT("N"&amp;R2994)),IF(SUM(E2994:N2994)=0,"",SUM(E2994:N2994)))</f>
        <v/>
      </c>
      <c r="P2994" s="91" t="s">
        <v>129</v>
      </c>
      <c r="Q2994" s="73">
        <f t="shared" si="92"/>
        <v>7024</v>
      </c>
      <c r="R2994" s="93">
        <f t="shared" ca="1" si="93"/>
        <v>2996</v>
      </c>
      <c r="S2994" s="92"/>
      <c r="T2994" s="99"/>
    </row>
    <row r="2995" spans="1:20" ht="135" customHeight="1" x14ac:dyDescent="0.25">
      <c r="A2995" s="105"/>
      <c r="B2995" s="146"/>
      <c r="C2995" s="98"/>
      <c r="D2995" s="155" t="s">
        <v>402</v>
      </c>
      <c r="E2995" s="156"/>
      <c r="F2995" s="156"/>
      <c r="G2995" s="156"/>
      <c r="H2995" s="156"/>
      <c r="I2995" s="156"/>
      <c r="J2995" s="156"/>
      <c r="K2995" s="156"/>
      <c r="L2995" s="156"/>
      <c r="M2995" s="156"/>
      <c r="N2995" s="157"/>
      <c r="O2995" s="128" t="str">
        <f ca="1">IF(D2995="цвет",SUM(O2996:INDIRECT("N"&amp;R2995)),IF(SUM(E2995:N2995)=0,"",SUM(E2995:N2995)))</f>
        <v/>
      </c>
      <c r="P2995" s="91" t="s">
        <v>129</v>
      </c>
      <c r="Q2995" s="73">
        <f t="shared" si="92"/>
        <v>7024</v>
      </c>
      <c r="R2995" s="93">
        <f t="shared" ca="1" si="93"/>
        <v>2996</v>
      </c>
      <c r="S2995" s="92"/>
      <c r="T2995" s="99"/>
    </row>
    <row r="2996" spans="1:20" ht="17.45" customHeight="1" thickBot="1" x14ac:dyDescent="0.3">
      <c r="A2996" s="105"/>
      <c r="B2996" s="154"/>
      <c r="C2996" s="22"/>
      <c r="D2996" s="151" t="str">
        <f>HYPERLINK("https://miamia.ru/search/index.php?q="&amp;Q2996&amp;"&amp;s=Поиск?utm_source=Excel&amp;utm_medium=Nalichie&amp;utm_content="&amp;Q2996&amp;"","Посмотреть большую фотографию на сайте")</f>
        <v>Посмотреть большую фотографию на сайте</v>
      </c>
      <c r="E2996" s="152"/>
      <c r="F2996" s="152"/>
      <c r="G2996" s="152"/>
      <c r="H2996" s="152"/>
      <c r="I2996" s="152"/>
      <c r="J2996" s="152"/>
      <c r="K2996" s="152"/>
      <c r="L2996" s="152"/>
      <c r="M2996" s="152"/>
      <c r="N2996" s="153"/>
      <c r="O2996" s="128" t="str">
        <f ca="1">IF(D2996="цвет",SUM(O2997:INDIRECT("N"&amp;R2996)),IF(SUM(E2996:N2996)=0,"",SUM(E2996:N2996)))</f>
        <v/>
      </c>
      <c r="P2996" s="91" t="s">
        <v>129</v>
      </c>
      <c r="Q2996" s="73">
        <f t="shared" si="92"/>
        <v>7024</v>
      </c>
      <c r="R2996" s="93">
        <f t="shared" ca="1" si="93"/>
        <v>2996</v>
      </c>
      <c r="S2996" s="92"/>
      <c r="T2996" s="99"/>
    </row>
    <row r="2997" spans="1:20" ht="17.25" thickBot="1" x14ac:dyDescent="0.3">
      <c r="A2997" s="105"/>
      <c r="B2997" s="145" t="s">
        <v>188</v>
      </c>
      <c r="C2997" s="106">
        <v>7028</v>
      </c>
      <c r="D2997" s="107" t="s">
        <v>9</v>
      </c>
      <c r="E2997" s="96" t="s">
        <v>10</v>
      </c>
      <c r="F2997" s="97" t="s">
        <v>11</v>
      </c>
      <c r="G2997" s="97" t="s">
        <v>12</v>
      </c>
      <c r="H2997" s="97" t="s">
        <v>13</v>
      </c>
      <c r="I2997" s="97" t="s">
        <v>14</v>
      </c>
      <c r="J2997" s="97" t="s">
        <v>15</v>
      </c>
      <c r="K2997" s="97"/>
      <c r="L2997" s="97"/>
      <c r="M2997" s="97"/>
      <c r="N2997" s="78"/>
      <c r="O2997" s="101">
        <f ca="1">IF(D2997="цвет",SUM(O2998:INDIRECT("N"&amp;R2997)),IF(SUM(E2997:N2997)=0,"",SUM(E2997:N2997)))</f>
        <v>0</v>
      </c>
      <c r="P2997" s="91">
        <v>1936</v>
      </c>
      <c r="Q2997" s="73">
        <f t="shared" si="92"/>
        <v>7028</v>
      </c>
      <c r="R2997" s="93">
        <f t="shared" ca="1" si="93"/>
        <v>3000</v>
      </c>
      <c r="S2997" s="109">
        <f>IF(U2997&gt;0,ROUND((U2997),0),ROUND((P2997*$P$1),0))</f>
        <v>1498</v>
      </c>
      <c r="T2997" s="110">
        <f ca="1">O2997*S2997</f>
        <v>0</v>
      </c>
    </row>
    <row r="2998" spans="1:20" ht="17.25" thickBot="1" x14ac:dyDescent="0.3">
      <c r="A2998" s="105"/>
      <c r="B2998" s="146"/>
      <c r="C2998" s="98"/>
      <c r="D2998" s="111" t="s">
        <v>27</v>
      </c>
      <c r="E2998" s="135"/>
      <c r="F2998" s="135"/>
      <c r="G2998" s="135"/>
      <c r="H2998" s="102"/>
      <c r="I2998" s="135"/>
      <c r="J2998" s="102"/>
      <c r="K2998" s="102"/>
      <c r="L2998" s="102"/>
      <c r="M2998" s="102"/>
      <c r="N2998" s="102"/>
      <c r="O2998" s="128" t="str">
        <f ca="1">IF(D2998="цвет",SUM(O2999:INDIRECT("N"&amp;R2998)),IF(SUM(E2998:N2998)=0,"",SUM(E2998:N2998)))</f>
        <v/>
      </c>
      <c r="P2998" s="91" t="s">
        <v>129</v>
      </c>
      <c r="Q2998" s="73">
        <f t="shared" si="92"/>
        <v>7028</v>
      </c>
      <c r="R2998" s="93">
        <f t="shared" ca="1" si="93"/>
        <v>3000</v>
      </c>
      <c r="S2998" s="92"/>
      <c r="T2998" s="99"/>
    </row>
    <row r="2999" spans="1:20" ht="135" customHeight="1" x14ac:dyDescent="0.25">
      <c r="A2999" s="105"/>
      <c r="B2999" s="146"/>
      <c r="C2999" s="98"/>
      <c r="D2999" s="155" t="s">
        <v>403</v>
      </c>
      <c r="E2999" s="156"/>
      <c r="F2999" s="156"/>
      <c r="G2999" s="156"/>
      <c r="H2999" s="156"/>
      <c r="I2999" s="156"/>
      <c r="J2999" s="156"/>
      <c r="K2999" s="156"/>
      <c r="L2999" s="156"/>
      <c r="M2999" s="156"/>
      <c r="N2999" s="157"/>
      <c r="O2999" s="128" t="str">
        <f ca="1">IF(D2999="цвет",SUM(O3000:INDIRECT("N"&amp;R2999)),IF(SUM(E2999:N2999)=0,"",SUM(E2999:N2999)))</f>
        <v/>
      </c>
      <c r="P2999" s="91" t="s">
        <v>129</v>
      </c>
      <c r="Q2999" s="73">
        <f t="shared" si="92"/>
        <v>7028</v>
      </c>
      <c r="R2999" s="93">
        <f t="shared" ca="1" si="93"/>
        <v>3000</v>
      </c>
      <c r="S2999" s="92"/>
      <c r="T2999" s="99"/>
    </row>
    <row r="3000" spans="1:20" ht="17.45" customHeight="1" thickBot="1" x14ac:dyDescent="0.3">
      <c r="A3000" s="105"/>
      <c r="B3000" s="154"/>
      <c r="C3000" s="22"/>
      <c r="D3000" s="151" t="str">
        <f>HYPERLINK("https://miamia.ru/search/index.php?q="&amp;Q3000&amp;"&amp;s=Поиск?utm_source=Excel&amp;utm_medium=Nalichie&amp;utm_content="&amp;Q3000&amp;"","Посмотреть большую фотографию на сайте")</f>
        <v>Посмотреть большую фотографию на сайте</v>
      </c>
      <c r="E3000" s="152"/>
      <c r="F3000" s="152"/>
      <c r="G3000" s="152"/>
      <c r="H3000" s="152"/>
      <c r="I3000" s="152"/>
      <c r="J3000" s="152"/>
      <c r="K3000" s="152"/>
      <c r="L3000" s="152"/>
      <c r="M3000" s="152"/>
      <c r="N3000" s="153"/>
      <c r="O3000" s="128" t="str">
        <f ca="1">IF(D3000="цвет",SUM(O3001:INDIRECT("N"&amp;R3000)),IF(SUM(E3000:N3000)=0,"",SUM(E3000:N3000)))</f>
        <v/>
      </c>
      <c r="P3000" s="91" t="s">
        <v>129</v>
      </c>
      <c r="Q3000" s="73">
        <f t="shared" si="92"/>
        <v>7028</v>
      </c>
      <c r="R3000" s="93">
        <f t="shared" ca="1" si="93"/>
        <v>3000</v>
      </c>
      <c r="S3000" s="92"/>
      <c r="T3000" s="99"/>
    </row>
    <row r="3001" spans="1:20" ht="17.25" thickBot="1" x14ac:dyDescent="0.3">
      <c r="A3001" s="105"/>
      <c r="B3001" s="145" t="s">
        <v>188</v>
      </c>
      <c r="C3001" s="106">
        <v>7029</v>
      </c>
      <c r="D3001" s="107" t="s">
        <v>9</v>
      </c>
      <c r="E3001" s="96" t="s">
        <v>10</v>
      </c>
      <c r="F3001" s="97" t="s">
        <v>11</v>
      </c>
      <c r="G3001" s="97" t="s">
        <v>12</v>
      </c>
      <c r="H3001" s="97" t="s">
        <v>13</v>
      </c>
      <c r="I3001" s="97" t="s">
        <v>14</v>
      </c>
      <c r="J3001" s="97" t="s">
        <v>15</v>
      </c>
      <c r="K3001" s="97"/>
      <c r="L3001" s="97"/>
      <c r="M3001" s="97"/>
      <c r="N3001" s="78"/>
      <c r="O3001" s="101">
        <f ca="1">IF(D3001="цвет",SUM(O3002:INDIRECT("N"&amp;R3001)),IF(SUM(E3001:N3001)=0,"",SUM(E3001:N3001)))</f>
        <v>0</v>
      </c>
      <c r="P3001" s="91">
        <v>2582</v>
      </c>
      <c r="Q3001" s="73">
        <f t="shared" si="92"/>
        <v>7029</v>
      </c>
      <c r="R3001" s="93">
        <f t="shared" ca="1" si="93"/>
        <v>3004</v>
      </c>
      <c r="S3001" s="109">
        <f>IF(U3001&gt;0,ROUND((U3001),0),ROUND((P3001*$P$1),0))</f>
        <v>1998</v>
      </c>
      <c r="T3001" s="110">
        <f ca="1">O3001*S3001</f>
        <v>0</v>
      </c>
    </row>
    <row r="3002" spans="1:20" ht="17.25" thickBot="1" x14ac:dyDescent="0.3">
      <c r="A3002" s="105"/>
      <c r="B3002" s="146"/>
      <c r="C3002" s="98"/>
      <c r="D3002" s="111" t="s">
        <v>27</v>
      </c>
      <c r="E3002" s="135"/>
      <c r="F3002" s="102"/>
      <c r="G3002" s="102"/>
      <c r="H3002" s="102"/>
      <c r="I3002" s="102"/>
      <c r="J3002" s="102"/>
      <c r="K3002" s="102"/>
      <c r="L3002" s="102"/>
      <c r="M3002" s="102"/>
      <c r="N3002" s="102"/>
      <c r="O3002" s="128" t="str">
        <f ca="1">IF(D3002="цвет",SUM(O3003:INDIRECT("N"&amp;R3002)),IF(SUM(E3002:N3002)=0,"",SUM(E3002:N3002)))</f>
        <v/>
      </c>
      <c r="P3002" s="91" t="s">
        <v>129</v>
      </c>
      <c r="Q3002" s="73">
        <f t="shared" si="92"/>
        <v>7029</v>
      </c>
      <c r="R3002" s="93">
        <f t="shared" ca="1" si="93"/>
        <v>3004</v>
      </c>
      <c r="S3002" s="92"/>
      <c r="T3002" s="99"/>
    </row>
    <row r="3003" spans="1:20" ht="135" customHeight="1" x14ac:dyDescent="0.25">
      <c r="A3003" s="105"/>
      <c r="B3003" s="146"/>
      <c r="C3003" s="98"/>
      <c r="D3003" s="155" t="s">
        <v>401</v>
      </c>
      <c r="E3003" s="156"/>
      <c r="F3003" s="156"/>
      <c r="G3003" s="156"/>
      <c r="H3003" s="156"/>
      <c r="I3003" s="156"/>
      <c r="J3003" s="156"/>
      <c r="K3003" s="156"/>
      <c r="L3003" s="156"/>
      <c r="M3003" s="156"/>
      <c r="N3003" s="157"/>
      <c r="O3003" s="128" t="str">
        <f ca="1">IF(D3003="цвет",SUM(O3004:INDIRECT("N"&amp;R3003)),IF(SUM(E3003:N3003)=0,"",SUM(E3003:N3003)))</f>
        <v/>
      </c>
      <c r="P3003" s="91" t="s">
        <v>129</v>
      </c>
      <c r="Q3003" s="73">
        <f t="shared" si="92"/>
        <v>7029</v>
      </c>
      <c r="R3003" s="93">
        <f t="shared" ca="1" si="93"/>
        <v>3004</v>
      </c>
      <c r="S3003" s="92"/>
      <c r="T3003" s="99"/>
    </row>
    <row r="3004" spans="1:20" ht="17.45" customHeight="1" thickBot="1" x14ac:dyDescent="0.3">
      <c r="A3004" s="105"/>
      <c r="B3004" s="154"/>
      <c r="C3004" s="22"/>
      <c r="D3004" s="151" t="str">
        <f>HYPERLINK("https://miamia.ru/search/index.php?q="&amp;Q3004&amp;"&amp;s=Поиск?utm_source=Excel&amp;utm_medium=Nalichie&amp;utm_content="&amp;Q3004&amp;"","Посмотреть большую фотографию на сайте")</f>
        <v>Посмотреть большую фотографию на сайте</v>
      </c>
      <c r="E3004" s="152"/>
      <c r="F3004" s="152"/>
      <c r="G3004" s="152"/>
      <c r="H3004" s="152"/>
      <c r="I3004" s="152"/>
      <c r="J3004" s="152"/>
      <c r="K3004" s="152"/>
      <c r="L3004" s="152"/>
      <c r="M3004" s="152"/>
      <c r="N3004" s="153"/>
      <c r="O3004" s="128" t="str">
        <f ca="1">IF(D3004="цвет",SUM(O3005:INDIRECT("N"&amp;R3004)),IF(SUM(E3004:N3004)=0,"",SUM(E3004:N3004)))</f>
        <v/>
      </c>
      <c r="P3004" s="91" t="s">
        <v>129</v>
      </c>
      <c r="Q3004" s="73">
        <f t="shared" si="92"/>
        <v>7029</v>
      </c>
      <c r="R3004" s="93">
        <f t="shared" ca="1" si="93"/>
        <v>3004</v>
      </c>
      <c r="S3004" s="92"/>
      <c r="T3004" s="99"/>
    </row>
    <row r="3005" spans="1:20" ht="23.1" customHeight="1" thickBot="1" x14ac:dyDescent="0.3">
      <c r="A3005" s="103"/>
      <c r="B3005" s="86" t="s">
        <v>279</v>
      </c>
      <c r="C3005" s="87"/>
      <c r="D3005" s="88"/>
      <c r="E3005" s="89"/>
      <c r="F3005" s="89"/>
      <c r="G3005" s="89"/>
      <c r="H3005" s="89"/>
      <c r="I3005" s="89"/>
      <c r="J3005" s="89"/>
      <c r="K3005" s="89"/>
      <c r="L3005" s="89"/>
      <c r="M3005" s="89"/>
      <c r="N3005" s="90"/>
      <c r="O3005" s="128" t="str">
        <f ca="1">IF(D3005="цвет",SUM(O3006:INDIRECT("N"&amp;R3005)),IF(SUM(E3005:N3005)=0,"",SUM(E3005:N3005)))</f>
        <v/>
      </c>
      <c r="P3005" s="91" t="s">
        <v>129</v>
      </c>
      <c r="Q3005" s="73">
        <f t="shared" si="92"/>
        <v>7029</v>
      </c>
      <c r="R3005" s="93">
        <f t="shared" ca="1" si="93"/>
        <v>3009</v>
      </c>
    </row>
    <row r="3006" spans="1:20" ht="17.25" thickBot="1" x14ac:dyDescent="0.3">
      <c r="A3006" s="105"/>
      <c r="B3006" s="145" t="s">
        <v>274</v>
      </c>
      <c r="C3006" s="106">
        <v>8847</v>
      </c>
      <c r="D3006" s="107" t="s">
        <v>9</v>
      </c>
      <c r="E3006" s="96" t="s">
        <v>10</v>
      </c>
      <c r="F3006" s="97" t="s">
        <v>11</v>
      </c>
      <c r="G3006" s="97" t="s">
        <v>12</v>
      </c>
      <c r="H3006" s="97" t="s">
        <v>13</v>
      </c>
      <c r="I3006" s="97" t="s">
        <v>14</v>
      </c>
      <c r="J3006" s="97" t="s">
        <v>15</v>
      </c>
      <c r="K3006" s="97" t="s">
        <v>16</v>
      </c>
      <c r="L3006" s="97"/>
      <c r="M3006" s="97"/>
      <c r="N3006" s="78"/>
      <c r="O3006" s="101">
        <f ca="1">IF(D3006="цвет",SUM(O3007:INDIRECT("N"&amp;R3006)),IF(SUM(E3006:N3006)=0,"",SUM(E3006:N3006)))</f>
        <v>0</v>
      </c>
      <c r="P3006" s="91">
        <v>1936</v>
      </c>
      <c r="Q3006" s="73">
        <f t="shared" si="92"/>
        <v>8847</v>
      </c>
      <c r="R3006" s="93">
        <f t="shared" ca="1" si="93"/>
        <v>3009</v>
      </c>
      <c r="S3006" s="109">
        <f>IF(U3006&gt;0,ROUND((U3006),0),ROUND((P3006*$P$1),0))</f>
        <v>1498</v>
      </c>
      <c r="T3006" s="110">
        <f ca="1">O3006*S3006</f>
        <v>0</v>
      </c>
    </row>
    <row r="3007" spans="1:20" ht="17.25" thickBot="1" x14ac:dyDescent="0.3">
      <c r="A3007" s="105"/>
      <c r="B3007" s="146"/>
      <c r="C3007" s="98"/>
      <c r="D3007" s="6" t="s">
        <v>54</v>
      </c>
      <c r="E3007" s="8"/>
      <c r="F3007" s="134"/>
      <c r="G3007" s="8"/>
      <c r="H3007" s="8"/>
      <c r="I3007" s="8"/>
      <c r="J3007" s="8"/>
      <c r="K3007" s="8"/>
      <c r="L3007" s="8"/>
      <c r="M3007" s="8"/>
      <c r="N3007" s="8"/>
      <c r="O3007" s="128" t="str">
        <f ca="1">IF(D3007="цвет",SUM(O3008:INDIRECT("N"&amp;R3007)),IF(SUM(E3007:N3007)=0,"",SUM(E3007:N3007)))</f>
        <v/>
      </c>
      <c r="P3007" s="91" t="s">
        <v>129</v>
      </c>
      <c r="Q3007" s="73">
        <f t="shared" si="92"/>
        <v>8847</v>
      </c>
      <c r="R3007" s="93">
        <f t="shared" ca="1" si="93"/>
        <v>3009</v>
      </c>
      <c r="S3007" s="92"/>
      <c r="T3007" s="99"/>
    </row>
    <row r="3008" spans="1:20" ht="135" customHeight="1" x14ac:dyDescent="0.25">
      <c r="A3008" s="105"/>
      <c r="B3008" s="146"/>
      <c r="C3008" s="98"/>
      <c r="D3008" s="177" t="s">
        <v>277</v>
      </c>
      <c r="E3008" s="178"/>
      <c r="F3008" s="178"/>
      <c r="G3008" s="178"/>
      <c r="H3008" s="178"/>
      <c r="I3008" s="178"/>
      <c r="J3008" s="178"/>
      <c r="K3008" s="178"/>
      <c r="L3008" s="178"/>
      <c r="M3008" s="178"/>
      <c r="N3008" s="179"/>
      <c r="O3008" s="128" t="str">
        <f ca="1">IF(D3008="цвет",SUM(O3009:INDIRECT("N"&amp;R3008)),IF(SUM(E3008:N3008)=0,"",SUM(E3008:N3008)))</f>
        <v/>
      </c>
      <c r="P3008" s="91" t="s">
        <v>129</v>
      </c>
      <c r="Q3008" s="73">
        <f t="shared" si="92"/>
        <v>8847</v>
      </c>
      <c r="R3008" s="93">
        <f t="shared" ca="1" si="93"/>
        <v>3009</v>
      </c>
      <c r="S3008" s="92"/>
      <c r="T3008" s="99"/>
    </row>
    <row r="3009" spans="1:20" ht="17.45" customHeight="1" thickBot="1" x14ac:dyDescent="0.3">
      <c r="A3009" s="105"/>
      <c r="B3009" s="154"/>
      <c r="C3009" s="100"/>
      <c r="D3009" s="171" t="str">
        <f>HYPERLINK("https://miamia.ru/search/index.php?q="&amp;Q3009&amp;"&amp;s=Поиск?utm_source=Excel&amp;utm_medium=Nalichie&amp;utm_content="&amp;Q3009&amp;"","Посмотреть большую фотографию на сайте")</f>
        <v>Посмотреть большую фотографию на сайте</v>
      </c>
      <c r="E3009" s="172"/>
      <c r="F3009" s="172"/>
      <c r="G3009" s="172"/>
      <c r="H3009" s="172"/>
      <c r="I3009" s="172"/>
      <c r="J3009" s="172"/>
      <c r="K3009" s="172"/>
      <c r="L3009" s="172"/>
      <c r="M3009" s="172"/>
      <c r="N3009" s="173"/>
      <c r="O3009" s="128" t="str">
        <f ca="1">IF(D3009="цвет",SUM(O3010:INDIRECT("N"&amp;R3009)),IF(SUM(E3009:N3009)=0,"",SUM(E3009:N3009)))</f>
        <v/>
      </c>
      <c r="P3009" s="91" t="s">
        <v>129</v>
      </c>
      <c r="Q3009" s="73">
        <f t="shared" si="92"/>
        <v>8847</v>
      </c>
      <c r="R3009" s="93">
        <f t="shared" ca="1" si="93"/>
        <v>3009</v>
      </c>
      <c r="S3009" s="92"/>
      <c r="T3009" s="99"/>
    </row>
    <row r="3010" spans="1:20" ht="23.1" customHeight="1" thickBot="1" x14ac:dyDescent="0.3">
      <c r="A3010" s="103"/>
      <c r="B3010" s="86" t="s">
        <v>278</v>
      </c>
      <c r="C3010" s="87"/>
      <c r="D3010" s="88"/>
      <c r="E3010" s="89"/>
      <c r="F3010" s="89"/>
      <c r="G3010" s="89"/>
      <c r="H3010" s="89"/>
      <c r="I3010" s="89"/>
      <c r="J3010" s="89"/>
      <c r="K3010" s="89"/>
      <c r="L3010" s="89"/>
      <c r="M3010" s="89"/>
      <c r="N3010" s="90"/>
      <c r="O3010" s="128" t="str">
        <f ca="1">IF(D3010="цвет",SUM(O3011:INDIRECT("N"&amp;R3010)),IF(SUM(E3010:N3010)=0,"",SUM(E3010:N3010)))</f>
        <v/>
      </c>
      <c r="P3010" s="91" t="s">
        <v>129</v>
      </c>
      <c r="Q3010" s="73">
        <f t="shared" si="92"/>
        <v>8847</v>
      </c>
      <c r="R3010" s="93">
        <f t="shared" ca="1" si="93"/>
        <v>3014</v>
      </c>
    </row>
    <row r="3011" spans="1:20" ht="17.25" thickBot="1" x14ac:dyDescent="0.3">
      <c r="A3011" s="105"/>
      <c r="B3011" s="145" t="s">
        <v>271</v>
      </c>
      <c r="C3011" s="106">
        <v>7270</v>
      </c>
      <c r="D3011" s="107" t="s">
        <v>9</v>
      </c>
      <c r="E3011" s="96" t="s">
        <v>10</v>
      </c>
      <c r="F3011" s="97" t="s">
        <v>11</v>
      </c>
      <c r="G3011" s="97" t="s">
        <v>12</v>
      </c>
      <c r="H3011" s="97" t="s">
        <v>13</v>
      </c>
      <c r="I3011" s="97" t="s">
        <v>14</v>
      </c>
      <c r="J3011" s="97" t="s">
        <v>15</v>
      </c>
      <c r="K3011" s="97" t="s">
        <v>16</v>
      </c>
      <c r="L3011" s="97"/>
      <c r="M3011" s="97"/>
      <c r="N3011" s="78"/>
      <c r="O3011" s="101">
        <f ca="1">IF(D3011="цвет",SUM(O3012:INDIRECT("N"&amp;R3011)),IF(SUM(E3011:N3011)=0,"",SUM(E3011:N3011)))</f>
        <v>0</v>
      </c>
      <c r="P3011" s="91">
        <v>1419</v>
      </c>
      <c r="Q3011" s="73">
        <f t="shared" si="92"/>
        <v>7270</v>
      </c>
      <c r="R3011" s="93">
        <f t="shared" ca="1" si="93"/>
        <v>3014</v>
      </c>
      <c r="S3011" s="109">
        <f>IF(U3011&gt;0,ROUND((U3011),0),ROUND((P3011*$P$1),0))</f>
        <v>1098</v>
      </c>
      <c r="T3011" s="110">
        <f ca="1">O3011*S3011</f>
        <v>0</v>
      </c>
    </row>
    <row r="3012" spans="1:20" ht="17.25" thickBot="1" x14ac:dyDescent="0.3">
      <c r="A3012" s="105"/>
      <c r="B3012" s="146"/>
      <c r="C3012" s="98"/>
      <c r="D3012" s="6" t="s">
        <v>27</v>
      </c>
      <c r="E3012" s="8"/>
      <c r="F3012" s="8"/>
      <c r="G3012" s="8"/>
      <c r="H3012" s="134"/>
      <c r="I3012" s="8"/>
      <c r="J3012" s="8"/>
      <c r="K3012" s="8"/>
      <c r="L3012" s="8"/>
      <c r="M3012" s="8"/>
      <c r="N3012" s="8"/>
      <c r="O3012" s="128" t="str">
        <f ca="1">IF(D3012="цвет",SUM(O3013:INDIRECT("N"&amp;R3012)),IF(SUM(E3012:N3012)=0,"",SUM(E3012:N3012)))</f>
        <v/>
      </c>
      <c r="P3012" s="91" t="s">
        <v>129</v>
      </c>
      <c r="Q3012" s="73">
        <f t="shared" si="92"/>
        <v>7270</v>
      </c>
      <c r="R3012" s="93">
        <f t="shared" ca="1" si="93"/>
        <v>3014</v>
      </c>
      <c r="S3012" s="92"/>
      <c r="T3012" s="99"/>
    </row>
    <row r="3013" spans="1:20" ht="135" customHeight="1" x14ac:dyDescent="0.25">
      <c r="A3013" s="105"/>
      <c r="B3013" s="146"/>
      <c r="C3013" s="98"/>
      <c r="D3013" s="177" t="s">
        <v>406</v>
      </c>
      <c r="E3013" s="178"/>
      <c r="F3013" s="178"/>
      <c r="G3013" s="178"/>
      <c r="H3013" s="178"/>
      <c r="I3013" s="178"/>
      <c r="J3013" s="178"/>
      <c r="K3013" s="178"/>
      <c r="L3013" s="178"/>
      <c r="M3013" s="178"/>
      <c r="N3013" s="179"/>
      <c r="O3013" s="128" t="str">
        <f ca="1">IF(D3013="цвет",SUM(O3014:INDIRECT("N"&amp;R3013)),IF(SUM(E3013:N3013)=0,"",SUM(E3013:N3013)))</f>
        <v/>
      </c>
      <c r="P3013" s="91" t="s">
        <v>129</v>
      </c>
      <c r="Q3013" s="73">
        <f t="shared" si="92"/>
        <v>7270</v>
      </c>
      <c r="R3013" s="93">
        <f t="shared" ca="1" si="93"/>
        <v>3014</v>
      </c>
      <c r="S3013" s="92"/>
      <c r="T3013" s="99"/>
    </row>
    <row r="3014" spans="1:20" ht="17.45" customHeight="1" thickBot="1" x14ac:dyDescent="0.3">
      <c r="A3014" s="105"/>
      <c r="B3014" s="154"/>
      <c r="C3014" s="100"/>
      <c r="D3014" s="171" t="str">
        <f>HYPERLINK("https://miamia.ru/search/index.php?q="&amp;Q3014&amp;"&amp;s=Поиск?utm_source=Excel&amp;utm_medium=Nalichie&amp;utm_content="&amp;Q3014&amp;"","Посмотреть большую фотографию на сайте")</f>
        <v>Посмотреть большую фотографию на сайте</v>
      </c>
      <c r="E3014" s="172"/>
      <c r="F3014" s="172"/>
      <c r="G3014" s="172"/>
      <c r="H3014" s="172"/>
      <c r="I3014" s="172"/>
      <c r="J3014" s="172"/>
      <c r="K3014" s="172"/>
      <c r="L3014" s="172"/>
      <c r="M3014" s="172"/>
      <c r="N3014" s="173"/>
      <c r="O3014" s="128" t="str">
        <f ca="1">IF(D3014="цвет",SUM(O3015:INDIRECT("N"&amp;R3014)),IF(SUM(E3014:N3014)=0,"",SUM(E3014:N3014)))</f>
        <v/>
      </c>
      <c r="P3014" s="91" t="s">
        <v>129</v>
      </c>
      <c r="Q3014" s="73">
        <f t="shared" si="92"/>
        <v>7270</v>
      </c>
      <c r="R3014" s="93">
        <f t="shared" ca="1" si="93"/>
        <v>3014</v>
      </c>
      <c r="S3014" s="92"/>
      <c r="T3014" s="99"/>
    </row>
    <row r="3015" spans="1:20" ht="17.25" thickBot="1" x14ac:dyDescent="0.3">
      <c r="A3015" s="105"/>
      <c r="B3015" s="145" t="s">
        <v>271</v>
      </c>
      <c r="C3015" s="106">
        <v>7274</v>
      </c>
      <c r="D3015" s="107" t="s">
        <v>9</v>
      </c>
      <c r="E3015" s="96" t="s">
        <v>10</v>
      </c>
      <c r="F3015" s="96" t="s">
        <v>11</v>
      </c>
      <c r="G3015" s="96" t="s">
        <v>12</v>
      </c>
      <c r="H3015" s="96" t="s">
        <v>13</v>
      </c>
      <c r="I3015" s="97" t="s">
        <v>14</v>
      </c>
      <c r="J3015" s="97" t="s">
        <v>15</v>
      </c>
      <c r="K3015" s="97"/>
      <c r="L3015" s="97"/>
      <c r="M3015" s="97"/>
      <c r="N3015" s="78"/>
      <c r="O3015" s="101">
        <f ca="1">IF(D3015="цвет",SUM(O3016:INDIRECT("N"&amp;R3015)),IF(SUM(E3015:N3015)=0,"",SUM(E3015:N3015)))</f>
        <v>0</v>
      </c>
      <c r="P3015" s="91">
        <v>1419</v>
      </c>
      <c r="Q3015" s="73">
        <f t="shared" si="92"/>
        <v>7274</v>
      </c>
      <c r="R3015" s="93">
        <f t="shared" ca="1" si="93"/>
        <v>3018</v>
      </c>
      <c r="S3015" s="109">
        <f>IF(U3015&gt;0,ROUND((U3015),0),ROUND((P3015*$P$1),0))</f>
        <v>1098</v>
      </c>
      <c r="T3015" s="110">
        <f ca="1">O3015*S3015</f>
        <v>0</v>
      </c>
    </row>
    <row r="3016" spans="1:20" ht="17.25" thickBot="1" x14ac:dyDescent="0.3">
      <c r="A3016" s="105"/>
      <c r="B3016" s="146"/>
      <c r="C3016" s="98"/>
      <c r="D3016" s="6" t="s">
        <v>27</v>
      </c>
      <c r="E3016" s="134"/>
      <c r="F3016" s="8"/>
      <c r="G3016" s="8"/>
      <c r="H3016" s="8"/>
      <c r="I3016" s="8"/>
      <c r="J3016" s="8"/>
      <c r="K3016" s="8"/>
      <c r="L3016" s="8"/>
      <c r="M3016" s="8"/>
      <c r="N3016" s="8"/>
      <c r="O3016" s="128" t="str">
        <f ca="1">IF(D3016="цвет",SUM(O3017:INDIRECT("N"&amp;R3016)),IF(SUM(E3016:N3016)=0,"",SUM(E3016:N3016)))</f>
        <v/>
      </c>
      <c r="P3016" s="91" t="s">
        <v>129</v>
      </c>
      <c r="Q3016" s="73">
        <f t="shared" si="92"/>
        <v>7274</v>
      </c>
      <c r="R3016" s="93">
        <f t="shared" ca="1" si="93"/>
        <v>3018</v>
      </c>
      <c r="S3016" s="92"/>
      <c r="T3016" s="99"/>
    </row>
    <row r="3017" spans="1:20" ht="135" customHeight="1" x14ac:dyDescent="0.25">
      <c r="A3017" s="105"/>
      <c r="B3017" s="146"/>
      <c r="C3017" s="98"/>
      <c r="D3017" s="177" t="s">
        <v>588</v>
      </c>
      <c r="E3017" s="178"/>
      <c r="F3017" s="178"/>
      <c r="G3017" s="178"/>
      <c r="H3017" s="178"/>
      <c r="I3017" s="178"/>
      <c r="J3017" s="178"/>
      <c r="K3017" s="178"/>
      <c r="L3017" s="178"/>
      <c r="M3017" s="178"/>
      <c r="N3017" s="179"/>
      <c r="O3017" s="128" t="str">
        <f ca="1">IF(D3017="цвет",SUM(O3018:INDIRECT("N"&amp;R3017)),IF(SUM(E3017:N3017)=0,"",SUM(E3017:N3017)))</f>
        <v/>
      </c>
      <c r="P3017" s="91" t="s">
        <v>129</v>
      </c>
      <c r="Q3017" s="73">
        <f t="shared" si="92"/>
        <v>7274</v>
      </c>
      <c r="R3017" s="93">
        <f t="shared" ca="1" si="93"/>
        <v>3018</v>
      </c>
      <c r="S3017" s="92"/>
      <c r="T3017" s="99"/>
    </row>
    <row r="3018" spans="1:20" ht="17.45" customHeight="1" thickBot="1" x14ac:dyDescent="0.3">
      <c r="A3018" s="105"/>
      <c r="B3018" s="154"/>
      <c r="C3018" s="100"/>
      <c r="D3018" s="171" t="str">
        <f>HYPERLINK("https://miamia.ru/search/index.php?q="&amp;Q3018&amp;"&amp;s=Поиск?utm_source=Excel&amp;utm_medium=Nalichie&amp;utm_content="&amp;Q3018&amp;"","Посмотреть большую фотографию на сайте")</f>
        <v>Посмотреть большую фотографию на сайте</v>
      </c>
      <c r="E3018" s="172"/>
      <c r="F3018" s="172"/>
      <c r="G3018" s="172"/>
      <c r="H3018" s="172"/>
      <c r="I3018" s="172"/>
      <c r="J3018" s="172"/>
      <c r="K3018" s="172"/>
      <c r="L3018" s="172"/>
      <c r="M3018" s="172"/>
      <c r="N3018" s="173"/>
      <c r="O3018" s="128" t="str">
        <f ca="1">IF(D3018="цвет",SUM(O3019:INDIRECT("N"&amp;R3018)),IF(SUM(E3018:N3018)=0,"",SUM(E3018:N3018)))</f>
        <v/>
      </c>
      <c r="P3018" s="91" t="s">
        <v>129</v>
      </c>
      <c r="Q3018" s="73">
        <f t="shared" si="92"/>
        <v>7274</v>
      </c>
      <c r="R3018" s="93">
        <f t="shared" ca="1" si="93"/>
        <v>3018</v>
      </c>
      <c r="S3018" s="92"/>
      <c r="T3018" s="99"/>
    </row>
    <row r="3019" spans="1:20" ht="17.25" thickBot="1" x14ac:dyDescent="0.3">
      <c r="A3019" s="105"/>
      <c r="B3019" s="145" t="s">
        <v>271</v>
      </c>
      <c r="C3019" s="106">
        <v>7275</v>
      </c>
      <c r="D3019" s="107" t="s">
        <v>9</v>
      </c>
      <c r="E3019" s="96" t="s">
        <v>10</v>
      </c>
      <c r="F3019" s="97" t="s">
        <v>11</v>
      </c>
      <c r="G3019" s="97" t="s">
        <v>12</v>
      </c>
      <c r="H3019" s="97" t="s">
        <v>13</v>
      </c>
      <c r="I3019" s="97" t="s">
        <v>14</v>
      </c>
      <c r="J3019" s="97" t="s">
        <v>15</v>
      </c>
      <c r="K3019" s="97" t="s">
        <v>16</v>
      </c>
      <c r="L3019" s="97"/>
      <c r="M3019" s="97"/>
      <c r="N3019" s="78"/>
      <c r="O3019" s="101">
        <f ca="1">IF(D3019="цвет",SUM(O3020:INDIRECT("N"&amp;R3019)),IF(SUM(E3019:N3019)=0,"",SUM(E3019:N3019)))</f>
        <v>0</v>
      </c>
      <c r="P3019" s="91">
        <v>1548</v>
      </c>
      <c r="Q3019" s="73">
        <f t="shared" ref="Q3019:Q3082" si="94">IF(C3019&lt;&gt;0,C3019,Q3018)</f>
        <v>7275</v>
      </c>
      <c r="R3019" s="93">
        <f t="shared" ref="R3019:R3082" ca="1" si="95">IF(D3019="Посмотреть большую фотографию на сайте",CELL("строка",O3019),R3020)</f>
        <v>3022</v>
      </c>
      <c r="S3019" s="109">
        <f>IF(U3019&gt;0,ROUND((U3019),0),ROUND((P3019*$P$1),0))</f>
        <v>1198</v>
      </c>
      <c r="T3019" s="110">
        <f ca="1">O3019*S3019</f>
        <v>0</v>
      </c>
    </row>
    <row r="3020" spans="1:20" ht="17.25" thickBot="1" x14ac:dyDescent="0.3">
      <c r="A3020" s="105"/>
      <c r="B3020" s="146"/>
      <c r="C3020" s="98"/>
      <c r="D3020" s="6" t="s">
        <v>27</v>
      </c>
      <c r="E3020" s="133"/>
      <c r="F3020" s="134"/>
      <c r="G3020" s="134"/>
      <c r="H3020" s="134"/>
      <c r="I3020" s="8"/>
      <c r="J3020" s="8"/>
      <c r="K3020" s="8"/>
      <c r="L3020" s="8"/>
      <c r="M3020" s="8"/>
      <c r="N3020" s="8"/>
      <c r="O3020" s="128" t="str">
        <f ca="1">IF(D3020="цвет",SUM(O3021:INDIRECT("N"&amp;R3020)),IF(SUM(E3020:N3020)=0,"",SUM(E3020:N3020)))</f>
        <v/>
      </c>
      <c r="P3020" s="91" t="s">
        <v>129</v>
      </c>
      <c r="Q3020" s="73">
        <f t="shared" si="94"/>
        <v>7275</v>
      </c>
      <c r="R3020" s="93">
        <f t="shared" ca="1" si="95"/>
        <v>3022</v>
      </c>
      <c r="S3020" s="92"/>
      <c r="T3020" s="99"/>
    </row>
    <row r="3021" spans="1:20" ht="135" customHeight="1" x14ac:dyDescent="0.25">
      <c r="A3021" s="105"/>
      <c r="B3021" s="146"/>
      <c r="C3021" s="98"/>
      <c r="D3021" s="177" t="s">
        <v>405</v>
      </c>
      <c r="E3021" s="178"/>
      <c r="F3021" s="178"/>
      <c r="G3021" s="178"/>
      <c r="H3021" s="178"/>
      <c r="I3021" s="178"/>
      <c r="J3021" s="178"/>
      <c r="K3021" s="178"/>
      <c r="L3021" s="178"/>
      <c r="M3021" s="178"/>
      <c r="N3021" s="179"/>
      <c r="O3021" s="128" t="str">
        <f ca="1">IF(D3021="цвет",SUM(O3022:INDIRECT("N"&amp;R3021)),IF(SUM(E3021:N3021)=0,"",SUM(E3021:N3021)))</f>
        <v/>
      </c>
      <c r="P3021" s="91" t="s">
        <v>129</v>
      </c>
      <c r="Q3021" s="73">
        <f t="shared" si="94"/>
        <v>7275</v>
      </c>
      <c r="R3021" s="93">
        <f t="shared" ca="1" si="95"/>
        <v>3022</v>
      </c>
      <c r="S3021" s="92"/>
      <c r="T3021" s="99"/>
    </row>
    <row r="3022" spans="1:20" ht="17.45" customHeight="1" thickBot="1" x14ac:dyDescent="0.3">
      <c r="A3022" s="105"/>
      <c r="B3022" s="154"/>
      <c r="C3022" s="100"/>
      <c r="D3022" s="171" t="str">
        <f>HYPERLINK("https://miamia.ru/search/index.php?q="&amp;Q3022&amp;"&amp;s=Поиск?utm_source=Excel&amp;utm_medium=Nalichie&amp;utm_content="&amp;Q3022&amp;"","Посмотреть большую фотографию на сайте")</f>
        <v>Посмотреть большую фотографию на сайте</v>
      </c>
      <c r="E3022" s="172"/>
      <c r="F3022" s="172"/>
      <c r="G3022" s="172"/>
      <c r="H3022" s="172"/>
      <c r="I3022" s="172"/>
      <c r="J3022" s="172"/>
      <c r="K3022" s="172"/>
      <c r="L3022" s="172"/>
      <c r="M3022" s="172"/>
      <c r="N3022" s="173"/>
      <c r="O3022" s="128" t="str">
        <f ca="1">IF(D3022="цвет",SUM(O3023:INDIRECT("N"&amp;R3022)),IF(SUM(E3022:N3022)=0,"",SUM(E3022:N3022)))</f>
        <v/>
      </c>
      <c r="P3022" s="91" t="s">
        <v>129</v>
      </c>
      <c r="Q3022" s="73">
        <f t="shared" si="94"/>
        <v>7275</v>
      </c>
      <c r="R3022" s="93">
        <f t="shared" ca="1" si="95"/>
        <v>3022</v>
      </c>
      <c r="S3022" s="92"/>
      <c r="T3022" s="99"/>
    </row>
    <row r="3023" spans="1:20" ht="17.25" thickBot="1" x14ac:dyDescent="0.3">
      <c r="A3023" s="105"/>
      <c r="B3023" s="145" t="s">
        <v>271</v>
      </c>
      <c r="C3023" s="106">
        <v>7276</v>
      </c>
      <c r="D3023" s="107" t="s">
        <v>9</v>
      </c>
      <c r="E3023" s="96" t="s">
        <v>10</v>
      </c>
      <c r="F3023" s="97" t="s">
        <v>11</v>
      </c>
      <c r="G3023" s="97" t="s">
        <v>12</v>
      </c>
      <c r="H3023" s="97" t="s">
        <v>13</v>
      </c>
      <c r="I3023" s="97" t="s">
        <v>14</v>
      </c>
      <c r="J3023" s="97" t="s">
        <v>15</v>
      </c>
      <c r="K3023" s="97" t="s">
        <v>16</v>
      </c>
      <c r="L3023" s="97"/>
      <c r="M3023" s="97"/>
      <c r="N3023" s="78"/>
      <c r="O3023" s="101">
        <f ca="1">IF(D3023="цвет",SUM(O3024:INDIRECT("N"&amp;R3023)),IF(SUM(E3023:N3023)=0,"",SUM(E3023:N3023)))</f>
        <v>0</v>
      </c>
      <c r="P3023" s="91">
        <v>2582</v>
      </c>
      <c r="Q3023" s="73">
        <f t="shared" si="94"/>
        <v>7276</v>
      </c>
      <c r="R3023" s="93">
        <f t="shared" ca="1" si="95"/>
        <v>3026</v>
      </c>
      <c r="S3023" s="109">
        <f>IF(U3023&gt;0,ROUND((U3023),0),ROUND((P3023*$P$1),0))</f>
        <v>1998</v>
      </c>
      <c r="T3023" s="110">
        <f ca="1">O3023*S3023</f>
        <v>0</v>
      </c>
    </row>
    <row r="3024" spans="1:20" ht="17.25" thickBot="1" x14ac:dyDescent="0.3">
      <c r="A3024" s="105"/>
      <c r="B3024" s="146"/>
      <c r="C3024" s="98"/>
      <c r="D3024" s="6" t="s">
        <v>27</v>
      </c>
      <c r="E3024" s="8"/>
      <c r="F3024" s="133"/>
      <c r="G3024" s="133"/>
      <c r="H3024" s="133"/>
      <c r="I3024" s="134"/>
      <c r="J3024" s="8"/>
      <c r="K3024" s="8"/>
      <c r="L3024" s="8"/>
      <c r="M3024" s="8"/>
      <c r="N3024" s="8"/>
      <c r="O3024" s="128" t="str">
        <f ca="1">IF(D3024="цвет",SUM(O3025:INDIRECT("N"&amp;R3024)),IF(SUM(E3024:N3024)=0,"",SUM(E3024:N3024)))</f>
        <v/>
      </c>
      <c r="P3024" s="91" t="s">
        <v>129</v>
      </c>
      <c r="Q3024" s="73">
        <f t="shared" si="94"/>
        <v>7276</v>
      </c>
      <c r="R3024" s="93">
        <f t="shared" ca="1" si="95"/>
        <v>3026</v>
      </c>
      <c r="S3024" s="92"/>
      <c r="T3024" s="99"/>
    </row>
    <row r="3025" spans="1:24" ht="135" customHeight="1" x14ac:dyDescent="0.25">
      <c r="A3025" s="105"/>
      <c r="B3025" s="146"/>
      <c r="C3025" s="98"/>
      <c r="D3025" s="177" t="s">
        <v>404</v>
      </c>
      <c r="E3025" s="178"/>
      <c r="F3025" s="178"/>
      <c r="G3025" s="178"/>
      <c r="H3025" s="178"/>
      <c r="I3025" s="178"/>
      <c r="J3025" s="178"/>
      <c r="K3025" s="178"/>
      <c r="L3025" s="178"/>
      <c r="M3025" s="178"/>
      <c r="N3025" s="179"/>
      <c r="O3025" s="128" t="str">
        <f ca="1">IF(D3025="цвет",SUM(O3026:INDIRECT("N"&amp;R3025)),IF(SUM(E3025:N3025)=0,"",SUM(E3025:N3025)))</f>
        <v/>
      </c>
      <c r="P3025" s="91" t="s">
        <v>129</v>
      </c>
      <c r="Q3025" s="73">
        <f t="shared" si="94"/>
        <v>7276</v>
      </c>
      <c r="R3025" s="93">
        <f t="shared" ca="1" si="95"/>
        <v>3026</v>
      </c>
      <c r="S3025" s="92"/>
      <c r="T3025" s="99"/>
    </row>
    <row r="3026" spans="1:24" ht="17.45" customHeight="1" thickBot="1" x14ac:dyDescent="0.3">
      <c r="A3026" s="105"/>
      <c r="B3026" s="154"/>
      <c r="C3026" s="100"/>
      <c r="D3026" s="171" t="str">
        <f>HYPERLINK("https://miamia.ru/search/index.php?q="&amp;Q3026&amp;"&amp;s=Поиск?utm_source=Excel&amp;utm_medium=Nalichie&amp;utm_content="&amp;Q3026&amp;"","Посмотреть большую фотографию на сайте")</f>
        <v>Посмотреть большую фотографию на сайте</v>
      </c>
      <c r="E3026" s="172"/>
      <c r="F3026" s="172"/>
      <c r="G3026" s="172"/>
      <c r="H3026" s="172"/>
      <c r="I3026" s="172"/>
      <c r="J3026" s="172"/>
      <c r="K3026" s="172"/>
      <c r="L3026" s="172"/>
      <c r="M3026" s="172"/>
      <c r="N3026" s="173"/>
      <c r="O3026" s="128" t="str">
        <f ca="1">IF(D3026="цвет",SUM(O3027:INDIRECT("N"&amp;R3026)),IF(SUM(E3026:N3026)=0,"",SUM(E3026:N3026)))</f>
        <v/>
      </c>
      <c r="P3026" s="91" t="s">
        <v>129</v>
      </c>
      <c r="Q3026" s="73">
        <f t="shared" si="94"/>
        <v>7276</v>
      </c>
      <c r="R3026" s="93">
        <f t="shared" ca="1" si="95"/>
        <v>3026</v>
      </c>
      <c r="S3026" s="92"/>
      <c r="T3026" s="99"/>
    </row>
    <row r="3027" spans="1:24" ht="23.1" customHeight="1" thickBot="1" x14ac:dyDescent="0.3">
      <c r="A3027" s="2"/>
      <c r="B3027" s="86" t="s">
        <v>141</v>
      </c>
      <c r="C3027" s="87"/>
      <c r="D3027" s="88"/>
      <c r="E3027" s="89"/>
      <c r="F3027" s="89"/>
      <c r="G3027" s="89"/>
      <c r="H3027" s="89"/>
      <c r="I3027" s="89"/>
      <c r="J3027" s="89"/>
      <c r="K3027" s="89"/>
      <c r="L3027" s="89"/>
      <c r="M3027" s="89"/>
      <c r="N3027" s="90"/>
      <c r="O3027" s="129" t="str">
        <f ca="1">IF(D3027="цвет",SUM(O3028:INDIRECT("N"&amp;R3027)),IF(SUM(E3027:N3027)=0,"",SUM(E3027:N3027)))</f>
        <v/>
      </c>
      <c r="P3027" s="91" t="s">
        <v>129</v>
      </c>
      <c r="Q3027" s="73">
        <f t="shared" si="94"/>
        <v>7276</v>
      </c>
      <c r="R3027" s="93">
        <f t="shared" ca="1" si="95"/>
        <v>3031</v>
      </c>
      <c r="X3027" s="94"/>
    </row>
    <row r="3028" spans="1:24" ht="17.25" thickBot="1" x14ac:dyDescent="0.3">
      <c r="A3028" s="2"/>
      <c r="B3028" s="146" t="s">
        <v>142</v>
      </c>
      <c r="C3028" s="98">
        <v>7170</v>
      </c>
      <c r="D3028" s="3" t="s">
        <v>9</v>
      </c>
      <c r="E3028" s="96" t="s">
        <v>10</v>
      </c>
      <c r="F3028" s="96" t="s">
        <v>11</v>
      </c>
      <c r="G3028" s="96" t="s">
        <v>12</v>
      </c>
      <c r="H3028" s="97" t="s">
        <v>13</v>
      </c>
      <c r="I3028" s="97" t="s">
        <v>14</v>
      </c>
      <c r="J3028" s="96" t="s">
        <v>15</v>
      </c>
      <c r="K3028" s="96" t="s">
        <v>16</v>
      </c>
      <c r="L3028" s="96"/>
      <c r="M3028" s="96"/>
      <c r="N3028" s="96"/>
      <c r="O3028" s="130">
        <f ca="1">IF(D3028="цвет",SUM(O3029:INDIRECT("N"&amp;R3028)),IF(SUM(E3028:N3028)=0,"",SUM(E3028:N3028)))</f>
        <v>0</v>
      </c>
      <c r="P3028" s="91">
        <v>1278</v>
      </c>
      <c r="Q3028" s="73">
        <f t="shared" si="94"/>
        <v>7170</v>
      </c>
      <c r="R3028" s="93">
        <f t="shared" ca="1" si="95"/>
        <v>3031</v>
      </c>
      <c r="S3028" s="109">
        <f>IF(U3028&gt;0,ROUND((U3028),0),ROUND((P3028*$P$1),0))</f>
        <v>989</v>
      </c>
      <c r="T3028" s="85">
        <f ca="1">S3028*O3028</f>
        <v>0</v>
      </c>
      <c r="X3028" s="94"/>
    </row>
    <row r="3029" spans="1:24" ht="17.25" thickBot="1" x14ac:dyDescent="0.3">
      <c r="A3029" s="2"/>
      <c r="B3029" s="146"/>
      <c r="C3029" s="98"/>
      <c r="D3029" s="57" t="s">
        <v>56</v>
      </c>
      <c r="E3029" s="135"/>
      <c r="F3029" s="102"/>
      <c r="G3029" s="102"/>
      <c r="H3029" s="102"/>
      <c r="I3029" s="102"/>
      <c r="J3029" s="102"/>
      <c r="K3029" s="102"/>
      <c r="L3029" s="102"/>
      <c r="M3029" s="102"/>
      <c r="N3029" s="102"/>
      <c r="O3029" s="131" t="str">
        <f ca="1">IF(D3029="цвет",SUM(O3030:INDIRECT("N"&amp;R3029)),IF(SUM(E3029:N3029)=0,"",SUM(E3029:N3029)))</f>
        <v/>
      </c>
      <c r="P3029" s="91" t="s">
        <v>129</v>
      </c>
      <c r="Q3029" s="73">
        <f t="shared" si="94"/>
        <v>7170</v>
      </c>
      <c r="R3029" s="93">
        <f t="shared" ca="1" si="95"/>
        <v>3031</v>
      </c>
      <c r="S3029" s="92"/>
      <c r="T3029" s="99"/>
      <c r="X3029" s="94"/>
    </row>
    <row r="3030" spans="1:24" ht="135" customHeight="1" x14ac:dyDescent="0.25">
      <c r="A3030" s="2"/>
      <c r="B3030" s="146"/>
      <c r="C3030" s="98"/>
      <c r="D3030" s="155" t="s">
        <v>628</v>
      </c>
      <c r="E3030" s="156"/>
      <c r="F3030" s="156"/>
      <c r="G3030" s="156"/>
      <c r="H3030" s="156"/>
      <c r="I3030" s="156"/>
      <c r="J3030" s="156"/>
      <c r="K3030" s="156"/>
      <c r="L3030" s="156"/>
      <c r="M3030" s="156"/>
      <c r="N3030" s="157"/>
      <c r="O3030" s="131" t="str">
        <f ca="1">IF(D3030="цвет",SUM(O3031:INDIRECT("N"&amp;R3030)),IF(SUM(E3030:N3030)=0,"",SUM(E3030:N3030)))</f>
        <v/>
      </c>
      <c r="P3030" s="91" t="s">
        <v>129</v>
      </c>
      <c r="Q3030" s="73">
        <f t="shared" si="94"/>
        <v>7170</v>
      </c>
      <c r="R3030" s="93">
        <f t="shared" ca="1" si="95"/>
        <v>3031</v>
      </c>
      <c r="S3030" s="92"/>
      <c r="T3030" s="99"/>
      <c r="X3030" s="94"/>
    </row>
    <row r="3031" spans="1:24" ht="17.45" customHeight="1" thickBot="1" x14ac:dyDescent="0.3">
      <c r="A3031" s="2"/>
      <c r="B3031" s="154"/>
      <c r="C3031" s="100"/>
      <c r="D3031" s="151" t="str">
        <f>HYPERLINK("https://miamia.ru/search/index.php?q="&amp;Q3031&amp;"&amp;s=Поиск?utm_source=Excel&amp;utm_medium=Nalichie&amp;utm_content="&amp;Q3031&amp;"","Посмотреть большую фотографию на сайте")</f>
        <v>Посмотреть большую фотографию на сайте</v>
      </c>
      <c r="E3031" s="152"/>
      <c r="F3031" s="152"/>
      <c r="G3031" s="152"/>
      <c r="H3031" s="152"/>
      <c r="I3031" s="152"/>
      <c r="J3031" s="152"/>
      <c r="K3031" s="152"/>
      <c r="L3031" s="152"/>
      <c r="M3031" s="152"/>
      <c r="N3031" s="153"/>
      <c r="O3031" s="131" t="str">
        <f ca="1">IF(D3031="цвет",SUM(O3032:INDIRECT("N"&amp;R3031)),IF(SUM(E3031:N3031)=0,"",SUM(E3031:N3031)))</f>
        <v/>
      </c>
      <c r="P3031" s="91" t="s">
        <v>129</v>
      </c>
      <c r="Q3031" s="73">
        <f t="shared" si="94"/>
        <v>7170</v>
      </c>
      <c r="R3031" s="93">
        <f t="shared" ca="1" si="95"/>
        <v>3031</v>
      </c>
      <c r="S3031" s="92"/>
      <c r="T3031" s="99"/>
      <c r="X3031" s="94"/>
    </row>
    <row r="3032" spans="1:24" ht="17.25" thickBot="1" x14ac:dyDescent="0.3">
      <c r="A3032" s="2"/>
      <c r="B3032" s="145" t="s">
        <v>142</v>
      </c>
      <c r="C3032" s="98">
        <v>7172</v>
      </c>
      <c r="D3032" s="3" t="s">
        <v>9</v>
      </c>
      <c r="E3032" s="96" t="s">
        <v>10</v>
      </c>
      <c r="F3032" s="96" t="s">
        <v>11</v>
      </c>
      <c r="G3032" s="96" t="s">
        <v>12</v>
      </c>
      <c r="H3032" s="97" t="s">
        <v>13</v>
      </c>
      <c r="I3032" s="97" t="s">
        <v>14</v>
      </c>
      <c r="J3032" s="96" t="s">
        <v>15</v>
      </c>
      <c r="K3032" s="96"/>
      <c r="L3032" s="96"/>
      <c r="M3032" s="96"/>
      <c r="N3032" s="96"/>
      <c r="O3032" s="130">
        <f ca="1">IF(D3032="цвет",SUM(O3033:INDIRECT("N"&amp;R3032)),IF(SUM(E3032:N3032)=0,"",SUM(E3032:N3032)))</f>
        <v>0</v>
      </c>
      <c r="P3032" s="91">
        <v>1419</v>
      </c>
      <c r="Q3032" s="73">
        <f t="shared" si="94"/>
        <v>7172</v>
      </c>
      <c r="R3032" s="93">
        <f t="shared" ca="1" si="95"/>
        <v>3035</v>
      </c>
      <c r="S3032" s="109">
        <f>IF(U3032&gt;0,ROUND((U3032),0),ROUND((P3032*$P$1),0))</f>
        <v>1098</v>
      </c>
      <c r="T3032" s="85">
        <f ca="1">S3032*O3032</f>
        <v>0</v>
      </c>
      <c r="X3032" s="94"/>
    </row>
    <row r="3033" spans="1:24" ht="17.25" thickBot="1" x14ac:dyDescent="0.3">
      <c r="A3033" s="2"/>
      <c r="B3033" s="146"/>
      <c r="C3033" s="98"/>
      <c r="D3033" s="57" t="s">
        <v>56</v>
      </c>
      <c r="E3033" s="135"/>
      <c r="F3033" s="102"/>
      <c r="G3033" s="102"/>
      <c r="H3033" s="102"/>
      <c r="I3033" s="102"/>
      <c r="J3033" s="102"/>
      <c r="K3033" s="102"/>
      <c r="L3033" s="102"/>
      <c r="M3033" s="102"/>
      <c r="N3033" s="102"/>
      <c r="O3033" s="131" t="str">
        <f ca="1">IF(D3033="цвет",SUM(O3034:INDIRECT("N"&amp;R3033)),IF(SUM(E3033:N3033)=0,"",SUM(E3033:N3033)))</f>
        <v/>
      </c>
      <c r="P3033" s="91" t="s">
        <v>129</v>
      </c>
      <c r="Q3033" s="73">
        <f t="shared" si="94"/>
        <v>7172</v>
      </c>
      <c r="R3033" s="93">
        <f t="shared" ca="1" si="95"/>
        <v>3035</v>
      </c>
      <c r="S3033" s="92"/>
      <c r="T3033" s="99"/>
      <c r="X3033" s="94"/>
    </row>
    <row r="3034" spans="1:24" ht="135" customHeight="1" x14ac:dyDescent="0.25">
      <c r="A3034" s="2"/>
      <c r="B3034" s="146"/>
      <c r="C3034" s="98"/>
      <c r="D3034" s="155" t="s">
        <v>413</v>
      </c>
      <c r="E3034" s="156"/>
      <c r="F3034" s="156"/>
      <c r="G3034" s="156"/>
      <c r="H3034" s="156"/>
      <c r="I3034" s="156"/>
      <c r="J3034" s="156"/>
      <c r="K3034" s="156"/>
      <c r="L3034" s="156"/>
      <c r="M3034" s="156"/>
      <c r="N3034" s="157"/>
      <c r="O3034" s="131" t="str">
        <f ca="1">IF(D3034="цвет",SUM(O3035:INDIRECT("N"&amp;R3034)),IF(SUM(E3034:N3034)=0,"",SUM(E3034:N3034)))</f>
        <v/>
      </c>
      <c r="P3034" s="91" t="s">
        <v>129</v>
      </c>
      <c r="Q3034" s="73">
        <f t="shared" si="94"/>
        <v>7172</v>
      </c>
      <c r="R3034" s="93">
        <f t="shared" ca="1" si="95"/>
        <v>3035</v>
      </c>
      <c r="S3034" s="92"/>
      <c r="T3034" s="99"/>
      <c r="X3034" s="94"/>
    </row>
    <row r="3035" spans="1:24" ht="17.45" customHeight="1" thickBot="1" x14ac:dyDescent="0.3">
      <c r="A3035" s="2"/>
      <c r="B3035" s="147"/>
      <c r="C3035" s="100"/>
      <c r="D3035" s="151" t="str">
        <f>HYPERLINK("https://miamia.ru/search/index.php?q="&amp;Q3035&amp;"&amp;s=Поиск?utm_source=Excel&amp;utm_medium=Nalichie&amp;utm_content="&amp;Q3035&amp;"","Посмотреть большую фотографию на сайте")</f>
        <v>Посмотреть большую фотографию на сайте</v>
      </c>
      <c r="E3035" s="152"/>
      <c r="F3035" s="152"/>
      <c r="G3035" s="152"/>
      <c r="H3035" s="152"/>
      <c r="I3035" s="152"/>
      <c r="J3035" s="152"/>
      <c r="K3035" s="152"/>
      <c r="L3035" s="152"/>
      <c r="M3035" s="152"/>
      <c r="N3035" s="153"/>
      <c r="O3035" s="131" t="str">
        <f ca="1">IF(D3035="цвет",SUM(O3036:INDIRECT("N"&amp;R3035)),IF(SUM(E3035:N3035)=0,"",SUM(E3035:N3035)))</f>
        <v/>
      </c>
      <c r="P3035" s="91" t="s">
        <v>129</v>
      </c>
      <c r="Q3035" s="73">
        <f t="shared" si="94"/>
        <v>7172</v>
      </c>
      <c r="R3035" s="93">
        <f t="shared" ca="1" si="95"/>
        <v>3035</v>
      </c>
      <c r="S3035" s="92"/>
      <c r="T3035" s="99"/>
      <c r="X3035" s="94"/>
    </row>
    <row r="3036" spans="1:24" ht="17.25" thickBot="1" x14ac:dyDescent="0.3">
      <c r="A3036" s="2"/>
      <c r="B3036" s="146" t="s">
        <v>142</v>
      </c>
      <c r="C3036" s="98">
        <v>7174</v>
      </c>
      <c r="D3036" s="3" t="s">
        <v>9</v>
      </c>
      <c r="E3036" s="96" t="s">
        <v>17</v>
      </c>
      <c r="F3036" s="96" t="s">
        <v>18</v>
      </c>
      <c r="G3036" s="97" t="s">
        <v>19</v>
      </c>
      <c r="H3036" s="96"/>
      <c r="I3036" s="96"/>
      <c r="J3036" s="96"/>
      <c r="K3036" s="96"/>
      <c r="L3036" s="96"/>
      <c r="M3036" s="96"/>
      <c r="N3036" s="96"/>
      <c r="O3036" s="130">
        <f ca="1">IF(D3036="цвет",SUM(O3037:INDIRECT("N"&amp;R3036)),IF(SUM(E3036:N3036)=0,"",SUM(E3036:N3036)))</f>
        <v>0</v>
      </c>
      <c r="P3036" s="91">
        <v>1677</v>
      </c>
      <c r="Q3036" s="73">
        <f t="shared" si="94"/>
        <v>7174</v>
      </c>
      <c r="R3036" s="93">
        <f t="shared" ca="1" si="95"/>
        <v>3039</v>
      </c>
      <c r="S3036" s="109">
        <f>IF(U3036&gt;0,ROUND((U3036),0),ROUND((P3036*$P$1),0))</f>
        <v>1298</v>
      </c>
      <c r="T3036" s="85">
        <f ca="1">S3036*O3036</f>
        <v>0</v>
      </c>
      <c r="X3036" s="94"/>
    </row>
    <row r="3037" spans="1:24" ht="17.25" thickBot="1" x14ac:dyDescent="0.3">
      <c r="A3037" s="2"/>
      <c r="B3037" s="146"/>
      <c r="C3037" s="98"/>
      <c r="D3037" s="57" t="s">
        <v>56</v>
      </c>
      <c r="E3037" s="136"/>
      <c r="F3037" s="136"/>
      <c r="G3037" s="102"/>
      <c r="H3037" s="102"/>
      <c r="I3037" s="102"/>
      <c r="J3037" s="102"/>
      <c r="K3037" s="102"/>
      <c r="L3037" s="102"/>
      <c r="M3037" s="102"/>
      <c r="N3037" s="102"/>
      <c r="O3037" s="131" t="str">
        <f ca="1">IF(D3037="цвет",SUM(O3038:INDIRECT("N"&amp;R3037)),IF(SUM(E3037:N3037)=0,"",SUM(E3037:N3037)))</f>
        <v/>
      </c>
      <c r="P3037" s="91" t="s">
        <v>129</v>
      </c>
      <c r="Q3037" s="73">
        <f t="shared" si="94"/>
        <v>7174</v>
      </c>
      <c r="R3037" s="93">
        <f t="shared" ca="1" si="95"/>
        <v>3039</v>
      </c>
      <c r="S3037" s="92"/>
      <c r="T3037" s="99"/>
      <c r="X3037" s="94"/>
    </row>
    <row r="3038" spans="1:24" ht="135" customHeight="1" x14ac:dyDescent="0.25">
      <c r="A3038" s="2"/>
      <c r="B3038" s="146"/>
      <c r="C3038" s="98"/>
      <c r="D3038" s="155" t="s">
        <v>414</v>
      </c>
      <c r="E3038" s="156"/>
      <c r="F3038" s="156"/>
      <c r="G3038" s="156"/>
      <c r="H3038" s="156"/>
      <c r="I3038" s="156"/>
      <c r="J3038" s="156"/>
      <c r="K3038" s="156"/>
      <c r="L3038" s="156"/>
      <c r="M3038" s="156"/>
      <c r="N3038" s="157"/>
      <c r="O3038" s="131" t="str">
        <f ca="1">IF(D3038="цвет",SUM(O3039:INDIRECT("N"&amp;R3038)),IF(SUM(E3038:N3038)=0,"",SUM(E3038:N3038)))</f>
        <v/>
      </c>
      <c r="P3038" s="91" t="s">
        <v>129</v>
      </c>
      <c r="Q3038" s="73">
        <f t="shared" si="94"/>
        <v>7174</v>
      </c>
      <c r="R3038" s="93">
        <f t="shared" ca="1" si="95"/>
        <v>3039</v>
      </c>
      <c r="S3038" s="92"/>
      <c r="T3038" s="99"/>
      <c r="X3038" s="94"/>
    </row>
    <row r="3039" spans="1:24" ht="17.45" customHeight="1" thickBot="1" x14ac:dyDescent="0.3">
      <c r="A3039" s="2"/>
      <c r="B3039" s="154"/>
      <c r="C3039" s="100"/>
      <c r="D3039" s="151" t="str">
        <f>HYPERLINK("https://miamia.ru/search/index.php?q="&amp;Q3039&amp;"&amp;s=Поиск?utm_source=Excel&amp;utm_medium=Nalichie&amp;utm_content="&amp;Q3039&amp;"","Посмотреть большую фотографию на сайте")</f>
        <v>Посмотреть большую фотографию на сайте</v>
      </c>
      <c r="E3039" s="152"/>
      <c r="F3039" s="152"/>
      <c r="G3039" s="152"/>
      <c r="H3039" s="152"/>
      <c r="I3039" s="152"/>
      <c r="J3039" s="152"/>
      <c r="K3039" s="152"/>
      <c r="L3039" s="152"/>
      <c r="M3039" s="152"/>
      <c r="N3039" s="153"/>
      <c r="O3039" s="131" t="str">
        <f ca="1">IF(D3039="цвет",SUM(O3040:INDIRECT("N"&amp;R3039)),IF(SUM(E3039:N3039)=0,"",SUM(E3039:N3039)))</f>
        <v/>
      </c>
      <c r="P3039" s="91" t="s">
        <v>129</v>
      </c>
      <c r="Q3039" s="73">
        <f t="shared" si="94"/>
        <v>7174</v>
      </c>
      <c r="R3039" s="93">
        <f t="shared" ca="1" si="95"/>
        <v>3039</v>
      </c>
      <c r="S3039" s="92"/>
      <c r="T3039" s="99"/>
      <c r="X3039" s="94"/>
    </row>
    <row r="3040" spans="1:24" ht="17.25" thickBot="1" x14ac:dyDescent="0.3">
      <c r="A3040" s="2"/>
      <c r="B3040" s="146" t="s">
        <v>142</v>
      </c>
      <c r="C3040" s="98">
        <v>7175</v>
      </c>
      <c r="D3040" s="3" t="s">
        <v>9</v>
      </c>
      <c r="E3040" s="96" t="s">
        <v>10</v>
      </c>
      <c r="F3040" s="96" t="s">
        <v>11</v>
      </c>
      <c r="G3040" s="96" t="s">
        <v>12</v>
      </c>
      <c r="H3040" s="97" t="s">
        <v>13</v>
      </c>
      <c r="I3040" s="97"/>
      <c r="J3040" s="96"/>
      <c r="K3040" s="96"/>
      <c r="L3040" s="96"/>
      <c r="M3040" s="96"/>
      <c r="N3040" s="96"/>
      <c r="O3040" s="130">
        <f ca="1">IF(D3040="цвет",SUM(O3041:INDIRECT("N"&amp;R3040)),IF(SUM(E3040:N3040)=0,"",SUM(E3040:N3040)))</f>
        <v>0</v>
      </c>
      <c r="P3040" s="91">
        <v>2582</v>
      </c>
      <c r="Q3040" s="73">
        <f t="shared" si="94"/>
        <v>7175</v>
      </c>
      <c r="R3040" s="93">
        <f t="shared" ca="1" si="95"/>
        <v>3043</v>
      </c>
      <c r="S3040" s="109">
        <f>IF(U3040&gt;0,ROUND((U3040),0),ROUND((P3040*$P$1),0))</f>
        <v>1998</v>
      </c>
      <c r="T3040" s="85">
        <f ca="1">S3040*O3040</f>
        <v>0</v>
      </c>
      <c r="X3040" s="94"/>
    </row>
    <row r="3041" spans="1:24" ht="17.25" thickBot="1" x14ac:dyDescent="0.3">
      <c r="A3041" s="2"/>
      <c r="B3041" s="146"/>
      <c r="C3041" s="98"/>
      <c r="D3041" s="57" t="s">
        <v>56</v>
      </c>
      <c r="E3041" s="136"/>
      <c r="F3041" s="102"/>
      <c r="G3041" s="102"/>
      <c r="H3041" s="136"/>
      <c r="I3041" s="102"/>
      <c r="J3041" s="102"/>
      <c r="K3041" s="102"/>
      <c r="L3041" s="102"/>
      <c r="M3041" s="102"/>
      <c r="N3041" s="102"/>
      <c r="O3041" s="131" t="str">
        <f ca="1">IF(D3041="цвет",SUM(O3042:INDIRECT("N"&amp;R3041)),IF(SUM(E3041:N3041)=0,"",SUM(E3041:N3041)))</f>
        <v/>
      </c>
      <c r="P3041" s="91" t="s">
        <v>129</v>
      </c>
      <c r="Q3041" s="73">
        <f t="shared" si="94"/>
        <v>7175</v>
      </c>
      <c r="R3041" s="93">
        <f t="shared" ca="1" si="95"/>
        <v>3043</v>
      </c>
      <c r="S3041" s="92"/>
      <c r="T3041" s="99"/>
      <c r="X3041" s="94"/>
    </row>
    <row r="3042" spans="1:24" ht="135" customHeight="1" x14ac:dyDescent="0.25">
      <c r="A3042" s="2"/>
      <c r="B3042" s="146"/>
      <c r="C3042" s="98"/>
      <c r="D3042" s="155" t="s">
        <v>415</v>
      </c>
      <c r="E3042" s="156"/>
      <c r="F3042" s="156"/>
      <c r="G3042" s="156"/>
      <c r="H3042" s="156"/>
      <c r="I3042" s="156"/>
      <c r="J3042" s="156"/>
      <c r="K3042" s="156"/>
      <c r="L3042" s="156"/>
      <c r="M3042" s="156"/>
      <c r="N3042" s="157"/>
      <c r="O3042" s="131" t="str">
        <f ca="1">IF(D3042="цвет",SUM(O3043:INDIRECT("N"&amp;R3042)),IF(SUM(E3042:N3042)=0,"",SUM(E3042:N3042)))</f>
        <v/>
      </c>
      <c r="P3042" s="91" t="s">
        <v>129</v>
      </c>
      <c r="Q3042" s="73">
        <f t="shared" si="94"/>
        <v>7175</v>
      </c>
      <c r="R3042" s="93">
        <f t="shared" ca="1" si="95"/>
        <v>3043</v>
      </c>
      <c r="S3042" s="92"/>
      <c r="T3042" s="99"/>
      <c r="X3042" s="94"/>
    </row>
    <row r="3043" spans="1:24" ht="17.45" customHeight="1" thickBot="1" x14ac:dyDescent="0.3">
      <c r="A3043" s="2"/>
      <c r="B3043" s="154"/>
      <c r="C3043" s="100"/>
      <c r="D3043" s="151" t="str">
        <f>HYPERLINK("https://miamia.ru/search/index.php?q="&amp;Q3043&amp;"&amp;s=Поиск?utm_source=Excel&amp;utm_medium=Nalichie&amp;utm_content="&amp;Q3043&amp;"","Посмотреть большую фотографию на сайте")</f>
        <v>Посмотреть большую фотографию на сайте</v>
      </c>
      <c r="E3043" s="152"/>
      <c r="F3043" s="152"/>
      <c r="G3043" s="152"/>
      <c r="H3043" s="152"/>
      <c r="I3043" s="152"/>
      <c r="J3043" s="152"/>
      <c r="K3043" s="152"/>
      <c r="L3043" s="152"/>
      <c r="M3043" s="152"/>
      <c r="N3043" s="153"/>
      <c r="O3043" s="131" t="str">
        <f ca="1">IF(D3043="цвет",SUM(O3044:INDIRECT("N"&amp;R3043)),IF(SUM(E3043:N3043)=0,"",SUM(E3043:N3043)))</f>
        <v/>
      </c>
      <c r="P3043" s="91" t="s">
        <v>129</v>
      </c>
      <c r="Q3043" s="73">
        <f t="shared" si="94"/>
        <v>7175</v>
      </c>
      <c r="R3043" s="93">
        <f t="shared" ca="1" si="95"/>
        <v>3043</v>
      </c>
      <c r="S3043" s="92"/>
      <c r="T3043" s="99"/>
      <c r="X3043" s="94"/>
    </row>
    <row r="3044" spans="1:24" ht="17.25" thickBot="1" x14ac:dyDescent="0.3">
      <c r="A3044" s="2"/>
      <c r="B3044" s="146" t="s">
        <v>142</v>
      </c>
      <c r="C3044" s="98">
        <v>7178</v>
      </c>
      <c r="D3044" s="3" t="s">
        <v>9</v>
      </c>
      <c r="E3044" s="96" t="s">
        <v>10</v>
      </c>
      <c r="F3044" s="96" t="s">
        <v>11</v>
      </c>
      <c r="G3044" s="96" t="s">
        <v>12</v>
      </c>
      <c r="H3044" s="97" t="s">
        <v>13</v>
      </c>
      <c r="I3044" s="97" t="s">
        <v>14</v>
      </c>
      <c r="J3044" s="96" t="s">
        <v>15</v>
      </c>
      <c r="K3044" s="96" t="s">
        <v>16</v>
      </c>
      <c r="L3044" s="96"/>
      <c r="M3044" s="96"/>
      <c r="N3044" s="96"/>
      <c r="O3044" s="130">
        <f ca="1">IF(D3044="цвет",SUM(O3045:INDIRECT("N"&amp;R3044)),IF(SUM(E3044:N3044)=0,"",SUM(E3044:N3044)))</f>
        <v>0</v>
      </c>
      <c r="P3044" s="91">
        <v>1807</v>
      </c>
      <c r="Q3044" s="73">
        <f t="shared" si="94"/>
        <v>7178</v>
      </c>
      <c r="R3044" s="93">
        <f t="shared" ca="1" si="95"/>
        <v>3047</v>
      </c>
      <c r="S3044" s="109">
        <f>IF(U3044&gt;0,ROUND((U3044),0),ROUND((P3044*$P$1),0))</f>
        <v>1398</v>
      </c>
      <c r="T3044" s="85">
        <f ca="1">S3044*O3044</f>
        <v>0</v>
      </c>
      <c r="X3044" s="94"/>
    </row>
    <row r="3045" spans="1:24" ht="17.25" thickBot="1" x14ac:dyDescent="0.3">
      <c r="A3045" s="2"/>
      <c r="B3045" s="146"/>
      <c r="C3045" s="98"/>
      <c r="D3045" s="57" t="s">
        <v>56</v>
      </c>
      <c r="E3045" s="136"/>
      <c r="F3045" s="102"/>
      <c r="G3045" s="102"/>
      <c r="H3045" s="102"/>
      <c r="I3045" s="102"/>
      <c r="J3045" s="102"/>
      <c r="K3045" s="102"/>
      <c r="L3045" s="102"/>
      <c r="M3045" s="102"/>
      <c r="N3045" s="102"/>
      <c r="O3045" s="131" t="str">
        <f ca="1">IF(D3045="цвет",SUM(O3046:INDIRECT("N"&amp;R3045)),IF(SUM(E3045:N3045)=0,"",SUM(E3045:N3045)))</f>
        <v/>
      </c>
      <c r="P3045" s="91" t="s">
        <v>129</v>
      </c>
      <c r="Q3045" s="73">
        <f t="shared" si="94"/>
        <v>7178</v>
      </c>
      <c r="R3045" s="93">
        <f t="shared" ca="1" si="95"/>
        <v>3047</v>
      </c>
      <c r="S3045" s="92"/>
      <c r="T3045" s="99"/>
      <c r="X3045" s="94"/>
    </row>
    <row r="3046" spans="1:24" ht="135" customHeight="1" x14ac:dyDescent="0.25">
      <c r="A3046" s="2"/>
      <c r="B3046" s="146"/>
      <c r="C3046" s="98"/>
      <c r="D3046" s="155" t="s">
        <v>416</v>
      </c>
      <c r="E3046" s="156"/>
      <c r="F3046" s="156"/>
      <c r="G3046" s="156"/>
      <c r="H3046" s="156"/>
      <c r="I3046" s="156"/>
      <c r="J3046" s="156"/>
      <c r="K3046" s="156"/>
      <c r="L3046" s="156"/>
      <c r="M3046" s="156"/>
      <c r="N3046" s="157"/>
      <c r="O3046" s="131" t="str">
        <f ca="1">IF(D3046="цвет",SUM(O3047:INDIRECT("N"&amp;R3046)),IF(SUM(E3046:N3046)=0,"",SUM(E3046:N3046)))</f>
        <v/>
      </c>
      <c r="P3046" s="91" t="s">
        <v>129</v>
      </c>
      <c r="Q3046" s="73">
        <f t="shared" si="94"/>
        <v>7178</v>
      </c>
      <c r="R3046" s="93">
        <f t="shared" ca="1" si="95"/>
        <v>3047</v>
      </c>
      <c r="S3046" s="92"/>
      <c r="T3046" s="99"/>
      <c r="X3046" s="94"/>
    </row>
    <row r="3047" spans="1:24" ht="17.45" customHeight="1" thickBot="1" x14ac:dyDescent="0.3">
      <c r="A3047" s="2"/>
      <c r="B3047" s="154"/>
      <c r="C3047" s="100"/>
      <c r="D3047" s="151" t="str">
        <f>HYPERLINK("https://miamia.ru/search/index.php?q="&amp;Q3047&amp;"&amp;s=Поиск?utm_source=Excel&amp;utm_medium=Nalichie&amp;utm_content="&amp;Q3047&amp;"","Посмотреть большую фотографию на сайте")</f>
        <v>Посмотреть большую фотографию на сайте</v>
      </c>
      <c r="E3047" s="152"/>
      <c r="F3047" s="152"/>
      <c r="G3047" s="152"/>
      <c r="H3047" s="152"/>
      <c r="I3047" s="152"/>
      <c r="J3047" s="152"/>
      <c r="K3047" s="152"/>
      <c r="L3047" s="152"/>
      <c r="M3047" s="152"/>
      <c r="N3047" s="153"/>
      <c r="O3047" s="131" t="str">
        <f ca="1">IF(D3047="цвет",SUM(O3048:INDIRECT("N"&amp;R3047)),IF(SUM(E3047:N3047)=0,"",SUM(E3047:N3047)))</f>
        <v/>
      </c>
      <c r="P3047" s="91" t="s">
        <v>129</v>
      </c>
      <c r="Q3047" s="73">
        <f t="shared" si="94"/>
        <v>7178</v>
      </c>
      <c r="R3047" s="93">
        <f t="shared" ca="1" si="95"/>
        <v>3047</v>
      </c>
      <c r="S3047" s="92"/>
      <c r="T3047" s="99"/>
      <c r="X3047" s="94"/>
    </row>
    <row r="3048" spans="1:24" ht="17.25" thickBot="1" x14ac:dyDescent="0.3">
      <c r="A3048" s="2"/>
      <c r="B3048" s="146" t="s">
        <v>142</v>
      </c>
      <c r="C3048" s="98">
        <v>7179</v>
      </c>
      <c r="D3048" s="3" t="s">
        <v>9</v>
      </c>
      <c r="E3048" s="96" t="s">
        <v>10</v>
      </c>
      <c r="F3048" s="96" t="s">
        <v>17</v>
      </c>
      <c r="G3048" s="96" t="s">
        <v>18</v>
      </c>
      <c r="H3048" s="97" t="s">
        <v>19</v>
      </c>
      <c r="I3048" s="96"/>
      <c r="J3048" s="96"/>
      <c r="K3048" s="96"/>
      <c r="L3048" s="96"/>
      <c r="M3048" s="96"/>
      <c r="N3048" s="96"/>
      <c r="O3048" s="130">
        <f ca="1">IF(D3048="цвет",SUM(O3049:INDIRECT("N"&amp;R3048)),IF(SUM(E3048:N3048)=0,"",SUM(E3048:N3048)))</f>
        <v>0</v>
      </c>
      <c r="P3048" s="91">
        <v>2194</v>
      </c>
      <c r="Q3048" s="73">
        <f t="shared" si="94"/>
        <v>7179</v>
      </c>
      <c r="R3048" s="93">
        <f t="shared" ca="1" si="95"/>
        <v>3051</v>
      </c>
      <c r="S3048" s="109">
        <f>IF(U3048&gt;0,ROUND((U3048),0),ROUND((P3048*$P$1),0))</f>
        <v>1698</v>
      </c>
      <c r="T3048" s="85">
        <f ca="1">S3048*O3048</f>
        <v>0</v>
      </c>
      <c r="X3048" s="94"/>
    </row>
    <row r="3049" spans="1:24" ht="17.25" thickBot="1" x14ac:dyDescent="0.3">
      <c r="A3049" s="2"/>
      <c r="B3049" s="146"/>
      <c r="C3049" s="98"/>
      <c r="D3049" s="57" t="s">
        <v>56</v>
      </c>
      <c r="E3049" s="136"/>
      <c r="F3049" s="102"/>
      <c r="G3049" s="102"/>
      <c r="H3049" s="102"/>
      <c r="I3049" s="102"/>
      <c r="J3049" s="102"/>
      <c r="K3049" s="102"/>
      <c r="L3049" s="102"/>
      <c r="M3049" s="102"/>
      <c r="N3049" s="102"/>
      <c r="O3049" s="131" t="str">
        <f ca="1">IF(D3049="цвет",SUM(O3050:INDIRECT("N"&amp;R3049)),IF(SUM(E3049:N3049)=0,"",SUM(E3049:N3049)))</f>
        <v/>
      </c>
      <c r="P3049" s="91" t="s">
        <v>129</v>
      </c>
      <c r="Q3049" s="73">
        <f t="shared" si="94"/>
        <v>7179</v>
      </c>
      <c r="R3049" s="93">
        <f t="shared" ca="1" si="95"/>
        <v>3051</v>
      </c>
      <c r="S3049" s="92"/>
      <c r="T3049" s="99"/>
      <c r="X3049" s="94"/>
    </row>
    <row r="3050" spans="1:24" ht="135" customHeight="1" x14ac:dyDescent="0.25">
      <c r="A3050" s="2"/>
      <c r="B3050" s="146"/>
      <c r="C3050" s="98"/>
      <c r="D3050" s="155" t="s">
        <v>417</v>
      </c>
      <c r="E3050" s="156"/>
      <c r="F3050" s="156"/>
      <c r="G3050" s="156"/>
      <c r="H3050" s="156"/>
      <c r="I3050" s="156"/>
      <c r="J3050" s="156"/>
      <c r="K3050" s="156"/>
      <c r="L3050" s="156"/>
      <c r="M3050" s="156"/>
      <c r="N3050" s="157"/>
      <c r="O3050" s="131" t="str">
        <f ca="1">IF(D3050="цвет",SUM(O3051:INDIRECT("N"&amp;R3050)),IF(SUM(E3050:N3050)=0,"",SUM(E3050:N3050)))</f>
        <v/>
      </c>
      <c r="P3050" s="91" t="s">
        <v>129</v>
      </c>
      <c r="Q3050" s="73">
        <f t="shared" si="94"/>
        <v>7179</v>
      </c>
      <c r="R3050" s="93">
        <f t="shared" ca="1" si="95"/>
        <v>3051</v>
      </c>
      <c r="S3050" s="92"/>
      <c r="T3050" s="99"/>
      <c r="X3050" s="94"/>
    </row>
    <row r="3051" spans="1:24" ht="17.45" customHeight="1" thickBot="1" x14ac:dyDescent="0.3">
      <c r="A3051" s="2"/>
      <c r="B3051" s="154"/>
      <c r="C3051" s="100"/>
      <c r="D3051" s="151" t="str">
        <f>HYPERLINK("https://miamia.ru/search/index.php?q="&amp;Q3051&amp;"&amp;s=Поиск?utm_source=Excel&amp;utm_medium=Nalichie&amp;utm_content="&amp;Q3051&amp;"","Посмотреть большую фотографию на сайте")</f>
        <v>Посмотреть большую фотографию на сайте</v>
      </c>
      <c r="E3051" s="152"/>
      <c r="F3051" s="152"/>
      <c r="G3051" s="152"/>
      <c r="H3051" s="152"/>
      <c r="I3051" s="152"/>
      <c r="J3051" s="152"/>
      <c r="K3051" s="152"/>
      <c r="L3051" s="152"/>
      <c r="M3051" s="152"/>
      <c r="N3051" s="153"/>
      <c r="O3051" s="131" t="str">
        <f ca="1">IF(D3051="цвет",SUM(O3052:INDIRECT("N"&amp;R3051)),IF(SUM(E3051:N3051)=0,"",SUM(E3051:N3051)))</f>
        <v/>
      </c>
      <c r="P3051" s="91" t="s">
        <v>129</v>
      </c>
      <c r="Q3051" s="73">
        <f t="shared" si="94"/>
        <v>7179</v>
      </c>
      <c r="R3051" s="93">
        <f t="shared" ca="1" si="95"/>
        <v>3051</v>
      </c>
      <c r="S3051" s="92"/>
      <c r="T3051" s="99"/>
      <c r="X3051" s="94"/>
    </row>
    <row r="3052" spans="1:24" ht="23.1" customHeight="1" thickBot="1" x14ac:dyDescent="0.3">
      <c r="A3052" s="103"/>
      <c r="B3052" s="86" t="s">
        <v>210</v>
      </c>
      <c r="C3052" s="87"/>
      <c r="D3052" s="88"/>
      <c r="E3052" s="89"/>
      <c r="F3052" s="89"/>
      <c r="G3052" s="89"/>
      <c r="H3052" s="89"/>
      <c r="I3052" s="89"/>
      <c r="J3052" s="89"/>
      <c r="K3052" s="89"/>
      <c r="L3052" s="89"/>
      <c r="M3052" s="89"/>
      <c r="N3052" s="90"/>
      <c r="O3052" s="128" t="str">
        <f ca="1">IF(D3052="цвет",SUM(O3053:INDIRECT("N"&amp;R3052)),IF(SUM(E3052:N3052)=0,"",SUM(E3052:N3052)))</f>
        <v/>
      </c>
      <c r="P3052" s="91" t="s">
        <v>129</v>
      </c>
      <c r="Q3052" s="73">
        <f t="shared" si="94"/>
        <v>7179</v>
      </c>
      <c r="R3052" s="93">
        <f t="shared" ca="1" si="95"/>
        <v>3057</v>
      </c>
    </row>
    <row r="3053" spans="1:24" ht="17.25" thickBot="1" x14ac:dyDescent="0.3">
      <c r="A3053" s="105"/>
      <c r="B3053" s="145" t="s">
        <v>205</v>
      </c>
      <c r="C3053" s="106" t="s">
        <v>206</v>
      </c>
      <c r="D3053" s="107" t="s">
        <v>9</v>
      </c>
      <c r="E3053" s="96" t="s">
        <v>10</v>
      </c>
      <c r="F3053" s="97" t="s">
        <v>11</v>
      </c>
      <c r="G3053" s="97" t="s">
        <v>12</v>
      </c>
      <c r="H3053" s="97" t="s">
        <v>13</v>
      </c>
      <c r="I3053" s="97" t="s">
        <v>14</v>
      </c>
      <c r="J3053" s="97" t="s">
        <v>15</v>
      </c>
      <c r="K3053" s="97" t="s">
        <v>16</v>
      </c>
      <c r="L3053" s="97"/>
      <c r="M3053" s="97"/>
      <c r="N3053" s="78"/>
      <c r="O3053" s="101">
        <f ca="1">IF(D3053="цвет",SUM(O3054:INDIRECT("N"&amp;R3053)),IF(SUM(E3053:N3053)=0,"",SUM(E3053:N3053)))</f>
        <v>0</v>
      </c>
      <c r="P3053" s="91">
        <v>1161</v>
      </c>
      <c r="Q3053" s="73" t="str">
        <f t="shared" si="94"/>
        <v>7240t</v>
      </c>
      <c r="R3053" s="93">
        <f t="shared" ca="1" si="95"/>
        <v>3057</v>
      </c>
      <c r="S3053" s="109">
        <f>IF(U3053&gt;0,ROUND((U3053),0),ROUND((P3053*$P$1),0))</f>
        <v>898</v>
      </c>
      <c r="T3053" s="110">
        <f ca="1">O3053*S3053</f>
        <v>0</v>
      </c>
    </row>
    <row r="3054" spans="1:24" ht="17.25" thickBot="1" x14ac:dyDescent="0.3">
      <c r="A3054" s="105"/>
      <c r="B3054" s="146"/>
      <c r="C3054" s="98"/>
      <c r="D3054" s="6" t="s">
        <v>20</v>
      </c>
      <c r="E3054" s="133"/>
      <c r="F3054" s="8"/>
      <c r="G3054" s="8"/>
      <c r="H3054" s="8"/>
      <c r="I3054" s="8"/>
      <c r="J3054" s="8"/>
      <c r="K3054" s="8"/>
      <c r="L3054" s="8"/>
      <c r="M3054" s="8"/>
      <c r="N3054" s="8"/>
      <c r="O3054" s="128" t="str">
        <f ca="1">IF(D3054="цвет",SUM(O3055:INDIRECT("N"&amp;R3054)),IF(SUM(E3054:N3054)=0,"",SUM(E3054:N3054)))</f>
        <v/>
      </c>
      <c r="P3054" s="91" t="s">
        <v>129</v>
      </c>
      <c r="Q3054" s="73" t="str">
        <f t="shared" si="94"/>
        <v>7240t</v>
      </c>
      <c r="R3054" s="93">
        <f t="shared" ca="1" si="95"/>
        <v>3057</v>
      </c>
      <c r="S3054" s="92"/>
      <c r="T3054" s="99"/>
    </row>
    <row r="3055" spans="1:24" ht="17.25" thickBot="1" x14ac:dyDescent="0.3">
      <c r="A3055" s="105"/>
      <c r="B3055" s="146"/>
      <c r="C3055" s="98"/>
      <c r="D3055" s="6" t="s">
        <v>76</v>
      </c>
      <c r="E3055" s="8"/>
      <c r="F3055" s="8"/>
      <c r="G3055" s="8"/>
      <c r="H3055" s="8"/>
      <c r="I3055" s="8"/>
      <c r="J3055" s="8"/>
      <c r="K3055" s="8"/>
      <c r="L3055" s="8"/>
      <c r="M3055" s="8"/>
      <c r="N3055" s="8"/>
      <c r="O3055" s="128" t="str">
        <f ca="1">IF(D3055="цвет",SUM(O3056:INDIRECT("N"&amp;R3055)),IF(SUM(E3055:N3055)=0,"",SUM(E3055:N3055)))</f>
        <v/>
      </c>
      <c r="P3055" s="91" t="s">
        <v>129</v>
      </c>
      <c r="Q3055" s="73" t="str">
        <f t="shared" si="94"/>
        <v>7240t</v>
      </c>
      <c r="R3055" s="93">
        <f t="shared" ca="1" si="95"/>
        <v>3057</v>
      </c>
      <c r="S3055" s="92"/>
      <c r="T3055" s="99"/>
    </row>
    <row r="3056" spans="1:24" ht="117.75" customHeight="1" x14ac:dyDescent="0.25">
      <c r="A3056" s="105"/>
      <c r="B3056" s="146"/>
      <c r="C3056" s="112"/>
      <c r="D3056" s="165" t="s">
        <v>418</v>
      </c>
      <c r="E3056" s="166"/>
      <c r="F3056" s="166"/>
      <c r="G3056" s="166"/>
      <c r="H3056" s="166"/>
      <c r="I3056" s="166"/>
      <c r="J3056" s="166"/>
      <c r="K3056" s="166"/>
      <c r="L3056" s="166"/>
      <c r="M3056" s="166"/>
      <c r="N3056" s="167"/>
      <c r="O3056" s="128" t="str">
        <f ca="1">IF(D3056="цвет",SUM(O3057:INDIRECT("N"&amp;R3056)),IF(SUM(E3056:N3056)=0,"",SUM(E3056:N3056)))</f>
        <v/>
      </c>
      <c r="P3056" s="91" t="s">
        <v>129</v>
      </c>
      <c r="Q3056" s="73" t="str">
        <f t="shared" si="94"/>
        <v>7240t</v>
      </c>
      <c r="R3056" s="93">
        <f t="shared" ca="1" si="95"/>
        <v>3057</v>
      </c>
      <c r="S3056" s="92"/>
      <c r="T3056" s="99"/>
    </row>
    <row r="3057" spans="1:20" ht="17.45" customHeight="1" thickBot="1" x14ac:dyDescent="0.3">
      <c r="A3057" s="105"/>
      <c r="B3057" s="147"/>
      <c r="C3057" s="100"/>
      <c r="D3057" s="151" t="str">
        <f>HYPERLINK("https://miamia.ru/search/index.php?q="&amp;Q3057&amp;"&amp;s=Поиск?utm_source=Excel&amp;utm_medium=Nalichie&amp;utm_content="&amp;Q3057&amp;"","Посмотреть большую фотографию на сайте")</f>
        <v>Посмотреть большую фотографию на сайте</v>
      </c>
      <c r="E3057" s="152"/>
      <c r="F3057" s="152"/>
      <c r="G3057" s="152"/>
      <c r="H3057" s="152"/>
      <c r="I3057" s="152"/>
      <c r="J3057" s="152"/>
      <c r="K3057" s="152"/>
      <c r="L3057" s="152"/>
      <c r="M3057" s="152"/>
      <c r="N3057" s="153"/>
      <c r="O3057" s="128" t="str">
        <f ca="1">IF(D3057="цвет",SUM(O3058:INDIRECT("N"&amp;R3057)),IF(SUM(E3057:N3057)=0,"",SUM(E3057:N3057)))</f>
        <v/>
      </c>
      <c r="P3057" s="91" t="s">
        <v>129</v>
      </c>
      <c r="Q3057" s="73" t="str">
        <f t="shared" si="94"/>
        <v>7240t</v>
      </c>
      <c r="R3057" s="93">
        <f t="shared" ca="1" si="95"/>
        <v>3057</v>
      </c>
      <c r="S3057" s="92"/>
      <c r="T3057" s="99"/>
    </row>
    <row r="3058" spans="1:20" ht="17.25" thickBot="1" x14ac:dyDescent="0.3">
      <c r="A3058" s="105"/>
      <c r="B3058" s="145" t="s">
        <v>205</v>
      </c>
      <c r="C3058" s="106" t="s">
        <v>207</v>
      </c>
      <c r="D3058" s="107" t="s">
        <v>9</v>
      </c>
      <c r="E3058" s="96" t="s">
        <v>10</v>
      </c>
      <c r="F3058" s="96" t="s">
        <v>17</v>
      </c>
      <c r="G3058" s="97" t="s">
        <v>18</v>
      </c>
      <c r="H3058" s="97" t="s">
        <v>19</v>
      </c>
      <c r="I3058" s="97"/>
      <c r="J3058" s="97"/>
      <c r="K3058" s="97"/>
      <c r="L3058" s="97"/>
      <c r="M3058" s="97"/>
      <c r="N3058" s="78"/>
      <c r="O3058" s="101">
        <f ca="1">IF(D3058="цвет",SUM(O3059:INDIRECT("N"&amp;R3058)),IF(SUM(E3058:N3058)=0,"",SUM(E3058:N3058)))</f>
        <v>0</v>
      </c>
      <c r="P3058" s="91">
        <v>1807</v>
      </c>
      <c r="Q3058" s="73" t="str">
        <f t="shared" si="94"/>
        <v>7245t</v>
      </c>
      <c r="R3058" s="93">
        <f t="shared" ca="1" si="95"/>
        <v>3062</v>
      </c>
      <c r="S3058" s="109">
        <f>IF(U3058&gt;0,ROUND((U3058),0),ROUND((P3058*$P$1),0))</f>
        <v>1398</v>
      </c>
      <c r="T3058" s="110">
        <f ca="1">O3058*S3058</f>
        <v>0</v>
      </c>
    </row>
    <row r="3059" spans="1:20" ht="17.25" thickBot="1" x14ac:dyDescent="0.3">
      <c r="A3059" s="105"/>
      <c r="B3059" s="146"/>
      <c r="C3059" s="98"/>
      <c r="D3059" s="6" t="s">
        <v>20</v>
      </c>
      <c r="E3059" s="133"/>
      <c r="F3059" s="8"/>
      <c r="G3059" s="8"/>
      <c r="H3059" s="134"/>
      <c r="I3059" s="8"/>
      <c r="J3059" s="8"/>
      <c r="K3059" s="8"/>
      <c r="L3059" s="8"/>
      <c r="M3059" s="8"/>
      <c r="N3059" s="8"/>
      <c r="O3059" s="128" t="str">
        <f ca="1">IF(D3059="цвет",SUM(O3060:INDIRECT("N"&amp;R3059)),IF(SUM(E3059:N3059)=0,"",SUM(E3059:N3059)))</f>
        <v/>
      </c>
      <c r="P3059" s="91" t="s">
        <v>129</v>
      </c>
      <c r="Q3059" s="73" t="str">
        <f t="shared" si="94"/>
        <v>7245t</v>
      </c>
      <c r="R3059" s="93">
        <f t="shared" ca="1" si="95"/>
        <v>3062</v>
      </c>
      <c r="S3059" s="92"/>
      <c r="T3059" s="99"/>
    </row>
    <row r="3060" spans="1:20" ht="17.25" thickBot="1" x14ac:dyDescent="0.3">
      <c r="A3060" s="105"/>
      <c r="B3060" s="146"/>
      <c r="C3060" s="98"/>
      <c r="D3060" s="6" t="s">
        <v>76</v>
      </c>
      <c r="E3060" s="8"/>
      <c r="F3060" s="8"/>
      <c r="G3060" s="8"/>
      <c r="H3060" s="133"/>
      <c r="I3060" s="8"/>
      <c r="J3060" s="8"/>
      <c r="K3060" s="8"/>
      <c r="L3060" s="8"/>
      <c r="M3060" s="8"/>
      <c r="N3060" s="8"/>
      <c r="O3060" s="128" t="str">
        <f ca="1">IF(D3060="цвет",SUM(O3061:INDIRECT("N"&amp;R3060)),IF(SUM(E3060:N3060)=0,"",SUM(E3060:N3060)))</f>
        <v/>
      </c>
      <c r="P3060" s="91" t="s">
        <v>129</v>
      </c>
      <c r="Q3060" s="73" t="str">
        <f t="shared" si="94"/>
        <v>7245t</v>
      </c>
      <c r="R3060" s="93">
        <f t="shared" ca="1" si="95"/>
        <v>3062</v>
      </c>
      <c r="S3060" s="92"/>
      <c r="T3060" s="99"/>
    </row>
    <row r="3061" spans="1:20" ht="117.75" customHeight="1" x14ac:dyDescent="0.25">
      <c r="A3061" s="105"/>
      <c r="B3061" s="146"/>
      <c r="C3061" s="112"/>
      <c r="D3061" s="165" t="s">
        <v>420</v>
      </c>
      <c r="E3061" s="166"/>
      <c r="F3061" s="166"/>
      <c r="G3061" s="166"/>
      <c r="H3061" s="166"/>
      <c r="I3061" s="166"/>
      <c r="J3061" s="166"/>
      <c r="K3061" s="166"/>
      <c r="L3061" s="166"/>
      <c r="M3061" s="166"/>
      <c r="N3061" s="167"/>
      <c r="O3061" s="128" t="str">
        <f ca="1">IF(D3061="цвет",SUM(O3062:INDIRECT("N"&amp;R3061)),IF(SUM(E3061:N3061)=0,"",SUM(E3061:N3061)))</f>
        <v/>
      </c>
      <c r="P3061" s="91" t="s">
        <v>129</v>
      </c>
      <c r="Q3061" s="73" t="str">
        <f t="shared" si="94"/>
        <v>7245t</v>
      </c>
      <c r="R3061" s="93">
        <f t="shared" ca="1" si="95"/>
        <v>3062</v>
      </c>
      <c r="S3061" s="92"/>
      <c r="T3061" s="99"/>
    </row>
    <row r="3062" spans="1:20" ht="17.45" customHeight="1" thickBot="1" x14ac:dyDescent="0.3">
      <c r="A3062" s="105"/>
      <c r="B3062" s="147"/>
      <c r="C3062" s="100"/>
      <c r="D3062" s="151" t="str">
        <f>HYPERLINK("https://miamia.ru/search/index.php?q="&amp;Q3062&amp;"&amp;s=Поиск?utm_source=Excel&amp;utm_medium=Nalichie&amp;utm_content="&amp;Q3062&amp;"","Посмотреть большую фотографию на сайте")</f>
        <v>Посмотреть большую фотографию на сайте</v>
      </c>
      <c r="E3062" s="152"/>
      <c r="F3062" s="152"/>
      <c r="G3062" s="152"/>
      <c r="H3062" s="152"/>
      <c r="I3062" s="152"/>
      <c r="J3062" s="152"/>
      <c r="K3062" s="152"/>
      <c r="L3062" s="152"/>
      <c r="M3062" s="152"/>
      <c r="N3062" s="153"/>
      <c r="O3062" s="128" t="str">
        <f ca="1">IF(D3062="цвет",SUM(O3063:INDIRECT("N"&amp;R3062)),IF(SUM(E3062:N3062)=0,"",SUM(E3062:N3062)))</f>
        <v/>
      </c>
      <c r="P3062" s="91" t="s">
        <v>129</v>
      </c>
      <c r="Q3062" s="73" t="str">
        <f t="shared" si="94"/>
        <v>7245t</v>
      </c>
      <c r="R3062" s="93">
        <f t="shared" ca="1" si="95"/>
        <v>3062</v>
      </c>
      <c r="S3062" s="92"/>
      <c r="T3062" s="99"/>
    </row>
    <row r="3063" spans="1:20" ht="17.25" thickBot="1" x14ac:dyDescent="0.3">
      <c r="A3063" s="105"/>
      <c r="B3063" s="145" t="s">
        <v>205</v>
      </c>
      <c r="C3063" s="106" t="s">
        <v>208</v>
      </c>
      <c r="D3063" s="107" t="s">
        <v>9</v>
      </c>
      <c r="E3063" s="96" t="s">
        <v>10</v>
      </c>
      <c r="F3063" s="97" t="s">
        <v>11</v>
      </c>
      <c r="G3063" s="97" t="s">
        <v>12</v>
      </c>
      <c r="H3063" s="97" t="s">
        <v>13</v>
      </c>
      <c r="I3063" s="97" t="s">
        <v>14</v>
      </c>
      <c r="J3063" s="97" t="s">
        <v>15</v>
      </c>
      <c r="K3063" s="97" t="s">
        <v>16</v>
      </c>
      <c r="L3063" s="97"/>
      <c r="M3063" s="97"/>
      <c r="N3063" s="78"/>
      <c r="O3063" s="101">
        <f ca="1">IF(D3063="цвет",SUM(O3064:INDIRECT("N"&amp;R3063)),IF(SUM(E3063:N3063)=0,"",SUM(E3063:N3063)))</f>
        <v>0</v>
      </c>
      <c r="P3063" s="91">
        <v>1936</v>
      </c>
      <c r="Q3063" s="73" t="str">
        <f t="shared" si="94"/>
        <v>7246t</v>
      </c>
      <c r="R3063" s="93">
        <f t="shared" ca="1" si="95"/>
        <v>3067</v>
      </c>
      <c r="S3063" s="109">
        <f>IF(U3063&gt;0,ROUND((U3063),0),ROUND((P3063*$P$1),0))</f>
        <v>1498</v>
      </c>
      <c r="T3063" s="110">
        <f ca="1">O3063*S3063</f>
        <v>0</v>
      </c>
    </row>
    <row r="3064" spans="1:20" ht="17.25" thickBot="1" x14ac:dyDescent="0.3">
      <c r="A3064" s="105"/>
      <c r="B3064" s="146"/>
      <c r="C3064" s="98"/>
      <c r="D3064" s="6" t="s">
        <v>20</v>
      </c>
      <c r="E3064" s="134"/>
      <c r="F3064" s="134"/>
      <c r="G3064" s="8"/>
      <c r="H3064" s="8"/>
      <c r="I3064" s="8"/>
      <c r="J3064" s="8"/>
      <c r="K3064" s="8"/>
      <c r="L3064" s="8"/>
      <c r="M3064" s="8"/>
      <c r="N3064" s="8"/>
      <c r="O3064" s="128" t="str">
        <f ca="1">IF(D3064="цвет",SUM(O3065:INDIRECT("N"&amp;R3064)),IF(SUM(E3064:N3064)=0,"",SUM(E3064:N3064)))</f>
        <v/>
      </c>
      <c r="P3064" s="91" t="s">
        <v>129</v>
      </c>
      <c r="Q3064" s="73" t="str">
        <f t="shared" si="94"/>
        <v>7246t</v>
      </c>
      <c r="R3064" s="93">
        <f t="shared" ca="1" si="95"/>
        <v>3067</v>
      </c>
      <c r="S3064" s="92"/>
      <c r="T3064" s="99"/>
    </row>
    <row r="3065" spans="1:20" ht="17.25" thickBot="1" x14ac:dyDescent="0.3">
      <c r="A3065" s="105"/>
      <c r="B3065" s="146"/>
      <c r="C3065" s="98"/>
      <c r="D3065" s="6" t="s">
        <v>76</v>
      </c>
      <c r="E3065" s="8"/>
      <c r="F3065" s="8"/>
      <c r="G3065" s="8"/>
      <c r="H3065" s="8"/>
      <c r="I3065" s="8"/>
      <c r="J3065" s="8"/>
      <c r="K3065" s="8"/>
      <c r="L3065" s="8"/>
      <c r="M3065" s="8"/>
      <c r="N3065" s="8"/>
      <c r="O3065" s="128" t="str">
        <f ca="1">IF(D3065="цвет",SUM(O3066:INDIRECT("N"&amp;R3065)),IF(SUM(E3065:N3065)=0,"",SUM(E3065:N3065)))</f>
        <v/>
      </c>
      <c r="P3065" s="91" t="s">
        <v>129</v>
      </c>
      <c r="Q3065" s="73" t="str">
        <f t="shared" si="94"/>
        <v>7246t</v>
      </c>
      <c r="R3065" s="93">
        <f t="shared" ca="1" si="95"/>
        <v>3067</v>
      </c>
      <c r="S3065" s="92"/>
      <c r="T3065" s="99"/>
    </row>
    <row r="3066" spans="1:20" ht="117.75" customHeight="1" x14ac:dyDescent="0.25">
      <c r="A3066" s="105"/>
      <c r="B3066" s="146"/>
      <c r="C3066" s="112"/>
      <c r="D3066" s="165" t="s">
        <v>421</v>
      </c>
      <c r="E3066" s="166"/>
      <c r="F3066" s="166"/>
      <c r="G3066" s="166"/>
      <c r="H3066" s="166"/>
      <c r="I3066" s="166"/>
      <c r="J3066" s="166"/>
      <c r="K3066" s="166"/>
      <c r="L3066" s="166"/>
      <c r="M3066" s="166"/>
      <c r="N3066" s="167"/>
      <c r="O3066" s="128" t="str">
        <f ca="1">IF(D3066="цвет",SUM(O3067:INDIRECT("N"&amp;R3066)),IF(SUM(E3066:N3066)=0,"",SUM(E3066:N3066)))</f>
        <v/>
      </c>
      <c r="P3066" s="91" t="s">
        <v>129</v>
      </c>
      <c r="Q3066" s="73" t="str">
        <f t="shared" si="94"/>
        <v>7246t</v>
      </c>
      <c r="R3066" s="93">
        <f t="shared" ca="1" si="95"/>
        <v>3067</v>
      </c>
      <c r="S3066" s="92"/>
      <c r="T3066" s="99"/>
    </row>
    <row r="3067" spans="1:20" ht="17.45" customHeight="1" thickBot="1" x14ac:dyDescent="0.3">
      <c r="A3067" s="105"/>
      <c r="B3067" s="147"/>
      <c r="C3067" s="100"/>
      <c r="D3067" s="151" t="str">
        <f>HYPERLINK("https://miamia.ru/search/index.php?q="&amp;Q3067&amp;"&amp;s=Поиск?utm_source=Excel&amp;utm_medium=Nalichie&amp;utm_content="&amp;Q3067&amp;"","Посмотреть большую фотографию на сайте")</f>
        <v>Посмотреть большую фотографию на сайте</v>
      </c>
      <c r="E3067" s="152"/>
      <c r="F3067" s="152"/>
      <c r="G3067" s="152"/>
      <c r="H3067" s="152"/>
      <c r="I3067" s="152"/>
      <c r="J3067" s="152"/>
      <c r="K3067" s="152"/>
      <c r="L3067" s="152"/>
      <c r="M3067" s="152"/>
      <c r="N3067" s="153"/>
      <c r="O3067" s="128" t="str">
        <f ca="1">IF(D3067="цвет",SUM(O3068:INDIRECT("N"&amp;R3067)),IF(SUM(E3067:N3067)=0,"",SUM(E3067:N3067)))</f>
        <v/>
      </c>
      <c r="P3067" s="91" t="s">
        <v>129</v>
      </c>
      <c r="Q3067" s="73" t="str">
        <f t="shared" si="94"/>
        <v>7246t</v>
      </c>
      <c r="R3067" s="93">
        <f t="shared" ca="1" si="95"/>
        <v>3067</v>
      </c>
      <c r="S3067" s="92"/>
      <c r="T3067" s="99"/>
    </row>
    <row r="3068" spans="1:20" ht="17.25" thickBot="1" x14ac:dyDescent="0.3">
      <c r="A3068" s="105"/>
      <c r="B3068" s="145" t="s">
        <v>205</v>
      </c>
      <c r="C3068" s="106" t="s">
        <v>209</v>
      </c>
      <c r="D3068" s="107" t="s">
        <v>9</v>
      </c>
      <c r="E3068" s="96" t="s">
        <v>10</v>
      </c>
      <c r="F3068" s="97" t="s">
        <v>11</v>
      </c>
      <c r="G3068" s="97" t="s">
        <v>12</v>
      </c>
      <c r="H3068" s="97" t="s">
        <v>13</v>
      </c>
      <c r="I3068" s="97" t="s">
        <v>14</v>
      </c>
      <c r="J3068" s="97" t="s">
        <v>15</v>
      </c>
      <c r="K3068" s="97" t="s">
        <v>16</v>
      </c>
      <c r="L3068" s="97"/>
      <c r="M3068" s="97"/>
      <c r="N3068" s="78"/>
      <c r="O3068" s="101">
        <f ca="1">IF(D3068="цвет",SUM(O3069:INDIRECT("N"&amp;R3068)),IF(SUM(E3068:N3068)=0,"",SUM(E3068:N3068)))</f>
        <v>0</v>
      </c>
      <c r="P3068" s="91">
        <v>1677</v>
      </c>
      <c r="Q3068" s="73" t="str">
        <f t="shared" si="94"/>
        <v>7247t</v>
      </c>
      <c r="R3068" s="93">
        <f t="shared" ca="1" si="95"/>
        <v>3072</v>
      </c>
      <c r="S3068" s="109">
        <f>IF(U3068&gt;0,ROUND((U3068),0),ROUND((P3068*$P$1),0))</f>
        <v>1298</v>
      </c>
      <c r="T3068" s="110">
        <f ca="1">O3068*S3068</f>
        <v>0</v>
      </c>
    </row>
    <row r="3069" spans="1:20" ht="17.25" thickBot="1" x14ac:dyDescent="0.3">
      <c r="A3069" s="105"/>
      <c r="B3069" s="146"/>
      <c r="C3069" s="98"/>
      <c r="D3069" s="6" t="s">
        <v>20</v>
      </c>
      <c r="E3069" s="8"/>
      <c r="F3069" s="8"/>
      <c r="G3069" s="8"/>
      <c r="H3069" s="8"/>
      <c r="I3069" s="134"/>
      <c r="J3069" s="8"/>
      <c r="K3069" s="8"/>
      <c r="L3069" s="8"/>
      <c r="M3069" s="8"/>
      <c r="N3069" s="8"/>
      <c r="O3069" s="128" t="str">
        <f ca="1">IF(D3069="цвет",SUM(O3070:INDIRECT("N"&amp;R3069)),IF(SUM(E3069:N3069)=0,"",SUM(E3069:N3069)))</f>
        <v/>
      </c>
      <c r="P3069" s="91" t="s">
        <v>129</v>
      </c>
      <c r="Q3069" s="73" t="str">
        <f t="shared" si="94"/>
        <v>7247t</v>
      </c>
      <c r="R3069" s="93">
        <f t="shared" ca="1" si="95"/>
        <v>3072</v>
      </c>
      <c r="S3069" s="92"/>
      <c r="T3069" s="99"/>
    </row>
    <row r="3070" spans="1:20" ht="17.25" thickBot="1" x14ac:dyDescent="0.3">
      <c r="A3070" s="105"/>
      <c r="B3070" s="146"/>
      <c r="C3070" s="98"/>
      <c r="D3070" s="6" t="s">
        <v>76</v>
      </c>
      <c r="E3070" s="8"/>
      <c r="F3070" s="134"/>
      <c r="G3070" s="134"/>
      <c r="H3070" s="8"/>
      <c r="I3070" s="8"/>
      <c r="J3070" s="133"/>
      <c r="K3070" s="8"/>
      <c r="L3070" s="8"/>
      <c r="M3070" s="8"/>
      <c r="N3070" s="8"/>
      <c r="O3070" s="128" t="str">
        <f ca="1">IF(D3070="цвет",SUM(O3071:INDIRECT("N"&amp;R3070)),IF(SUM(E3070:N3070)=0,"",SUM(E3070:N3070)))</f>
        <v/>
      </c>
      <c r="P3070" s="91" t="s">
        <v>129</v>
      </c>
      <c r="Q3070" s="73" t="str">
        <f t="shared" si="94"/>
        <v>7247t</v>
      </c>
      <c r="R3070" s="93">
        <f t="shared" ca="1" si="95"/>
        <v>3072</v>
      </c>
      <c r="S3070" s="92"/>
      <c r="T3070" s="99"/>
    </row>
    <row r="3071" spans="1:20" ht="117.75" customHeight="1" x14ac:dyDescent="0.25">
      <c r="A3071" s="105"/>
      <c r="B3071" s="146"/>
      <c r="C3071" s="112"/>
      <c r="D3071" s="165" t="s">
        <v>422</v>
      </c>
      <c r="E3071" s="166"/>
      <c r="F3071" s="166"/>
      <c r="G3071" s="166"/>
      <c r="H3071" s="166"/>
      <c r="I3071" s="166"/>
      <c r="J3071" s="166"/>
      <c r="K3071" s="166"/>
      <c r="L3071" s="166"/>
      <c r="M3071" s="166"/>
      <c r="N3071" s="167"/>
      <c r="O3071" s="128" t="str">
        <f ca="1">IF(D3071="цвет",SUM(O3072:INDIRECT("N"&amp;R3071)),IF(SUM(E3071:N3071)=0,"",SUM(E3071:N3071)))</f>
        <v/>
      </c>
      <c r="P3071" s="91" t="s">
        <v>129</v>
      </c>
      <c r="Q3071" s="73" t="str">
        <f t="shared" si="94"/>
        <v>7247t</v>
      </c>
      <c r="R3071" s="93">
        <f t="shared" ca="1" si="95"/>
        <v>3072</v>
      </c>
      <c r="S3071" s="92"/>
      <c r="T3071" s="99"/>
    </row>
    <row r="3072" spans="1:20" ht="17.45" customHeight="1" thickBot="1" x14ac:dyDescent="0.3">
      <c r="A3072" s="105"/>
      <c r="B3072" s="147"/>
      <c r="C3072" s="100"/>
      <c r="D3072" s="151" t="str">
        <f>HYPERLINK("https://miamia.ru/search/index.php?q="&amp;Q3072&amp;"&amp;s=Поиск?utm_source=Excel&amp;utm_medium=Nalichie&amp;utm_content="&amp;Q3072&amp;"","Посмотреть большую фотографию на сайте")</f>
        <v>Посмотреть большую фотографию на сайте</v>
      </c>
      <c r="E3072" s="152"/>
      <c r="F3072" s="152"/>
      <c r="G3072" s="152"/>
      <c r="H3072" s="152"/>
      <c r="I3072" s="152"/>
      <c r="J3072" s="152"/>
      <c r="K3072" s="152"/>
      <c r="L3072" s="152"/>
      <c r="M3072" s="152"/>
      <c r="N3072" s="153"/>
      <c r="O3072" s="128" t="str">
        <f ca="1">IF(D3072="цвет",SUM(O3073:INDIRECT("N"&amp;R3072)),IF(SUM(E3072:N3072)=0,"",SUM(E3072:N3072)))</f>
        <v/>
      </c>
      <c r="P3072" s="91" t="s">
        <v>129</v>
      </c>
      <c r="Q3072" s="73" t="str">
        <f t="shared" si="94"/>
        <v>7247t</v>
      </c>
      <c r="R3072" s="93">
        <f t="shared" ca="1" si="95"/>
        <v>3072</v>
      </c>
      <c r="S3072" s="92"/>
      <c r="T3072" s="99"/>
    </row>
    <row r="3073" spans="1:20" ht="23.1" customHeight="1" thickBot="1" x14ac:dyDescent="0.3">
      <c r="A3073" s="103"/>
      <c r="B3073" s="86" t="s">
        <v>204</v>
      </c>
      <c r="C3073" s="87"/>
      <c r="D3073" s="88"/>
      <c r="E3073" s="89"/>
      <c r="F3073" s="89"/>
      <c r="G3073" s="89"/>
      <c r="H3073" s="89"/>
      <c r="I3073" s="89"/>
      <c r="J3073" s="89"/>
      <c r="K3073" s="89"/>
      <c r="L3073" s="89"/>
      <c r="M3073" s="89"/>
      <c r="N3073" s="90"/>
      <c r="O3073" s="128" t="str">
        <f ca="1">IF(D3073="цвет",SUM(O3074:INDIRECT("N"&amp;R3073)),IF(SUM(E3073:N3073)=0,"",SUM(E3073:N3073)))</f>
        <v/>
      </c>
      <c r="P3073" s="91" t="s">
        <v>129</v>
      </c>
      <c r="Q3073" s="73" t="str">
        <f t="shared" si="94"/>
        <v>7247t</v>
      </c>
      <c r="R3073" s="93">
        <f t="shared" ca="1" si="95"/>
        <v>3078</v>
      </c>
    </row>
    <row r="3074" spans="1:20" ht="17.25" thickBot="1" x14ac:dyDescent="0.3">
      <c r="A3074" s="105"/>
      <c r="B3074" s="145" t="s">
        <v>201</v>
      </c>
      <c r="C3074" s="106">
        <v>7250</v>
      </c>
      <c r="D3074" s="107" t="s">
        <v>9</v>
      </c>
      <c r="E3074" s="96" t="s">
        <v>10</v>
      </c>
      <c r="F3074" s="97" t="s">
        <v>11</v>
      </c>
      <c r="G3074" s="97" t="s">
        <v>12</v>
      </c>
      <c r="H3074" s="97" t="s">
        <v>13</v>
      </c>
      <c r="I3074" s="97" t="s">
        <v>14</v>
      </c>
      <c r="J3074" s="97" t="s">
        <v>15</v>
      </c>
      <c r="K3074" s="97" t="s">
        <v>16</v>
      </c>
      <c r="L3074" s="97"/>
      <c r="M3074" s="97"/>
      <c r="N3074" s="78"/>
      <c r="O3074" s="101">
        <f ca="1">IF(D3074="цвет",SUM(O3075:INDIRECT("N"&amp;R3074)),IF(SUM(E3074:N3074)=0,"",SUM(E3074:N3074)))</f>
        <v>0</v>
      </c>
      <c r="P3074" s="91">
        <v>1548</v>
      </c>
      <c r="Q3074" s="73">
        <f t="shared" si="94"/>
        <v>7250</v>
      </c>
      <c r="R3074" s="93">
        <f t="shared" ca="1" si="95"/>
        <v>3078</v>
      </c>
      <c r="S3074" s="109">
        <f>IF(U3074&gt;0,ROUND((U3074),0),ROUND((P3074*$P$1),0))</f>
        <v>1198</v>
      </c>
      <c r="T3074" s="110">
        <f ca="1">O3074*S3074</f>
        <v>0</v>
      </c>
    </row>
    <row r="3075" spans="1:20" ht="17.25" thickBot="1" x14ac:dyDescent="0.3">
      <c r="A3075" s="105"/>
      <c r="B3075" s="146"/>
      <c r="C3075" s="98"/>
      <c r="D3075" s="6" t="s">
        <v>33</v>
      </c>
      <c r="E3075" s="8"/>
      <c r="F3075" s="8"/>
      <c r="G3075" s="134"/>
      <c r="H3075" s="134"/>
      <c r="I3075" s="134"/>
      <c r="J3075" s="8"/>
      <c r="K3075" s="8"/>
      <c r="L3075" s="8"/>
      <c r="M3075" s="8"/>
      <c r="N3075" s="8"/>
      <c r="O3075" s="128" t="str">
        <f ca="1">IF(D3075="цвет",SUM(O3076:INDIRECT("N"&amp;R3075)),IF(SUM(E3075:N3075)=0,"",SUM(E3075:N3075)))</f>
        <v/>
      </c>
      <c r="P3075" s="91" t="s">
        <v>129</v>
      </c>
      <c r="Q3075" s="73">
        <f t="shared" si="94"/>
        <v>7250</v>
      </c>
      <c r="R3075" s="93">
        <f t="shared" ca="1" si="95"/>
        <v>3078</v>
      </c>
      <c r="S3075" s="92"/>
      <c r="T3075" s="99"/>
    </row>
    <row r="3076" spans="1:20" ht="17.25" thickBot="1" x14ac:dyDescent="0.3">
      <c r="A3076" s="105"/>
      <c r="B3076" s="146"/>
      <c r="C3076" s="98"/>
      <c r="D3076" s="6" t="s">
        <v>43</v>
      </c>
      <c r="E3076" s="8"/>
      <c r="F3076" s="133"/>
      <c r="G3076" s="133"/>
      <c r="H3076" s="133"/>
      <c r="I3076" s="8"/>
      <c r="J3076" s="8"/>
      <c r="K3076" s="8"/>
      <c r="L3076" s="8"/>
      <c r="M3076" s="8"/>
      <c r="N3076" s="8"/>
      <c r="O3076" s="128" t="str">
        <f ca="1">IF(D3076="цвет",SUM(O3077:INDIRECT("N"&amp;R3076)),IF(SUM(E3076:N3076)=0,"",SUM(E3076:N3076)))</f>
        <v/>
      </c>
      <c r="P3076" s="91" t="s">
        <v>129</v>
      </c>
      <c r="Q3076" s="73">
        <f t="shared" si="94"/>
        <v>7250</v>
      </c>
      <c r="R3076" s="93">
        <f t="shared" ca="1" si="95"/>
        <v>3078</v>
      </c>
      <c r="S3076" s="92"/>
      <c r="T3076" s="99"/>
    </row>
    <row r="3077" spans="1:20" ht="118.15" customHeight="1" x14ac:dyDescent="0.25">
      <c r="A3077" s="105"/>
      <c r="B3077" s="146"/>
      <c r="C3077" s="98"/>
      <c r="D3077" s="155" t="s">
        <v>423</v>
      </c>
      <c r="E3077" s="156"/>
      <c r="F3077" s="156"/>
      <c r="G3077" s="156"/>
      <c r="H3077" s="156"/>
      <c r="I3077" s="156"/>
      <c r="J3077" s="156"/>
      <c r="K3077" s="156"/>
      <c r="L3077" s="156"/>
      <c r="M3077" s="156"/>
      <c r="N3077" s="157"/>
      <c r="O3077" s="128" t="str">
        <f ca="1">IF(D3077="цвет",SUM(O3078:INDIRECT("N"&amp;R3077)),IF(SUM(E3077:N3077)=0,"",SUM(E3077:N3077)))</f>
        <v/>
      </c>
      <c r="P3077" s="91" t="s">
        <v>129</v>
      </c>
      <c r="Q3077" s="73">
        <f t="shared" si="94"/>
        <v>7250</v>
      </c>
      <c r="R3077" s="93">
        <f t="shared" ca="1" si="95"/>
        <v>3078</v>
      </c>
      <c r="S3077" s="92"/>
      <c r="T3077" s="99"/>
    </row>
    <row r="3078" spans="1:20" ht="17.45" customHeight="1" thickBot="1" x14ac:dyDescent="0.3">
      <c r="A3078" s="105"/>
      <c r="B3078" s="154"/>
      <c r="C3078" s="100"/>
      <c r="D3078" s="151" t="str">
        <f>HYPERLINK("https://miamia.ru/search/index.php?q="&amp;Q3078&amp;"&amp;s=Поиск?utm_source=Excel&amp;utm_medium=Nalichie&amp;utm_content="&amp;Q3078&amp;"","Посмотреть большую фотографию на сайте")</f>
        <v>Посмотреть большую фотографию на сайте</v>
      </c>
      <c r="E3078" s="152"/>
      <c r="F3078" s="152"/>
      <c r="G3078" s="152"/>
      <c r="H3078" s="152"/>
      <c r="I3078" s="152"/>
      <c r="J3078" s="152"/>
      <c r="K3078" s="152"/>
      <c r="L3078" s="152"/>
      <c r="M3078" s="152"/>
      <c r="N3078" s="153"/>
      <c r="O3078" s="128" t="str">
        <f ca="1">IF(D3078="цвет",SUM(O3079:INDIRECT("N"&amp;R3078)),IF(SUM(E3078:N3078)=0,"",SUM(E3078:N3078)))</f>
        <v/>
      </c>
      <c r="P3078" s="91" t="s">
        <v>129</v>
      </c>
      <c r="Q3078" s="73">
        <f t="shared" si="94"/>
        <v>7250</v>
      </c>
      <c r="R3078" s="93">
        <f t="shared" ca="1" si="95"/>
        <v>3078</v>
      </c>
      <c r="S3078" s="92"/>
      <c r="T3078" s="99"/>
    </row>
    <row r="3079" spans="1:20" ht="17.25" thickBot="1" x14ac:dyDescent="0.3">
      <c r="A3079" s="105"/>
      <c r="B3079" s="145" t="s">
        <v>201</v>
      </c>
      <c r="C3079" s="106">
        <v>7255</v>
      </c>
      <c r="D3079" s="107" t="s">
        <v>9</v>
      </c>
      <c r="E3079" s="96" t="s">
        <v>10</v>
      </c>
      <c r="F3079" s="97" t="s">
        <v>11</v>
      </c>
      <c r="G3079" s="97" t="s">
        <v>12</v>
      </c>
      <c r="H3079" s="97" t="s">
        <v>13</v>
      </c>
      <c r="I3079" s="97" t="s">
        <v>14</v>
      </c>
      <c r="J3079" s="97" t="s">
        <v>15</v>
      </c>
      <c r="K3079" s="97" t="s">
        <v>16</v>
      </c>
      <c r="L3079" s="97"/>
      <c r="M3079" s="97"/>
      <c r="N3079" s="78"/>
      <c r="O3079" s="101">
        <f ca="1">IF(D3079="цвет",SUM(O3080:INDIRECT("N"&amp;R3079)),IF(SUM(E3079:N3079)=0,"",SUM(E3079:N3079)))</f>
        <v>0</v>
      </c>
      <c r="P3079" s="91">
        <v>4262</v>
      </c>
      <c r="Q3079" s="73">
        <f t="shared" si="94"/>
        <v>7255</v>
      </c>
      <c r="R3079" s="93">
        <f t="shared" ca="1" si="95"/>
        <v>3083</v>
      </c>
      <c r="S3079" s="109">
        <f>IF(U3079&gt;0,ROUND((U3079),0),ROUND((P3079*$P$1),0))</f>
        <v>3298</v>
      </c>
      <c r="T3079" s="110">
        <f ca="1">O3079*S3079</f>
        <v>0</v>
      </c>
    </row>
    <row r="3080" spans="1:20" ht="17.25" thickBot="1" x14ac:dyDescent="0.3">
      <c r="A3080" s="105"/>
      <c r="B3080" s="146"/>
      <c r="C3080" s="98"/>
      <c r="D3080" s="6" t="s">
        <v>33</v>
      </c>
      <c r="E3080" s="8"/>
      <c r="F3080" s="8"/>
      <c r="G3080" s="8"/>
      <c r="H3080" s="8"/>
      <c r="I3080" s="8"/>
      <c r="J3080" s="8"/>
      <c r="K3080" s="8"/>
      <c r="L3080" s="8"/>
      <c r="M3080" s="8"/>
      <c r="N3080" s="8"/>
      <c r="O3080" s="128" t="str">
        <f ca="1">IF(D3080="цвет",SUM(O3081:INDIRECT("N"&amp;R3080)),IF(SUM(E3080:N3080)=0,"",SUM(E3080:N3080)))</f>
        <v/>
      </c>
      <c r="P3080" s="91" t="s">
        <v>129</v>
      </c>
      <c r="Q3080" s="73">
        <f t="shared" si="94"/>
        <v>7255</v>
      </c>
      <c r="R3080" s="93">
        <f t="shared" ca="1" si="95"/>
        <v>3083</v>
      </c>
      <c r="S3080" s="92"/>
      <c r="T3080" s="99"/>
    </row>
    <row r="3081" spans="1:20" ht="17.25" thickBot="1" x14ac:dyDescent="0.3">
      <c r="A3081" s="105"/>
      <c r="B3081" s="146"/>
      <c r="C3081" s="98"/>
      <c r="D3081" s="6" t="s">
        <v>43</v>
      </c>
      <c r="E3081" s="8"/>
      <c r="F3081" s="8"/>
      <c r="G3081" s="8"/>
      <c r="H3081" s="134"/>
      <c r="I3081" s="133"/>
      <c r="J3081" s="134"/>
      <c r="K3081" s="8"/>
      <c r="L3081" s="8"/>
      <c r="M3081" s="8"/>
      <c r="N3081" s="8"/>
      <c r="O3081" s="128" t="str">
        <f ca="1">IF(D3081="цвет",SUM(O3082:INDIRECT("N"&amp;R3081)),IF(SUM(E3081:N3081)=0,"",SUM(E3081:N3081)))</f>
        <v/>
      </c>
      <c r="P3081" s="91" t="s">
        <v>129</v>
      </c>
      <c r="Q3081" s="73">
        <f t="shared" si="94"/>
        <v>7255</v>
      </c>
      <c r="R3081" s="93">
        <f t="shared" ca="1" si="95"/>
        <v>3083</v>
      </c>
      <c r="S3081" s="92"/>
      <c r="T3081" s="99"/>
    </row>
    <row r="3082" spans="1:20" ht="119.25" customHeight="1" x14ac:dyDescent="0.25">
      <c r="A3082" s="105"/>
      <c r="B3082" s="146"/>
      <c r="C3082" s="98"/>
      <c r="D3082" s="155" t="s">
        <v>424</v>
      </c>
      <c r="E3082" s="156"/>
      <c r="F3082" s="156"/>
      <c r="G3082" s="156"/>
      <c r="H3082" s="156"/>
      <c r="I3082" s="156"/>
      <c r="J3082" s="156"/>
      <c r="K3082" s="156"/>
      <c r="L3082" s="156"/>
      <c r="M3082" s="156"/>
      <c r="N3082" s="157"/>
      <c r="O3082" s="128" t="str">
        <f ca="1">IF(D3082="цвет",SUM(O3083:INDIRECT("N"&amp;R3082)),IF(SUM(E3082:N3082)=0,"",SUM(E3082:N3082)))</f>
        <v/>
      </c>
      <c r="P3082" s="91" t="s">
        <v>129</v>
      </c>
      <c r="Q3082" s="73">
        <f t="shared" si="94"/>
        <v>7255</v>
      </c>
      <c r="R3082" s="93">
        <f t="shared" ca="1" si="95"/>
        <v>3083</v>
      </c>
      <c r="S3082" s="92"/>
      <c r="T3082" s="99"/>
    </row>
    <row r="3083" spans="1:20" ht="17.45" customHeight="1" thickBot="1" x14ac:dyDescent="0.3">
      <c r="A3083" s="105"/>
      <c r="B3083" s="154"/>
      <c r="C3083" s="100"/>
      <c r="D3083" s="151" t="str">
        <f>HYPERLINK("https://miamia.ru/search/index.php?q="&amp;Q3083&amp;"&amp;s=Поиск?utm_source=Excel&amp;utm_medium=Nalichie&amp;utm_content="&amp;Q3083&amp;"","Посмотреть большую фотографию на сайте")</f>
        <v>Посмотреть большую фотографию на сайте</v>
      </c>
      <c r="E3083" s="152"/>
      <c r="F3083" s="152"/>
      <c r="G3083" s="152"/>
      <c r="H3083" s="152"/>
      <c r="I3083" s="152"/>
      <c r="J3083" s="152"/>
      <c r="K3083" s="152"/>
      <c r="L3083" s="152"/>
      <c r="M3083" s="152"/>
      <c r="N3083" s="153"/>
      <c r="O3083" s="128" t="str">
        <f ca="1">IF(D3083="цвет",SUM(O3084:INDIRECT("N"&amp;R3083)),IF(SUM(E3083:N3083)=0,"",SUM(E3083:N3083)))</f>
        <v/>
      </c>
      <c r="P3083" s="91" t="s">
        <v>129</v>
      </c>
      <c r="Q3083" s="73">
        <f t="shared" ref="Q3083:Q3146" si="96">IF(C3083&lt;&gt;0,C3083,Q3082)</f>
        <v>7255</v>
      </c>
      <c r="R3083" s="93">
        <f t="shared" ref="R3083:R3146" ca="1" si="97">IF(D3083="Посмотреть большую фотографию на сайте",CELL("строка",O3083),R3084)</f>
        <v>3083</v>
      </c>
      <c r="S3083" s="92"/>
      <c r="T3083" s="99"/>
    </row>
    <row r="3084" spans="1:20" ht="23.1" customHeight="1" thickBot="1" x14ac:dyDescent="0.3">
      <c r="A3084" s="2"/>
      <c r="B3084" s="86" t="s">
        <v>196</v>
      </c>
      <c r="C3084" s="87"/>
      <c r="D3084" s="88"/>
      <c r="E3084" s="89"/>
      <c r="F3084" s="89"/>
      <c r="G3084" s="89"/>
      <c r="H3084" s="89"/>
      <c r="I3084" s="89"/>
      <c r="J3084" s="89"/>
      <c r="K3084" s="89"/>
      <c r="L3084" s="89"/>
      <c r="M3084" s="89"/>
      <c r="N3084" s="90"/>
      <c r="O3084" s="128" t="str">
        <f ca="1">IF(D3084="цвет",SUM(O3085:INDIRECT("N"&amp;R3084)),IF(SUM(E3084:N3084)=0,"",SUM(E3084:N3084)))</f>
        <v/>
      </c>
      <c r="P3084" s="91" t="s">
        <v>129</v>
      </c>
      <c r="Q3084" s="73">
        <f t="shared" si="96"/>
        <v>7255</v>
      </c>
      <c r="R3084" s="93">
        <f t="shared" ca="1" si="97"/>
        <v>3088</v>
      </c>
    </row>
    <row r="3085" spans="1:20" ht="17.25" thickBot="1" x14ac:dyDescent="0.3">
      <c r="A3085" s="2"/>
      <c r="B3085" s="146" t="s">
        <v>195</v>
      </c>
      <c r="C3085" s="83">
        <v>8163</v>
      </c>
      <c r="D3085" s="3" t="s">
        <v>9</v>
      </c>
      <c r="E3085" s="4" t="s">
        <v>10</v>
      </c>
      <c r="F3085" s="96" t="s">
        <v>17</v>
      </c>
      <c r="G3085" s="96" t="s">
        <v>18</v>
      </c>
      <c r="H3085" s="96" t="s">
        <v>15</v>
      </c>
      <c r="I3085" s="97"/>
      <c r="J3085" s="96"/>
      <c r="K3085" s="96"/>
      <c r="L3085" s="96"/>
      <c r="M3085" s="96"/>
      <c r="N3085" s="78"/>
      <c r="O3085" s="101">
        <f ca="1">IF(D3085="цвет",SUM(O3086:INDIRECT("N"&amp;R3085)),IF(SUM(E3085:N3085)=0,"",SUM(E3085:N3085)))</f>
        <v>0</v>
      </c>
      <c r="P3085" s="91">
        <v>1677</v>
      </c>
      <c r="Q3085" s="73">
        <f t="shared" si="96"/>
        <v>8163</v>
      </c>
      <c r="R3085" s="93">
        <f t="shared" ca="1" si="97"/>
        <v>3088</v>
      </c>
      <c r="S3085" s="109">
        <f>IF(U3085&gt;0,ROUND((U3085),0),ROUND((P3085*$P$1),0))</f>
        <v>1298</v>
      </c>
      <c r="T3085" s="110">
        <f ca="1">O3085*S3085</f>
        <v>0</v>
      </c>
    </row>
    <row r="3086" spans="1:20" ht="17.25" thickBot="1" x14ac:dyDescent="0.3">
      <c r="A3086" s="2"/>
      <c r="B3086" s="146"/>
      <c r="C3086" s="98"/>
      <c r="D3086" s="57" t="s">
        <v>27</v>
      </c>
      <c r="E3086" s="135"/>
      <c r="F3086" s="135"/>
      <c r="G3086" s="102"/>
      <c r="H3086" s="102"/>
      <c r="I3086" s="102"/>
      <c r="J3086" s="102"/>
      <c r="K3086" s="102"/>
      <c r="L3086" s="102"/>
      <c r="M3086" s="102"/>
      <c r="N3086" s="102"/>
      <c r="O3086" s="128" t="str">
        <f ca="1">IF(D3086="цвет",SUM(O3087:INDIRECT("N"&amp;R3086)),IF(SUM(E3086:N3086)=0,"",SUM(E3086:N3086)))</f>
        <v/>
      </c>
      <c r="P3086" s="91" t="s">
        <v>129</v>
      </c>
      <c r="Q3086" s="73">
        <f t="shared" si="96"/>
        <v>8163</v>
      </c>
      <c r="R3086" s="93">
        <f t="shared" ca="1" si="97"/>
        <v>3088</v>
      </c>
      <c r="S3086" s="92"/>
      <c r="T3086" s="99"/>
    </row>
    <row r="3087" spans="1:20" ht="135" customHeight="1" x14ac:dyDescent="0.25">
      <c r="A3087" s="2"/>
      <c r="B3087" s="146"/>
      <c r="C3087" s="98"/>
      <c r="D3087" s="155" t="s">
        <v>425</v>
      </c>
      <c r="E3087" s="156"/>
      <c r="F3087" s="156"/>
      <c r="G3087" s="156"/>
      <c r="H3087" s="156"/>
      <c r="I3087" s="156"/>
      <c r="J3087" s="156"/>
      <c r="K3087" s="156"/>
      <c r="L3087" s="156"/>
      <c r="M3087" s="156"/>
      <c r="N3087" s="157"/>
      <c r="O3087" s="128" t="str">
        <f ca="1">IF(D3087="цвет",SUM(O3088:INDIRECT("N"&amp;R3087)),IF(SUM(E3087:N3087)=0,"",SUM(E3087:N3087)))</f>
        <v/>
      </c>
      <c r="P3087" s="91" t="s">
        <v>129</v>
      </c>
      <c r="Q3087" s="73">
        <f t="shared" si="96"/>
        <v>8163</v>
      </c>
      <c r="R3087" s="93">
        <f t="shared" ca="1" si="97"/>
        <v>3088</v>
      </c>
      <c r="S3087" s="92"/>
      <c r="T3087" s="99"/>
    </row>
    <row r="3088" spans="1:20" ht="17.45" customHeight="1" thickBot="1" x14ac:dyDescent="0.3">
      <c r="A3088" s="2"/>
      <c r="B3088" s="154"/>
      <c r="C3088" s="100"/>
      <c r="D3088" s="151" t="str">
        <f>HYPERLINK("https://miamia.ru/search/index.php?q="&amp;Q3088&amp;"&amp;s=Поиск?utm_source=Excel&amp;utm_medium=Nalichie&amp;utm_content="&amp;Q3088&amp;"","Посмотреть большую фотографию на сайте")</f>
        <v>Посмотреть большую фотографию на сайте</v>
      </c>
      <c r="E3088" s="152"/>
      <c r="F3088" s="152"/>
      <c r="G3088" s="152"/>
      <c r="H3088" s="152"/>
      <c r="I3088" s="152"/>
      <c r="J3088" s="152"/>
      <c r="K3088" s="152"/>
      <c r="L3088" s="152"/>
      <c r="M3088" s="152"/>
      <c r="N3088" s="153"/>
      <c r="O3088" s="128" t="str">
        <f ca="1">IF(D3088="цвет",SUM(O3089:INDIRECT("N"&amp;R3088)),IF(SUM(E3088:N3088)=0,"",SUM(E3088:N3088)))</f>
        <v/>
      </c>
      <c r="P3088" s="91" t="s">
        <v>129</v>
      </c>
      <c r="Q3088" s="73">
        <f t="shared" si="96"/>
        <v>8163</v>
      </c>
      <c r="R3088" s="93">
        <f t="shared" ca="1" si="97"/>
        <v>3088</v>
      </c>
      <c r="S3088" s="92"/>
      <c r="T3088" s="99"/>
    </row>
    <row r="3089" spans="1:20" ht="17.25" thickBot="1" x14ac:dyDescent="0.3">
      <c r="A3089" s="2"/>
      <c r="B3089" s="146" t="s">
        <v>195</v>
      </c>
      <c r="C3089" s="83">
        <v>8166</v>
      </c>
      <c r="D3089" s="3" t="s">
        <v>9</v>
      </c>
      <c r="E3089" s="96" t="s">
        <v>10</v>
      </c>
      <c r="F3089" s="96" t="s">
        <v>11</v>
      </c>
      <c r="G3089" s="96" t="s">
        <v>12</v>
      </c>
      <c r="H3089" s="97" t="s">
        <v>13</v>
      </c>
      <c r="I3089" s="97" t="s">
        <v>14</v>
      </c>
      <c r="J3089" s="96" t="s">
        <v>15</v>
      </c>
      <c r="K3089" s="96" t="s">
        <v>16</v>
      </c>
      <c r="L3089" s="96"/>
      <c r="M3089" s="96"/>
      <c r="N3089" s="78"/>
      <c r="O3089" s="101">
        <f ca="1">IF(D3089="цвет",SUM(O3090:INDIRECT("N"&amp;R3089)),IF(SUM(E3089:N3089)=0,"",SUM(E3089:N3089)))</f>
        <v>0</v>
      </c>
      <c r="P3089" s="91">
        <v>2065</v>
      </c>
      <c r="Q3089" s="73">
        <f t="shared" si="96"/>
        <v>8166</v>
      </c>
      <c r="R3089" s="93">
        <f t="shared" ca="1" si="97"/>
        <v>3092</v>
      </c>
      <c r="S3089" s="109">
        <f>IF(U3089&gt;0,ROUND((U3089),0),ROUND((P3089*$P$1),0))</f>
        <v>1598</v>
      </c>
      <c r="T3089" s="110">
        <f ca="1">O3089*S3089</f>
        <v>0</v>
      </c>
    </row>
    <row r="3090" spans="1:20" ht="17.25" thickBot="1" x14ac:dyDescent="0.3">
      <c r="A3090" s="2"/>
      <c r="B3090" s="146"/>
      <c r="C3090" s="98"/>
      <c r="D3090" s="57" t="s">
        <v>27</v>
      </c>
      <c r="E3090" s="136"/>
      <c r="F3090" s="102"/>
      <c r="G3090" s="102"/>
      <c r="H3090" s="102"/>
      <c r="I3090" s="102"/>
      <c r="J3090" s="102"/>
      <c r="K3090" s="102"/>
      <c r="L3090" s="102"/>
      <c r="M3090" s="102"/>
      <c r="N3090" s="102"/>
      <c r="O3090" s="128" t="str">
        <f ca="1">IF(D3090="цвет",SUM(O3091:INDIRECT("N"&amp;R3090)),IF(SUM(E3090:N3090)=0,"",SUM(E3090:N3090)))</f>
        <v/>
      </c>
      <c r="P3090" s="91" t="s">
        <v>129</v>
      </c>
      <c r="Q3090" s="73">
        <f t="shared" si="96"/>
        <v>8166</v>
      </c>
      <c r="R3090" s="93">
        <f t="shared" ca="1" si="97"/>
        <v>3092</v>
      </c>
      <c r="S3090" s="92"/>
      <c r="T3090" s="99"/>
    </row>
    <row r="3091" spans="1:20" ht="135" customHeight="1" x14ac:dyDescent="0.25">
      <c r="A3091" s="2"/>
      <c r="B3091" s="146"/>
      <c r="C3091" s="98"/>
      <c r="D3091" s="155" t="s">
        <v>426</v>
      </c>
      <c r="E3091" s="156"/>
      <c r="F3091" s="156"/>
      <c r="G3091" s="156"/>
      <c r="H3091" s="156"/>
      <c r="I3091" s="156"/>
      <c r="J3091" s="156"/>
      <c r="K3091" s="156"/>
      <c r="L3091" s="156"/>
      <c r="M3091" s="156"/>
      <c r="N3091" s="157"/>
      <c r="O3091" s="128" t="str">
        <f ca="1">IF(D3091="цвет",SUM(O3092:INDIRECT("N"&amp;R3091)),IF(SUM(E3091:N3091)=0,"",SUM(E3091:N3091)))</f>
        <v/>
      </c>
      <c r="P3091" s="91" t="s">
        <v>129</v>
      </c>
      <c r="Q3091" s="73">
        <f t="shared" si="96"/>
        <v>8166</v>
      </c>
      <c r="R3091" s="93">
        <f t="shared" ca="1" si="97"/>
        <v>3092</v>
      </c>
      <c r="S3091" s="92"/>
      <c r="T3091" s="99"/>
    </row>
    <row r="3092" spans="1:20" ht="17.45" customHeight="1" thickBot="1" x14ac:dyDescent="0.3">
      <c r="A3092" s="2"/>
      <c r="B3092" s="154"/>
      <c r="C3092" s="100"/>
      <c r="D3092" s="151" t="str">
        <f>HYPERLINK("https://miamia.ru/search/index.php?q="&amp;Q3092&amp;"&amp;s=Поиск?utm_source=Excel&amp;utm_medium=Nalichie&amp;utm_content="&amp;Q3092&amp;"","Посмотреть большую фотографию на сайте")</f>
        <v>Посмотреть большую фотографию на сайте</v>
      </c>
      <c r="E3092" s="152"/>
      <c r="F3092" s="152"/>
      <c r="G3092" s="152"/>
      <c r="H3092" s="152"/>
      <c r="I3092" s="152"/>
      <c r="J3092" s="152"/>
      <c r="K3092" s="152"/>
      <c r="L3092" s="152"/>
      <c r="M3092" s="152"/>
      <c r="N3092" s="153"/>
      <c r="O3092" s="128" t="str">
        <f ca="1">IF(D3092="цвет",SUM(O3093:INDIRECT("N"&amp;R3092)),IF(SUM(E3092:N3092)=0,"",SUM(E3092:N3092)))</f>
        <v/>
      </c>
      <c r="P3092" s="91" t="s">
        <v>129</v>
      </c>
      <c r="Q3092" s="73">
        <f t="shared" si="96"/>
        <v>8166</v>
      </c>
      <c r="R3092" s="93">
        <f t="shared" ca="1" si="97"/>
        <v>3092</v>
      </c>
      <c r="S3092" s="92"/>
      <c r="T3092" s="99"/>
    </row>
    <row r="3093" spans="1:20" ht="23.1" customHeight="1" thickBot="1" x14ac:dyDescent="0.3">
      <c r="A3093" s="103"/>
      <c r="B3093" s="86" t="s">
        <v>192</v>
      </c>
      <c r="C3093" s="87"/>
      <c r="D3093" s="88"/>
      <c r="E3093" s="89"/>
      <c r="F3093" s="89"/>
      <c r="G3093" s="89"/>
      <c r="H3093" s="89"/>
      <c r="I3093" s="89"/>
      <c r="J3093" s="89"/>
      <c r="K3093" s="89"/>
      <c r="L3093" s="89"/>
      <c r="M3093" s="89"/>
      <c r="N3093" s="90"/>
      <c r="O3093" s="128" t="str">
        <f ca="1">IF(D3093="цвет",SUM(O3094:INDIRECT("N"&amp;R3093)),IF(SUM(E3093:N3093)=0,"",SUM(E3093:N3093)))</f>
        <v/>
      </c>
      <c r="P3093" s="91" t="s">
        <v>129</v>
      </c>
      <c r="Q3093" s="73">
        <f t="shared" si="96"/>
        <v>8166</v>
      </c>
      <c r="R3093" s="93">
        <f t="shared" ca="1" si="97"/>
        <v>3098</v>
      </c>
    </row>
    <row r="3094" spans="1:20" ht="17.25" thickBot="1" x14ac:dyDescent="0.3">
      <c r="A3094" s="105"/>
      <c r="B3094" s="145" t="s">
        <v>190</v>
      </c>
      <c r="C3094" s="106">
        <v>7240</v>
      </c>
      <c r="D3094" s="107" t="s">
        <v>9</v>
      </c>
      <c r="E3094" s="96" t="s">
        <v>10</v>
      </c>
      <c r="F3094" s="97" t="s">
        <v>11</v>
      </c>
      <c r="G3094" s="97" t="s">
        <v>12</v>
      </c>
      <c r="H3094" s="97" t="s">
        <v>13</v>
      </c>
      <c r="I3094" s="97" t="s">
        <v>14</v>
      </c>
      <c r="J3094" s="97" t="s">
        <v>15</v>
      </c>
      <c r="K3094" s="97" t="s">
        <v>16</v>
      </c>
      <c r="L3094" s="97"/>
      <c r="M3094" s="97"/>
      <c r="N3094" s="78"/>
      <c r="O3094" s="101">
        <f ca="1">IF(D3094="цвет",SUM(O3095:INDIRECT("N"&amp;R3094)),IF(SUM(E3094:N3094)=0,"",SUM(E3094:N3094)))</f>
        <v>0</v>
      </c>
      <c r="P3094" s="91">
        <v>1419</v>
      </c>
      <c r="Q3094" s="73">
        <f t="shared" si="96"/>
        <v>7240</v>
      </c>
      <c r="R3094" s="93">
        <f t="shared" ca="1" si="97"/>
        <v>3098</v>
      </c>
      <c r="S3094" s="109">
        <f>IF(U3094&gt;0,ROUND((U3094),0),ROUND((P3094*$P$1),0))</f>
        <v>1098</v>
      </c>
      <c r="T3094" s="110">
        <f ca="1">O3094*S3094</f>
        <v>0</v>
      </c>
    </row>
    <row r="3095" spans="1:20" ht="17.25" thickBot="1" x14ac:dyDescent="0.3">
      <c r="A3095" s="105"/>
      <c r="B3095" s="146"/>
      <c r="C3095" s="98"/>
      <c r="D3095" s="111" t="s">
        <v>191</v>
      </c>
      <c r="E3095" s="136"/>
      <c r="F3095" s="135"/>
      <c r="G3095" s="135"/>
      <c r="H3095" s="135"/>
      <c r="I3095" s="102"/>
      <c r="J3095" s="102"/>
      <c r="K3095" s="102"/>
      <c r="L3095" s="102"/>
      <c r="M3095" s="102"/>
      <c r="N3095" s="102"/>
      <c r="O3095" s="128" t="str">
        <f ca="1">IF(D3095="цвет",SUM(O3096:INDIRECT("N"&amp;R3095)),IF(SUM(E3095:N3095)=0,"",SUM(E3095:N3095)))</f>
        <v/>
      </c>
      <c r="P3095" s="91" t="s">
        <v>129</v>
      </c>
      <c r="Q3095" s="73">
        <f t="shared" si="96"/>
        <v>7240</v>
      </c>
      <c r="R3095" s="93">
        <f t="shared" ca="1" si="97"/>
        <v>3098</v>
      </c>
      <c r="S3095" s="92"/>
      <c r="T3095" s="99"/>
    </row>
    <row r="3096" spans="1:20" ht="17.25" thickBot="1" x14ac:dyDescent="0.3">
      <c r="A3096" s="105"/>
      <c r="B3096" s="146"/>
      <c r="C3096" s="98"/>
      <c r="D3096" s="111" t="s">
        <v>75</v>
      </c>
      <c r="E3096" s="102"/>
      <c r="F3096" s="102"/>
      <c r="G3096" s="102"/>
      <c r="H3096" s="102"/>
      <c r="I3096" s="102"/>
      <c r="J3096" s="102"/>
      <c r="K3096" s="102"/>
      <c r="L3096" s="102"/>
      <c r="M3096" s="102"/>
      <c r="N3096" s="102"/>
      <c r="O3096" s="128" t="str">
        <f ca="1">IF(D3096="цвет",SUM(O3097:INDIRECT("N"&amp;R3096)),IF(SUM(E3096:N3096)=0,"",SUM(E3096:N3096)))</f>
        <v/>
      </c>
      <c r="P3096" s="91" t="s">
        <v>129</v>
      </c>
      <c r="Q3096" s="73">
        <f t="shared" si="96"/>
        <v>7240</v>
      </c>
      <c r="R3096" s="93">
        <f t="shared" ca="1" si="97"/>
        <v>3098</v>
      </c>
      <c r="S3096" s="92"/>
      <c r="T3096" s="99"/>
    </row>
    <row r="3097" spans="1:20" ht="117.75" customHeight="1" x14ac:dyDescent="0.25">
      <c r="A3097" s="105"/>
      <c r="B3097" s="146"/>
      <c r="C3097" s="98"/>
      <c r="D3097" s="155" t="s">
        <v>433</v>
      </c>
      <c r="E3097" s="156"/>
      <c r="F3097" s="156"/>
      <c r="G3097" s="156"/>
      <c r="H3097" s="156"/>
      <c r="I3097" s="156"/>
      <c r="J3097" s="156"/>
      <c r="K3097" s="156"/>
      <c r="L3097" s="156"/>
      <c r="M3097" s="156"/>
      <c r="N3097" s="157"/>
      <c r="O3097" s="128" t="str">
        <f ca="1">IF(D3097="цвет",SUM(O3098:INDIRECT("N"&amp;R3097)),IF(SUM(E3097:N3097)=0,"",SUM(E3097:N3097)))</f>
        <v/>
      </c>
      <c r="P3097" s="91" t="s">
        <v>129</v>
      </c>
      <c r="Q3097" s="73">
        <f t="shared" si="96"/>
        <v>7240</v>
      </c>
      <c r="R3097" s="93">
        <f t="shared" ca="1" si="97"/>
        <v>3098</v>
      </c>
      <c r="S3097" s="92"/>
      <c r="T3097" s="99"/>
    </row>
    <row r="3098" spans="1:20" ht="17.45" customHeight="1" thickBot="1" x14ac:dyDescent="0.3">
      <c r="A3098" s="105"/>
      <c r="B3098" s="154"/>
      <c r="C3098" s="22"/>
      <c r="D3098" s="151" t="str">
        <f>HYPERLINK("https://miamia.ru/search/index.php?q="&amp;Q3098&amp;"&amp;s=Поиск?utm_source=Excel&amp;utm_medium=Nalichie&amp;utm_content="&amp;Q3098&amp;"","Посмотреть большую фотографию на сайте")</f>
        <v>Посмотреть большую фотографию на сайте</v>
      </c>
      <c r="E3098" s="152"/>
      <c r="F3098" s="152"/>
      <c r="G3098" s="152"/>
      <c r="H3098" s="152"/>
      <c r="I3098" s="152"/>
      <c r="J3098" s="152"/>
      <c r="K3098" s="152"/>
      <c r="L3098" s="152"/>
      <c r="M3098" s="152"/>
      <c r="N3098" s="153"/>
      <c r="O3098" s="128" t="str">
        <f ca="1">IF(D3098="цвет",SUM(O3099:INDIRECT("N"&amp;R3098)),IF(SUM(E3098:N3098)=0,"",SUM(E3098:N3098)))</f>
        <v/>
      </c>
      <c r="P3098" s="91" t="s">
        <v>129</v>
      </c>
      <c r="Q3098" s="73">
        <f t="shared" si="96"/>
        <v>7240</v>
      </c>
      <c r="R3098" s="93">
        <f t="shared" ca="1" si="97"/>
        <v>3098</v>
      </c>
      <c r="S3098" s="92"/>
      <c r="T3098" s="99"/>
    </row>
    <row r="3099" spans="1:20" ht="17.25" thickBot="1" x14ac:dyDescent="0.3">
      <c r="A3099" s="105"/>
      <c r="B3099" s="145" t="s">
        <v>190</v>
      </c>
      <c r="C3099" s="106">
        <v>7242</v>
      </c>
      <c r="D3099" s="107" t="s">
        <v>9</v>
      </c>
      <c r="E3099" s="96" t="s">
        <v>10</v>
      </c>
      <c r="F3099" s="97" t="s">
        <v>11</v>
      </c>
      <c r="G3099" s="97" t="s">
        <v>12</v>
      </c>
      <c r="H3099" s="97" t="s">
        <v>13</v>
      </c>
      <c r="I3099" s="97" t="s">
        <v>14</v>
      </c>
      <c r="J3099" s="97" t="s">
        <v>15</v>
      </c>
      <c r="K3099" s="97" t="s">
        <v>16</v>
      </c>
      <c r="L3099" s="97"/>
      <c r="M3099" s="97"/>
      <c r="N3099" s="78"/>
      <c r="O3099" s="101">
        <f ca="1">IF(D3099="цвет",SUM(O3100:INDIRECT("N"&amp;R3099)),IF(SUM(E3099:N3099)=0,"",SUM(E3099:N3099)))</f>
        <v>0</v>
      </c>
      <c r="P3099" s="91">
        <v>1548</v>
      </c>
      <c r="Q3099" s="73">
        <f t="shared" si="96"/>
        <v>7242</v>
      </c>
      <c r="R3099" s="93">
        <f t="shared" ca="1" si="97"/>
        <v>3103</v>
      </c>
      <c r="S3099" s="109">
        <f>IF(U3099&gt;0,ROUND((U3099),0),ROUND((P3099*$P$1),0))</f>
        <v>1198</v>
      </c>
      <c r="T3099" s="110">
        <f ca="1">O3099*S3099</f>
        <v>0</v>
      </c>
    </row>
    <row r="3100" spans="1:20" ht="17.25" thickBot="1" x14ac:dyDescent="0.3">
      <c r="A3100" s="105"/>
      <c r="B3100" s="146"/>
      <c r="C3100" s="98"/>
      <c r="D3100" s="111" t="s">
        <v>191</v>
      </c>
      <c r="E3100" s="136"/>
      <c r="F3100" s="136"/>
      <c r="G3100" s="136"/>
      <c r="H3100" s="102"/>
      <c r="I3100" s="102"/>
      <c r="J3100" s="102"/>
      <c r="K3100" s="102"/>
      <c r="L3100" s="102"/>
      <c r="M3100" s="102"/>
      <c r="N3100" s="102"/>
      <c r="O3100" s="128" t="str">
        <f ca="1">IF(D3100="цвет",SUM(O3101:INDIRECT("N"&amp;R3100)),IF(SUM(E3100:N3100)=0,"",SUM(E3100:N3100)))</f>
        <v/>
      </c>
      <c r="P3100" s="91" t="s">
        <v>129</v>
      </c>
      <c r="Q3100" s="73">
        <f t="shared" si="96"/>
        <v>7242</v>
      </c>
      <c r="R3100" s="93">
        <f t="shared" ca="1" si="97"/>
        <v>3103</v>
      </c>
      <c r="S3100" s="92"/>
      <c r="T3100" s="99"/>
    </row>
    <row r="3101" spans="1:20" ht="17.25" thickBot="1" x14ac:dyDescent="0.3">
      <c r="A3101" s="105"/>
      <c r="B3101" s="146"/>
      <c r="C3101" s="98"/>
      <c r="D3101" s="111" t="s">
        <v>75</v>
      </c>
      <c r="E3101" s="102"/>
      <c r="F3101" s="102"/>
      <c r="G3101" s="102"/>
      <c r="H3101" s="102"/>
      <c r="I3101" s="102"/>
      <c r="J3101" s="102"/>
      <c r="K3101" s="102"/>
      <c r="L3101" s="102"/>
      <c r="M3101" s="102"/>
      <c r="N3101" s="102"/>
      <c r="O3101" s="128" t="str">
        <f ca="1">IF(D3101="цвет",SUM(O3102:INDIRECT("N"&amp;R3101)),IF(SUM(E3101:N3101)=0,"",SUM(E3101:N3101)))</f>
        <v/>
      </c>
      <c r="P3101" s="91" t="s">
        <v>129</v>
      </c>
      <c r="Q3101" s="73">
        <f t="shared" si="96"/>
        <v>7242</v>
      </c>
      <c r="R3101" s="93">
        <f t="shared" ca="1" si="97"/>
        <v>3103</v>
      </c>
      <c r="S3101" s="92"/>
      <c r="T3101" s="99"/>
    </row>
    <row r="3102" spans="1:20" ht="117.75" customHeight="1" x14ac:dyDescent="0.25">
      <c r="A3102" s="105"/>
      <c r="B3102" s="146"/>
      <c r="C3102" s="98"/>
      <c r="D3102" s="155" t="s">
        <v>427</v>
      </c>
      <c r="E3102" s="156"/>
      <c r="F3102" s="156"/>
      <c r="G3102" s="156"/>
      <c r="H3102" s="156"/>
      <c r="I3102" s="156"/>
      <c r="J3102" s="156"/>
      <c r="K3102" s="156"/>
      <c r="L3102" s="156"/>
      <c r="M3102" s="156"/>
      <c r="N3102" s="157"/>
      <c r="O3102" s="128" t="str">
        <f ca="1">IF(D3102="цвет",SUM(O3103:INDIRECT("N"&amp;R3102)),IF(SUM(E3102:N3102)=0,"",SUM(E3102:N3102)))</f>
        <v/>
      </c>
      <c r="P3102" s="91" t="s">
        <v>129</v>
      </c>
      <c r="Q3102" s="73">
        <f t="shared" si="96"/>
        <v>7242</v>
      </c>
      <c r="R3102" s="93">
        <f t="shared" ca="1" si="97"/>
        <v>3103</v>
      </c>
      <c r="S3102" s="92"/>
      <c r="T3102" s="99"/>
    </row>
    <row r="3103" spans="1:20" ht="17.45" customHeight="1" thickBot="1" x14ac:dyDescent="0.3">
      <c r="A3103" s="105"/>
      <c r="B3103" s="154"/>
      <c r="C3103" s="22"/>
      <c r="D3103" s="151" t="str">
        <f>HYPERLINK("https://miamia.ru/search/index.php?q="&amp;Q3103&amp;"&amp;s=Поиск?utm_source=Excel&amp;utm_medium=Nalichie&amp;utm_content="&amp;Q3103&amp;"","Посмотреть большую фотографию на сайте")</f>
        <v>Посмотреть большую фотографию на сайте</v>
      </c>
      <c r="E3103" s="152"/>
      <c r="F3103" s="152"/>
      <c r="G3103" s="152"/>
      <c r="H3103" s="152"/>
      <c r="I3103" s="152"/>
      <c r="J3103" s="152"/>
      <c r="K3103" s="152"/>
      <c r="L3103" s="152"/>
      <c r="M3103" s="152"/>
      <c r="N3103" s="153"/>
      <c r="O3103" s="128" t="str">
        <f ca="1">IF(D3103="цвет",SUM(O3104:INDIRECT("N"&amp;R3103)),IF(SUM(E3103:N3103)=0,"",SUM(E3103:N3103)))</f>
        <v/>
      </c>
      <c r="P3103" s="91" t="s">
        <v>129</v>
      </c>
      <c r="Q3103" s="73">
        <f t="shared" si="96"/>
        <v>7242</v>
      </c>
      <c r="R3103" s="93">
        <f t="shared" ca="1" si="97"/>
        <v>3103</v>
      </c>
      <c r="S3103" s="92"/>
      <c r="T3103" s="99"/>
    </row>
    <row r="3104" spans="1:20" ht="17.25" thickBot="1" x14ac:dyDescent="0.3">
      <c r="A3104" s="105"/>
      <c r="B3104" s="145" t="s">
        <v>190</v>
      </c>
      <c r="C3104" s="106">
        <v>7244</v>
      </c>
      <c r="D3104" s="107" t="s">
        <v>9</v>
      </c>
      <c r="E3104" s="96" t="s">
        <v>10</v>
      </c>
      <c r="F3104" s="97" t="s">
        <v>11</v>
      </c>
      <c r="G3104" s="97" t="s">
        <v>12</v>
      </c>
      <c r="H3104" s="97" t="s">
        <v>13</v>
      </c>
      <c r="I3104" s="97" t="s">
        <v>14</v>
      </c>
      <c r="J3104" s="97" t="s">
        <v>15</v>
      </c>
      <c r="K3104" s="97" t="s">
        <v>16</v>
      </c>
      <c r="L3104" s="97"/>
      <c r="M3104" s="97"/>
      <c r="N3104" s="78"/>
      <c r="O3104" s="101">
        <f ca="1">IF(D3104="цвет",SUM(O3105:INDIRECT("N"&amp;R3104)),IF(SUM(E3104:N3104)=0,"",SUM(E3104:N3104)))</f>
        <v>0</v>
      </c>
      <c r="P3104" s="91">
        <v>1936</v>
      </c>
      <c r="Q3104" s="73">
        <f t="shared" si="96"/>
        <v>7244</v>
      </c>
      <c r="R3104" s="93">
        <f t="shared" ca="1" si="97"/>
        <v>3108</v>
      </c>
      <c r="S3104" s="109">
        <f>IF(U3104&gt;0,ROUND((U3104),0),ROUND((P3104*$P$1),0))</f>
        <v>1498</v>
      </c>
      <c r="T3104" s="110">
        <f ca="1">O3104*S3104</f>
        <v>0</v>
      </c>
    </row>
    <row r="3105" spans="1:20" ht="17.25" thickBot="1" x14ac:dyDescent="0.3">
      <c r="A3105" s="105"/>
      <c r="B3105" s="146"/>
      <c r="C3105" s="98"/>
      <c r="D3105" s="111" t="s">
        <v>191</v>
      </c>
      <c r="E3105" s="102"/>
      <c r="F3105" s="136"/>
      <c r="G3105" s="136"/>
      <c r="H3105" s="136"/>
      <c r="I3105" s="135"/>
      <c r="J3105" s="102"/>
      <c r="K3105" s="102"/>
      <c r="L3105" s="102"/>
      <c r="M3105" s="102"/>
      <c r="N3105" s="102"/>
      <c r="O3105" s="128" t="str">
        <f ca="1">IF(D3105="цвет",SUM(O3106:INDIRECT("N"&amp;R3105)),IF(SUM(E3105:N3105)=0,"",SUM(E3105:N3105)))</f>
        <v/>
      </c>
      <c r="P3105" s="91" t="s">
        <v>129</v>
      </c>
      <c r="Q3105" s="73">
        <f t="shared" si="96"/>
        <v>7244</v>
      </c>
      <c r="R3105" s="93">
        <f t="shared" ca="1" si="97"/>
        <v>3108</v>
      </c>
      <c r="S3105" s="92"/>
      <c r="T3105" s="99"/>
    </row>
    <row r="3106" spans="1:20" ht="17.25" thickBot="1" x14ac:dyDescent="0.3">
      <c r="A3106" s="105"/>
      <c r="B3106" s="146"/>
      <c r="C3106" s="98"/>
      <c r="D3106" s="111" t="s">
        <v>75</v>
      </c>
      <c r="E3106" s="102"/>
      <c r="F3106" s="102"/>
      <c r="G3106" s="102"/>
      <c r="H3106" s="102"/>
      <c r="I3106" s="102"/>
      <c r="J3106" s="102"/>
      <c r="K3106" s="102"/>
      <c r="L3106" s="102"/>
      <c r="M3106" s="102"/>
      <c r="N3106" s="102"/>
      <c r="O3106" s="128" t="str">
        <f ca="1">IF(D3106="цвет",SUM(O3107:INDIRECT("N"&amp;R3106)),IF(SUM(E3106:N3106)=0,"",SUM(E3106:N3106)))</f>
        <v/>
      </c>
      <c r="P3106" s="91" t="s">
        <v>129</v>
      </c>
      <c r="Q3106" s="73">
        <f t="shared" si="96"/>
        <v>7244</v>
      </c>
      <c r="R3106" s="93">
        <f t="shared" ca="1" si="97"/>
        <v>3108</v>
      </c>
      <c r="S3106" s="92"/>
      <c r="T3106" s="99"/>
    </row>
    <row r="3107" spans="1:20" ht="117.75" customHeight="1" x14ac:dyDescent="0.25">
      <c r="A3107" s="105"/>
      <c r="B3107" s="146"/>
      <c r="C3107" s="98"/>
      <c r="D3107" s="155" t="s">
        <v>419</v>
      </c>
      <c r="E3107" s="156"/>
      <c r="F3107" s="156"/>
      <c r="G3107" s="156"/>
      <c r="H3107" s="156"/>
      <c r="I3107" s="156"/>
      <c r="J3107" s="156"/>
      <c r="K3107" s="156"/>
      <c r="L3107" s="156"/>
      <c r="M3107" s="156"/>
      <c r="N3107" s="157"/>
      <c r="O3107" s="128" t="str">
        <f ca="1">IF(D3107="цвет",SUM(O3108:INDIRECT("N"&amp;R3107)),IF(SUM(E3107:N3107)=0,"",SUM(E3107:N3107)))</f>
        <v/>
      </c>
      <c r="P3107" s="91" t="s">
        <v>129</v>
      </c>
      <c r="Q3107" s="73">
        <f t="shared" si="96"/>
        <v>7244</v>
      </c>
      <c r="R3107" s="93">
        <f t="shared" ca="1" si="97"/>
        <v>3108</v>
      </c>
      <c r="S3107" s="92"/>
      <c r="T3107" s="99"/>
    </row>
    <row r="3108" spans="1:20" ht="17.45" customHeight="1" thickBot="1" x14ac:dyDescent="0.3">
      <c r="A3108" s="105"/>
      <c r="B3108" s="154"/>
      <c r="C3108" s="22"/>
      <c r="D3108" s="151" t="str">
        <f>HYPERLINK("https://miamia.ru/search/index.php?q="&amp;Q3108&amp;"&amp;s=Поиск?utm_source=Excel&amp;utm_medium=Nalichie&amp;utm_content="&amp;Q3108&amp;"","Посмотреть большую фотографию на сайте")</f>
        <v>Посмотреть большую фотографию на сайте</v>
      </c>
      <c r="E3108" s="152"/>
      <c r="F3108" s="152"/>
      <c r="G3108" s="152"/>
      <c r="H3108" s="152"/>
      <c r="I3108" s="152"/>
      <c r="J3108" s="152"/>
      <c r="K3108" s="152"/>
      <c r="L3108" s="152"/>
      <c r="M3108" s="152"/>
      <c r="N3108" s="153"/>
      <c r="O3108" s="128" t="str">
        <f ca="1">IF(D3108="цвет",SUM(O3109:INDIRECT("N"&amp;R3108)),IF(SUM(E3108:N3108)=0,"",SUM(E3108:N3108)))</f>
        <v/>
      </c>
      <c r="P3108" s="91" t="s">
        <v>129</v>
      </c>
      <c r="Q3108" s="73">
        <f t="shared" si="96"/>
        <v>7244</v>
      </c>
      <c r="R3108" s="93">
        <f t="shared" ca="1" si="97"/>
        <v>3108</v>
      </c>
      <c r="S3108" s="92"/>
      <c r="T3108" s="99"/>
    </row>
    <row r="3109" spans="1:20" ht="17.25" thickBot="1" x14ac:dyDescent="0.3">
      <c r="A3109" s="105"/>
      <c r="B3109" s="145" t="s">
        <v>190</v>
      </c>
      <c r="C3109" s="106">
        <v>7245</v>
      </c>
      <c r="D3109" s="107" t="s">
        <v>9</v>
      </c>
      <c r="E3109" s="96" t="s">
        <v>10</v>
      </c>
      <c r="F3109" s="96" t="s">
        <v>17</v>
      </c>
      <c r="G3109" s="97" t="s">
        <v>18</v>
      </c>
      <c r="H3109" s="97" t="s">
        <v>19</v>
      </c>
      <c r="I3109" s="97" t="s">
        <v>23</v>
      </c>
      <c r="J3109" s="97"/>
      <c r="K3109" s="97"/>
      <c r="L3109" s="97"/>
      <c r="M3109" s="97"/>
      <c r="N3109" s="78"/>
      <c r="O3109" s="101">
        <f ca="1">IF(D3109="цвет",SUM(O3110:INDIRECT("N"&amp;R3109)),IF(SUM(E3109:N3109)=0,"",SUM(E3109:N3109)))</f>
        <v>0</v>
      </c>
      <c r="P3109" s="91">
        <v>1936</v>
      </c>
      <c r="Q3109" s="73">
        <f t="shared" si="96"/>
        <v>7245</v>
      </c>
      <c r="R3109" s="93">
        <f t="shared" ca="1" si="97"/>
        <v>3113</v>
      </c>
      <c r="S3109" s="109">
        <f>IF(U3109&gt;0,ROUND((U3109),0),ROUND((P3109*$P$1),0))</f>
        <v>1498</v>
      </c>
      <c r="T3109" s="110">
        <f ca="1">O3109*S3109</f>
        <v>0</v>
      </c>
    </row>
    <row r="3110" spans="1:20" ht="17.25" thickBot="1" x14ac:dyDescent="0.3">
      <c r="A3110" s="105"/>
      <c r="B3110" s="146"/>
      <c r="C3110" s="98"/>
      <c r="D3110" s="111" t="s">
        <v>191</v>
      </c>
      <c r="E3110" s="136"/>
      <c r="F3110" s="102"/>
      <c r="G3110" s="102"/>
      <c r="H3110" s="135"/>
      <c r="I3110" s="102"/>
      <c r="J3110" s="102"/>
      <c r="K3110" s="102"/>
      <c r="L3110" s="102"/>
      <c r="M3110" s="102"/>
      <c r="N3110" s="102"/>
      <c r="O3110" s="128" t="str">
        <f ca="1">IF(D3110="цвет",SUM(O3111:INDIRECT("N"&amp;R3110)),IF(SUM(E3110:N3110)=0,"",SUM(E3110:N3110)))</f>
        <v/>
      </c>
      <c r="P3110" s="91" t="s">
        <v>129</v>
      </c>
      <c r="Q3110" s="73">
        <f t="shared" si="96"/>
        <v>7245</v>
      </c>
      <c r="R3110" s="93">
        <f t="shared" ca="1" si="97"/>
        <v>3113</v>
      </c>
      <c r="S3110" s="92"/>
      <c r="T3110" s="99"/>
    </row>
    <row r="3111" spans="1:20" ht="17.25" thickBot="1" x14ac:dyDescent="0.3">
      <c r="A3111" s="105"/>
      <c r="B3111" s="146"/>
      <c r="C3111" s="98"/>
      <c r="D3111" s="111" t="s">
        <v>75</v>
      </c>
      <c r="E3111" s="102"/>
      <c r="F3111" s="102"/>
      <c r="G3111" s="102"/>
      <c r="H3111" s="102"/>
      <c r="I3111" s="102"/>
      <c r="J3111" s="102"/>
      <c r="K3111" s="102"/>
      <c r="L3111" s="102"/>
      <c r="M3111" s="102"/>
      <c r="N3111" s="102"/>
      <c r="O3111" s="128" t="str">
        <f ca="1">IF(D3111="цвет",SUM(O3112:INDIRECT("N"&amp;R3111)),IF(SUM(E3111:N3111)=0,"",SUM(E3111:N3111)))</f>
        <v/>
      </c>
      <c r="P3111" s="91" t="s">
        <v>129</v>
      </c>
      <c r="Q3111" s="73">
        <f t="shared" si="96"/>
        <v>7245</v>
      </c>
      <c r="R3111" s="93">
        <f t="shared" ca="1" si="97"/>
        <v>3113</v>
      </c>
      <c r="S3111" s="92"/>
      <c r="T3111" s="99"/>
    </row>
    <row r="3112" spans="1:20" ht="117.75" customHeight="1" x14ac:dyDescent="0.25">
      <c r="A3112" s="105"/>
      <c r="B3112" s="146"/>
      <c r="C3112" s="98"/>
      <c r="D3112" s="155" t="s">
        <v>428</v>
      </c>
      <c r="E3112" s="156"/>
      <c r="F3112" s="156"/>
      <c r="G3112" s="156"/>
      <c r="H3112" s="156"/>
      <c r="I3112" s="156"/>
      <c r="J3112" s="156"/>
      <c r="K3112" s="156"/>
      <c r="L3112" s="156"/>
      <c r="M3112" s="156"/>
      <c r="N3112" s="157"/>
      <c r="O3112" s="128" t="str">
        <f ca="1">IF(D3112="цвет",SUM(O3113:INDIRECT("N"&amp;R3112)),IF(SUM(E3112:N3112)=0,"",SUM(E3112:N3112)))</f>
        <v/>
      </c>
      <c r="P3112" s="91" t="s">
        <v>129</v>
      </c>
      <c r="Q3112" s="73">
        <f t="shared" si="96"/>
        <v>7245</v>
      </c>
      <c r="R3112" s="93">
        <f t="shared" ca="1" si="97"/>
        <v>3113</v>
      </c>
      <c r="S3112" s="92"/>
      <c r="T3112" s="99"/>
    </row>
    <row r="3113" spans="1:20" ht="17.25" thickBot="1" x14ac:dyDescent="0.3">
      <c r="A3113" s="105"/>
      <c r="B3113" s="154"/>
      <c r="C3113" s="22"/>
      <c r="D3113" s="151" t="str">
        <f>HYPERLINK("https://miamia.ru/search/index.php?q="&amp;Q3113&amp;"&amp;s=Поиск?utm_source=Excel&amp;utm_medium=Nalichie&amp;utm_content="&amp;Q3113&amp;"","Посмотреть большую фотографию на сайте")</f>
        <v>Посмотреть большую фотографию на сайте</v>
      </c>
      <c r="E3113" s="152"/>
      <c r="F3113" s="152"/>
      <c r="G3113" s="152"/>
      <c r="H3113" s="152"/>
      <c r="I3113" s="152"/>
      <c r="J3113" s="152"/>
      <c r="K3113" s="152"/>
      <c r="L3113" s="152"/>
      <c r="M3113" s="152"/>
      <c r="N3113" s="153"/>
      <c r="O3113" s="128" t="str">
        <f ca="1">IF(D3113="цвет",SUM(O3114:INDIRECT("N"&amp;R3113)),IF(SUM(E3113:N3113)=0,"",SUM(E3113:N3113)))</f>
        <v/>
      </c>
      <c r="P3113" s="91" t="s">
        <v>129</v>
      </c>
      <c r="Q3113" s="73">
        <f t="shared" si="96"/>
        <v>7245</v>
      </c>
      <c r="R3113" s="93">
        <f t="shared" ca="1" si="97"/>
        <v>3113</v>
      </c>
      <c r="S3113" s="92"/>
      <c r="T3113" s="99"/>
    </row>
    <row r="3114" spans="1:20" ht="17.25" thickBot="1" x14ac:dyDescent="0.3">
      <c r="A3114" s="105"/>
      <c r="B3114" s="145" t="s">
        <v>190</v>
      </c>
      <c r="C3114" s="106">
        <v>7246</v>
      </c>
      <c r="D3114" s="107" t="s">
        <v>9</v>
      </c>
      <c r="E3114" s="96" t="s">
        <v>10</v>
      </c>
      <c r="F3114" s="97" t="s">
        <v>11</v>
      </c>
      <c r="G3114" s="97" t="s">
        <v>12</v>
      </c>
      <c r="H3114" s="97" t="s">
        <v>13</v>
      </c>
      <c r="I3114" s="97" t="s">
        <v>14</v>
      </c>
      <c r="J3114" s="97" t="s">
        <v>15</v>
      </c>
      <c r="K3114" s="97" t="s">
        <v>16</v>
      </c>
      <c r="L3114" s="97"/>
      <c r="M3114" s="97"/>
      <c r="N3114" s="78"/>
      <c r="O3114" s="101">
        <f ca="1">IF(D3114="цвет",SUM(O3115:INDIRECT("N"&amp;R3114)),IF(SUM(E3114:N3114)=0,"",SUM(E3114:N3114)))</f>
        <v>0</v>
      </c>
      <c r="P3114" s="91">
        <v>2453</v>
      </c>
      <c r="Q3114" s="73">
        <f t="shared" si="96"/>
        <v>7246</v>
      </c>
      <c r="R3114" s="93">
        <f t="shared" ca="1" si="97"/>
        <v>3118</v>
      </c>
      <c r="S3114" s="109">
        <f>IF(U3114&gt;0,ROUND((U3114),0),ROUND((P3114*$P$1),0))</f>
        <v>1898</v>
      </c>
      <c r="T3114" s="110">
        <f ca="1">O3114*S3114</f>
        <v>0</v>
      </c>
    </row>
    <row r="3115" spans="1:20" ht="17.25" thickBot="1" x14ac:dyDescent="0.3">
      <c r="A3115" s="105"/>
      <c r="B3115" s="146"/>
      <c r="C3115" s="98"/>
      <c r="D3115" s="111" t="s">
        <v>191</v>
      </c>
      <c r="E3115" s="136"/>
      <c r="F3115" s="136"/>
      <c r="G3115" s="136"/>
      <c r="H3115" s="136"/>
      <c r="I3115" s="102"/>
      <c r="J3115" s="102"/>
      <c r="K3115" s="102"/>
      <c r="L3115" s="102"/>
      <c r="M3115" s="102"/>
      <c r="N3115" s="102"/>
      <c r="O3115" s="128" t="str">
        <f ca="1">IF(D3115="цвет",SUM(O3116:INDIRECT("N"&amp;R3115)),IF(SUM(E3115:N3115)=0,"",SUM(E3115:N3115)))</f>
        <v/>
      </c>
      <c r="P3115" s="91" t="s">
        <v>129</v>
      </c>
      <c r="Q3115" s="73">
        <f t="shared" si="96"/>
        <v>7246</v>
      </c>
      <c r="R3115" s="93">
        <f t="shared" ca="1" si="97"/>
        <v>3118</v>
      </c>
      <c r="S3115" s="92"/>
      <c r="T3115" s="99"/>
    </row>
    <row r="3116" spans="1:20" ht="17.25" thickBot="1" x14ac:dyDescent="0.3">
      <c r="A3116" s="105"/>
      <c r="B3116" s="146"/>
      <c r="C3116" s="98"/>
      <c r="D3116" s="111" t="s">
        <v>75</v>
      </c>
      <c r="E3116" s="135"/>
      <c r="F3116" s="135"/>
      <c r="G3116" s="135"/>
      <c r="H3116" s="102"/>
      <c r="I3116" s="102"/>
      <c r="J3116" s="102"/>
      <c r="K3116" s="102"/>
      <c r="L3116" s="102"/>
      <c r="M3116" s="102"/>
      <c r="N3116" s="102"/>
      <c r="O3116" s="128" t="str">
        <f ca="1">IF(D3116="цвет",SUM(O3117:INDIRECT("N"&amp;R3116)),IF(SUM(E3116:N3116)=0,"",SUM(E3116:N3116)))</f>
        <v/>
      </c>
      <c r="P3116" s="91" t="s">
        <v>129</v>
      </c>
      <c r="Q3116" s="73">
        <f t="shared" si="96"/>
        <v>7246</v>
      </c>
      <c r="R3116" s="93">
        <f t="shared" ca="1" si="97"/>
        <v>3118</v>
      </c>
      <c r="S3116" s="92"/>
      <c r="T3116" s="99"/>
    </row>
    <row r="3117" spans="1:20" ht="117.75" customHeight="1" x14ac:dyDescent="0.25">
      <c r="A3117" s="105"/>
      <c r="B3117" s="146"/>
      <c r="C3117" s="98"/>
      <c r="D3117" s="155" t="s">
        <v>429</v>
      </c>
      <c r="E3117" s="156"/>
      <c r="F3117" s="156"/>
      <c r="G3117" s="156"/>
      <c r="H3117" s="156"/>
      <c r="I3117" s="156"/>
      <c r="J3117" s="156"/>
      <c r="K3117" s="156"/>
      <c r="L3117" s="156"/>
      <c r="M3117" s="156"/>
      <c r="N3117" s="157"/>
      <c r="O3117" s="128" t="str">
        <f ca="1">IF(D3117="цвет",SUM(O3118:INDIRECT("N"&amp;R3117)),IF(SUM(E3117:N3117)=0,"",SUM(E3117:N3117)))</f>
        <v/>
      </c>
      <c r="P3117" s="91" t="s">
        <v>129</v>
      </c>
      <c r="Q3117" s="73">
        <f t="shared" si="96"/>
        <v>7246</v>
      </c>
      <c r="R3117" s="93">
        <f t="shared" ca="1" si="97"/>
        <v>3118</v>
      </c>
      <c r="S3117" s="92"/>
      <c r="T3117" s="99"/>
    </row>
    <row r="3118" spans="1:20" ht="17.45" customHeight="1" thickBot="1" x14ac:dyDescent="0.3">
      <c r="A3118" s="105"/>
      <c r="B3118" s="154"/>
      <c r="C3118" s="22"/>
      <c r="D3118" s="151" t="str">
        <f>HYPERLINK("https://miamia.ru/search/index.php?q="&amp;Q3118&amp;"&amp;s=Поиск?utm_source=Excel&amp;utm_medium=Nalichie&amp;utm_content="&amp;Q3118&amp;"","Посмотреть большую фотографию на сайте")</f>
        <v>Посмотреть большую фотографию на сайте</v>
      </c>
      <c r="E3118" s="152"/>
      <c r="F3118" s="152"/>
      <c r="G3118" s="152"/>
      <c r="H3118" s="152"/>
      <c r="I3118" s="152"/>
      <c r="J3118" s="152"/>
      <c r="K3118" s="152"/>
      <c r="L3118" s="152"/>
      <c r="M3118" s="152"/>
      <c r="N3118" s="153"/>
      <c r="O3118" s="128" t="str">
        <f ca="1">IF(D3118="цвет",SUM(O3119:INDIRECT("N"&amp;R3118)),IF(SUM(E3118:N3118)=0,"",SUM(E3118:N3118)))</f>
        <v/>
      </c>
      <c r="P3118" s="91" t="s">
        <v>129</v>
      </c>
      <c r="Q3118" s="73">
        <f t="shared" si="96"/>
        <v>7246</v>
      </c>
      <c r="R3118" s="93">
        <f t="shared" ca="1" si="97"/>
        <v>3118</v>
      </c>
      <c r="S3118" s="92"/>
      <c r="T3118" s="99"/>
    </row>
    <row r="3119" spans="1:20" ht="17.25" thickBot="1" x14ac:dyDescent="0.3">
      <c r="A3119" s="105"/>
      <c r="B3119" s="145" t="s">
        <v>190</v>
      </c>
      <c r="C3119" s="106">
        <v>7247</v>
      </c>
      <c r="D3119" s="107" t="s">
        <v>9</v>
      </c>
      <c r="E3119" s="96" t="s">
        <v>10</v>
      </c>
      <c r="F3119" s="97" t="s">
        <v>11</v>
      </c>
      <c r="G3119" s="97" t="s">
        <v>12</v>
      </c>
      <c r="H3119" s="97" t="s">
        <v>13</v>
      </c>
      <c r="I3119" s="97" t="s">
        <v>14</v>
      </c>
      <c r="J3119" s="97" t="s">
        <v>15</v>
      </c>
      <c r="K3119" s="97" t="s">
        <v>16</v>
      </c>
      <c r="L3119" s="97"/>
      <c r="M3119" s="97"/>
      <c r="N3119" s="78"/>
      <c r="O3119" s="101">
        <f ca="1">IF(D3119="цвет",SUM(O3120:INDIRECT("N"&amp;R3119)),IF(SUM(E3119:N3119)=0,"",SUM(E3119:N3119)))</f>
        <v>0</v>
      </c>
      <c r="P3119" s="91">
        <v>1936</v>
      </c>
      <c r="Q3119" s="73">
        <f t="shared" si="96"/>
        <v>7247</v>
      </c>
      <c r="R3119" s="93">
        <f t="shared" ca="1" si="97"/>
        <v>3123</v>
      </c>
      <c r="S3119" s="109">
        <f>IF(U3119&gt;0,ROUND((U3119),0),ROUND((P3119*$P$1),0))</f>
        <v>1498</v>
      </c>
      <c r="T3119" s="110">
        <f ca="1">O3119*S3119</f>
        <v>0</v>
      </c>
    </row>
    <row r="3120" spans="1:20" ht="17.25" thickBot="1" x14ac:dyDescent="0.3">
      <c r="A3120" s="105"/>
      <c r="B3120" s="146"/>
      <c r="C3120" s="98"/>
      <c r="D3120" s="111" t="s">
        <v>191</v>
      </c>
      <c r="E3120" s="135"/>
      <c r="F3120" s="136"/>
      <c r="G3120" s="136"/>
      <c r="H3120" s="136"/>
      <c r="I3120" s="135"/>
      <c r="J3120" s="102"/>
      <c r="K3120" s="102"/>
      <c r="L3120" s="102"/>
      <c r="M3120" s="102"/>
      <c r="N3120" s="102"/>
      <c r="O3120" s="128" t="str">
        <f ca="1">IF(D3120="цвет",SUM(O3121:INDIRECT("N"&amp;R3120)),IF(SUM(E3120:N3120)=0,"",SUM(E3120:N3120)))</f>
        <v/>
      </c>
      <c r="P3120" s="91" t="s">
        <v>129</v>
      </c>
      <c r="Q3120" s="73">
        <f t="shared" si="96"/>
        <v>7247</v>
      </c>
      <c r="R3120" s="93">
        <f t="shared" ca="1" si="97"/>
        <v>3123</v>
      </c>
      <c r="S3120" s="92"/>
      <c r="T3120" s="99"/>
    </row>
    <row r="3121" spans="1:20" ht="17.25" thickBot="1" x14ac:dyDescent="0.3">
      <c r="A3121" s="105"/>
      <c r="B3121" s="146"/>
      <c r="C3121" s="98"/>
      <c r="D3121" s="111" t="s">
        <v>75</v>
      </c>
      <c r="E3121" s="102"/>
      <c r="F3121" s="136"/>
      <c r="G3121" s="136"/>
      <c r="H3121" s="102"/>
      <c r="I3121" s="102"/>
      <c r="J3121" s="102"/>
      <c r="K3121" s="102"/>
      <c r="L3121" s="102"/>
      <c r="M3121" s="102"/>
      <c r="N3121" s="102"/>
      <c r="O3121" s="128" t="str">
        <f ca="1">IF(D3121="цвет",SUM(O3122:INDIRECT("N"&amp;R3121)),IF(SUM(E3121:N3121)=0,"",SUM(E3121:N3121)))</f>
        <v/>
      </c>
      <c r="P3121" s="91" t="s">
        <v>129</v>
      </c>
      <c r="Q3121" s="73">
        <f t="shared" si="96"/>
        <v>7247</v>
      </c>
      <c r="R3121" s="93">
        <f t="shared" ca="1" si="97"/>
        <v>3123</v>
      </c>
      <c r="S3121" s="92"/>
      <c r="T3121" s="99"/>
    </row>
    <row r="3122" spans="1:20" ht="117.75" customHeight="1" x14ac:dyDescent="0.25">
      <c r="A3122" s="105"/>
      <c r="B3122" s="146"/>
      <c r="C3122" s="98"/>
      <c r="D3122" s="155" t="s">
        <v>422</v>
      </c>
      <c r="E3122" s="156"/>
      <c r="F3122" s="156"/>
      <c r="G3122" s="156"/>
      <c r="H3122" s="156"/>
      <c r="I3122" s="156"/>
      <c r="J3122" s="156"/>
      <c r="K3122" s="156"/>
      <c r="L3122" s="156"/>
      <c r="M3122" s="156"/>
      <c r="N3122" s="157"/>
      <c r="O3122" s="128" t="str">
        <f ca="1">IF(D3122="цвет",SUM(O3123:INDIRECT("N"&amp;R3122)),IF(SUM(E3122:N3122)=0,"",SUM(E3122:N3122)))</f>
        <v/>
      </c>
      <c r="P3122" s="91" t="s">
        <v>129</v>
      </c>
      <c r="Q3122" s="73">
        <f t="shared" si="96"/>
        <v>7247</v>
      </c>
      <c r="R3122" s="93">
        <f t="shared" ca="1" si="97"/>
        <v>3123</v>
      </c>
      <c r="S3122" s="92"/>
      <c r="T3122" s="99"/>
    </row>
    <row r="3123" spans="1:20" ht="17.45" customHeight="1" thickBot="1" x14ac:dyDescent="0.3">
      <c r="A3123" s="105"/>
      <c r="B3123" s="154"/>
      <c r="C3123" s="22"/>
      <c r="D3123" s="151" t="str">
        <f>HYPERLINK("https://miamia.ru/search/index.php?q="&amp;Q3123&amp;"&amp;s=Поиск?utm_source=Excel&amp;utm_medium=Nalichie&amp;utm_content="&amp;Q3123&amp;"","Посмотреть большую фотографию на сайте")</f>
        <v>Посмотреть большую фотографию на сайте</v>
      </c>
      <c r="E3123" s="152"/>
      <c r="F3123" s="152"/>
      <c r="G3123" s="152"/>
      <c r="H3123" s="152"/>
      <c r="I3123" s="152"/>
      <c r="J3123" s="152"/>
      <c r="K3123" s="152"/>
      <c r="L3123" s="152"/>
      <c r="M3123" s="152"/>
      <c r="N3123" s="153"/>
      <c r="O3123" s="128" t="str">
        <f ca="1">IF(D3123="цвет",SUM(O3124:INDIRECT("N"&amp;R3123)),IF(SUM(E3123:N3123)=0,"",SUM(E3123:N3123)))</f>
        <v/>
      </c>
      <c r="P3123" s="91" t="s">
        <v>129</v>
      </c>
      <c r="Q3123" s="73">
        <f t="shared" si="96"/>
        <v>7247</v>
      </c>
      <c r="R3123" s="93">
        <f t="shared" ca="1" si="97"/>
        <v>3123</v>
      </c>
      <c r="S3123" s="92"/>
      <c r="T3123" s="99"/>
    </row>
    <row r="3124" spans="1:20" ht="22.7" customHeight="1" thickBot="1" x14ac:dyDescent="0.3">
      <c r="A3124" s="103"/>
      <c r="B3124" s="86" t="s">
        <v>173</v>
      </c>
      <c r="C3124" s="87"/>
      <c r="D3124" s="88"/>
      <c r="E3124" s="89"/>
      <c r="F3124" s="89"/>
      <c r="G3124" s="89"/>
      <c r="H3124" s="89"/>
      <c r="I3124" s="89"/>
      <c r="J3124" s="89"/>
      <c r="K3124" s="89"/>
      <c r="L3124" s="89"/>
      <c r="M3124" s="89"/>
      <c r="N3124" s="90"/>
      <c r="O3124" s="128" t="str">
        <f ca="1">IF(D3124="цвет",SUM(O3125:INDIRECT("N"&amp;R3124)),IF(SUM(E3124:N3124)=0,"",SUM(E3124:N3124)))</f>
        <v/>
      </c>
      <c r="P3124" s="91" t="s">
        <v>129</v>
      </c>
      <c r="Q3124" s="73">
        <f t="shared" si="96"/>
        <v>7247</v>
      </c>
      <c r="R3124" s="93">
        <f t="shared" ca="1" si="97"/>
        <v>3128</v>
      </c>
    </row>
    <row r="3125" spans="1:20" ht="17.25" thickBot="1" x14ac:dyDescent="0.3">
      <c r="A3125" s="105"/>
      <c r="B3125" s="145" t="s">
        <v>170</v>
      </c>
      <c r="C3125" s="106" t="s">
        <v>171</v>
      </c>
      <c r="D3125" s="107" t="s">
        <v>9</v>
      </c>
      <c r="E3125" s="96" t="s">
        <v>10</v>
      </c>
      <c r="F3125" s="96" t="s">
        <v>17</v>
      </c>
      <c r="G3125" s="97" t="s">
        <v>18</v>
      </c>
      <c r="H3125" s="97" t="s">
        <v>19</v>
      </c>
      <c r="I3125" s="97"/>
      <c r="J3125" s="97"/>
      <c r="K3125" s="97"/>
      <c r="L3125" s="97"/>
      <c r="M3125" s="97"/>
      <c r="N3125" s="78"/>
      <c r="O3125" s="101">
        <f ca="1">IF(D3125="цвет",SUM(O3126:INDIRECT("N"&amp;R3125)),IF(SUM(E3125:N3125)=0,"",SUM(E3125:N3125)))</f>
        <v>0</v>
      </c>
      <c r="P3125" s="91">
        <v>1031</v>
      </c>
      <c r="Q3125" s="73" t="str">
        <f t="shared" si="96"/>
        <v>7073a</v>
      </c>
      <c r="R3125" s="93">
        <f t="shared" ca="1" si="97"/>
        <v>3128</v>
      </c>
      <c r="S3125" s="109">
        <f>IF(U3125&gt;0,ROUND((U3125),0),ROUND((P3125*$P$1),0))</f>
        <v>798</v>
      </c>
      <c r="T3125" s="110">
        <f ca="1">O3125*S3125</f>
        <v>0</v>
      </c>
    </row>
    <row r="3126" spans="1:20" ht="17.25" thickBot="1" x14ac:dyDescent="0.3">
      <c r="A3126" s="105"/>
      <c r="B3126" s="146"/>
      <c r="C3126" s="98"/>
      <c r="D3126" s="118" t="s">
        <v>291</v>
      </c>
      <c r="E3126" s="136"/>
      <c r="F3126" s="136"/>
      <c r="G3126" s="136"/>
      <c r="H3126" s="136"/>
      <c r="I3126" s="102"/>
      <c r="J3126" s="102"/>
      <c r="K3126" s="102"/>
      <c r="L3126" s="102"/>
      <c r="M3126" s="102"/>
      <c r="N3126" s="102"/>
      <c r="O3126" s="128" t="str">
        <f ca="1">IF(D3126="цвет",SUM(O3127:INDIRECT("N"&amp;R3126)),IF(SUM(E3126:N3126)=0,"",SUM(E3126:N3126)))</f>
        <v/>
      </c>
      <c r="P3126" s="91" t="s">
        <v>129</v>
      </c>
      <c r="Q3126" s="73" t="str">
        <f t="shared" si="96"/>
        <v>7073a</v>
      </c>
      <c r="R3126" s="93">
        <f t="shared" ca="1" si="97"/>
        <v>3128</v>
      </c>
      <c r="S3126" s="92"/>
      <c r="T3126" s="99"/>
    </row>
    <row r="3127" spans="1:20" ht="135" customHeight="1" x14ac:dyDescent="0.25">
      <c r="A3127" s="105"/>
      <c r="B3127" s="146"/>
      <c r="C3127" s="98"/>
      <c r="D3127" s="161" t="s">
        <v>430</v>
      </c>
      <c r="E3127" s="162"/>
      <c r="F3127" s="162"/>
      <c r="G3127" s="162"/>
      <c r="H3127" s="162"/>
      <c r="I3127" s="162"/>
      <c r="J3127" s="162"/>
      <c r="K3127" s="162"/>
      <c r="L3127" s="162"/>
      <c r="M3127" s="162"/>
      <c r="N3127" s="163"/>
      <c r="O3127" s="128" t="str">
        <f ca="1">IF(D3127="цвет",SUM(O3128:INDIRECT("N"&amp;R3127)),IF(SUM(E3127:N3127)=0,"",SUM(E3127:N3127)))</f>
        <v/>
      </c>
      <c r="P3127" s="91" t="s">
        <v>129</v>
      </c>
      <c r="Q3127" s="73" t="str">
        <f t="shared" si="96"/>
        <v>7073a</v>
      </c>
      <c r="R3127" s="93">
        <f t="shared" ca="1" si="97"/>
        <v>3128</v>
      </c>
      <c r="S3127" s="92"/>
      <c r="T3127" s="99"/>
    </row>
    <row r="3128" spans="1:20" ht="17.45" customHeight="1" thickBot="1" x14ac:dyDescent="0.3">
      <c r="A3128" s="105"/>
      <c r="B3128" s="154"/>
      <c r="C3128" s="22"/>
      <c r="D3128" s="151" t="str">
        <f>HYPERLINK("https://miamia.ru/search/index.php?q="&amp;Q3128&amp;"&amp;s=Поиск?utm_source=Excel&amp;utm_medium=Nalichie&amp;utm_content="&amp;Q3128&amp;"","Посмотреть большую фотографию на сайте")</f>
        <v>Посмотреть большую фотографию на сайте</v>
      </c>
      <c r="E3128" s="152"/>
      <c r="F3128" s="152"/>
      <c r="G3128" s="152"/>
      <c r="H3128" s="152"/>
      <c r="I3128" s="152"/>
      <c r="J3128" s="152"/>
      <c r="K3128" s="152"/>
      <c r="L3128" s="152"/>
      <c r="M3128" s="152"/>
      <c r="N3128" s="153"/>
      <c r="O3128" s="128" t="str">
        <f ca="1">IF(D3128="цвет",SUM(O3129:INDIRECT("N"&amp;R3128)),IF(SUM(E3128:N3128)=0,"",SUM(E3128:N3128)))</f>
        <v/>
      </c>
      <c r="P3128" s="91" t="s">
        <v>129</v>
      </c>
      <c r="Q3128" s="73" t="str">
        <f t="shared" si="96"/>
        <v>7073a</v>
      </c>
      <c r="R3128" s="93">
        <f t="shared" ca="1" si="97"/>
        <v>3128</v>
      </c>
      <c r="S3128" s="92"/>
      <c r="T3128" s="99"/>
    </row>
    <row r="3129" spans="1:20" ht="23.1" customHeight="1" thickBot="1" x14ac:dyDescent="0.3">
      <c r="A3129" s="103"/>
      <c r="B3129" s="86" t="s">
        <v>120</v>
      </c>
      <c r="C3129" s="87"/>
      <c r="D3129" s="88"/>
      <c r="E3129" s="89"/>
      <c r="F3129" s="89"/>
      <c r="G3129" s="89"/>
      <c r="H3129" s="89"/>
      <c r="I3129" s="89"/>
      <c r="J3129" s="89"/>
      <c r="K3129" s="89"/>
      <c r="L3129" s="89"/>
      <c r="M3129" s="89"/>
      <c r="N3129" s="90"/>
      <c r="O3129" s="128" t="str">
        <f ca="1">IF(D3129="цвет",SUM(O3130:INDIRECT("N"&amp;R3129)),IF(SUM(E3129:N3129)=0,"",SUM(E3129:N3129)))</f>
        <v/>
      </c>
      <c r="P3129" s="91" t="s">
        <v>129</v>
      </c>
      <c r="Q3129" s="73" t="str">
        <f t="shared" si="96"/>
        <v>7073a</v>
      </c>
      <c r="R3129" s="93">
        <f t="shared" ca="1" si="97"/>
        <v>3133</v>
      </c>
    </row>
    <row r="3130" spans="1:20" ht="17.25" thickBot="1" x14ac:dyDescent="0.3">
      <c r="A3130" s="105"/>
      <c r="B3130" s="141" t="s">
        <v>113</v>
      </c>
      <c r="C3130" s="106">
        <v>8040</v>
      </c>
      <c r="D3130" s="3" t="s">
        <v>9</v>
      </c>
      <c r="E3130" s="4" t="s">
        <v>10</v>
      </c>
      <c r="F3130" s="4" t="s">
        <v>11</v>
      </c>
      <c r="G3130" s="4" t="s">
        <v>12</v>
      </c>
      <c r="H3130" s="4" t="s">
        <v>13</v>
      </c>
      <c r="I3130" s="14"/>
      <c r="J3130" s="4"/>
      <c r="K3130" s="4"/>
      <c r="L3130" s="4"/>
      <c r="M3130" s="4"/>
      <c r="N3130" s="78"/>
      <c r="O3130" s="101">
        <f ca="1">IF(D3130="цвет",SUM(O3131:INDIRECT("N"&amp;R3130)),IF(SUM(E3130:N3130)=0,"",SUM(E3130:N3130)))</f>
        <v>0</v>
      </c>
      <c r="P3130" s="91">
        <v>1548</v>
      </c>
      <c r="Q3130" s="73">
        <f t="shared" si="96"/>
        <v>8040</v>
      </c>
      <c r="R3130" s="93">
        <f t="shared" ca="1" si="97"/>
        <v>3133</v>
      </c>
      <c r="S3130" s="109">
        <f>IF(U3130&gt;0,ROUND((U3130),0),ROUND((P3130*$P$1),0))</f>
        <v>1198</v>
      </c>
      <c r="T3130" s="110">
        <f ca="1">O3130*S3130</f>
        <v>0</v>
      </c>
    </row>
    <row r="3131" spans="1:20" ht="17.25" thickBot="1" x14ac:dyDescent="0.3">
      <c r="A3131" s="105"/>
      <c r="B3131" s="142"/>
      <c r="C3131" s="98"/>
      <c r="D3131" s="6" t="s">
        <v>27</v>
      </c>
      <c r="E3131" s="8"/>
      <c r="F3131" s="133"/>
      <c r="G3131" s="133"/>
      <c r="H3131" s="134"/>
      <c r="I3131" s="8"/>
      <c r="J3131" s="8"/>
      <c r="K3131" s="8"/>
      <c r="L3131" s="8"/>
      <c r="M3131" s="8"/>
      <c r="N3131" s="8"/>
      <c r="O3131" s="128" t="str">
        <f ca="1">IF(D3131="цвет",SUM(O3132:INDIRECT("N"&amp;R3131)),IF(SUM(E3131:N3131)=0,"",SUM(E3131:N3131)))</f>
        <v/>
      </c>
      <c r="P3131" s="91" t="s">
        <v>129</v>
      </c>
      <c r="Q3131" s="73">
        <f t="shared" si="96"/>
        <v>8040</v>
      </c>
      <c r="R3131" s="93">
        <f t="shared" ca="1" si="97"/>
        <v>3133</v>
      </c>
      <c r="S3131" s="92"/>
      <c r="T3131" s="99"/>
    </row>
    <row r="3132" spans="1:20" ht="133.5" customHeight="1" x14ac:dyDescent="0.25">
      <c r="A3132" s="105"/>
      <c r="B3132" s="142"/>
      <c r="C3132" s="98"/>
      <c r="D3132" s="155" t="s">
        <v>435</v>
      </c>
      <c r="E3132" s="156"/>
      <c r="F3132" s="156"/>
      <c r="G3132" s="156"/>
      <c r="H3132" s="156"/>
      <c r="I3132" s="156"/>
      <c r="J3132" s="156"/>
      <c r="K3132" s="156"/>
      <c r="L3132" s="156"/>
      <c r="M3132" s="156"/>
      <c r="N3132" s="157"/>
      <c r="O3132" s="128" t="str">
        <f ca="1">IF(D3132="цвет",SUM(O3133:INDIRECT("N"&amp;R3132)),IF(SUM(E3132:N3132)=0,"",SUM(E3132:N3132)))</f>
        <v/>
      </c>
      <c r="P3132" s="91" t="s">
        <v>129</v>
      </c>
      <c r="Q3132" s="73">
        <f t="shared" si="96"/>
        <v>8040</v>
      </c>
      <c r="R3132" s="93">
        <f t="shared" ca="1" si="97"/>
        <v>3133</v>
      </c>
      <c r="S3132" s="92"/>
      <c r="T3132" s="99"/>
    </row>
    <row r="3133" spans="1:20" ht="17.45" customHeight="1" thickBot="1" x14ac:dyDescent="0.3">
      <c r="A3133" s="105"/>
      <c r="B3133" s="143"/>
      <c r="C3133" s="100"/>
      <c r="D3133" s="151" t="str">
        <f>HYPERLINK("https://miamia.ru/search/index.php?q="&amp;Q3133&amp;"&amp;s=Поиск?utm_source=Excel&amp;utm_medium=Nalichie&amp;utm_content="&amp;Q3133&amp;"","Посмотреть большую фотографию на сайте")</f>
        <v>Посмотреть большую фотографию на сайте</v>
      </c>
      <c r="E3133" s="152"/>
      <c r="F3133" s="152"/>
      <c r="G3133" s="152"/>
      <c r="H3133" s="152"/>
      <c r="I3133" s="152"/>
      <c r="J3133" s="152"/>
      <c r="K3133" s="152"/>
      <c r="L3133" s="152"/>
      <c r="M3133" s="152"/>
      <c r="N3133" s="153"/>
      <c r="O3133" s="128" t="str">
        <f ca="1">IF(D3133="цвет",SUM(O3134:INDIRECT("N"&amp;R3133)),IF(SUM(E3133:N3133)=0,"",SUM(E3133:N3133)))</f>
        <v/>
      </c>
      <c r="P3133" s="91" t="s">
        <v>129</v>
      </c>
      <c r="Q3133" s="73">
        <f t="shared" si="96"/>
        <v>8040</v>
      </c>
      <c r="R3133" s="93">
        <f t="shared" ca="1" si="97"/>
        <v>3133</v>
      </c>
      <c r="S3133" s="92"/>
      <c r="T3133" s="99"/>
    </row>
    <row r="3134" spans="1:20" ht="17.25" thickBot="1" x14ac:dyDescent="0.3">
      <c r="A3134" s="105"/>
      <c r="B3134" s="141" t="s">
        <v>113</v>
      </c>
      <c r="C3134" s="106">
        <v>8041</v>
      </c>
      <c r="D3134" s="3" t="s">
        <v>9</v>
      </c>
      <c r="E3134" s="4" t="s">
        <v>10</v>
      </c>
      <c r="F3134" s="4" t="s">
        <v>11</v>
      </c>
      <c r="G3134" s="4" t="s">
        <v>12</v>
      </c>
      <c r="H3134" s="4" t="s">
        <v>13</v>
      </c>
      <c r="I3134" s="14" t="s">
        <v>14</v>
      </c>
      <c r="J3134" s="4"/>
      <c r="K3134" s="4"/>
      <c r="L3134" s="4"/>
      <c r="M3134" s="4"/>
      <c r="N3134" s="78"/>
      <c r="O3134" s="101">
        <f ca="1">IF(D3134="цвет",SUM(O3135:INDIRECT("N"&amp;R3134)),IF(SUM(E3134:N3134)=0,"",SUM(E3134:N3134)))</f>
        <v>0</v>
      </c>
      <c r="P3134" s="91">
        <v>1548</v>
      </c>
      <c r="Q3134" s="73">
        <f t="shared" si="96"/>
        <v>8041</v>
      </c>
      <c r="R3134" s="93">
        <f t="shared" ca="1" si="97"/>
        <v>3137</v>
      </c>
      <c r="S3134" s="109">
        <f>IF(U3134&gt;0,ROUND((U3134),0),ROUND((P3134*$P$1),0))</f>
        <v>1198</v>
      </c>
      <c r="T3134" s="110">
        <f ca="1">O3134*S3134</f>
        <v>0</v>
      </c>
    </row>
    <row r="3135" spans="1:20" ht="17.25" thickBot="1" x14ac:dyDescent="0.3">
      <c r="A3135" s="105"/>
      <c r="B3135" s="142"/>
      <c r="C3135" s="98"/>
      <c r="D3135" s="6" t="s">
        <v>27</v>
      </c>
      <c r="E3135" s="133"/>
      <c r="F3135" s="8"/>
      <c r="G3135" s="8"/>
      <c r="H3135" s="8"/>
      <c r="I3135" s="8"/>
      <c r="J3135" s="8"/>
      <c r="K3135" s="8"/>
      <c r="L3135" s="8"/>
      <c r="M3135" s="8"/>
      <c r="N3135" s="8"/>
      <c r="O3135" s="128" t="str">
        <f ca="1">IF(D3135="цвет",SUM(O3136:INDIRECT("N"&amp;R3135)),IF(SUM(E3135:N3135)=0,"",SUM(E3135:N3135)))</f>
        <v/>
      </c>
      <c r="P3135" s="91" t="s">
        <v>129</v>
      </c>
      <c r="Q3135" s="73">
        <f t="shared" si="96"/>
        <v>8041</v>
      </c>
      <c r="R3135" s="93">
        <f t="shared" ca="1" si="97"/>
        <v>3137</v>
      </c>
      <c r="S3135" s="92"/>
      <c r="T3135" s="99"/>
    </row>
    <row r="3136" spans="1:20" ht="135" customHeight="1" x14ac:dyDescent="0.25">
      <c r="A3136" s="105"/>
      <c r="B3136" s="142"/>
      <c r="C3136" s="98"/>
      <c r="D3136" s="155" t="s">
        <v>436</v>
      </c>
      <c r="E3136" s="156"/>
      <c r="F3136" s="156"/>
      <c r="G3136" s="156"/>
      <c r="H3136" s="156"/>
      <c r="I3136" s="156"/>
      <c r="J3136" s="156"/>
      <c r="K3136" s="156"/>
      <c r="L3136" s="156"/>
      <c r="M3136" s="156"/>
      <c r="N3136" s="157"/>
      <c r="O3136" s="128" t="str">
        <f ca="1">IF(D3136="цвет",SUM(O3137:INDIRECT("N"&amp;R3136)),IF(SUM(E3136:N3136)=0,"",SUM(E3136:N3136)))</f>
        <v/>
      </c>
      <c r="P3136" s="91" t="s">
        <v>129</v>
      </c>
      <c r="Q3136" s="73">
        <f t="shared" si="96"/>
        <v>8041</v>
      </c>
      <c r="R3136" s="93">
        <f t="shared" ca="1" si="97"/>
        <v>3137</v>
      </c>
      <c r="S3136" s="92"/>
      <c r="T3136" s="99"/>
    </row>
    <row r="3137" spans="1:20" ht="17.45" customHeight="1" thickBot="1" x14ac:dyDescent="0.3">
      <c r="A3137" s="105"/>
      <c r="B3137" s="143"/>
      <c r="C3137" s="100"/>
      <c r="D3137" s="151" t="str">
        <f>HYPERLINK("https://miamia.ru/search/index.php?q="&amp;Q3137&amp;"&amp;s=Поиск?utm_source=Excel&amp;utm_medium=Nalichie&amp;utm_content="&amp;Q3137&amp;"","Посмотреть большую фотографию на сайте")</f>
        <v>Посмотреть большую фотографию на сайте</v>
      </c>
      <c r="E3137" s="152"/>
      <c r="F3137" s="152"/>
      <c r="G3137" s="152"/>
      <c r="H3137" s="152"/>
      <c r="I3137" s="152"/>
      <c r="J3137" s="152"/>
      <c r="K3137" s="152"/>
      <c r="L3137" s="152"/>
      <c r="M3137" s="152"/>
      <c r="N3137" s="153"/>
      <c r="O3137" s="128" t="str">
        <f ca="1">IF(D3137="цвет",SUM(O3138:INDIRECT("N"&amp;R3137)),IF(SUM(E3137:N3137)=0,"",SUM(E3137:N3137)))</f>
        <v/>
      </c>
      <c r="P3137" s="91" t="s">
        <v>129</v>
      </c>
      <c r="Q3137" s="73">
        <f t="shared" si="96"/>
        <v>8041</v>
      </c>
      <c r="R3137" s="93">
        <f t="shared" ca="1" si="97"/>
        <v>3137</v>
      </c>
      <c r="S3137" s="92"/>
      <c r="T3137" s="99"/>
    </row>
    <row r="3138" spans="1:20" ht="17.25" thickBot="1" x14ac:dyDescent="0.3">
      <c r="A3138" s="105"/>
      <c r="B3138" s="141" t="s">
        <v>113</v>
      </c>
      <c r="C3138" s="106">
        <v>8042</v>
      </c>
      <c r="D3138" s="3" t="s">
        <v>9</v>
      </c>
      <c r="E3138" s="4" t="s">
        <v>10</v>
      </c>
      <c r="F3138" s="4" t="s">
        <v>11</v>
      </c>
      <c r="G3138" s="4" t="s">
        <v>12</v>
      </c>
      <c r="H3138" s="4" t="s">
        <v>13</v>
      </c>
      <c r="I3138" s="14" t="s">
        <v>14</v>
      </c>
      <c r="J3138" s="4"/>
      <c r="K3138" s="4"/>
      <c r="L3138" s="4"/>
      <c r="M3138" s="4"/>
      <c r="N3138" s="78"/>
      <c r="O3138" s="101">
        <f ca="1">IF(D3138="цвет",SUM(O3139:INDIRECT("N"&amp;R3138)),IF(SUM(E3138:N3138)=0,"",SUM(E3138:N3138)))</f>
        <v>0</v>
      </c>
      <c r="P3138" s="91">
        <v>1548</v>
      </c>
      <c r="Q3138" s="73">
        <f t="shared" si="96"/>
        <v>8042</v>
      </c>
      <c r="R3138" s="93">
        <f t="shared" ca="1" si="97"/>
        <v>3141</v>
      </c>
      <c r="S3138" s="109">
        <f>IF(U3138&gt;0,ROUND((U3138),0),ROUND((P3138*$P$1),0))</f>
        <v>1198</v>
      </c>
      <c r="T3138" s="110">
        <f ca="1">O3138*S3138</f>
        <v>0</v>
      </c>
    </row>
    <row r="3139" spans="1:20" ht="17.25" thickBot="1" x14ac:dyDescent="0.3">
      <c r="A3139" s="105"/>
      <c r="B3139" s="142"/>
      <c r="C3139" s="98"/>
      <c r="D3139" s="6" t="s">
        <v>27</v>
      </c>
      <c r="E3139" s="133"/>
      <c r="F3139" s="8"/>
      <c r="G3139" s="8"/>
      <c r="H3139" s="8"/>
      <c r="I3139" s="134"/>
      <c r="J3139" s="8"/>
      <c r="K3139" s="8"/>
      <c r="L3139" s="8"/>
      <c r="M3139" s="8"/>
      <c r="N3139" s="8"/>
      <c r="O3139" s="128" t="str">
        <f ca="1">IF(D3139="цвет",SUM(O3140:INDIRECT("N"&amp;R3139)),IF(SUM(E3139:N3139)=0,"",SUM(E3139:N3139)))</f>
        <v/>
      </c>
      <c r="P3139" s="91" t="s">
        <v>129</v>
      </c>
      <c r="Q3139" s="73">
        <f t="shared" si="96"/>
        <v>8042</v>
      </c>
      <c r="R3139" s="93">
        <f t="shared" ca="1" si="97"/>
        <v>3141</v>
      </c>
      <c r="S3139" s="92"/>
      <c r="T3139" s="99"/>
    </row>
    <row r="3140" spans="1:20" ht="135" customHeight="1" x14ac:dyDescent="0.25">
      <c r="A3140" s="105"/>
      <c r="B3140" s="142"/>
      <c r="C3140" s="98"/>
      <c r="D3140" s="155" t="s">
        <v>437</v>
      </c>
      <c r="E3140" s="156"/>
      <c r="F3140" s="156"/>
      <c r="G3140" s="156"/>
      <c r="H3140" s="156"/>
      <c r="I3140" s="156"/>
      <c r="J3140" s="156"/>
      <c r="K3140" s="156"/>
      <c r="L3140" s="156"/>
      <c r="M3140" s="156"/>
      <c r="N3140" s="157"/>
      <c r="O3140" s="128" t="str">
        <f ca="1">IF(D3140="цвет",SUM(O3141:INDIRECT("N"&amp;R3140)),IF(SUM(E3140:N3140)=0,"",SUM(E3140:N3140)))</f>
        <v/>
      </c>
      <c r="P3140" s="91" t="s">
        <v>129</v>
      </c>
      <c r="Q3140" s="73">
        <f t="shared" si="96"/>
        <v>8042</v>
      </c>
      <c r="R3140" s="93">
        <f t="shared" ca="1" si="97"/>
        <v>3141</v>
      </c>
      <c r="S3140" s="92"/>
      <c r="T3140" s="99"/>
    </row>
    <row r="3141" spans="1:20" ht="17.45" customHeight="1" thickBot="1" x14ac:dyDescent="0.3">
      <c r="A3141" s="105"/>
      <c r="B3141" s="143"/>
      <c r="C3141" s="100"/>
      <c r="D3141" s="151" t="str">
        <f>HYPERLINK("https://miamia.ru/search/index.php?q="&amp;Q3141&amp;"&amp;s=Поиск?utm_source=Excel&amp;utm_medium=Nalichie&amp;utm_content="&amp;Q3141&amp;"","Посмотреть большую фотографию на сайте")</f>
        <v>Посмотреть большую фотографию на сайте</v>
      </c>
      <c r="E3141" s="152"/>
      <c r="F3141" s="152"/>
      <c r="G3141" s="152"/>
      <c r="H3141" s="152"/>
      <c r="I3141" s="152"/>
      <c r="J3141" s="152"/>
      <c r="K3141" s="152"/>
      <c r="L3141" s="152"/>
      <c r="M3141" s="152"/>
      <c r="N3141" s="153"/>
      <c r="O3141" s="128" t="str">
        <f ca="1">IF(D3141="цвет",SUM(O3142:INDIRECT("N"&amp;R3141)),IF(SUM(E3141:N3141)=0,"",SUM(E3141:N3141)))</f>
        <v/>
      </c>
      <c r="P3141" s="91" t="s">
        <v>129</v>
      </c>
      <c r="Q3141" s="73">
        <f t="shared" si="96"/>
        <v>8042</v>
      </c>
      <c r="R3141" s="93">
        <f t="shared" ca="1" si="97"/>
        <v>3141</v>
      </c>
      <c r="S3141" s="92"/>
      <c r="T3141" s="99"/>
    </row>
    <row r="3142" spans="1:20" ht="17.25" thickBot="1" x14ac:dyDescent="0.3">
      <c r="A3142" s="105"/>
      <c r="B3142" s="141" t="s">
        <v>113</v>
      </c>
      <c r="C3142" s="106">
        <v>8044</v>
      </c>
      <c r="D3142" s="3" t="s">
        <v>9</v>
      </c>
      <c r="E3142" s="4" t="s">
        <v>10</v>
      </c>
      <c r="F3142" s="4" t="s">
        <v>11</v>
      </c>
      <c r="G3142" s="4" t="s">
        <v>12</v>
      </c>
      <c r="H3142" s="4" t="s">
        <v>13</v>
      </c>
      <c r="I3142" s="14"/>
      <c r="J3142" s="4"/>
      <c r="K3142" s="4"/>
      <c r="L3142" s="4"/>
      <c r="M3142" s="4"/>
      <c r="N3142" s="78"/>
      <c r="O3142" s="101">
        <f ca="1">IF(D3142="цвет",SUM(O3143:INDIRECT("N"&amp;R3142)),IF(SUM(E3142:N3142)=0,"",SUM(E3142:N3142)))</f>
        <v>0</v>
      </c>
      <c r="P3142" s="91">
        <v>1677</v>
      </c>
      <c r="Q3142" s="73">
        <f t="shared" si="96"/>
        <v>8044</v>
      </c>
      <c r="R3142" s="93">
        <f t="shared" ca="1" si="97"/>
        <v>3145</v>
      </c>
      <c r="S3142" s="109">
        <f>IF(U3142&gt;0,ROUND((U3142),0),ROUND((P3142*$P$1),0))</f>
        <v>1298</v>
      </c>
      <c r="T3142" s="110">
        <f ca="1">O3142*S3142</f>
        <v>0</v>
      </c>
    </row>
    <row r="3143" spans="1:20" ht="17.25" thickBot="1" x14ac:dyDescent="0.3">
      <c r="A3143" s="105"/>
      <c r="B3143" s="142"/>
      <c r="C3143" s="98"/>
      <c r="D3143" s="6" t="s">
        <v>27</v>
      </c>
      <c r="E3143" s="8"/>
      <c r="F3143" s="133"/>
      <c r="G3143" s="8"/>
      <c r="H3143" s="8"/>
      <c r="I3143" s="8"/>
      <c r="J3143" s="8"/>
      <c r="K3143" s="8"/>
      <c r="L3143" s="8"/>
      <c r="M3143" s="8"/>
      <c r="N3143" s="8"/>
      <c r="O3143" s="128" t="str">
        <f ca="1">IF(D3143="цвет",SUM(O3144:INDIRECT("N"&amp;R3143)),IF(SUM(E3143:N3143)=0,"",SUM(E3143:N3143)))</f>
        <v/>
      </c>
      <c r="P3143" s="91" t="s">
        <v>129</v>
      </c>
      <c r="Q3143" s="73">
        <f t="shared" si="96"/>
        <v>8044</v>
      </c>
      <c r="R3143" s="93">
        <f t="shared" ca="1" si="97"/>
        <v>3145</v>
      </c>
      <c r="S3143" s="92"/>
      <c r="T3143" s="99"/>
    </row>
    <row r="3144" spans="1:20" ht="135" customHeight="1" x14ac:dyDescent="0.25">
      <c r="A3144" s="105"/>
      <c r="B3144" s="142"/>
      <c r="C3144" s="98"/>
      <c r="D3144" s="155" t="s">
        <v>438</v>
      </c>
      <c r="E3144" s="156"/>
      <c r="F3144" s="156"/>
      <c r="G3144" s="156"/>
      <c r="H3144" s="156"/>
      <c r="I3144" s="156"/>
      <c r="J3144" s="156"/>
      <c r="K3144" s="156"/>
      <c r="L3144" s="156"/>
      <c r="M3144" s="156"/>
      <c r="N3144" s="157"/>
      <c r="O3144" s="128" t="str">
        <f ca="1">IF(D3144="цвет",SUM(O3145:INDIRECT("N"&amp;R3144)),IF(SUM(E3144:N3144)=0,"",SUM(E3144:N3144)))</f>
        <v/>
      </c>
      <c r="P3144" s="91" t="s">
        <v>129</v>
      </c>
      <c r="Q3144" s="73">
        <f t="shared" si="96"/>
        <v>8044</v>
      </c>
      <c r="R3144" s="93">
        <f t="shared" ca="1" si="97"/>
        <v>3145</v>
      </c>
      <c r="S3144" s="92"/>
      <c r="T3144" s="99"/>
    </row>
    <row r="3145" spans="1:20" ht="17.45" customHeight="1" thickBot="1" x14ac:dyDescent="0.3">
      <c r="A3145" s="105"/>
      <c r="B3145" s="143"/>
      <c r="C3145" s="100"/>
      <c r="D3145" s="151" t="str">
        <f>HYPERLINK("https://miamia.ru/search/index.php?q="&amp;Q3145&amp;"&amp;s=Поиск?utm_source=Excel&amp;utm_medium=Nalichie&amp;utm_content="&amp;Q3145&amp;"","Посмотреть большую фотографию на сайте")</f>
        <v>Посмотреть большую фотографию на сайте</v>
      </c>
      <c r="E3145" s="152"/>
      <c r="F3145" s="152"/>
      <c r="G3145" s="152"/>
      <c r="H3145" s="152"/>
      <c r="I3145" s="152"/>
      <c r="J3145" s="152"/>
      <c r="K3145" s="152"/>
      <c r="L3145" s="152"/>
      <c r="M3145" s="152"/>
      <c r="N3145" s="153"/>
      <c r="O3145" s="128" t="str">
        <f ca="1">IF(D3145="цвет",SUM(O3146:INDIRECT("N"&amp;R3145)),IF(SUM(E3145:N3145)=0,"",SUM(E3145:N3145)))</f>
        <v/>
      </c>
      <c r="P3145" s="91" t="s">
        <v>129</v>
      </c>
      <c r="Q3145" s="73">
        <f t="shared" si="96"/>
        <v>8044</v>
      </c>
      <c r="R3145" s="93">
        <f t="shared" ca="1" si="97"/>
        <v>3145</v>
      </c>
      <c r="S3145" s="92"/>
      <c r="T3145" s="99"/>
    </row>
    <row r="3146" spans="1:20" ht="23.1" customHeight="1" thickBot="1" x14ac:dyDescent="0.3">
      <c r="A3146" s="103"/>
      <c r="B3146" s="86" t="s">
        <v>153</v>
      </c>
      <c r="C3146" s="87"/>
      <c r="D3146" s="88"/>
      <c r="E3146" s="89"/>
      <c r="F3146" s="89"/>
      <c r="G3146" s="89"/>
      <c r="H3146" s="89"/>
      <c r="I3146" s="89"/>
      <c r="J3146" s="89"/>
      <c r="K3146" s="89"/>
      <c r="L3146" s="89"/>
      <c r="M3146" s="89"/>
      <c r="N3146" s="90"/>
      <c r="O3146" s="128" t="str">
        <f ca="1">IF(D3146="цвет",SUM(O3147:INDIRECT("N"&amp;R3146)),IF(SUM(E3146:N3146)=0,"",SUM(E3146:N3146)))</f>
        <v/>
      </c>
      <c r="P3146" s="91" t="s">
        <v>129</v>
      </c>
      <c r="Q3146" s="73">
        <f t="shared" si="96"/>
        <v>8044</v>
      </c>
      <c r="R3146" s="93">
        <f t="shared" ca="1" si="97"/>
        <v>3150</v>
      </c>
    </row>
    <row r="3147" spans="1:20" ht="17.25" thickBot="1" x14ac:dyDescent="0.3">
      <c r="A3147" s="105"/>
      <c r="B3147" s="145" t="s">
        <v>152</v>
      </c>
      <c r="C3147" s="106">
        <v>7076</v>
      </c>
      <c r="D3147" s="107" t="s">
        <v>9</v>
      </c>
      <c r="E3147" s="96" t="s">
        <v>10</v>
      </c>
      <c r="F3147" s="97" t="s">
        <v>11</v>
      </c>
      <c r="G3147" s="97" t="s">
        <v>12</v>
      </c>
      <c r="H3147" s="97" t="s">
        <v>13</v>
      </c>
      <c r="I3147" s="97" t="s">
        <v>14</v>
      </c>
      <c r="J3147" s="97" t="s">
        <v>15</v>
      </c>
      <c r="K3147" s="97" t="s">
        <v>16</v>
      </c>
      <c r="L3147" s="97"/>
      <c r="M3147" s="97"/>
      <c r="N3147" s="78"/>
      <c r="O3147" s="101">
        <f ca="1">IF(D3147="цвет",SUM(O3148:INDIRECT("N"&amp;R3147)),IF(SUM(E3147:N3147)=0,"",SUM(E3147:N3147)))</f>
        <v>0</v>
      </c>
      <c r="P3147" s="91">
        <v>2065</v>
      </c>
      <c r="Q3147" s="73">
        <f t="shared" ref="Q3147:Q3210" si="98">IF(C3147&lt;&gt;0,C3147,Q3146)</f>
        <v>7076</v>
      </c>
      <c r="R3147" s="93">
        <f t="shared" ref="R3147:R3210" ca="1" si="99">IF(D3147="Посмотреть большую фотографию на сайте",CELL("строка",O3147),R3148)</f>
        <v>3150</v>
      </c>
      <c r="S3147" s="109">
        <f>IF(U3147&gt;0,ROUND((U3147),0),ROUND((P3147*$P$1),0))</f>
        <v>1598</v>
      </c>
      <c r="T3147" s="110">
        <f ca="1">O3147*S3147</f>
        <v>0</v>
      </c>
    </row>
    <row r="3148" spans="1:20" ht="17.25" thickBot="1" x14ac:dyDescent="0.3">
      <c r="A3148" s="105"/>
      <c r="B3148" s="146"/>
      <c r="C3148" s="98"/>
      <c r="D3148" s="72" t="s">
        <v>151</v>
      </c>
      <c r="E3148" s="134"/>
      <c r="F3148" s="134"/>
      <c r="G3148" s="134"/>
      <c r="H3148" s="134"/>
      <c r="I3148" s="134"/>
      <c r="J3148" s="134"/>
      <c r="K3148" s="8"/>
      <c r="L3148" s="8"/>
      <c r="M3148" s="8"/>
      <c r="N3148" s="8"/>
      <c r="O3148" s="128" t="str">
        <f ca="1">IF(D3148="цвет",SUM(O3149:INDIRECT("N"&amp;R3148)),IF(SUM(E3148:N3148)=0,"",SUM(E3148:N3148)))</f>
        <v/>
      </c>
      <c r="P3148" s="91" t="s">
        <v>129</v>
      </c>
      <c r="Q3148" s="73">
        <f t="shared" si="98"/>
        <v>7076</v>
      </c>
      <c r="R3148" s="93">
        <f t="shared" ca="1" si="99"/>
        <v>3150</v>
      </c>
      <c r="S3148" s="92"/>
      <c r="T3148" s="99"/>
    </row>
    <row r="3149" spans="1:20" ht="137.25" customHeight="1" x14ac:dyDescent="0.25">
      <c r="A3149" s="105"/>
      <c r="B3149" s="146"/>
      <c r="C3149" s="98"/>
      <c r="D3149" s="177" t="s">
        <v>439</v>
      </c>
      <c r="E3149" s="178"/>
      <c r="F3149" s="178"/>
      <c r="G3149" s="178"/>
      <c r="H3149" s="178"/>
      <c r="I3149" s="178"/>
      <c r="J3149" s="178"/>
      <c r="K3149" s="178"/>
      <c r="L3149" s="178"/>
      <c r="M3149" s="178"/>
      <c r="N3149" s="179"/>
      <c r="O3149" s="128" t="str">
        <f ca="1">IF(D3149="цвет",SUM(O3150:INDIRECT("N"&amp;R3149)),IF(SUM(E3149:N3149)=0,"",SUM(E3149:N3149)))</f>
        <v/>
      </c>
      <c r="P3149" s="91" t="s">
        <v>129</v>
      </c>
      <c r="Q3149" s="73">
        <f t="shared" si="98"/>
        <v>7076</v>
      </c>
      <c r="R3149" s="93">
        <f t="shared" ca="1" si="99"/>
        <v>3150</v>
      </c>
      <c r="S3149" s="92"/>
      <c r="T3149" s="99"/>
    </row>
    <row r="3150" spans="1:20" ht="17.45" customHeight="1" thickBot="1" x14ac:dyDescent="0.3">
      <c r="A3150" s="105"/>
      <c r="B3150" s="154"/>
      <c r="C3150" s="100"/>
      <c r="D3150" s="171" t="str">
        <f>HYPERLINK("https://miamia.ru/search/index.php?q="&amp;Q3150&amp;"&amp;s=Поиск?utm_source=Excel&amp;utm_medium=Nalichie&amp;utm_content="&amp;Q3150&amp;"","Посмотреть большую фотографию на сайте")</f>
        <v>Посмотреть большую фотографию на сайте</v>
      </c>
      <c r="E3150" s="172"/>
      <c r="F3150" s="172"/>
      <c r="G3150" s="172"/>
      <c r="H3150" s="172"/>
      <c r="I3150" s="172"/>
      <c r="J3150" s="172"/>
      <c r="K3150" s="172"/>
      <c r="L3150" s="172"/>
      <c r="M3150" s="172"/>
      <c r="N3150" s="173"/>
      <c r="O3150" s="128" t="str">
        <f ca="1">IF(D3150="цвет",SUM(O3151:INDIRECT("N"&amp;R3150)),IF(SUM(E3150:N3150)=0,"",SUM(E3150:N3150)))</f>
        <v/>
      </c>
      <c r="P3150" s="91" t="s">
        <v>129</v>
      </c>
      <c r="Q3150" s="73">
        <f t="shared" si="98"/>
        <v>7076</v>
      </c>
      <c r="R3150" s="93">
        <f t="shared" ca="1" si="99"/>
        <v>3150</v>
      </c>
      <c r="S3150" s="92"/>
      <c r="T3150" s="99"/>
    </row>
    <row r="3151" spans="1:20" ht="23.1" customHeight="1" thickBot="1" x14ac:dyDescent="0.3">
      <c r="A3151" s="2"/>
      <c r="B3151" s="86" t="s">
        <v>135</v>
      </c>
      <c r="C3151" s="87"/>
      <c r="D3151" s="88"/>
      <c r="E3151" s="89"/>
      <c r="F3151" s="89"/>
      <c r="G3151" s="89"/>
      <c r="H3151" s="89"/>
      <c r="I3151" s="89"/>
      <c r="J3151" s="89"/>
      <c r="K3151" s="89"/>
      <c r="L3151" s="89"/>
      <c r="M3151" s="89"/>
      <c r="N3151" s="90"/>
      <c r="O3151" s="128" t="str">
        <f ca="1">IF(D3151="цвет",SUM(O3152:INDIRECT("N"&amp;R3151)),IF(SUM(E3151:N3151)=0,"",SUM(E3151:N3151)))</f>
        <v/>
      </c>
      <c r="P3151" s="91" t="s">
        <v>129</v>
      </c>
      <c r="Q3151" s="73">
        <f t="shared" si="98"/>
        <v>7076</v>
      </c>
      <c r="R3151" s="93">
        <f t="shared" ca="1" si="99"/>
        <v>3156</v>
      </c>
    </row>
    <row r="3152" spans="1:20" ht="17.25" thickBot="1" x14ac:dyDescent="0.3">
      <c r="A3152" s="2"/>
      <c r="B3152" s="146" t="s">
        <v>133</v>
      </c>
      <c r="C3152" s="98">
        <v>7107</v>
      </c>
      <c r="D3152" s="3" t="s">
        <v>9</v>
      </c>
      <c r="E3152" s="96" t="s">
        <v>10</v>
      </c>
      <c r="F3152" s="96" t="s">
        <v>11</v>
      </c>
      <c r="G3152" s="96" t="s">
        <v>12</v>
      </c>
      <c r="H3152" s="97" t="s">
        <v>13</v>
      </c>
      <c r="I3152" s="97" t="s">
        <v>14</v>
      </c>
      <c r="J3152" s="96" t="s">
        <v>15</v>
      </c>
      <c r="K3152" s="96" t="s">
        <v>16</v>
      </c>
      <c r="L3152" s="96"/>
      <c r="M3152" s="96"/>
      <c r="N3152" s="78"/>
      <c r="O3152" s="101">
        <f ca="1">IF(D3152="цвет",SUM(O3153:INDIRECT("N"&amp;R3152)),IF(SUM(E3152:N3152)=0,"",SUM(E3152:N3152)))</f>
        <v>0</v>
      </c>
      <c r="P3152" s="91">
        <v>1936</v>
      </c>
      <c r="Q3152" s="73">
        <f t="shared" si="98"/>
        <v>7107</v>
      </c>
      <c r="R3152" s="93">
        <f t="shared" ca="1" si="99"/>
        <v>3156</v>
      </c>
      <c r="S3152" s="109">
        <f>IF(U3152&gt;0,ROUND((U3152),0),ROUND((P3152*$P$1),0))</f>
        <v>1498</v>
      </c>
      <c r="T3152" s="110">
        <f ca="1">O3152*S3152</f>
        <v>0</v>
      </c>
    </row>
    <row r="3153" spans="1:20" ht="17.25" thickBot="1" x14ac:dyDescent="0.3">
      <c r="A3153" s="2"/>
      <c r="B3153" s="146"/>
      <c r="C3153" s="98"/>
      <c r="D3153" s="57" t="s">
        <v>46</v>
      </c>
      <c r="E3153" s="102"/>
      <c r="F3153" s="135"/>
      <c r="G3153" s="102"/>
      <c r="H3153" s="102"/>
      <c r="I3153" s="102"/>
      <c r="J3153" s="102"/>
      <c r="K3153" s="102"/>
      <c r="L3153" s="102"/>
      <c r="M3153" s="102"/>
      <c r="N3153" s="102"/>
      <c r="O3153" s="128" t="str">
        <f ca="1">IF(D3153="цвет",SUM(O3154:INDIRECT("N"&amp;R3153)),IF(SUM(E3153:N3153)=0,"",SUM(E3153:N3153)))</f>
        <v/>
      </c>
      <c r="P3153" s="91" t="s">
        <v>129</v>
      </c>
      <c r="Q3153" s="73">
        <f t="shared" si="98"/>
        <v>7107</v>
      </c>
      <c r="R3153" s="93">
        <f t="shared" ca="1" si="99"/>
        <v>3156</v>
      </c>
      <c r="S3153" s="92"/>
      <c r="T3153" s="99"/>
    </row>
    <row r="3154" spans="1:20" ht="17.25" thickBot="1" x14ac:dyDescent="0.3">
      <c r="A3154" s="2"/>
      <c r="B3154" s="146"/>
      <c r="C3154" s="98"/>
      <c r="D3154" s="57" t="s">
        <v>134</v>
      </c>
      <c r="E3154" s="102"/>
      <c r="F3154" s="102"/>
      <c r="G3154" s="102"/>
      <c r="H3154" s="102"/>
      <c r="I3154" s="102"/>
      <c r="J3154" s="135"/>
      <c r="K3154" s="102"/>
      <c r="L3154" s="102"/>
      <c r="M3154" s="102"/>
      <c r="N3154" s="102"/>
      <c r="O3154" s="128" t="str">
        <f ca="1">IF(D3154="цвет",SUM(O3155:INDIRECT("N"&amp;R3154)),IF(SUM(E3154:N3154)=0,"",SUM(E3154:N3154)))</f>
        <v/>
      </c>
      <c r="P3154" s="91" t="s">
        <v>129</v>
      </c>
      <c r="Q3154" s="73">
        <f t="shared" si="98"/>
        <v>7107</v>
      </c>
      <c r="R3154" s="93">
        <f t="shared" ca="1" si="99"/>
        <v>3156</v>
      </c>
      <c r="S3154" s="92"/>
      <c r="T3154" s="99"/>
    </row>
    <row r="3155" spans="1:20" ht="117.75" customHeight="1" x14ac:dyDescent="0.25">
      <c r="A3155" s="2"/>
      <c r="B3155" s="146"/>
      <c r="C3155" s="98"/>
      <c r="D3155" s="155" t="s">
        <v>440</v>
      </c>
      <c r="E3155" s="156"/>
      <c r="F3155" s="156"/>
      <c r="G3155" s="156"/>
      <c r="H3155" s="156"/>
      <c r="I3155" s="156"/>
      <c r="J3155" s="156"/>
      <c r="K3155" s="156"/>
      <c r="L3155" s="156"/>
      <c r="M3155" s="156"/>
      <c r="N3155" s="157"/>
      <c r="O3155" s="128" t="str">
        <f ca="1">IF(D3155="цвет",SUM(O3156:INDIRECT("N"&amp;R3155)),IF(SUM(E3155:N3155)=0,"",SUM(E3155:N3155)))</f>
        <v/>
      </c>
      <c r="P3155" s="91" t="s">
        <v>129</v>
      </c>
      <c r="Q3155" s="73">
        <f t="shared" si="98"/>
        <v>7107</v>
      </c>
      <c r="R3155" s="93">
        <f t="shared" ca="1" si="99"/>
        <v>3156</v>
      </c>
      <c r="S3155" s="92"/>
      <c r="T3155" s="99"/>
    </row>
    <row r="3156" spans="1:20" ht="17.45" customHeight="1" thickBot="1" x14ac:dyDescent="0.3">
      <c r="A3156" s="2"/>
      <c r="B3156" s="154"/>
      <c r="C3156" s="100"/>
      <c r="D3156" s="151" t="str">
        <f>HYPERLINK("https://miamia.ru/search/index.php?q="&amp;Q3156&amp;"&amp;s=Поиск?utm_source=Excel&amp;utm_medium=Nalichie&amp;utm_content="&amp;Q3156&amp;"","Посмотреть большую фотографию на сайте")</f>
        <v>Посмотреть большую фотографию на сайте</v>
      </c>
      <c r="E3156" s="152"/>
      <c r="F3156" s="152"/>
      <c r="G3156" s="152"/>
      <c r="H3156" s="152"/>
      <c r="I3156" s="152"/>
      <c r="J3156" s="152"/>
      <c r="K3156" s="152"/>
      <c r="L3156" s="152"/>
      <c r="M3156" s="152"/>
      <c r="N3156" s="153"/>
      <c r="O3156" s="128" t="str">
        <f ca="1">IF(D3156="цвет",SUM(O3157:INDIRECT("N"&amp;R3156)),IF(SUM(E3156:N3156)=0,"",SUM(E3156:N3156)))</f>
        <v/>
      </c>
      <c r="P3156" s="91" t="s">
        <v>129</v>
      </c>
      <c r="Q3156" s="73">
        <f t="shared" si="98"/>
        <v>7107</v>
      </c>
      <c r="R3156" s="93">
        <f t="shared" ca="1" si="99"/>
        <v>3156</v>
      </c>
      <c r="S3156" s="92"/>
      <c r="T3156" s="99"/>
    </row>
    <row r="3157" spans="1:20" ht="17.25" thickBot="1" x14ac:dyDescent="0.3">
      <c r="A3157" s="2"/>
      <c r="B3157" s="146" t="s">
        <v>133</v>
      </c>
      <c r="C3157" s="98">
        <v>7108</v>
      </c>
      <c r="D3157" s="3" t="s">
        <v>9</v>
      </c>
      <c r="E3157" s="96" t="s">
        <v>10</v>
      </c>
      <c r="F3157" s="96" t="s">
        <v>11</v>
      </c>
      <c r="G3157" s="96" t="s">
        <v>12</v>
      </c>
      <c r="H3157" s="97" t="s">
        <v>13</v>
      </c>
      <c r="I3157" s="97" t="s">
        <v>14</v>
      </c>
      <c r="J3157" s="96" t="s">
        <v>15</v>
      </c>
      <c r="K3157" s="96" t="s">
        <v>16</v>
      </c>
      <c r="L3157" s="96"/>
      <c r="M3157" s="96"/>
      <c r="N3157" s="78"/>
      <c r="O3157" s="101">
        <f ca="1">IF(D3157="цвет",SUM(O3158:INDIRECT("N"&amp;R3157)),IF(SUM(E3157:N3157)=0,"",SUM(E3157:N3157)))</f>
        <v>0</v>
      </c>
      <c r="P3157" s="91">
        <v>1677</v>
      </c>
      <c r="Q3157" s="73">
        <f t="shared" si="98"/>
        <v>7108</v>
      </c>
      <c r="R3157" s="93">
        <f t="shared" ca="1" si="99"/>
        <v>3161</v>
      </c>
      <c r="S3157" s="109">
        <f>IF(U3157&gt;0,ROUND((U3157),0),ROUND((P3157*$P$1),0))</f>
        <v>1298</v>
      </c>
      <c r="T3157" s="110">
        <f ca="1">O3157*S3157</f>
        <v>0</v>
      </c>
    </row>
    <row r="3158" spans="1:20" ht="17.25" thickBot="1" x14ac:dyDescent="0.3">
      <c r="A3158" s="2"/>
      <c r="B3158" s="146"/>
      <c r="C3158" s="98"/>
      <c r="D3158" s="57" t="s">
        <v>46</v>
      </c>
      <c r="E3158" s="102"/>
      <c r="F3158" s="136"/>
      <c r="G3158" s="102"/>
      <c r="H3158" s="102"/>
      <c r="I3158" s="102"/>
      <c r="J3158" s="102"/>
      <c r="K3158" s="102"/>
      <c r="L3158" s="102"/>
      <c r="M3158" s="102"/>
      <c r="N3158" s="102"/>
      <c r="O3158" s="128" t="str">
        <f ca="1">IF(D3158="цвет",SUM(O3159:INDIRECT("N"&amp;R3158)),IF(SUM(E3158:N3158)=0,"",SUM(E3158:N3158)))</f>
        <v/>
      </c>
      <c r="P3158" s="91" t="s">
        <v>129</v>
      </c>
      <c r="Q3158" s="73">
        <f t="shared" si="98"/>
        <v>7108</v>
      </c>
      <c r="R3158" s="93">
        <f t="shared" ca="1" si="99"/>
        <v>3161</v>
      </c>
      <c r="S3158" s="92"/>
      <c r="T3158" s="99"/>
    </row>
    <row r="3159" spans="1:20" ht="17.25" thickBot="1" x14ac:dyDescent="0.3">
      <c r="A3159" s="2"/>
      <c r="B3159" s="146"/>
      <c r="C3159" s="98"/>
      <c r="D3159" s="57" t="s">
        <v>134</v>
      </c>
      <c r="E3159" s="102"/>
      <c r="F3159" s="102"/>
      <c r="G3159" s="102"/>
      <c r="H3159" s="102"/>
      <c r="I3159" s="102"/>
      <c r="J3159" s="102"/>
      <c r="K3159" s="102"/>
      <c r="L3159" s="102"/>
      <c r="M3159" s="102"/>
      <c r="N3159" s="102"/>
      <c r="O3159" s="128" t="str">
        <f ca="1">IF(D3159="цвет",SUM(O3160:INDIRECT("N"&amp;R3159)),IF(SUM(E3159:N3159)=0,"",SUM(E3159:N3159)))</f>
        <v/>
      </c>
      <c r="P3159" s="91" t="s">
        <v>129</v>
      </c>
      <c r="Q3159" s="73">
        <f t="shared" si="98"/>
        <v>7108</v>
      </c>
      <c r="R3159" s="93">
        <f t="shared" ca="1" si="99"/>
        <v>3161</v>
      </c>
      <c r="S3159" s="92"/>
      <c r="T3159" s="99"/>
    </row>
    <row r="3160" spans="1:20" ht="117.75" customHeight="1" x14ac:dyDescent="0.25">
      <c r="A3160" s="2"/>
      <c r="B3160" s="146"/>
      <c r="C3160" s="98"/>
      <c r="D3160" s="155" t="s">
        <v>593</v>
      </c>
      <c r="E3160" s="156"/>
      <c r="F3160" s="156"/>
      <c r="G3160" s="156"/>
      <c r="H3160" s="156"/>
      <c r="I3160" s="156"/>
      <c r="J3160" s="156"/>
      <c r="K3160" s="156"/>
      <c r="L3160" s="156"/>
      <c r="M3160" s="156"/>
      <c r="N3160" s="157"/>
      <c r="O3160" s="128" t="str">
        <f ca="1">IF(D3160="цвет",SUM(O3161:INDIRECT("N"&amp;R3160)),IF(SUM(E3160:N3160)=0,"",SUM(E3160:N3160)))</f>
        <v/>
      </c>
      <c r="P3160" s="91" t="s">
        <v>129</v>
      </c>
      <c r="Q3160" s="73">
        <f t="shared" si="98"/>
        <v>7108</v>
      </c>
      <c r="R3160" s="93">
        <f t="shared" ca="1" si="99"/>
        <v>3161</v>
      </c>
      <c r="S3160" s="92"/>
      <c r="T3160" s="99"/>
    </row>
    <row r="3161" spans="1:20" ht="17.45" customHeight="1" thickBot="1" x14ac:dyDescent="0.3">
      <c r="A3161" s="2"/>
      <c r="B3161" s="154"/>
      <c r="C3161" s="100"/>
      <c r="D3161" s="151" t="str">
        <f>HYPERLINK("https://miamia.ru/search/index.php?q="&amp;Q3161&amp;"&amp;s=Поиск?utm_source=Excel&amp;utm_medium=Nalichie&amp;utm_content="&amp;Q3161&amp;"","Посмотреть большую фотографию на сайте")</f>
        <v>Посмотреть большую фотографию на сайте</v>
      </c>
      <c r="E3161" s="152"/>
      <c r="F3161" s="152"/>
      <c r="G3161" s="152"/>
      <c r="H3161" s="152"/>
      <c r="I3161" s="152"/>
      <c r="J3161" s="152"/>
      <c r="K3161" s="152"/>
      <c r="L3161" s="152"/>
      <c r="M3161" s="152"/>
      <c r="N3161" s="153"/>
      <c r="O3161" s="128" t="str">
        <f ca="1">IF(D3161="цвет",SUM(O3162:INDIRECT("N"&amp;R3161)),IF(SUM(E3161:N3161)=0,"",SUM(E3161:N3161)))</f>
        <v/>
      </c>
      <c r="P3161" s="91" t="s">
        <v>129</v>
      </c>
      <c r="Q3161" s="73">
        <f t="shared" si="98"/>
        <v>7108</v>
      </c>
      <c r="R3161" s="93">
        <f t="shared" ca="1" si="99"/>
        <v>3161</v>
      </c>
      <c r="S3161" s="92"/>
      <c r="T3161" s="99"/>
    </row>
    <row r="3162" spans="1:20" ht="17.25" thickBot="1" x14ac:dyDescent="0.3">
      <c r="A3162" s="2"/>
      <c r="B3162" s="146" t="s">
        <v>133</v>
      </c>
      <c r="C3162" s="98">
        <v>7109</v>
      </c>
      <c r="D3162" s="3" t="s">
        <v>9</v>
      </c>
      <c r="E3162" s="96" t="s">
        <v>10</v>
      </c>
      <c r="F3162" s="96" t="s">
        <v>11</v>
      </c>
      <c r="G3162" s="96" t="s">
        <v>12</v>
      </c>
      <c r="H3162" s="97" t="s">
        <v>13</v>
      </c>
      <c r="I3162" s="97" t="s">
        <v>14</v>
      </c>
      <c r="J3162" s="96" t="s">
        <v>15</v>
      </c>
      <c r="K3162" s="96" t="s">
        <v>16</v>
      </c>
      <c r="L3162" s="96"/>
      <c r="M3162" s="96"/>
      <c r="N3162" s="78"/>
      <c r="O3162" s="101">
        <f ca="1">IF(D3162="цвет",SUM(O3163:INDIRECT("N"&amp;R3162)),IF(SUM(E3162:N3162)=0,"",SUM(E3162:N3162)))</f>
        <v>0</v>
      </c>
      <c r="P3162" s="91">
        <v>2194</v>
      </c>
      <c r="Q3162" s="73">
        <f t="shared" si="98"/>
        <v>7109</v>
      </c>
      <c r="R3162" s="93">
        <f t="shared" ca="1" si="99"/>
        <v>3166</v>
      </c>
      <c r="S3162" s="109">
        <f>IF(U3162&gt;0,ROUND((U3162),0),ROUND((P3162*$P$1),0))</f>
        <v>1698</v>
      </c>
      <c r="T3162" s="110">
        <f ca="1">O3162*S3162</f>
        <v>0</v>
      </c>
    </row>
    <row r="3163" spans="1:20" ht="17.25" thickBot="1" x14ac:dyDescent="0.3">
      <c r="A3163" s="2"/>
      <c r="B3163" s="146"/>
      <c r="C3163" s="98"/>
      <c r="D3163" s="57" t="s">
        <v>46</v>
      </c>
      <c r="E3163" s="102"/>
      <c r="F3163" s="136"/>
      <c r="G3163" s="136"/>
      <c r="H3163" s="102"/>
      <c r="I3163" s="102"/>
      <c r="J3163" s="102"/>
      <c r="K3163" s="102"/>
      <c r="L3163" s="102"/>
      <c r="M3163" s="102"/>
      <c r="N3163" s="102"/>
      <c r="O3163" s="128" t="str">
        <f ca="1">IF(D3163="цвет",SUM(O3164:INDIRECT("N"&amp;R3163)),IF(SUM(E3163:N3163)=0,"",SUM(E3163:N3163)))</f>
        <v/>
      </c>
      <c r="P3163" s="91" t="s">
        <v>129</v>
      </c>
      <c r="Q3163" s="73">
        <f t="shared" si="98"/>
        <v>7109</v>
      </c>
      <c r="R3163" s="93">
        <f t="shared" ca="1" si="99"/>
        <v>3166</v>
      </c>
      <c r="S3163" s="92"/>
      <c r="T3163" s="99"/>
    </row>
    <row r="3164" spans="1:20" ht="17.25" thickBot="1" x14ac:dyDescent="0.3">
      <c r="A3164" s="2"/>
      <c r="B3164" s="146"/>
      <c r="C3164" s="98"/>
      <c r="D3164" s="57" t="s">
        <v>134</v>
      </c>
      <c r="E3164" s="102"/>
      <c r="F3164" s="135"/>
      <c r="G3164" s="135"/>
      <c r="H3164" s="102"/>
      <c r="I3164" s="102"/>
      <c r="J3164" s="102"/>
      <c r="K3164" s="102"/>
      <c r="L3164" s="102"/>
      <c r="M3164" s="102"/>
      <c r="N3164" s="102"/>
      <c r="O3164" s="128" t="str">
        <f ca="1">IF(D3164="цвет",SUM(O3165:INDIRECT("N"&amp;R3164)),IF(SUM(E3164:N3164)=0,"",SUM(E3164:N3164)))</f>
        <v/>
      </c>
      <c r="P3164" s="91" t="s">
        <v>129</v>
      </c>
      <c r="Q3164" s="73">
        <f t="shared" si="98"/>
        <v>7109</v>
      </c>
      <c r="R3164" s="93">
        <f t="shared" ca="1" si="99"/>
        <v>3166</v>
      </c>
      <c r="S3164" s="92"/>
      <c r="T3164" s="99"/>
    </row>
    <row r="3165" spans="1:20" ht="117.75" customHeight="1" x14ac:dyDescent="0.25">
      <c r="A3165" s="2"/>
      <c r="B3165" s="146"/>
      <c r="C3165" s="98"/>
      <c r="D3165" s="155" t="s">
        <v>441</v>
      </c>
      <c r="E3165" s="156"/>
      <c r="F3165" s="156"/>
      <c r="G3165" s="156"/>
      <c r="H3165" s="156"/>
      <c r="I3165" s="156"/>
      <c r="J3165" s="156"/>
      <c r="K3165" s="156"/>
      <c r="L3165" s="156"/>
      <c r="M3165" s="156"/>
      <c r="N3165" s="157"/>
      <c r="O3165" s="128" t="str">
        <f ca="1">IF(D3165="цвет",SUM(O3166:INDIRECT("N"&amp;R3165)),IF(SUM(E3165:N3165)=0,"",SUM(E3165:N3165)))</f>
        <v/>
      </c>
      <c r="P3165" s="91" t="s">
        <v>129</v>
      </c>
      <c r="Q3165" s="73">
        <f t="shared" si="98"/>
        <v>7109</v>
      </c>
      <c r="R3165" s="93">
        <f t="shared" ca="1" si="99"/>
        <v>3166</v>
      </c>
      <c r="S3165" s="92"/>
      <c r="T3165" s="99"/>
    </row>
    <row r="3166" spans="1:20" ht="17.45" customHeight="1" thickBot="1" x14ac:dyDescent="0.3">
      <c r="A3166" s="2"/>
      <c r="B3166" s="154"/>
      <c r="C3166" s="100"/>
      <c r="D3166" s="151" t="str">
        <f>HYPERLINK("https://miamia.ru/search/index.php?q="&amp;Q3166&amp;"&amp;s=Поиск?utm_source=Excel&amp;utm_medium=Nalichie&amp;utm_content="&amp;Q3166&amp;"","Посмотреть большую фотографию на сайте")</f>
        <v>Посмотреть большую фотографию на сайте</v>
      </c>
      <c r="E3166" s="152"/>
      <c r="F3166" s="152"/>
      <c r="G3166" s="152"/>
      <c r="H3166" s="152"/>
      <c r="I3166" s="152"/>
      <c r="J3166" s="152"/>
      <c r="K3166" s="152"/>
      <c r="L3166" s="152"/>
      <c r="M3166" s="152"/>
      <c r="N3166" s="153"/>
      <c r="O3166" s="128" t="str">
        <f ca="1">IF(D3166="цвет",SUM(O3167:INDIRECT("N"&amp;R3166)),IF(SUM(E3166:N3166)=0,"",SUM(E3166:N3166)))</f>
        <v/>
      </c>
      <c r="P3166" s="91" t="s">
        <v>129</v>
      </c>
      <c r="Q3166" s="73">
        <f t="shared" si="98"/>
        <v>7109</v>
      </c>
      <c r="R3166" s="93">
        <f t="shared" ca="1" si="99"/>
        <v>3166</v>
      </c>
      <c r="S3166" s="92"/>
      <c r="T3166" s="99"/>
    </row>
    <row r="3167" spans="1:20" ht="22.7" customHeight="1" thickBot="1" x14ac:dyDescent="0.3">
      <c r="A3167" s="103"/>
      <c r="B3167" s="86" t="s">
        <v>123</v>
      </c>
      <c r="C3167" s="87"/>
      <c r="D3167" s="88"/>
      <c r="E3167" s="89"/>
      <c r="F3167" s="89"/>
      <c r="G3167" s="89"/>
      <c r="H3167" s="89"/>
      <c r="I3167" s="89"/>
      <c r="J3167" s="89"/>
      <c r="K3167" s="89"/>
      <c r="L3167" s="89"/>
      <c r="M3167" s="89"/>
      <c r="N3167" s="90"/>
      <c r="O3167" s="128" t="str">
        <f ca="1">IF(D3167="цвет",SUM(O3168:INDIRECT("N"&amp;R3167)),IF(SUM(E3167:N3167)=0,"",SUM(E3167:N3167)))</f>
        <v/>
      </c>
      <c r="P3167" s="91" t="s">
        <v>129</v>
      </c>
      <c r="Q3167" s="73">
        <f t="shared" si="98"/>
        <v>7109</v>
      </c>
      <c r="R3167" s="93">
        <f t="shared" ca="1" si="99"/>
        <v>3171</v>
      </c>
    </row>
    <row r="3168" spans="1:20" ht="17.25" thickBot="1" x14ac:dyDescent="0.3">
      <c r="A3168" s="105"/>
      <c r="B3168" s="141" t="s">
        <v>124</v>
      </c>
      <c r="C3168" s="106">
        <v>8851</v>
      </c>
      <c r="D3168" s="3" t="s">
        <v>9</v>
      </c>
      <c r="E3168" s="4" t="s">
        <v>10</v>
      </c>
      <c r="F3168" s="4" t="s">
        <v>11</v>
      </c>
      <c r="G3168" s="4" t="s">
        <v>12</v>
      </c>
      <c r="H3168" s="4" t="s">
        <v>13</v>
      </c>
      <c r="I3168" s="14" t="s">
        <v>14</v>
      </c>
      <c r="J3168" s="14"/>
      <c r="K3168" s="14"/>
      <c r="L3168" s="14"/>
      <c r="M3168" s="14"/>
      <c r="N3168" s="78"/>
      <c r="O3168" s="101">
        <f ca="1">IF(D3168="цвет",SUM(O3169:INDIRECT("N"&amp;R3168)),IF(SUM(E3168:N3168)=0,"",SUM(E3168:N3168)))</f>
        <v>0</v>
      </c>
      <c r="P3168" s="91">
        <v>1290</v>
      </c>
      <c r="Q3168" s="73">
        <f t="shared" si="98"/>
        <v>8851</v>
      </c>
      <c r="R3168" s="93">
        <f t="shared" ca="1" si="99"/>
        <v>3171</v>
      </c>
      <c r="S3168" s="109">
        <f>IF(U3168&gt;0,ROUND((U3168),0),ROUND((P3168*$P$1),0))</f>
        <v>998</v>
      </c>
      <c r="T3168" s="110">
        <f ca="1">O3168*S3168</f>
        <v>0</v>
      </c>
    </row>
    <row r="3169" spans="1:21" ht="17.25" thickBot="1" x14ac:dyDescent="0.3">
      <c r="A3169" s="105"/>
      <c r="B3169" s="142"/>
      <c r="C3169" s="98"/>
      <c r="D3169" s="6" t="s">
        <v>125</v>
      </c>
      <c r="E3169" s="133"/>
      <c r="F3169" s="8"/>
      <c r="G3169" s="8"/>
      <c r="H3169" s="8"/>
      <c r="I3169" s="8"/>
      <c r="J3169" s="8"/>
      <c r="K3169" s="8"/>
      <c r="L3169" s="8"/>
      <c r="M3169" s="8"/>
      <c r="N3169" s="8"/>
      <c r="O3169" s="128" t="str">
        <f ca="1">IF(D3169="цвет",SUM(O3170:INDIRECT("N"&amp;R3169)),IF(SUM(E3169:N3169)=0,"",SUM(E3169:N3169)))</f>
        <v/>
      </c>
      <c r="P3169" s="91" t="s">
        <v>129</v>
      </c>
      <c r="Q3169" s="73">
        <f t="shared" si="98"/>
        <v>8851</v>
      </c>
      <c r="R3169" s="93">
        <f t="shared" ca="1" si="99"/>
        <v>3171</v>
      </c>
      <c r="S3169" s="92"/>
      <c r="T3169" s="99"/>
    </row>
    <row r="3170" spans="1:21" ht="136.5" customHeight="1" x14ac:dyDescent="0.25">
      <c r="A3170" s="105"/>
      <c r="B3170" s="142"/>
      <c r="C3170" s="98"/>
      <c r="D3170" s="155" t="s">
        <v>442</v>
      </c>
      <c r="E3170" s="156"/>
      <c r="F3170" s="156"/>
      <c r="G3170" s="156"/>
      <c r="H3170" s="156"/>
      <c r="I3170" s="156"/>
      <c r="J3170" s="156"/>
      <c r="K3170" s="156"/>
      <c r="L3170" s="156"/>
      <c r="M3170" s="156"/>
      <c r="N3170" s="157"/>
      <c r="O3170" s="128" t="str">
        <f ca="1">IF(D3170="цвет",SUM(O3171:INDIRECT("N"&amp;R3170)),IF(SUM(E3170:N3170)=0,"",SUM(E3170:N3170)))</f>
        <v/>
      </c>
      <c r="P3170" s="91" t="s">
        <v>129</v>
      </c>
      <c r="Q3170" s="73">
        <f t="shared" si="98"/>
        <v>8851</v>
      </c>
      <c r="R3170" s="93">
        <f t="shared" ca="1" si="99"/>
        <v>3171</v>
      </c>
      <c r="S3170" s="92"/>
      <c r="T3170" s="99"/>
    </row>
    <row r="3171" spans="1:21" ht="17.45" customHeight="1" thickBot="1" x14ac:dyDescent="0.3">
      <c r="A3171" s="105"/>
      <c r="B3171" s="143"/>
      <c r="C3171" s="100"/>
      <c r="D3171" s="151" t="str">
        <f>HYPERLINK("https://miamia.ru/search/index.php?q="&amp;Q3171&amp;"&amp;s=Поиск?utm_source=Excel&amp;utm_medium=Nalichie&amp;utm_content="&amp;Q3171&amp;"","Посмотреть большую фотографию на сайте")</f>
        <v>Посмотреть большую фотографию на сайте</v>
      </c>
      <c r="E3171" s="152"/>
      <c r="F3171" s="152"/>
      <c r="G3171" s="152"/>
      <c r="H3171" s="152"/>
      <c r="I3171" s="152"/>
      <c r="J3171" s="152"/>
      <c r="K3171" s="152"/>
      <c r="L3171" s="152"/>
      <c r="M3171" s="152"/>
      <c r="N3171" s="153"/>
      <c r="O3171" s="128" t="str">
        <f ca="1">IF(D3171="цвет",SUM(O3172:INDIRECT("N"&amp;R3171)),IF(SUM(E3171:N3171)=0,"",SUM(E3171:N3171)))</f>
        <v/>
      </c>
      <c r="P3171" s="91" t="s">
        <v>129</v>
      </c>
      <c r="Q3171" s="73">
        <f t="shared" si="98"/>
        <v>8851</v>
      </c>
      <c r="R3171" s="93">
        <f t="shared" ca="1" si="99"/>
        <v>3171</v>
      </c>
      <c r="S3171" s="92"/>
      <c r="T3171" s="99"/>
    </row>
    <row r="3172" spans="1:21" ht="17.25" thickBot="1" x14ac:dyDescent="0.3">
      <c r="A3172" s="105"/>
      <c r="B3172" s="141" t="s">
        <v>124</v>
      </c>
      <c r="C3172" s="106">
        <v>8853</v>
      </c>
      <c r="D3172" s="3" t="s">
        <v>9</v>
      </c>
      <c r="E3172" s="96" t="s">
        <v>10</v>
      </c>
      <c r="F3172" s="96" t="s">
        <v>17</v>
      </c>
      <c r="G3172" s="96" t="s">
        <v>18</v>
      </c>
      <c r="H3172" s="96" t="s">
        <v>19</v>
      </c>
      <c r="I3172" s="14"/>
      <c r="J3172" s="14"/>
      <c r="K3172" s="14"/>
      <c r="L3172" s="14"/>
      <c r="M3172" s="14"/>
      <c r="N3172" s="78"/>
      <c r="O3172" s="101">
        <f ca="1">IF(D3172="цвет",SUM(O3173:INDIRECT("N"&amp;R3172)),IF(SUM(E3172:N3172)=0,"",SUM(E3172:N3172)))</f>
        <v>0</v>
      </c>
      <c r="P3172" s="91">
        <v>1807</v>
      </c>
      <c r="Q3172" s="73">
        <f t="shared" si="98"/>
        <v>8853</v>
      </c>
      <c r="R3172" s="93">
        <f t="shared" ca="1" si="99"/>
        <v>3175</v>
      </c>
      <c r="S3172" s="109">
        <f>IF(U3172&gt;0,ROUND((U3172),0),ROUND((P3172*$P$1),0))</f>
        <v>1398</v>
      </c>
      <c r="T3172" s="110">
        <f ca="1">O3172*S3172</f>
        <v>0</v>
      </c>
    </row>
    <row r="3173" spans="1:21" ht="17.25" thickBot="1" x14ac:dyDescent="0.3">
      <c r="A3173" s="105"/>
      <c r="B3173" s="142"/>
      <c r="C3173" s="98"/>
      <c r="D3173" s="6" t="s">
        <v>125</v>
      </c>
      <c r="E3173" s="133"/>
      <c r="F3173" s="8"/>
      <c r="G3173" s="8"/>
      <c r="H3173" s="8"/>
      <c r="I3173" s="8"/>
      <c r="J3173" s="8"/>
      <c r="K3173" s="8"/>
      <c r="L3173" s="8"/>
      <c r="M3173" s="8"/>
      <c r="N3173" s="8"/>
      <c r="O3173" s="128" t="str">
        <f ca="1">IF(D3173="цвет",SUM(O3174:INDIRECT("N"&amp;R3173)),IF(SUM(E3173:N3173)=0,"",SUM(E3173:N3173)))</f>
        <v/>
      </c>
      <c r="P3173" s="91" t="s">
        <v>129</v>
      </c>
      <c r="Q3173" s="73">
        <f t="shared" si="98"/>
        <v>8853</v>
      </c>
      <c r="R3173" s="93">
        <f t="shared" ca="1" si="99"/>
        <v>3175</v>
      </c>
      <c r="S3173" s="92"/>
      <c r="T3173" s="99"/>
    </row>
    <row r="3174" spans="1:21" ht="135" customHeight="1" x14ac:dyDescent="0.25">
      <c r="A3174" s="105"/>
      <c r="B3174" s="142"/>
      <c r="C3174" s="98"/>
      <c r="D3174" s="155" t="s">
        <v>443</v>
      </c>
      <c r="E3174" s="156"/>
      <c r="F3174" s="156"/>
      <c r="G3174" s="156"/>
      <c r="H3174" s="156"/>
      <c r="I3174" s="156"/>
      <c r="J3174" s="156"/>
      <c r="K3174" s="156"/>
      <c r="L3174" s="156"/>
      <c r="M3174" s="156"/>
      <c r="N3174" s="157"/>
      <c r="O3174" s="128" t="str">
        <f ca="1">IF(D3174="цвет",SUM(O3175:INDIRECT("N"&amp;R3174)),IF(SUM(E3174:N3174)=0,"",SUM(E3174:N3174)))</f>
        <v/>
      </c>
      <c r="P3174" s="91" t="s">
        <v>129</v>
      </c>
      <c r="Q3174" s="73">
        <f t="shared" si="98"/>
        <v>8853</v>
      </c>
      <c r="R3174" s="93">
        <f t="shared" ca="1" si="99"/>
        <v>3175</v>
      </c>
      <c r="S3174" s="92"/>
      <c r="T3174" s="99"/>
    </row>
    <row r="3175" spans="1:21" ht="17.45" customHeight="1" thickBot="1" x14ac:dyDescent="0.3">
      <c r="A3175" s="105"/>
      <c r="B3175" s="143"/>
      <c r="C3175" s="100"/>
      <c r="D3175" s="151" t="str">
        <f>HYPERLINK("https://miamia.ru/search/index.php?q="&amp;Q3175&amp;"&amp;s=Поиск?utm_source=Excel&amp;utm_medium=Nalichie&amp;utm_content="&amp;Q3175&amp;"","Посмотреть большую фотографию на сайте")</f>
        <v>Посмотреть большую фотографию на сайте</v>
      </c>
      <c r="E3175" s="152"/>
      <c r="F3175" s="152"/>
      <c r="G3175" s="152"/>
      <c r="H3175" s="152"/>
      <c r="I3175" s="152"/>
      <c r="J3175" s="152"/>
      <c r="K3175" s="152"/>
      <c r="L3175" s="152"/>
      <c r="M3175" s="152"/>
      <c r="N3175" s="153"/>
      <c r="O3175" s="128" t="str">
        <f ca="1">IF(D3175="цвет",SUM(O3176:INDIRECT("N"&amp;R3175)),IF(SUM(E3175:N3175)=0,"",SUM(E3175:N3175)))</f>
        <v/>
      </c>
      <c r="P3175" s="91" t="s">
        <v>129</v>
      </c>
      <c r="Q3175" s="73">
        <f t="shared" si="98"/>
        <v>8853</v>
      </c>
      <c r="R3175" s="93">
        <f t="shared" ca="1" si="99"/>
        <v>3175</v>
      </c>
      <c r="S3175" s="92"/>
      <c r="T3175" s="99"/>
    </row>
    <row r="3176" spans="1:21" ht="23.1" customHeight="1" thickBot="1" x14ac:dyDescent="0.3">
      <c r="A3176" s="103"/>
      <c r="B3176" s="86" t="s">
        <v>227</v>
      </c>
      <c r="C3176" s="87"/>
      <c r="D3176" s="88"/>
      <c r="E3176" s="89"/>
      <c r="F3176" s="89"/>
      <c r="G3176" s="89"/>
      <c r="H3176" s="89"/>
      <c r="I3176" s="89"/>
      <c r="J3176" s="89"/>
      <c r="K3176" s="89"/>
      <c r="L3176" s="89"/>
      <c r="M3176" s="89"/>
      <c r="N3176" s="90"/>
      <c r="O3176" s="128" t="str">
        <f ca="1">IF(D3176="цвет",SUM(O3177:INDIRECT("N"&amp;R3176)),IF(SUM(E3176:N3176)=0,"",SUM(E3176:N3176)))</f>
        <v/>
      </c>
      <c r="P3176" s="91" t="s">
        <v>129</v>
      </c>
      <c r="Q3176" s="73">
        <f t="shared" si="98"/>
        <v>8853</v>
      </c>
      <c r="R3176" s="93">
        <f t="shared" ca="1" si="99"/>
        <v>3180</v>
      </c>
    </row>
    <row r="3177" spans="1:21" ht="17.25" thickBot="1" x14ac:dyDescent="0.3">
      <c r="A3177" s="24"/>
      <c r="B3177" s="145" t="s">
        <v>228</v>
      </c>
      <c r="C3177" s="106">
        <v>9536</v>
      </c>
      <c r="D3177" s="107" t="s">
        <v>9</v>
      </c>
      <c r="E3177" s="96" t="s">
        <v>35</v>
      </c>
      <c r="F3177" s="7"/>
      <c r="G3177" s="7"/>
      <c r="H3177" s="96"/>
      <c r="I3177" s="14"/>
      <c r="J3177" s="14"/>
      <c r="K3177" s="96"/>
      <c r="L3177" s="14"/>
      <c r="M3177" s="96"/>
      <c r="N3177" s="78"/>
      <c r="O3177" s="101">
        <f ca="1">IF(D3177="цвет",SUM(O3178:INDIRECT("N"&amp;R3177)),IF(SUM(E3177:N3177)=0,"",SUM(E3177:N3177)))</f>
        <v>0</v>
      </c>
      <c r="P3177" s="91">
        <v>258</v>
      </c>
      <c r="Q3177" s="73">
        <f t="shared" si="98"/>
        <v>9536</v>
      </c>
      <c r="R3177" s="93">
        <f t="shared" ca="1" si="99"/>
        <v>3180</v>
      </c>
      <c r="S3177" s="109">
        <f>IF(U3177&gt;0,ROUND((U3177),0),ROUND((P3177*$P$1),0))</f>
        <v>200</v>
      </c>
      <c r="T3177" s="110">
        <f ca="1">O3177*S3177</f>
        <v>0</v>
      </c>
    </row>
    <row r="3178" spans="1:21" ht="17.25" thickBot="1" x14ac:dyDescent="0.3">
      <c r="A3178" s="24"/>
      <c r="B3178" s="164"/>
      <c r="C3178" s="98"/>
      <c r="D3178" s="111" t="s">
        <v>66</v>
      </c>
      <c r="E3178" s="136"/>
      <c r="F3178" s="102"/>
      <c r="G3178" s="102"/>
      <c r="H3178" s="102"/>
      <c r="I3178" s="102"/>
      <c r="J3178" s="102"/>
      <c r="K3178" s="102"/>
      <c r="L3178" s="102"/>
      <c r="M3178" s="102"/>
      <c r="N3178" s="102"/>
      <c r="O3178" s="128" t="str">
        <f ca="1">IF(D3178="цвет",SUM(O3179:INDIRECT("N"&amp;R3178)),IF(SUM(E3178:N3178)=0,"",SUM(E3178:N3178)))</f>
        <v/>
      </c>
      <c r="P3178" s="91" t="s">
        <v>129</v>
      </c>
      <c r="Q3178" s="73">
        <f t="shared" si="98"/>
        <v>9536</v>
      </c>
      <c r="R3178" s="93">
        <f t="shared" ca="1" si="99"/>
        <v>3180</v>
      </c>
      <c r="S3178" s="92"/>
      <c r="T3178" s="99"/>
    </row>
    <row r="3179" spans="1:21" ht="135" customHeight="1" x14ac:dyDescent="0.25">
      <c r="A3179" s="24"/>
      <c r="B3179" s="164"/>
      <c r="C3179" s="98"/>
      <c r="D3179" s="161" t="s">
        <v>445</v>
      </c>
      <c r="E3179" s="162"/>
      <c r="F3179" s="162"/>
      <c r="G3179" s="162"/>
      <c r="H3179" s="162"/>
      <c r="I3179" s="162"/>
      <c r="J3179" s="162"/>
      <c r="K3179" s="162"/>
      <c r="L3179" s="162"/>
      <c r="M3179" s="162"/>
      <c r="N3179" s="163"/>
      <c r="O3179" s="128" t="str">
        <f ca="1">IF(D3179="цвет",SUM(O3180:INDIRECT("N"&amp;R3179)),IF(SUM(E3179:N3179)=0,"",SUM(E3179:N3179)))</f>
        <v/>
      </c>
      <c r="P3179" s="91" t="s">
        <v>129</v>
      </c>
      <c r="Q3179" s="73">
        <f t="shared" si="98"/>
        <v>9536</v>
      </c>
      <c r="R3179" s="93">
        <f t="shared" ca="1" si="99"/>
        <v>3180</v>
      </c>
      <c r="S3179" s="92"/>
      <c r="T3179" s="99"/>
    </row>
    <row r="3180" spans="1:21" ht="17.45" customHeight="1" thickBot="1" x14ac:dyDescent="0.3">
      <c r="A3180" s="24"/>
      <c r="B3180" s="154"/>
      <c r="C3180" s="9"/>
      <c r="D3180" s="151" t="str">
        <f>HYPERLINK("https://miamia.ru/search/index.php?q="&amp;Q3180&amp;"&amp;s=Поиск?utm_source=Excel&amp;utm_medium=Nalichie&amp;utm_content="&amp;Q3180&amp;"","Посмотреть большую фотографию на сайте")</f>
        <v>Посмотреть большую фотографию на сайте</v>
      </c>
      <c r="E3180" s="152"/>
      <c r="F3180" s="152"/>
      <c r="G3180" s="152"/>
      <c r="H3180" s="152"/>
      <c r="I3180" s="152"/>
      <c r="J3180" s="152"/>
      <c r="K3180" s="152"/>
      <c r="L3180" s="152"/>
      <c r="M3180" s="152"/>
      <c r="N3180" s="153"/>
      <c r="O3180" s="128" t="str">
        <f ca="1">IF(D3180="цвет",SUM(O3181:INDIRECT("N"&amp;R3180)),IF(SUM(E3180:N3180)=0,"",SUM(E3180:N3180)))</f>
        <v/>
      </c>
      <c r="P3180" s="91" t="s">
        <v>129</v>
      </c>
      <c r="Q3180" s="73">
        <f t="shared" si="98"/>
        <v>9536</v>
      </c>
      <c r="R3180" s="93">
        <f t="shared" ca="1" si="99"/>
        <v>3180</v>
      </c>
      <c r="S3180" s="92"/>
      <c r="T3180" s="99"/>
    </row>
    <row r="3181" spans="1:21" ht="23.1" customHeight="1" thickBot="1" x14ac:dyDescent="0.3">
      <c r="A3181" s="2"/>
      <c r="B3181" s="86" t="s">
        <v>284</v>
      </c>
      <c r="C3181" s="87"/>
      <c r="D3181" s="88"/>
      <c r="E3181" s="89"/>
      <c r="F3181" s="89"/>
      <c r="G3181" s="89"/>
      <c r="H3181" s="89"/>
      <c r="I3181" s="89"/>
      <c r="J3181" s="89"/>
      <c r="K3181" s="89"/>
      <c r="L3181" s="89"/>
      <c r="M3181" s="89"/>
      <c r="N3181" s="90"/>
      <c r="O3181" s="129" t="str">
        <f ca="1">IF(D3181="цвет",SUM(O3182:INDIRECT("N"&amp;R3181)),IF(SUM(E3181:N3181)=0,"",SUM(E3181:N3181)))</f>
        <v/>
      </c>
      <c r="P3181" s="91" t="s">
        <v>129</v>
      </c>
      <c r="Q3181" s="73">
        <f t="shared" si="98"/>
        <v>9536</v>
      </c>
      <c r="R3181" s="93">
        <f t="shared" ca="1" si="99"/>
        <v>3185</v>
      </c>
    </row>
    <row r="3182" spans="1:21" ht="17.25" thickBot="1" x14ac:dyDescent="0.3">
      <c r="A3182" s="2"/>
      <c r="B3182" s="146" t="s">
        <v>282</v>
      </c>
      <c r="C3182" s="98">
        <v>7157</v>
      </c>
      <c r="D3182" s="3" t="s">
        <v>9</v>
      </c>
      <c r="E3182" s="96" t="s">
        <v>11</v>
      </c>
      <c r="F3182" s="96" t="s">
        <v>12</v>
      </c>
      <c r="G3182" s="97" t="s">
        <v>13</v>
      </c>
      <c r="H3182" s="97" t="s">
        <v>14</v>
      </c>
      <c r="I3182" s="96" t="s">
        <v>15</v>
      </c>
      <c r="J3182" s="96" t="s">
        <v>16</v>
      </c>
      <c r="K3182" s="96"/>
      <c r="L3182" s="96"/>
      <c r="M3182" s="96"/>
      <c r="N3182" s="78"/>
      <c r="O3182" s="101">
        <f ca="1">IF(D3182="цвет",SUM(O3183:INDIRECT("N"&amp;R3182)),IF(SUM(E3182:N3182)=0,"",SUM(E3182:N3182)))</f>
        <v>0</v>
      </c>
      <c r="P3182" s="91">
        <v>2065</v>
      </c>
      <c r="Q3182" s="73">
        <f t="shared" si="98"/>
        <v>7157</v>
      </c>
      <c r="R3182" s="93">
        <f t="shared" ca="1" si="99"/>
        <v>3185</v>
      </c>
      <c r="S3182" s="109">
        <f>IF(U3182&gt;0,ROUND((U3182),0),ROUND((P3182*$P$1),0))</f>
        <v>1598</v>
      </c>
      <c r="T3182" s="85">
        <f ca="1">S3182*O3182</f>
        <v>0</v>
      </c>
      <c r="U3182" s="116"/>
    </row>
    <row r="3183" spans="1:21" ht="17.25" thickBot="1" x14ac:dyDescent="0.3">
      <c r="A3183" s="2"/>
      <c r="B3183" s="146"/>
      <c r="C3183" s="98"/>
      <c r="D3183" s="57" t="s">
        <v>283</v>
      </c>
      <c r="E3183" s="135"/>
      <c r="F3183" s="102"/>
      <c r="G3183" s="102"/>
      <c r="H3183" s="102"/>
      <c r="I3183" s="102"/>
      <c r="J3183" s="102"/>
      <c r="K3183" s="102"/>
      <c r="L3183" s="102"/>
      <c r="M3183" s="102"/>
      <c r="N3183" s="102"/>
      <c r="O3183" s="129" t="str">
        <f ca="1">IF(D3183="цвет",SUM(O3184:INDIRECT("N"&amp;R3183)),IF(SUM(E3183:N3183)=0,"",SUM(E3183:N3183)))</f>
        <v/>
      </c>
      <c r="P3183" s="91" t="s">
        <v>129</v>
      </c>
      <c r="Q3183" s="73">
        <f t="shared" si="98"/>
        <v>7157</v>
      </c>
      <c r="R3183" s="93">
        <f t="shared" ca="1" si="99"/>
        <v>3185</v>
      </c>
      <c r="S3183" s="92"/>
      <c r="T3183" s="99"/>
      <c r="U3183" s="116"/>
    </row>
    <row r="3184" spans="1:21" ht="135" customHeight="1" x14ac:dyDescent="0.25">
      <c r="A3184" s="2"/>
      <c r="B3184" s="146"/>
      <c r="C3184" s="98"/>
      <c r="D3184" s="155" t="s">
        <v>447</v>
      </c>
      <c r="E3184" s="156"/>
      <c r="F3184" s="156"/>
      <c r="G3184" s="156"/>
      <c r="H3184" s="156"/>
      <c r="I3184" s="156"/>
      <c r="J3184" s="156"/>
      <c r="K3184" s="156"/>
      <c r="L3184" s="156"/>
      <c r="M3184" s="156"/>
      <c r="N3184" s="157"/>
      <c r="O3184" s="129" t="str">
        <f ca="1">IF(D3184="цвет",SUM(O3185:INDIRECT("N"&amp;R3184)),IF(SUM(E3184:N3184)=0,"",SUM(E3184:N3184)))</f>
        <v/>
      </c>
      <c r="P3184" s="91" t="s">
        <v>129</v>
      </c>
      <c r="Q3184" s="73">
        <f t="shared" si="98"/>
        <v>7157</v>
      </c>
      <c r="R3184" s="93">
        <f t="shared" ca="1" si="99"/>
        <v>3185</v>
      </c>
      <c r="S3184" s="92"/>
      <c r="T3184" s="99"/>
      <c r="U3184" s="116"/>
    </row>
    <row r="3185" spans="1:25" ht="17.45" customHeight="1" thickBot="1" x14ac:dyDescent="0.3">
      <c r="A3185" s="2"/>
      <c r="B3185" s="154"/>
      <c r="C3185" s="100"/>
      <c r="D3185" s="151" t="str">
        <f>HYPERLINK("https://miamia.ru/search/index.php?q="&amp;Q3185&amp;"&amp;s=Поиск?utm_source=Excel&amp;utm_medium=Nalichie&amp;utm_content="&amp;Q3185&amp;"","Посмотреть большую фотографию на сайте")</f>
        <v>Посмотреть большую фотографию на сайте</v>
      </c>
      <c r="E3185" s="152"/>
      <c r="F3185" s="152"/>
      <c r="G3185" s="152"/>
      <c r="H3185" s="152"/>
      <c r="I3185" s="152"/>
      <c r="J3185" s="152"/>
      <c r="K3185" s="152"/>
      <c r="L3185" s="152"/>
      <c r="M3185" s="152"/>
      <c r="N3185" s="153"/>
      <c r="O3185" s="129" t="str">
        <f ca="1">IF(D3185="цвет",SUM(O3186:INDIRECT("N"&amp;R3185)),IF(SUM(E3185:N3185)=0,"",SUM(E3185:N3185)))</f>
        <v/>
      </c>
      <c r="P3185" s="91" t="s">
        <v>129</v>
      </c>
      <c r="Q3185" s="73">
        <f t="shared" si="98"/>
        <v>7157</v>
      </c>
      <c r="R3185" s="93">
        <f t="shared" ca="1" si="99"/>
        <v>3185</v>
      </c>
      <c r="S3185" s="92"/>
      <c r="T3185" s="99"/>
      <c r="U3185" s="116"/>
    </row>
    <row r="3186" spans="1:25" ht="23.1" customHeight="1" thickBot="1" x14ac:dyDescent="0.3">
      <c r="A3186" s="2"/>
      <c r="B3186" s="86" t="s">
        <v>285</v>
      </c>
      <c r="C3186" s="87"/>
      <c r="D3186" s="88"/>
      <c r="E3186" s="89"/>
      <c r="F3186" s="89"/>
      <c r="G3186" s="89"/>
      <c r="H3186" s="89"/>
      <c r="I3186" s="89"/>
      <c r="J3186" s="89"/>
      <c r="K3186" s="89"/>
      <c r="L3186" s="89"/>
      <c r="M3186" s="89"/>
      <c r="N3186" s="90"/>
      <c r="O3186" s="129" t="str">
        <f ca="1">IF(D3186="цвет",SUM(O3187:INDIRECT("N"&amp;R3186)),IF(SUM(E3186:N3186)=0,"",SUM(E3186:N3186)))</f>
        <v/>
      </c>
      <c r="P3186" s="91" t="s">
        <v>129</v>
      </c>
      <c r="Q3186" s="73">
        <f t="shared" si="98"/>
        <v>7157</v>
      </c>
      <c r="R3186" s="93">
        <f t="shared" ca="1" si="99"/>
        <v>3191</v>
      </c>
      <c r="X3186" s="94"/>
      <c r="Y3186" s="94"/>
    </row>
    <row r="3187" spans="1:25" ht="17.25" thickBot="1" x14ac:dyDescent="0.3">
      <c r="A3187" s="2"/>
      <c r="B3187" s="146" t="s">
        <v>286</v>
      </c>
      <c r="C3187" s="98">
        <v>8423</v>
      </c>
      <c r="D3187" s="3" t="s">
        <v>9</v>
      </c>
      <c r="E3187" s="96" t="s">
        <v>11</v>
      </c>
      <c r="F3187" s="96" t="s">
        <v>12</v>
      </c>
      <c r="G3187" s="97" t="s">
        <v>13</v>
      </c>
      <c r="H3187" s="97" t="s">
        <v>14</v>
      </c>
      <c r="I3187" s="97"/>
      <c r="J3187" s="96"/>
      <c r="K3187" s="96"/>
      <c r="L3187" s="96"/>
      <c r="M3187" s="96"/>
      <c r="N3187" s="96"/>
      <c r="O3187" s="130">
        <f ca="1">IF(D3187="цвет",SUM(O3188:INDIRECT("N"&amp;R3187)),IF(SUM(E3187:N3187)=0,"",SUM(E3187:N3187)))</f>
        <v>0</v>
      </c>
      <c r="P3187" s="91">
        <v>1677</v>
      </c>
      <c r="Q3187" s="73">
        <f t="shared" si="98"/>
        <v>8423</v>
      </c>
      <c r="R3187" s="93">
        <f t="shared" ca="1" si="99"/>
        <v>3191</v>
      </c>
      <c r="S3187" s="109">
        <f>IF(U3187&gt;0,ROUND((U3187),0),ROUND((P3187*$P$1),0))</f>
        <v>1298</v>
      </c>
      <c r="T3187" s="85">
        <f ca="1">S3187*O3187</f>
        <v>0</v>
      </c>
      <c r="U3187" s="116"/>
      <c r="X3187" s="94"/>
      <c r="Y3187" s="94"/>
    </row>
    <row r="3188" spans="1:25" ht="17.25" thickBot="1" x14ac:dyDescent="0.3">
      <c r="A3188" s="2"/>
      <c r="B3188" s="146"/>
      <c r="C3188" s="98"/>
      <c r="D3188" s="57" t="s">
        <v>39</v>
      </c>
      <c r="E3188" s="135"/>
      <c r="F3188" s="135"/>
      <c r="G3188" s="102"/>
      <c r="H3188" s="135"/>
      <c r="I3188" s="102"/>
      <c r="J3188" s="102"/>
      <c r="K3188" s="102"/>
      <c r="L3188" s="102"/>
      <c r="M3188" s="102"/>
      <c r="N3188" s="102"/>
      <c r="O3188" s="131" t="str">
        <f ca="1">IF(D3188="цвет",SUM(O3189:INDIRECT("N"&amp;R3188)),IF(SUM(E3188:N3188)=0,"",SUM(E3188:N3188)))</f>
        <v/>
      </c>
      <c r="P3188" s="91" t="s">
        <v>129</v>
      </c>
      <c r="Q3188" s="73">
        <f t="shared" si="98"/>
        <v>8423</v>
      </c>
      <c r="R3188" s="93">
        <f t="shared" ca="1" si="99"/>
        <v>3191</v>
      </c>
      <c r="S3188" s="92"/>
      <c r="T3188" s="99"/>
      <c r="U3188" s="116"/>
      <c r="X3188" s="94"/>
      <c r="Y3188" s="94"/>
    </row>
    <row r="3189" spans="1:25" ht="17.25" thickBot="1" x14ac:dyDescent="0.3">
      <c r="A3189" s="2"/>
      <c r="B3189" s="146"/>
      <c r="C3189" s="98"/>
      <c r="D3189" s="57" t="s">
        <v>33</v>
      </c>
      <c r="E3189" s="135"/>
      <c r="F3189" s="135"/>
      <c r="G3189" s="102"/>
      <c r="H3189" s="102"/>
      <c r="I3189" s="102"/>
      <c r="J3189" s="102"/>
      <c r="K3189" s="102"/>
      <c r="L3189" s="102"/>
      <c r="M3189" s="102"/>
      <c r="N3189" s="102"/>
      <c r="O3189" s="131" t="str">
        <f ca="1">IF(D3189="цвет",SUM(O3190:INDIRECT("N"&amp;R3189)),IF(SUM(E3189:N3189)=0,"",SUM(E3189:N3189)))</f>
        <v/>
      </c>
      <c r="P3189" s="91" t="s">
        <v>129</v>
      </c>
      <c r="Q3189" s="73">
        <f t="shared" si="98"/>
        <v>8423</v>
      </c>
      <c r="R3189" s="93">
        <f t="shared" ca="1" si="99"/>
        <v>3191</v>
      </c>
      <c r="S3189" s="92"/>
      <c r="T3189" s="99"/>
      <c r="U3189" s="116"/>
      <c r="X3189" s="94"/>
      <c r="Y3189" s="94"/>
    </row>
    <row r="3190" spans="1:25" ht="120.2" customHeight="1" x14ac:dyDescent="0.25">
      <c r="A3190" s="2"/>
      <c r="B3190" s="146"/>
      <c r="C3190" s="98"/>
      <c r="D3190" s="155" t="s">
        <v>450</v>
      </c>
      <c r="E3190" s="156"/>
      <c r="F3190" s="156"/>
      <c r="G3190" s="156"/>
      <c r="H3190" s="156"/>
      <c r="I3190" s="156"/>
      <c r="J3190" s="156"/>
      <c r="K3190" s="156"/>
      <c r="L3190" s="156"/>
      <c r="M3190" s="156"/>
      <c r="N3190" s="157"/>
      <c r="O3190" s="131" t="str">
        <f ca="1">IF(D3190="цвет",SUM(O3191:INDIRECT("N"&amp;R3190)),IF(SUM(E3190:N3190)=0,"",SUM(E3190:N3190)))</f>
        <v/>
      </c>
      <c r="P3190" s="91" t="s">
        <v>129</v>
      </c>
      <c r="Q3190" s="73">
        <f t="shared" si="98"/>
        <v>8423</v>
      </c>
      <c r="R3190" s="93">
        <f t="shared" ca="1" si="99"/>
        <v>3191</v>
      </c>
      <c r="S3190" s="92"/>
      <c r="T3190" s="99"/>
      <c r="U3190" s="116"/>
      <c r="X3190" s="94"/>
      <c r="Y3190" s="94"/>
    </row>
    <row r="3191" spans="1:25" ht="17.45" customHeight="1" thickBot="1" x14ac:dyDescent="0.3">
      <c r="A3191" s="2"/>
      <c r="B3191" s="154"/>
      <c r="C3191" s="100"/>
      <c r="D3191" s="151" t="str">
        <f>HYPERLINK("https://miamia.ru/search/index.php?q="&amp;Q3191&amp;"&amp;s=Поиск?utm_source=Excel&amp;utm_medium=Nalichie&amp;utm_content="&amp;Q3191&amp;"","Посмотреть большую фотографию на сайте")</f>
        <v>Посмотреть большую фотографию на сайте</v>
      </c>
      <c r="E3191" s="152"/>
      <c r="F3191" s="152"/>
      <c r="G3191" s="152"/>
      <c r="H3191" s="152"/>
      <c r="I3191" s="152"/>
      <c r="J3191" s="152"/>
      <c r="K3191" s="152"/>
      <c r="L3191" s="152"/>
      <c r="M3191" s="152"/>
      <c r="N3191" s="153"/>
      <c r="O3191" s="131" t="str">
        <f ca="1">IF(D3191="цвет",SUM(O3192:INDIRECT("N"&amp;R3191)),IF(SUM(E3191:N3191)=0,"",SUM(E3191:N3191)))</f>
        <v/>
      </c>
      <c r="P3191" s="91" t="s">
        <v>129</v>
      </c>
      <c r="Q3191" s="73">
        <f t="shared" si="98"/>
        <v>8423</v>
      </c>
      <c r="R3191" s="93">
        <f t="shared" ca="1" si="99"/>
        <v>3191</v>
      </c>
      <c r="S3191" s="92"/>
      <c r="T3191" s="99"/>
      <c r="U3191" s="116"/>
      <c r="X3191" s="94"/>
      <c r="Y3191" s="94"/>
    </row>
    <row r="3192" spans="1:25" ht="17.25" thickBot="1" x14ac:dyDescent="0.3">
      <c r="A3192" s="2"/>
      <c r="B3192" s="146" t="s">
        <v>286</v>
      </c>
      <c r="C3192" s="98">
        <v>8424</v>
      </c>
      <c r="D3192" s="3" t="s">
        <v>9</v>
      </c>
      <c r="E3192" s="96" t="s">
        <v>11</v>
      </c>
      <c r="F3192" s="96" t="s">
        <v>12</v>
      </c>
      <c r="G3192" s="97" t="s">
        <v>13</v>
      </c>
      <c r="H3192" s="97" t="s">
        <v>14</v>
      </c>
      <c r="I3192" s="97"/>
      <c r="J3192" s="96"/>
      <c r="K3192" s="96"/>
      <c r="L3192" s="96"/>
      <c r="M3192" s="96"/>
      <c r="N3192" s="96"/>
      <c r="O3192" s="130">
        <f ca="1">IF(D3192="цвет",SUM(O3193:INDIRECT("N"&amp;R3192)),IF(SUM(E3192:N3192)=0,"",SUM(E3192:N3192)))</f>
        <v>0</v>
      </c>
      <c r="P3192" s="91">
        <v>1548</v>
      </c>
      <c r="Q3192" s="73">
        <f t="shared" si="98"/>
        <v>8424</v>
      </c>
      <c r="R3192" s="93">
        <f t="shared" ca="1" si="99"/>
        <v>3197</v>
      </c>
      <c r="S3192" s="109">
        <f>IF(U3192&gt;0,ROUND((U3192),0),ROUND((P3192*$P$1),0))</f>
        <v>1198</v>
      </c>
      <c r="T3192" s="85">
        <f ca="1">S3192*O3192</f>
        <v>0</v>
      </c>
      <c r="U3192" s="116"/>
      <c r="X3192" s="94"/>
      <c r="Y3192" s="94"/>
    </row>
    <row r="3193" spans="1:25" ht="17.25" thickBot="1" x14ac:dyDescent="0.3">
      <c r="A3193" s="2"/>
      <c r="B3193" s="146"/>
      <c r="C3193" s="98"/>
      <c r="D3193" s="57" t="s">
        <v>39</v>
      </c>
      <c r="E3193" s="135"/>
      <c r="F3193" s="102"/>
      <c r="G3193" s="102"/>
      <c r="H3193" s="102"/>
      <c r="I3193" s="102"/>
      <c r="J3193" s="102"/>
      <c r="K3193" s="102"/>
      <c r="L3193" s="102"/>
      <c r="M3193" s="102"/>
      <c r="N3193" s="102"/>
      <c r="O3193" s="131" t="str">
        <f ca="1">IF(D3193="цвет",SUM(O3194:INDIRECT("N"&amp;R3193)),IF(SUM(E3193:N3193)=0,"",SUM(E3193:N3193)))</f>
        <v/>
      </c>
      <c r="P3193" s="91" t="s">
        <v>129</v>
      </c>
      <c r="Q3193" s="73">
        <f t="shared" si="98"/>
        <v>8424</v>
      </c>
      <c r="R3193" s="93">
        <f t="shared" ca="1" si="99"/>
        <v>3197</v>
      </c>
      <c r="S3193" s="92"/>
      <c r="T3193" s="99"/>
      <c r="U3193" s="116"/>
      <c r="X3193" s="94"/>
      <c r="Y3193" s="94"/>
    </row>
    <row r="3194" spans="1:25" ht="17.25" thickBot="1" x14ac:dyDescent="0.3">
      <c r="A3194" s="2"/>
      <c r="B3194" s="146"/>
      <c r="C3194" s="98"/>
      <c r="D3194" s="57" t="s">
        <v>45</v>
      </c>
      <c r="E3194" s="136"/>
      <c r="F3194" s="102"/>
      <c r="G3194" s="102"/>
      <c r="H3194" s="102"/>
      <c r="I3194" s="102"/>
      <c r="J3194" s="102"/>
      <c r="K3194" s="102"/>
      <c r="L3194" s="102"/>
      <c r="M3194" s="102"/>
      <c r="N3194" s="102"/>
      <c r="O3194" s="131" t="str">
        <f ca="1">IF(D3194="цвет",SUM(O3195:INDIRECT("N"&amp;R3194)),IF(SUM(E3194:N3194)=0,"",SUM(E3194:N3194)))</f>
        <v/>
      </c>
      <c r="P3194" s="91" t="s">
        <v>129</v>
      </c>
      <c r="Q3194" s="73">
        <f t="shared" si="98"/>
        <v>8424</v>
      </c>
      <c r="R3194" s="93">
        <f t="shared" ca="1" si="99"/>
        <v>3197</v>
      </c>
      <c r="S3194" s="92"/>
      <c r="T3194" s="99"/>
      <c r="U3194" s="116"/>
      <c r="X3194" s="94"/>
      <c r="Y3194" s="94"/>
    </row>
    <row r="3195" spans="1:25" ht="17.25" thickBot="1" x14ac:dyDescent="0.3">
      <c r="A3195" s="2"/>
      <c r="B3195" s="146"/>
      <c r="C3195" s="98"/>
      <c r="D3195" s="57" t="s">
        <v>33</v>
      </c>
      <c r="E3195" s="135"/>
      <c r="F3195" s="102"/>
      <c r="G3195" s="102"/>
      <c r="H3195" s="102"/>
      <c r="I3195" s="102"/>
      <c r="J3195" s="102"/>
      <c r="K3195" s="102"/>
      <c r="L3195" s="102"/>
      <c r="M3195" s="102"/>
      <c r="N3195" s="102"/>
      <c r="O3195" s="131" t="str">
        <f ca="1">IF(D3195="цвет",SUM(O3196:INDIRECT("N"&amp;R3195)),IF(SUM(E3195:N3195)=0,"",SUM(E3195:N3195)))</f>
        <v/>
      </c>
      <c r="P3195" s="91" t="s">
        <v>129</v>
      </c>
      <c r="Q3195" s="73">
        <f t="shared" si="98"/>
        <v>8424</v>
      </c>
      <c r="R3195" s="93">
        <f t="shared" ca="1" si="99"/>
        <v>3197</v>
      </c>
      <c r="S3195" s="92"/>
      <c r="T3195" s="99"/>
      <c r="U3195" s="116"/>
      <c r="X3195" s="94"/>
      <c r="Y3195" s="94"/>
    </row>
    <row r="3196" spans="1:25" ht="122.25" customHeight="1" x14ac:dyDescent="0.25">
      <c r="A3196" s="2"/>
      <c r="B3196" s="146"/>
      <c r="C3196" s="98"/>
      <c r="D3196" s="155" t="s">
        <v>449</v>
      </c>
      <c r="E3196" s="156"/>
      <c r="F3196" s="156"/>
      <c r="G3196" s="156"/>
      <c r="H3196" s="156"/>
      <c r="I3196" s="156"/>
      <c r="J3196" s="156"/>
      <c r="K3196" s="156"/>
      <c r="L3196" s="156"/>
      <c r="M3196" s="156"/>
      <c r="N3196" s="157"/>
      <c r="O3196" s="131" t="str">
        <f ca="1">IF(D3196="цвет",SUM(O3197:INDIRECT("N"&amp;R3196)),IF(SUM(E3196:N3196)=0,"",SUM(E3196:N3196)))</f>
        <v/>
      </c>
      <c r="P3196" s="91" t="s">
        <v>129</v>
      </c>
      <c r="Q3196" s="73">
        <f t="shared" si="98"/>
        <v>8424</v>
      </c>
      <c r="R3196" s="93">
        <f t="shared" ca="1" si="99"/>
        <v>3197</v>
      </c>
      <c r="S3196" s="92"/>
      <c r="T3196" s="99"/>
      <c r="U3196" s="116"/>
      <c r="X3196" s="94"/>
      <c r="Y3196" s="94"/>
    </row>
    <row r="3197" spans="1:25" ht="17.45" customHeight="1" thickBot="1" x14ac:dyDescent="0.3">
      <c r="A3197" s="2"/>
      <c r="B3197" s="154"/>
      <c r="C3197" s="100"/>
      <c r="D3197" s="151" t="str">
        <f>HYPERLINK("https://miamia.ru/search/index.php?q="&amp;Q3197&amp;"&amp;s=Поиск?utm_source=Excel&amp;utm_medium=Nalichie&amp;utm_content="&amp;Q3197&amp;"","Посмотреть большую фотографию на сайте")</f>
        <v>Посмотреть большую фотографию на сайте</v>
      </c>
      <c r="E3197" s="152"/>
      <c r="F3197" s="152"/>
      <c r="G3197" s="152"/>
      <c r="H3197" s="152"/>
      <c r="I3197" s="152"/>
      <c r="J3197" s="152"/>
      <c r="K3197" s="152"/>
      <c r="L3197" s="152"/>
      <c r="M3197" s="152"/>
      <c r="N3197" s="153"/>
      <c r="O3197" s="131" t="str">
        <f ca="1">IF(D3197="цвет",SUM(O3198:INDIRECT("N"&amp;R3197)),IF(SUM(E3197:N3197)=0,"",SUM(E3197:N3197)))</f>
        <v/>
      </c>
      <c r="P3197" s="91" t="s">
        <v>129</v>
      </c>
      <c r="Q3197" s="73">
        <f t="shared" si="98"/>
        <v>8424</v>
      </c>
      <c r="R3197" s="93">
        <f t="shared" ca="1" si="99"/>
        <v>3197</v>
      </c>
      <c r="S3197" s="92"/>
      <c r="T3197" s="99"/>
      <c r="U3197" s="116"/>
      <c r="X3197" s="94"/>
      <c r="Y3197" s="94"/>
    </row>
    <row r="3198" spans="1:25" ht="17.25" thickBot="1" x14ac:dyDescent="0.3">
      <c r="A3198" s="2"/>
      <c r="B3198" s="146" t="s">
        <v>286</v>
      </c>
      <c r="C3198" s="98">
        <v>8425</v>
      </c>
      <c r="D3198" s="3" t="s">
        <v>9</v>
      </c>
      <c r="E3198" s="96" t="s">
        <v>11</v>
      </c>
      <c r="F3198" s="96" t="s">
        <v>12</v>
      </c>
      <c r="G3198" s="97" t="s">
        <v>13</v>
      </c>
      <c r="H3198" s="97" t="s">
        <v>14</v>
      </c>
      <c r="I3198" s="97"/>
      <c r="J3198" s="96"/>
      <c r="K3198" s="96"/>
      <c r="L3198" s="96"/>
      <c r="M3198" s="96"/>
      <c r="N3198" s="96"/>
      <c r="O3198" s="130">
        <f ca="1">IF(D3198="цвет",SUM(O3199:INDIRECT("N"&amp;R3198)),IF(SUM(E3198:N3198)=0,"",SUM(E3198:N3198)))</f>
        <v>0</v>
      </c>
      <c r="P3198" s="91">
        <v>1548</v>
      </c>
      <c r="Q3198" s="73">
        <f t="shared" si="98"/>
        <v>8425</v>
      </c>
      <c r="R3198" s="93">
        <f t="shared" ca="1" si="99"/>
        <v>3203</v>
      </c>
      <c r="S3198" s="109">
        <f>IF(U3198&gt;0,ROUND((U3198),0),ROUND((P3198*$P$1),0))</f>
        <v>1198</v>
      </c>
      <c r="T3198" s="85">
        <f ca="1">S3198*O3198</f>
        <v>0</v>
      </c>
      <c r="U3198" s="116"/>
      <c r="X3198" s="94"/>
      <c r="Y3198" s="94"/>
    </row>
    <row r="3199" spans="1:25" ht="17.25" thickBot="1" x14ac:dyDescent="0.3">
      <c r="A3199" s="2"/>
      <c r="B3199" s="146"/>
      <c r="C3199" s="98"/>
      <c r="D3199" s="57" t="s">
        <v>39</v>
      </c>
      <c r="E3199" s="136"/>
      <c r="F3199" s="135"/>
      <c r="G3199" s="102"/>
      <c r="H3199" s="102"/>
      <c r="I3199" s="102"/>
      <c r="J3199" s="102"/>
      <c r="K3199" s="102"/>
      <c r="L3199" s="102"/>
      <c r="M3199" s="102"/>
      <c r="N3199" s="102"/>
      <c r="O3199" s="131" t="str">
        <f ca="1">IF(D3199="цвет",SUM(O3200:INDIRECT("N"&amp;R3199)),IF(SUM(E3199:N3199)=0,"",SUM(E3199:N3199)))</f>
        <v/>
      </c>
      <c r="P3199" s="91" t="s">
        <v>129</v>
      </c>
      <c r="Q3199" s="73">
        <f t="shared" si="98"/>
        <v>8425</v>
      </c>
      <c r="R3199" s="93">
        <f t="shared" ca="1" si="99"/>
        <v>3203</v>
      </c>
      <c r="S3199" s="92"/>
      <c r="T3199" s="99"/>
      <c r="U3199" s="116"/>
      <c r="X3199" s="94"/>
      <c r="Y3199" s="94"/>
    </row>
    <row r="3200" spans="1:25" ht="17.25" thickBot="1" x14ac:dyDescent="0.3">
      <c r="A3200" s="2"/>
      <c r="B3200" s="146"/>
      <c r="C3200" s="98"/>
      <c r="D3200" s="57" t="s">
        <v>45</v>
      </c>
      <c r="E3200" s="102"/>
      <c r="F3200" s="102"/>
      <c r="G3200" s="102"/>
      <c r="H3200" s="102"/>
      <c r="I3200" s="102"/>
      <c r="J3200" s="102"/>
      <c r="K3200" s="102"/>
      <c r="L3200" s="102"/>
      <c r="M3200" s="102"/>
      <c r="N3200" s="102"/>
      <c r="O3200" s="131" t="str">
        <f ca="1">IF(D3200="цвет",SUM(O3201:INDIRECT("N"&amp;R3200)),IF(SUM(E3200:N3200)=0,"",SUM(E3200:N3200)))</f>
        <v/>
      </c>
      <c r="P3200" s="91" t="s">
        <v>129</v>
      </c>
      <c r="Q3200" s="73">
        <f t="shared" si="98"/>
        <v>8425</v>
      </c>
      <c r="R3200" s="93">
        <f t="shared" ca="1" si="99"/>
        <v>3203</v>
      </c>
      <c r="S3200" s="92"/>
      <c r="T3200" s="99"/>
      <c r="U3200" s="116"/>
      <c r="X3200" s="94"/>
      <c r="Y3200" s="94"/>
    </row>
    <row r="3201" spans="1:25" ht="17.25" thickBot="1" x14ac:dyDescent="0.3">
      <c r="A3201" s="2"/>
      <c r="B3201" s="146"/>
      <c r="C3201" s="98"/>
      <c r="D3201" s="57" t="s">
        <v>33</v>
      </c>
      <c r="E3201" s="102"/>
      <c r="F3201" s="102"/>
      <c r="G3201" s="102"/>
      <c r="H3201" s="102"/>
      <c r="I3201" s="102"/>
      <c r="J3201" s="102"/>
      <c r="K3201" s="102"/>
      <c r="L3201" s="102"/>
      <c r="M3201" s="102"/>
      <c r="N3201" s="102"/>
      <c r="O3201" s="131" t="str">
        <f ca="1">IF(D3201="цвет",SUM(O3202:INDIRECT("N"&amp;R3201)),IF(SUM(E3201:N3201)=0,"",SUM(E3201:N3201)))</f>
        <v/>
      </c>
      <c r="P3201" s="91" t="s">
        <v>129</v>
      </c>
      <c r="Q3201" s="73">
        <f t="shared" si="98"/>
        <v>8425</v>
      </c>
      <c r="R3201" s="93">
        <f t="shared" ca="1" si="99"/>
        <v>3203</v>
      </c>
      <c r="S3201" s="92"/>
      <c r="T3201" s="99"/>
      <c r="U3201" s="116"/>
      <c r="X3201" s="94"/>
      <c r="Y3201" s="94"/>
    </row>
    <row r="3202" spans="1:25" ht="120.2" customHeight="1" x14ac:dyDescent="0.25">
      <c r="A3202" s="2"/>
      <c r="B3202" s="146"/>
      <c r="C3202" s="98"/>
      <c r="D3202" s="155" t="s">
        <v>448</v>
      </c>
      <c r="E3202" s="156"/>
      <c r="F3202" s="156"/>
      <c r="G3202" s="156"/>
      <c r="H3202" s="156"/>
      <c r="I3202" s="156"/>
      <c r="J3202" s="156"/>
      <c r="K3202" s="156"/>
      <c r="L3202" s="156"/>
      <c r="M3202" s="156"/>
      <c r="N3202" s="157"/>
      <c r="O3202" s="131" t="str">
        <f ca="1">IF(D3202="цвет",SUM(O3203:INDIRECT("N"&amp;R3202)),IF(SUM(E3202:N3202)=0,"",SUM(E3202:N3202)))</f>
        <v/>
      </c>
      <c r="P3202" s="91" t="s">
        <v>129</v>
      </c>
      <c r="Q3202" s="73">
        <f t="shared" si="98"/>
        <v>8425</v>
      </c>
      <c r="R3202" s="93">
        <f t="shared" ca="1" si="99"/>
        <v>3203</v>
      </c>
      <c r="S3202" s="92"/>
      <c r="T3202" s="99"/>
      <c r="U3202" s="116"/>
      <c r="X3202" s="94"/>
      <c r="Y3202" s="94"/>
    </row>
    <row r="3203" spans="1:25" ht="17.45" customHeight="1" thickBot="1" x14ac:dyDescent="0.3">
      <c r="A3203" s="2"/>
      <c r="B3203" s="154"/>
      <c r="C3203" s="100"/>
      <c r="D3203" s="151" t="str">
        <f>HYPERLINK("https://miamia.ru/search/index.php?q="&amp;Q3203&amp;"&amp;s=Поиск?utm_source=Excel&amp;utm_medium=Nalichie&amp;utm_content="&amp;Q3203&amp;"","Посмотреть большую фотографию на сайте")</f>
        <v>Посмотреть большую фотографию на сайте</v>
      </c>
      <c r="E3203" s="152"/>
      <c r="F3203" s="152"/>
      <c r="G3203" s="152"/>
      <c r="H3203" s="152"/>
      <c r="I3203" s="152"/>
      <c r="J3203" s="152"/>
      <c r="K3203" s="152"/>
      <c r="L3203" s="152"/>
      <c r="M3203" s="152"/>
      <c r="N3203" s="153"/>
      <c r="O3203" s="131" t="str">
        <f ca="1">IF(D3203="цвет",SUM(O3204:INDIRECT("N"&amp;R3203)),IF(SUM(E3203:N3203)=0,"",SUM(E3203:N3203)))</f>
        <v/>
      </c>
      <c r="P3203" s="91" t="s">
        <v>129</v>
      </c>
      <c r="Q3203" s="73">
        <f t="shared" si="98"/>
        <v>8425</v>
      </c>
      <c r="R3203" s="93">
        <f t="shared" ca="1" si="99"/>
        <v>3203</v>
      </c>
      <c r="S3203" s="92"/>
      <c r="T3203" s="99"/>
      <c r="U3203" s="116"/>
      <c r="X3203" s="94"/>
      <c r="Y3203" s="94"/>
    </row>
    <row r="3204" spans="1:25" ht="23.1" customHeight="1" thickBot="1" x14ac:dyDescent="0.3">
      <c r="A3204" s="103"/>
      <c r="B3204" s="86" t="s">
        <v>287</v>
      </c>
      <c r="C3204" s="87"/>
      <c r="D3204" s="88"/>
      <c r="E3204" s="89"/>
      <c r="F3204" s="89"/>
      <c r="G3204" s="89"/>
      <c r="H3204" s="89"/>
      <c r="I3204" s="89"/>
      <c r="J3204" s="89"/>
      <c r="K3204" s="89"/>
      <c r="L3204" s="89"/>
      <c r="M3204" s="89"/>
      <c r="N3204" s="90"/>
      <c r="O3204" s="132" t="str">
        <f ca="1">IF(D3204="цвет",SUM(O3205:INDIRECT("N"&amp;R3204)),IF(SUM(E3204:N3204)=0,"",SUM(E3204:N3204)))</f>
        <v/>
      </c>
      <c r="P3204" s="91" t="s">
        <v>129</v>
      </c>
      <c r="Q3204" s="73">
        <f t="shared" si="98"/>
        <v>8425</v>
      </c>
      <c r="R3204" s="93">
        <f t="shared" ca="1" si="99"/>
        <v>3208</v>
      </c>
      <c r="U3204" s="117"/>
      <c r="V3204" s="95"/>
      <c r="W3204" s="95"/>
    </row>
    <row r="3205" spans="1:25" ht="17.25" thickBot="1" x14ac:dyDescent="0.3">
      <c r="A3205" s="105"/>
      <c r="B3205" s="145" t="s">
        <v>288</v>
      </c>
      <c r="C3205" s="106">
        <v>8688</v>
      </c>
      <c r="D3205" s="107" t="s">
        <v>9</v>
      </c>
      <c r="E3205" s="96" t="s">
        <v>10</v>
      </c>
      <c r="F3205" s="97" t="s">
        <v>11</v>
      </c>
      <c r="G3205" s="97" t="s">
        <v>12</v>
      </c>
      <c r="H3205" s="97" t="s">
        <v>13</v>
      </c>
      <c r="I3205" s="97"/>
      <c r="J3205" s="97"/>
      <c r="K3205" s="97"/>
      <c r="L3205" s="97"/>
      <c r="M3205" s="97"/>
      <c r="N3205" s="108"/>
      <c r="O3205" s="101">
        <f ca="1">IF(D3205="цвет",SUM(O3206:INDIRECT("N"&amp;R3205)),IF(SUM(E3205:N3205)=0,"",SUM(E3205:N3205)))</f>
        <v>0</v>
      </c>
      <c r="P3205" s="91">
        <v>902</v>
      </c>
      <c r="Q3205" s="73">
        <f t="shared" si="98"/>
        <v>8688</v>
      </c>
      <c r="R3205" s="93">
        <f t="shared" ca="1" si="99"/>
        <v>3208</v>
      </c>
      <c r="S3205" s="109">
        <f>IF(U3205&gt;0,ROUND((U3205),0),ROUND((P3205*$P$1),0))</f>
        <v>698</v>
      </c>
      <c r="T3205" s="110">
        <f ca="1">O3205*S3205</f>
        <v>0</v>
      </c>
      <c r="U3205" s="117"/>
      <c r="V3205" s="95"/>
      <c r="W3205" s="95"/>
    </row>
    <row r="3206" spans="1:25" ht="17.25" thickBot="1" x14ac:dyDescent="0.3">
      <c r="A3206" s="105"/>
      <c r="B3206" s="146"/>
      <c r="C3206" s="98"/>
      <c r="D3206" s="111" t="s">
        <v>33</v>
      </c>
      <c r="E3206" s="136"/>
      <c r="F3206" s="136"/>
      <c r="G3206" s="102"/>
      <c r="H3206" s="102"/>
      <c r="I3206" s="102"/>
      <c r="J3206" s="102"/>
      <c r="K3206" s="102"/>
      <c r="L3206" s="102"/>
      <c r="M3206" s="102"/>
      <c r="N3206" s="102"/>
      <c r="O3206" s="132" t="str">
        <f ca="1">IF(D3206="цвет",SUM(O3207:INDIRECT("N"&amp;R3206)),IF(SUM(E3206:N3206)=0,"",SUM(E3206:N3206)))</f>
        <v/>
      </c>
      <c r="P3206" s="91" t="s">
        <v>129</v>
      </c>
      <c r="Q3206" s="73">
        <f t="shared" si="98"/>
        <v>8688</v>
      </c>
      <c r="R3206" s="93">
        <f t="shared" ca="1" si="99"/>
        <v>3208</v>
      </c>
      <c r="S3206" s="92"/>
      <c r="T3206" s="99"/>
      <c r="U3206" s="117"/>
      <c r="V3206" s="95"/>
      <c r="W3206" s="95"/>
    </row>
    <row r="3207" spans="1:25" ht="135" customHeight="1" x14ac:dyDescent="0.25">
      <c r="A3207" s="105"/>
      <c r="B3207" s="164"/>
      <c r="C3207" s="112"/>
      <c r="D3207" s="155" t="s">
        <v>452</v>
      </c>
      <c r="E3207" s="156"/>
      <c r="F3207" s="156"/>
      <c r="G3207" s="156"/>
      <c r="H3207" s="156"/>
      <c r="I3207" s="156"/>
      <c r="J3207" s="156"/>
      <c r="K3207" s="156"/>
      <c r="L3207" s="156"/>
      <c r="M3207" s="156"/>
      <c r="N3207" s="157"/>
      <c r="O3207" s="132" t="str">
        <f ca="1">IF(D3207="цвет",SUM(O3208:INDIRECT("N"&amp;R3207)),IF(SUM(E3207:N3207)=0,"",SUM(E3207:N3207)))</f>
        <v/>
      </c>
      <c r="P3207" s="91" t="s">
        <v>129</v>
      </c>
      <c r="Q3207" s="73">
        <f t="shared" si="98"/>
        <v>8688</v>
      </c>
      <c r="R3207" s="93">
        <f t="shared" ca="1" si="99"/>
        <v>3208</v>
      </c>
      <c r="S3207" s="92"/>
      <c r="T3207" s="99"/>
      <c r="U3207" s="117"/>
      <c r="V3207" s="95"/>
      <c r="W3207" s="95"/>
    </row>
    <row r="3208" spans="1:25" ht="17.45" customHeight="1" thickBot="1" x14ac:dyDescent="0.3">
      <c r="A3208" s="105"/>
      <c r="B3208" s="154"/>
      <c r="C3208" s="100"/>
      <c r="D3208" s="151" t="str">
        <f>HYPERLINK("https://miamia.ru/search/index.php?q="&amp;Q3208&amp;"&amp;s=Поиск?utm_source=Excel&amp;utm_medium=Nalichie&amp;utm_content="&amp;Q3208&amp;"","Посмотреть большую фотографию на сайте")</f>
        <v>Посмотреть большую фотографию на сайте</v>
      </c>
      <c r="E3208" s="152"/>
      <c r="F3208" s="152"/>
      <c r="G3208" s="152"/>
      <c r="H3208" s="152"/>
      <c r="I3208" s="152"/>
      <c r="J3208" s="152"/>
      <c r="K3208" s="152"/>
      <c r="L3208" s="152"/>
      <c r="M3208" s="152"/>
      <c r="N3208" s="153"/>
      <c r="O3208" s="132" t="str">
        <f ca="1">IF(D3208="цвет",SUM(O3209:INDIRECT("N"&amp;R3208)),IF(SUM(E3208:N3208)=0,"",SUM(E3208:N3208)))</f>
        <v/>
      </c>
      <c r="P3208" s="91" t="s">
        <v>129</v>
      </c>
      <c r="Q3208" s="73">
        <f t="shared" si="98"/>
        <v>8688</v>
      </c>
      <c r="R3208" s="93">
        <f t="shared" ca="1" si="99"/>
        <v>3208</v>
      </c>
      <c r="S3208" s="92"/>
      <c r="T3208" s="99"/>
      <c r="U3208" s="117"/>
      <c r="V3208" s="95"/>
      <c r="W3208" s="95"/>
    </row>
    <row r="3209" spans="1:25" ht="23.1" customHeight="1" thickBot="1" x14ac:dyDescent="0.3">
      <c r="A3209" s="103"/>
      <c r="B3209" s="86" t="s">
        <v>289</v>
      </c>
      <c r="C3209" s="87"/>
      <c r="D3209" s="88"/>
      <c r="E3209" s="89"/>
      <c r="F3209" s="89"/>
      <c r="G3209" s="89"/>
      <c r="H3209" s="89"/>
      <c r="I3209" s="89"/>
      <c r="J3209" s="89"/>
      <c r="K3209" s="89"/>
      <c r="L3209" s="89"/>
      <c r="M3209" s="89"/>
      <c r="N3209" s="90"/>
      <c r="O3209" s="132" t="str">
        <f ca="1">IF(D3209="цвет",SUM(O3210:INDIRECT("N"&amp;R3209)),IF(SUM(E3209:N3209)=0,"",SUM(E3209:N3209)))</f>
        <v/>
      </c>
      <c r="P3209" s="91" t="s">
        <v>129</v>
      </c>
      <c r="Q3209" s="73">
        <f t="shared" si="98"/>
        <v>8688</v>
      </c>
      <c r="R3209" s="93">
        <f t="shared" ca="1" si="99"/>
        <v>3213</v>
      </c>
      <c r="U3209" s="117"/>
      <c r="V3209" s="95"/>
      <c r="W3209" s="95"/>
    </row>
    <row r="3210" spans="1:25" ht="17.25" thickBot="1" x14ac:dyDescent="0.3">
      <c r="A3210" s="105"/>
      <c r="B3210" s="145" t="s">
        <v>290</v>
      </c>
      <c r="C3210" s="106">
        <v>7193</v>
      </c>
      <c r="D3210" s="107" t="s">
        <v>9</v>
      </c>
      <c r="E3210" s="96" t="s">
        <v>10</v>
      </c>
      <c r="F3210" s="96" t="s">
        <v>17</v>
      </c>
      <c r="G3210" s="96" t="s">
        <v>18</v>
      </c>
      <c r="H3210" s="96" t="s">
        <v>19</v>
      </c>
      <c r="I3210" s="97"/>
      <c r="J3210" s="97"/>
      <c r="K3210" s="97"/>
      <c r="L3210" s="97"/>
      <c r="M3210" s="97"/>
      <c r="N3210" s="108"/>
      <c r="O3210" s="101">
        <f ca="1">IF(D3210="цвет",SUM(O3211:INDIRECT("N"&amp;R3210)),IF(SUM(E3210:N3210)=0,"",SUM(E3210:N3210)))</f>
        <v>0</v>
      </c>
      <c r="P3210" s="91">
        <v>1807</v>
      </c>
      <c r="Q3210" s="73">
        <f t="shared" si="98"/>
        <v>7193</v>
      </c>
      <c r="R3210" s="93">
        <f t="shared" ca="1" si="99"/>
        <v>3213</v>
      </c>
      <c r="S3210" s="109">
        <f>IF(U3210&gt;0,ROUND((U3210),0),ROUND((P3210*$P$1),0))</f>
        <v>1398</v>
      </c>
      <c r="T3210" s="110">
        <f ca="1">O3210*S3210</f>
        <v>0</v>
      </c>
      <c r="U3210" s="117"/>
      <c r="V3210" s="95"/>
      <c r="W3210" s="95"/>
    </row>
    <row r="3211" spans="1:25" ht="17.25" thickBot="1" x14ac:dyDescent="0.3">
      <c r="A3211" s="105"/>
      <c r="B3211" s="146"/>
      <c r="C3211" s="98"/>
      <c r="D3211" s="6" t="s">
        <v>45</v>
      </c>
      <c r="E3211" s="134"/>
      <c r="F3211" s="8"/>
      <c r="G3211" s="8"/>
      <c r="H3211" s="8"/>
      <c r="I3211" s="8"/>
      <c r="J3211" s="8"/>
      <c r="K3211" s="8"/>
      <c r="L3211" s="8"/>
      <c r="M3211" s="8"/>
      <c r="N3211" s="8"/>
      <c r="O3211" s="132" t="str">
        <f ca="1">IF(D3211="цвет",SUM(O3212:INDIRECT("N"&amp;R3211)),IF(SUM(E3211:N3211)=0,"",SUM(E3211:N3211)))</f>
        <v/>
      </c>
      <c r="P3211" s="91" t="s">
        <v>129</v>
      </c>
      <c r="Q3211" s="73">
        <f t="shared" ref="Q3211:Q3274" si="100">IF(C3211&lt;&gt;0,C3211,Q3210)</f>
        <v>7193</v>
      </c>
      <c r="R3211" s="93">
        <f t="shared" ref="R3211:R3274" ca="1" si="101">IF(D3211="Посмотреть большую фотографию на сайте",CELL("строка",O3211),R3212)</f>
        <v>3213</v>
      </c>
      <c r="S3211" s="92"/>
      <c r="T3211" s="99"/>
      <c r="U3211" s="117"/>
      <c r="V3211" s="95"/>
      <c r="W3211" s="95"/>
    </row>
    <row r="3212" spans="1:25" ht="135" customHeight="1" x14ac:dyDescent="0.25">
      <c r="A3212" s="105"/>
      <c r="B3212" s="164"/>
      <c r="C3212" s="98"/>
      <c r="D3212" s="155" t="s">
        <v>451</v>
      </c>
      <c r="E3212" s="156"/>
      <c r="F3212" s="156"/>
      <c r="G3212" s="156"/>
      <c r="H3212" s="156"/>
      <c r="I3212" s="156"/>
      <c r="J3212" s="156"/>
      <c r="K3212" s="156"/>
      <c r="L3212" s="156"/>
      <c r="M3212" s="156"/>
      <c r="N3212" s="157"/>
      <c r="O3212" s="132" t="str">
        <f ca="1">IF(D3212="цвет",SUM(O3213:INDIRECT("N"&amp;R3212)),IF(SUM(E3212:N3212)=0,"",SUM(E3212:N3212)))</f>
        <v/>
      </c>
      <c r="P3212" s="91" t="s">
        <v>129</v>
      </c>
      <c r="Q3212" s="73">
        <f t="shared" si="100"/>
        <v>7193</v>
      </c>
      <c r="R3212" s="93">
        <f t="shared" ca="1" si="101"/>
        <v>3213</v>
      </c>
      <c r="S3212" s="92"/>
      <c r="T3212" s="99"/>
      <c r="U3212" s="117"/>
      <c r="V3212" s="95"/>
      <c r="W3212" s="95"/>
    </row>
    <row r="3213" spans="1:25" ht="17.45" customHeight="1" thickBot="1" x14ac:dyDescent="0.3">
      <c r="A3213" s="105"/>
      <c r="B3213" s="154"/>
      <c r="C3213" s="100"/>
      <c r="D3213" s="151" t="str">
        <f>HYPERLINK("https://miamia.ru/search/index.php?q="&amp;Q3213&amp;"&amp;s=Поиск?utm_source=Excel&amp;utm_medium=Nalichie&amp;utm_content="&amp;Q3213&amp;"","Посмотреть большую фотографию на сайте")</f>
        <v>Посмотреть большую фотографию на сайте</v>
      </c>
      <c r="E3213" s="152"/>
      <c r="F3213" s="152"/>
      <c r="G3213" s="152"/>
      <c r="H3213" s="152"/>
      <c r="I3213" s="152"/>
      <c r="J3213" s="152"/>
      <c r="K3213" s="152"/>
      <c r="L3213" s="152"/>
      <c r="M3213" s="152"/>
      <c r="N3213" s="153"/>
      <c r="O3213" s="132" t="str">
        <f ca="1">IF(D3213="цвет",SUM(O3214:INDIRECT("N"&amp;R3213)),IF(SUM(E3213:N3213)=0,"",SUM(E3213:N3213)))</f>
        <v/>
      </c>
      <c r="P3213" s="91" t="s">
        <v>129</v>
      </c>
      <c r="Q3213" s="73">
        <f t="shared" si="100"/>
        <v>7193</v>
      </c>
      <c r="R3213" s="93">
        <f t="shared" ca="1" si="101"/>
        <v>3213</v>
      </c>
      <c r="S3213" s="92"/>
      <c r="T3213" s="99"/>
      <c r="U3213" s="117"/>
      <c r="V3213" s="95"/>
      <c r="W3213" s="95"/>
    </row>
    <row r="3214" spans="1:25" ht="23.1" customHeight="1" thickBot="1" x14ac:dyDescent="0.3">
      <c r="A3214" s="103"/>
      <c r="B3214" s="86" t="s">
        <v>650</v>
      </c>
      <c r="C3214" s="87"/>
      <c r="D3214" s="88"/>
      <c r="E3214" s="89"/>
      <c r="F3214" s="89"/>
      <c r="G3214" s="89"/>
      <c r="H3214" s="89"/>
      <c r="I3214" s="89"/>
      <c r="J3214" s="89"/>
      <c r="K3214" s="89"/>
      <c r="L3214" s="89"/>
      <c r="M3214" s="89"/>
      <c r="N3214" s="90"/>
      <c r="O3214" s="132" t="str">
        <f ca="1">IF(D3214="цвет",SUM(O3215:INDIRECT("N"&amp;R3214)),IF(SUM(E3214:N3214)=0,"",SUM(E3214:N3214)))</f>
        <v/>
      </c>
      <c r="P3214" s="91" t="s">
        <v>129</v>
      </c>
      <c r="Q3214" s="73">
        <f t="shared" si="100"/>
        <v>7193</v>
      </c>
      <c r="R3214" s="93">
        <f t="shared" ca="1" si="101"/>
        <v>3218</v>
      </c>
      <c r="U3214" s="117"/>
      <c r="V3214" s="95"/>
      <c r="W3214" s="95"/>
    </row>
    <row r="3215" spans="1:25" ht="17.25" thickBot="1" x14ac:dyDescent="0.3">
      <c r="A3215" s="105"/>
      <c r="B3215" s="145" t="s">
        <v>651</v>
      </c>
      <c r="C3215" s="106">
        <v>7206</v>
      </c>
      <c r="D3215" s="107" t="s">
        <v>9</v>
      </c>
      <c r="E3215" s="96" t="s">
        <v>11</v>
      </c>
      <c r="F3215" s="96" t="s">
        <v>12</v>
      </c>
      <c r="G3215" s="97" t="s">
        <v>13</v>
      </c>
      <c r="H3215" s="97" t="s">
        <v>14</v>
      </c>
      <c r="I3215" s="96" t="s">
        <v>15</v>
      </c>
      <c r="J3215" s="96"/>
      <c r="K3215" s="97"/>
      <c r="L3215" s="96"/>
      <c r="M3215" s="97"/>
      <c r="N3215" s="108"/>
      <c r="O3215" s="101">
        <f ca="1">IF(D3215="цвет",SUM(O3216:INDIRECT("N"&amp;R3215)),IF(SUM(E3215:N3215)=0,"",SUM(E3215:N3215)))</f>
        <v>0</v>
      </c>
      <c r="P3215" s="91">
        <v>2194</v>
      </c>
      <c r="Q3215" s="73">
        <f t="shared" si="100"/>
        <v>7206</v>
      </c>
      <c r="R3215" s="93">
        <f t="shared" ca="1" si="101"/>
        <v>3218</v>
      </c>
      <c r="S3215" s="109">
        <f>IF(U3215&gt;0,ROUND((U3215),0),ROUND((P3215*$P$1),0))</f>
        <v>1698</v>
      </c>
      <c r="T3215" s="110">
        <f ca="1">O3215*S3215</f>
        <v>0</v>
      </c>
      <c r="U3215" s="117"/>
      <c r="V3215" s="95"/>
      <c r="W3215" s="95"/>
    </row>
    <row r="3216" spans="1:25" ht="17.25" thickBot="1" x14ac:dyDescent="0.3">
      <c r="A3216" s="105"/>
      <c r="B3216" s="146"/>
      <c r="C3216" s="98"/>
      <c r="D3216" s="6" t="s">
        <v>66</v>
      </c>
      <c r="E3216" s="134"/>
      <c r="F3216" s="8"/>
      <c r="G3216" s="8"/>
      <c r="H3216" s="8"/>
      <c r="I3216" s="8"/>
      <c r="J3216" s="8"/>
      <c r="K3216" s="8"/>
      <c r="L3216" s="8"/>
      <c r="M3216" s="8"/>
      <c r="N3216" s="8"/>
      <c r="O3216" s="132" t="str">
        <f ca="1">IF(D3216="цвет",SUM(O3217:INDIRECT("N"&amp;R3216)),IF(SUM(E3216:N3216)=0,"",SUM(E3216:N3216)))</f>
        <v/>
      </c>
      <c r="P3216" s="91" t="s">
        <v>129</v>
      </c>
      <c r="Q3216" s="73">
        <f t="shared" si="100"/>
        <v>7206</v>
      </c>
      <c r="R3216" s="93">
        <f t="shared" ca="1" si="101"/>
        <v>3218</v>
      </c>
      <c r="S3216" s="92"/>
      <c r="T3216" s="99"/>
      <c r="U3216" s="117"/>
      <c r="V3216" s="95"/>
      <c r="W3216" s="95"/>
    </row>
    <row r="3217" spans="1:23" ht="135" customHeight="1" x14ac:dyDescent="0.25">
      <c r="A3217" s="105"/>
      <c r="B3217" s="164"/>
      <c r="C3217" s="98"/>
      <c r="D3217" s="155" t="s">
        <v>652</v>
      </c>
      <c r="E3217" s="156"/>
      <c r="F3217" s="156"/>
      <c r="G3217" s="156"/>
      <c r="H3217" s="156"/>
      <c r="I3217" s="156"/>
      <c r="J3217" s="156"/>
      <c r="K3217" s="156"/>
      <c r="L3217" s="156"/>
      <c r="M3217" s="156"/>
      <c r="N3217" s="157"/>
      <c r="O3217" s="132" t="str">
        <f ca="1">IF(D3217="цвет",SUM(O3218:INDIRECT("N"&amp;R3217)),IF(SUM(E3217:N3217)=0,"",SUM(E3217:N3217)))</f>
        <v/>
      </c>
      <c r="P3217" s="91" t="s">
        <v>129</v>
      </c>
      <c r="Q3217" s="73">
        <f t="shared" si="100"/>
        <v>7206</v>
      </c>
      <c r="R3217" s="93">
        <f t="shared" ca="1" si="101"/>
        <v>3218</v>
      </c>
      <c r="S3217" s="92"/>
      <c r="T3217" s="99"/>
      <c r="U3217" s="117"/>
      <c r="V3217" s="95"/>
      <c r="W3217" s="95"/>
    </row>
    <row r="3218" spans="1:23" ht="17.45" customHeight="1" thickBot="1" x14ac:dyDescent="0.3">
      <c r="A3218" s="105"/>
      <c r="B3218" s="154"/>
      <c r="C3218" s="100"/>
      <c r="D3218" s="151" t="str">
        <f>HYPERLINK("https://miamia.ru/search/index.php?q="&amp;Q3218&amp;"&amp;s=Поиск?utm_source=Excel&amp;utm_medium=Nalichie&amp;utm_content="&amp;Q3218&amp;"","Посмотреть большую фотографию на сайте")</f>
        <v>Посмотреть большую фотографию на сайте</v>
      </c>
      <c r="E3218" s="152"/>
      <c r="F3218" s="152"/>
      <c r="G3218" s="152"/>
      <c r="H3218" s="152"/>
      <c r="I3218" s="152"/>
      <c r="J3218" s="152"/>
      <c r="K3218" s="152"/>
      <c r="L3218" s="152"/>
      <c r="M3218" s="152"/>
      <c r="N3218" s="153"/>
      <c r="O3218" s="132" t="str">
        <f ca="1">IF(D3218="цвет",SUM(O3219:INDIRECT("N"&amp;R3218)),IF(SUM(E3218:N3218)=0,"",SUM(E3218:N3218)))</f>
        <v/>
      </c>
      <c r="P3218" s="91" t="s">
        <v>129</v>
      </c>
      <c r="Q3218" s="73">
        <f t="shared" si="100"/>
        <v>7206</v>
      </c>
      <c r="R3218" s="93">
        <f t="shared" ca="1" si="101"/>
        <v>3218</v>
      </c>
      <c r="S3218" s="92"/>
      <c r="T3218" s="99"/>
      <c r="U3218" s="117"/>
      <c r="V3218" s="95"/>
      <c r="W3218" s="95"/>
    </row>
    <row r="3219" spans="1:23" ht="33.75" thickBot="1" x14ac:dyDescent="0.3">
      <c r="A3219" s="32"/>
      <c r="B3219" s="19" t="s">
        <v>61</v>
      </c>
      <c r="C3219" s="20"/>
      <c r="D3219" s="20"/>
      <c r="E3219" s="20"/>
      <c r="F3219" s="20"/>
      <c r="G3219" s="20"/>
      <c r="H3219" s="20"/>
      <c r="I3219" s="20"/>
      <c r="J3219" s="20"/>
      <c r="K3219" s="20"/>
      <c r="L3219" s="20"/>
      <c r="M3219" s="20"/>
      <c r="N3219" s="21"/>
      <c r="O3219" s="128" t="str">
        <f ca="1">IF(D3219="цвет",SUM(O3220:INDIRECT("N"&amp;R3219)),IF(SUM(E3219:N3219)=0,"",SUM(E3219:N3219)))</f>
        <v/>
      </c>
      <c r="P3219" s="91" t="s">
        <v>129</v>
      </c>
      <c r="Q3219" s="73">
        <f t="shared" si="100"/>
        <v>7206</v>
      </c>
      <c r="R3219" s="93">
        <f t="shared" ca="1" si="101"/>
        <v>3224</v>
      </c>
    </row>
    <row r="3220" spans="1:23" ht="23.1" customHeight="1" thickBot="1" x14ac:dyDescent="0.3">
      <c r="A3220" s="103"/>
      <c r="B3220" s="86" t="s">
        <v>1568</v>
      </c>
      <c r="C3220" s="87"/>
      <c r="D3220" s="88"/>
      <c r="E3220" s="89"/>
      <c r="F3220" s="89"/>
      <c r="G3220" s="89"/>
      <c r="H3220" s="89"/>
      <c r="I3220" s="89"/>
      <c r="J3220" s="89"/>
      <c r="K3220" s="89"/>
      <c r="L3220" s="89"/>
      <c r="M3220" s="89"/>
      <c r="N3220" s="90"/>
      <c r="O3220" s="128" t="str">
        <f ca="1">IF(D3220="цвет",SUM(O3221:INDIRECT("N"&amp;R3220)),IF(SUM(E3220:N3220)=0,"",SUM(E3220:N3220)))</f>
        <v/>
      </c>
      <c r="P3220" s="91" t="s">
        <v>129</v>
      </c>
      <c r="Q3220" s="73">
        <f t="shared" si="100"/>
        <v>7206</v>
      </c>
      <c r="R3220" s="93">
        <f t="shared" ca="1" si="101"/>
        <v>3224</v>
      </c>
    </row>
    <row r="3221" spans="1:23" ht="17.25" thickBot="1" x14ac:dyDescent="0.3">
      <c r="A3221" s="105"/>
      <c r="B3221" s="145" t="s">
        <v>1568</v>
      </c>
      <c r="C3221" s="106">
        <v>5230</v>
      </c>
      <c r="D3221" s="3" t="s">
        <v>9</v>
      </c>
      <c r="E3221" s="96" t="s">
        <v>17</v>
      </c>
      <c r="F3221" s="96" t="s">
        <v>18</v>
      </c>
      <c r="G3221" s="96" t="s">
        <v>19</v>
      </c>
      <c r="H3221" s="96"/>
      <c r="I3221" s="96"/>
      <c r="J3221" s="96"/>
      <c r="K3221" s="96"/>
      <c r="L3221" s="96"/>
      <c r="M3221" s="96"/>
      <c r="N3221" s="96"/>
      <c r="O3221" s="101">
        <f ca="1">IF(D3221="цвет",SUM(O3222:INDIRECT("N"&amp;R3221)),IF(SUM(E3221:N3221)=0,"",SUM(E3221:N3221)))</f>
        <v>0</v>
      </c>
      <c r="P3221" s="91">
        <v>2582</v>
      </c>
      <c r="Q3221" s="73">
        <f t="shared" si="100"/>
        <v>5230</v>
      </c>
      <c r="R3221" s="93">
        <f t="shared" ca="1" si="101"/>
        <v>3224</v>
      </c>
      <c r="S3221" s="109">
        <f>IF(U3221&gt;0,ROUND((U3221),0),ROUND((P3221*$P$1),0))</f>
        <v>1998</v>
      </c>
      <c r="T3221" s="110">
        <f ca="1">O3221*S3221</f>
        <v>0</v>
      </c>
    </row>
    <row r="3222" spans="1:23" ht="17.25" thickBot="1" x14ac:dyDescent="0.3">
      <c r="A3222" s="105"/>
      <c r="B3222" s="146"/>
      <c r="C3222" s="98"/>
      <c r="D3222" s="119" t="s">
        <v>1570</v>
      </c>
      <c r="E3222" s="136"/>
      <c r="F3222" s="136"/>
      <c r="G3222" s="102"/>
      <c r="H3222" s="102"/>
      <c r="I3222" s="102"/>
      <c r="J3222" s="102"/>
      <c r="K3222" s="102"/>
      <c r="L3222" s="102"/>
      <c r="M3222" s="102"/>
      <c r="N3222" s="102"/>
      <c r="O3222" s="128" t="str">
        <f ca="1">IF(D3222="цвет",SUM(O3223:INDIRECT("N"&amp;R3222)),IF(SUM(E3222:N3222)=0,"",SUM(E3222:N3222)))</f>
        <v/>
      </c>
      <c r="P3222" s="91" t="s">
        <v>129</v>
      </c>
      <c r="Q3222" s="73">
        <f t="shared" si="100"/>
        <v>5230</v>
      </c>
      <c r="R3222" s="93">
        <f t="shared" ca="1" si="101"/>
        <v>3224</v>
      </c>
      <c r="S3222" s="92"/>
      <c r="T3222" s="99"/>
    </row>
    <row r="3223" spans="1:23" ht="127.5" customHeight="1" x14ac:dyDescent="0.25">
      <c r="A3223" s="105"/>
      <c r="B3223" s="146"/>
      <c r="C3223" s="112"/>
      <c r="D3223" s="155" t="s">
        <v>1569</v>
      </c>
      <c r="E3223" s="156"/>
      <c r="F3223" s="156"/>
      <c r="G3223" s="156"/>
      <c r="H3223" s="156"/>
      <c r="I3223" s="156"/>
      <c r="J3223" s="156"/>
      <c r="K3223" s="156"/>
      <c r="L3223" s="156"/>
      <c r="M3223" s="156"/>
      <c r="N3223" s="157"/>
      <c r="O3223" s="128" t="str">
        <f ca="1">IF(D3223="цвет",SUM(O3224:INDIRECT("N"&amp;R3223)),IF(SUM(E3223:N3223)=0,"",SUM(E3223:N3223)))</f>
        <v/>
      </c>
      <c r="P3223" s="91" t="s">
        <v>129</v>
      </c>
      <c r="Q3223" s="73">
        <f t="shared" si="100"/>
        <v>5230</v>
      </c>
      <c r="R3223" s="93">
        <f t="shared" ca="1" si="101"/>
        <v>3224</v>
      </c>
      <c r="S3223" s="92"/>
      <c r="T3223" s="99"/>
    </row>
    <row r="3224" spans="1:23" ht="24" customHeight="1" thickBot="1" x14ac:dyDescent="0.3">
      <c r="A3224" s="105"/>
      <c r="B3224" s="147"/>
      <c r="C3224" s="13"/>
      <c r="D3224" s="151" t="str">
        <f>HYPERLINK("https://miamia.ru/search/index.php?q="&amp;Q3224&amp;"&amp;s=Поиск?utm_source=Excel&amp;utm_medium=Nalichie&amp;utm_content="&amp;Q3224&amp;"","Посмотреть большую фотографию на сайте")</f>
        <v>Посмотреть большую фотографию на сайте</v>
      </c>
      <c r="E3224" s="152"/>
      <c r="F3224" s="152"/>
      <c r="G3224" s="152"/>
      <c r="H3224" s="152"/>
      <c r="I3224" s="152"/>
      <c r="J3224" s="152"/>
      <c r="K3224" s="152"/>
      <c r="L3224" s="152"/>
      <c r="M3224" s="152"/>
      <c r="N3224" s="153"/>
      <c r="O3224" s="128" t="str">
        <f ca="1">IF(D3224="цвет",SUM(O3225:INDIRECT("N"&amp;R3224)),IF(SUM(E3224:N3224)=0,"",SUM(E3224:N3224)))</f>
        <v/>
      </c>
      <c r="P3224" s="91" t="s">
        <v>129</v>
      </c>
      <c r="Q3224" s="73">
        <f t="shared" si="100"/>
        <v>5230</v>
      </c>
      <c r="R3224" s="93">
        <f t="shared" ca="1" si="101"/>
        <v>3224</v>
      </c>
      <c r="S3224" s="92"/>
      <c r="T3224" s="99"/>
    </row>
    <row r="3225" spans="1:23" ht="17.25" thickBot="1" x14ac:dyDescent="0.3">
      <c r="A3225" s="105"/>
      <c r="B3225" s="145" t="s">
        <v>1568</v>
      </c>
      <c r="C3225" s="106">
        <v>5232</v>
      </c>
      <c r="D3225" s="3" t="s">
        <v>9</v>
      </c>
      <c r="E3225" s="96" t="s">
        <v>11</v>
      </c>
      <c r="F3225" s="96" t="s">
        <v>12</v>
      </c>
      <c r="G3225" s="96" t="s">
        <v>13</v>
      </c>
      <c r="H3225" s="96" t="s">
        <v>14</v>
      </c>
      <c r="I3225" s="96" t="s">
        <v>15</v>
      </c>
      <c r="J3225" s="96" t="s">
        <v>16</v>
      </c>
      <c r="K3225" s="96"/>
      <c r="L3225" s="96"/>
      <c r="M3225" s="96"/>
      <c r="N3225" s="96"/>
      <c r="O3225" s="101">
        <f ca="1">IF(D3225="цвет",SUM(O3226:INDIRECT("N"&amp;R3225)),IF(SUM(E3225:N3225)=0,"",SUM(E3225:N3225)))</f>
        <v>0</v>
      </c>
      <c r="P3225" s="91">
        <v>2582</v>
      </c>
      <c r="Q3225" s="73">
        <f t="shared" si="100"/>
        <v>5232</v>
      </c>
      <c r="R3225" s="93">
        <f t="shared" ca="1" si="101"/>
        <v>3228</v>
      </c>
      <c r="S3225" s="109">
        <f>IF(U3225&gt;0,ROUND((U3225),0),ROUND((P3225*$P$1),0))</f>
        <v>1998</v>
      </c>
      <c r="T3225" s="110">
        <f ca="1">O3225*S3225</f>
        <v>0</v>
      </c>
    </row>
    <row r="3226" spans="1:23" ht="17.25" thickBot="1" x14ac:dyDescent="0.3">
      <c r="A3226" s="105"/>
      <c r="B3226" s="146"/>
      <c r="C3226" s="98"/>
      <c r="D3226" s="119" t="s">
        <v>1570</v>
      </c>
      <c r="E3226" s="136"/>
      <c r="F3226" s="136"/>
      <c r="G3226" s="136"/>
      <c r="H3226" s="136"/>
      <c r="I3226" s="136"/>
      <c r="J3226" s="135"/>
      <c r="K3226" s="102"/>
      <c r="L3226" s="102"/>
      <c r="M3226" s="102"/>
      <c r="N3226" s="102"/>
      <c r="O3226" s="128" t="str">
        <f ca="1">IF(D3226="цвет",SUM(O3227:INDIRECT("N"&amp;R3226)),IF(SUM(E3226:N3226)=0,"",SUM(E3226:N3226)))</f>
        <v/>
      </c>
      <c r="P3226" s="91" t="s">
        <v>129</v>
      </c>
      <c r="Q3226" s="73">
        <f t="shared" si="100"/>
        <v>5232</v>
      </c>
      <c r="R3226" s="93">
        <f t="shared" ca="1" si="101"/>
        <v>3228</v>
      </c>
      <c r="S3226" s="92"/>
      <c r="T3226" s="99"/>
    </row>
    <row r="3227" spans="1:23" ht="127.5" customHeight="1" x14ac:dyDescent="0.25">
      <c r="A3227" s="105"/>
      <c r="B3227" s="146"/>
      <c r="C3227" s="112"/>
      <c r="D3227" s="155" t="s">
        <v>1571</v>
      </c>
      <c r="E3227" s="156"/>
      <c r="F3227" s="156"/>
      <c r="G3227" s="156"/>
      <c r="H3227" s="156"/>
      <c r="I3227" s="156"/>
      <c r="J3227" s="156"/>
      <c r="K3227" s="156"/>
      <c r="L3227" s="156"/>
      <c r="M3227" s="156"/>
      <c r="N3227" s="157"/>
      <c r="O3227" s="128" t="str">
        <f ca="1">IF(D3227="цвет",SUM(O3228:INDIRECT("N"&amp;R3227)),IF(SUM(E3227:N3227)=0,"",SUM(E3227:N3227)))</f>
        <v/>
      </c>
      <c r="P3227" s="91" t="s">
        <v>129</v>
      </c>
      <c r="Q3227" s="73">
        <f t="shared" si="100"/>
        <v>5232</v>
      </c>
      <c r="R3227" s="93">
        <f t="shared" ca="1" si="101"/>
        <v>3228</v>
      </c>
      <c r="S3227" s="92"/>
      <c r="T3227" s="99"/>
    </row>
    <row r="3228" spans="1:23" ht="24" customHeight="1" thickBot="1" x14ac:dyDescent="0.3">
      <c r="A3228" s="105"/>
      <c r="B3228" s="147"/>
      <c r="C3228" s="13"/>
      <c r="D3228" s="151" t="str">
        <f>HYPERLINK("https://miamia.ru/search/index.php?q="&amp;Q3228&amp;"&amp;s=Поиск?utm_source=Excel&amp;utm_medium=Nalichie&amp;utm_content="&amp;Q3228&amp;"","Посмотреть большую фотографию на сайте")</f>
        <v>Посмотреть большую фотографию на сайте</v>
      </c>
      <c r="E3228" s="152"/>
      <c r="F3228" s="152"/>
      <c r="G3228" s="152"/>
      <c r="H3228" s="152"/>
      <c r="I3228" s="152"/>
      <c r="J3228" s="152"/>
      <c r="K3228" s="152"/>
      <c r="L3228" s="152"/>
      <c r="M3228" s="152"/>
      <c r="N3228" s="153"/>
      <c r="O3228" s="128" t="str">
        <f ca="1">IF(D3228="цвет",SUM(O3229:INDIRECT("N"&amp;R3228)),IF(SUM(E3228:N3228)=0,"",SUM(E3228:N3228)))</f>
        <v/>
      </c>
      <c r="P3228" s="91" t="s">
        <v>129</v>
      </c>
      <c r="Q3228" s="73">
        <f t="shared" si="100"/>
        <v>5232</v>
      </c>
      <c r="R3228" s="93">
        <f t="shared" ca="1" si="101"/>
        <v>3228</v>
      </c>
      <c r="S3228" s="92"/>
      <c r="T3228" s="99"/>
    </row>
    <row r="3229" spans="1:23" ht="17.25" thickBot="1" x14ac:dyDescent="0.3">
      <c r="A3229" s="105"/>
      <c r="B3229" s="145" t="s">
        <v>1568</v>
      </c>
      <c r="C3229" s="106">
        <v>5234</v>
      </c>
      <c r="D3229" s="3" t="s">
        <v>9</v>
      </c>
      <c r="E3229" s="96" t="s">
        <v>11</v>
      </c>
      <c r="F3229" s="96" t="s">
        <v>12</v>
      </c>
      <c r="G3229" s="96" t="s">
        <v>13</v>
      </c>
      <c r="H3229" s="96" t="s">
        <v>14</v>
      </c>
      <c r="I3229" s="96" t="s">
        <v>15</v>
      </c>
      <c r="J3229" s="96" t="s">
        <v>16</v>
      </c>
      <c r="K3229" s="96"/>
      <c r="L3229" s="96"/>
      <c r="M3229" s="96"/>
      <c r="N3229" s="96"/>
      <c r="O3229" s="101">
        <f ca="1">IF(D3229="цвет",SUM(O3230:INDIRECT("N"&amp;R3229)),IF(SUM(E3229:N3229)=0,"",SUM(E3229:N3229)))</f>
        <v>0</v>
      </c>
      <c r="P3229" s="91">
        <v>2711</v>
      </c>
      <c r="Q3229" s="73">
        <f t="shared" si="100"/>
        <v>5234</v>
      </c>
      <c r="R3229" s="93">
        <f t="shared" ca="1" si="101"/>
        <v>3232</v>
      </c>
      <c r="S3229" s="109">
        <f>IF(U3229&gt;0,ROUND((U3229),0),ROUND((P3229*$P$1),0))</f>
        <v>2098</v>
      </c>
      <c r="T3229" s="110">
        <f ca="1">O3229*S3229</f>
        <v>0</v>
      </c>
    </row>
    <row r="3230" spans="1:23" ht="17.25" thickBot="1" x14ac:dyDescent="0.3">
      <c r="A3230" s="105"/>
      <c r="B3230" s="146"/>
      <c r="C3230" s="98"/>
      <c r="D3230" s="119" t="s">
        <v>1570</v>
      </c>
      <c r="E3230" s="136"/>
      <c r="F3230" s="136"/>
      <c r="G3230" s="135"/>
      <c r="H3230" s="102"/>
      <c r="I3230" s="135"/>
      <c r="J3230" s="102"/>
      <c r="K3230" s="102"/>
      <c r="L3230" s="102"/>
      <c r="M3230" s="102"/>
      <c r="N3230" s="102"/>
      <c r="O3230" s="128" t="str">
        <f ca="1">IF(D3230="цвет",SUM(O3231:INDIRECT("N"&amp;R3230)),IF(SUM(E3230:N3230)=0,"",SUM(E3230:N3230)))</f>
        <v/>
      </c>
      <c r="P3230" s="91" t="s">
        <v>129</v>
      </c>
      <c r="Q3230" s="73">
        <f t="shared" si="100"/>
        <v>5234</v>
      </c>
      <c r="R3230" s="93">
        <f t="shared" ca="1" si="101"/>
        <v>3232</v>
      </c>
      <c r="S3230" s="92"/>
      <c r="T3230" s="99"/>
    </row>
    <row r="3231" spans="1:23" ht="127.5" customHeight="1" x14ac:dyDescent="0.25">
      <c r="A3231" s="105"/>
      <c r="B3231" s="146"/>
      <c r="C3231" s="112"/>
      <c r="D3231" s="155" t="s">
        <v>1572</v>
      </c>
      <c r="E3231" s="156"/>
      <c r="F3231" s="156"/>
      <c r="G3231" s="156"/>
      <c r="H3231" s="156"/>
      <c r="I3231" s="156"/>
      <c r="J3231" s="156"/>
      <c r="K3231" s="156"/>
      <c r="L3231" s="156"/>
      <c r="M3231" s="156"/>
      <c r="N3231" s="157"/>
      <c r="O3231" s="128" t="str">
        <f ca="1">IF(D3231="цвет",SUM(O3232:INDIRECT("N"&amp;R3231)),IF(SUM(E3231:N3231)=0,"",SUM(E3231:N3231)))</f>
        <v/>
      </c>
      <c r="P3231" s="91" t="s">
        <v>129</v>
      </c>
      <c r="Q3231" s="73">
        <f t="shared" si="100"/>
        <v>5234</v>
      </c>
      <c r="R3231" s="93">
        <f t="shared" ca="1" si="101"/>
        <v>3232</v>
      </c>
      <c r="S3231" s="92"/>
      <c r="T3231" s="99"/>
    </row>
    <row r="3232" spans="1:23" ht="24" customHeight="1" thickBot="1" x14ac:dyDescent="0.3">
      <c r="A3232" s="105"/>
      <c r="B3232" s="147"/>
      <c r="C3232" s="13"/>
      <c r="D3232" s="151" t="str">
        <f>HYPERLINK("https://miamia.ru/search/index.php?q="&amp;Q3232&amp;"&amp;s=Поиск?utm_source=Excel&amp;utm_medium=Nalichie&amp;utm_content="&amp;Q3232&amp;"","Посмотреть большую фотографию на сайте")</f>
        <v>Посмотреть большую фотографию на сайте</v>
      </c>
      <c r="E3232" s="152"/>
      <c r="F3232" s="152"/>
      <c r="G3232" s="152"/>
      <c r="H3232" s="152"/>
      <c r="I3232" s="152"/>
      <c r="J3232" s="152"/>
      <c r="K3232" s="152"/>
      <c r="L3232" s="152"/>
      <c r="M3232" s="152"/>
      <c r="N3232" s="153"/>
      <c r="O3232" s="128" t="str">
        <f ca="1">IF(D3232="цвет",SUM(O3233:INDIRECT("N"&amp;R3232)),IF(SUM(E3232:N3232)=0,"",SUM(E3232:N3232)))</f>
        <v/>
      </c>
      <c r="P3232" s="91" t="s">
        <v>129</v>
      </c>
      <c r="Q3232" s="73">
        <f t="shared" si="100"/>
        <v>5234</v>
      </c>
      <c r="R3232" s="93">
        <f t="shared" ca="1" si="101"/>
        <v>3232</v>
      </c>
      <c r="S3232" s="92"/>
      <c r="T3232" s="99"/>
    </row>
    <row r="3233" spans="1:20" ht="17.25" thickBot="1" x14ac:dyDescent="0.3">
      <c r="A3233" s="105"/>
      <c r="B3233" s="145" t="s">
        <v>1568</v>
      </c>
      <c r="C3233" s="106">
        <v>5236</v>
      </c>
      <c r="D3233" s="3" t="s">
        <v>9</v>
      </c>
      <c r="E3233" s="96" t="s">
        <v>11</v>
      </c>
      <c r="F3233" s="96" t="s">
        <v>12</v>
      </c>
      <c r="G3233" s="96" t="s">
        <v>13</v>
      </c>
      <c r="H3233" s="96" t="s">
        <v>14</v>
      </c>
      <c r="I3233" s="96" t="s">
        <v>15</v>
      </c>
      <c r="J3233" s="96" t="s">
        <v>16</v>
      </c>
      <c r="K3233" s="96"/>
      <c r="L3233" s="96"/>
      <c r="M3233" s="96"/>
      <c r="N3233" s="96"/>
      <c r="O3233" s="101">
        <f ca="1">IF(D3233="цвет",SUM(O3234:INDIRECT("N"&amp;R3233)),IF(SUM(E3233:N3233)=0,"",SUM(E3233:N3233)))</f>
        <v>0</v>
      </c>
      <c r="P3233" s="91">
        <v>2711</v>
      </c>
      <c r="Q3233" s="73">
        <f t="shared" si="100"/>
        <v>5236</v>
      </c>
      <c r="R3233" s="93">
        <f t="shared" ca="1" si="101"/>
        <v>3236</v>
      </c>
      <c r="S3233" s="109">
        <f>IF(U3233&gt;0,ROUND((U3233),0),ROUND((P3233*$P$1),0))</f>
        <v>2098</v>
      </c>
      <c r="T3233" s="110">
        <f ca="1">O3233*S3233</f>
        <v>0</v>
      </c>
    </row>
    <row r="3234" spans="1:20" ht="17.25" thickBot="1" x14ac:dyDescent="0.3">
      <c r="A3234" s="105"/>
      <c r="B3234" s="146"/>
      <c r="C3234" s="98"/>
      <c r="D3234" s="119" t="s">
        <v>1570</v>
      </c>
      <c r="E3234" s="136"/>
      <c r="F3234" s="136"/>
      <c r="G3234" s="135"/>
      <c r="H3234" s="102"/>
      <c r="I3234" s="102"/>
      <c r="J3234" s="102"/>
      <c r="K3234" s="102"/>
      <c r="L3234" s="102"/>
      <c r="M3234" s="102"/>
      <c r="N3234" s="102"/>
      <c r="O3234" s="128" t="str">
        <f ca="1">IF(D3234="цвет",SUM(O3235:INDIRECT("N"&amp;R3234)),IF(SUM(E3234:N3234)=0,"",SUM(E3234:N3234)))</f>
        <v/>
      </c>
      <c r="P3234" s="91" t="s">
        <v>129</v>
      </c>
      <c r="Q3234" s="73">
        <f t="shared" si="100"/>
        <v>5236</v>
      </c>
      <c r="R3234" s="93">
        <f t="shared" ca="1" si="101"/>
        <v>3236</v>
      </c>
      <c r="S3234" s="92"/>
      <c r="T3234" s="99"/>
    </row>
    <row r="3235" spans="1:20" ht="127.5" customHeight="1" x14ac:dyDescent="0.25">
      <c r="A3235" s="105"/>
      <c r="B3235" s="146"/>
      <c r="C3235" s="112"/>
      <c r="D3235" s="155" t="s">
        <v>1573</v>
      </c>
      <c r="E3235" s="156"/>
      <c r="F3235" s="156"/>
      <c r="G3235" s="156"/>
      <c r="H3235" s="156"/>
      <c r="I3235" s="156"/>
      <c r="J3235" s="156"/>
      <c r="K3235" s="156"/>
      <c r="L3235" s="156"/>
      <c r="M3235" s="156"/>
      <c r="N3235" s="157"/>
      <c r="O3235" s="128" t="str">
        <f ca="1">IF(D3235="цвет",SUM(O3236:INDIRECT("N"&amp;R3235)),IF(SUM(E3235:N3235)=0,"",SUM(E3235:N3235)))</f>
        <v/>
      </c>
      <c r="P3235" s="91" t="s">
        <v>129</v>
      </c>
      <c r="Q3235" s="73">
        <f t="shared" si="100"/>
        <v>5236</v>
      </c>
      <c r="R3235" s="93">
        <f t="shared" ca="1" si="101"/>
        <v>3236</v>
      </c>
      <c r="S3235" s="92"/>
      <c r="T3235" s="99"/>
    </row>
    <row r="3236" spans="1:20" ht="24" customHeight="1" thickBot="1" x14ac:dyDescent="0.3">
      <c r="A3236" s="105"/>
      <c r="B3236" s="147"/>
      <c r="C3236" s="13"/>
      <c r="D3236" s="151" t="str">
        <f>HYPERLINK("https://miamia.ru/search/index.php?q="&amp;Q3236&amp;"&amp;s=Поиск?utm_source=Excel&amp;utm_medium=Nalichie&amp;utm_content="&amp;Q3236&amp;"","Посмотреть большую фотографию на сайте")</f>
        <v>Посмотреть большую фотографию на сайте</v>
      </c>
      <c r="E3236" s="152"/>
      <c r="F3236" s="152"/>
      <c r="G3236" s="152"/>
      <c r="H3236" s="152"/>
      <c r="I3236" s="152"/>
      <c r="J3236" s="152"/>
      <c r="K3236" s="152"/>
      <c r="L3236" s="152"/>
      <c r="M3236" s="152"/>
      <c r="N3236" s="153"/>
      <c r="O3236" s="128" t="str">
        <f ca="1">IF(D3236="цвет",SUM(O3237:INDIRECT("N"&amp;R3236)),IF(SUM(E3236:N3236)=0,"",SUM(E3236:N3236)))</f>
        <v/>
      </c>
      <c r="P3236" s="91" t="s">
        <v>129</v>
      </c>
      <c r="Q3236" s="73">
        <f t="shared" si="100"/>
        <v>5236</v>
      </c>
      <c r="R3236" s="93">
        <f t="shared" ca="1" si="101"/>
        <v>3236</v>
      </c>
      <c r="S3236" s="92"/>
      <c r="T3236" s="99"/>
    </row>
    <row r="3237" spans="1:20" ht="17.25" thickBot="1" x14ac:dyDescent="0.3">
      <c r="A3237" s="105"/>
      <c r="B3237" s="145" t="s">
        <v>1568</v>
      </c>
      <c r="C3237" s="106">
        <v>5237</v>
      </c>
      <c r="D3237" s="3" t="s">
        <v>9</v>
      </c>
      <c r="E3237" s="96" t="s">
        <v>11</v>
      </c>
      <c r="F3237" s="96" t="s">
        <v>12</v>
      </c>
      <c r="G3237" s="96" t="s">
        <v>13</v>
      </c>
      <c r="H3237" s="96" t="s">
        <v>14</v>
      </c>
      <c r="I3237" s="96" t="s">
        <v>15</v>
      </c>
      <c r="J3237" s="96" t="s">
        <v>16</v>
      </c>
      <c r="K3237" s="96"/>
      <c r="L3237" s="96"/>
      <c r="M3237" s="96"/>
      <c r="N3237" s="96"/>
      <c r="O3237" s="101">
        <f ca="1">IF(D3237="цвет",SUM(O3238:INDIRECT("N"&amp;R3237)),IF(SUM(E3237:N3237)=0,"",SUM(E3237:N3237)))</f>
        <v>0</v>
      </c>
      <c r="P3237" s="91">
        <v>2582</v>
      </c>
      <c r="Q3237" s="73">
        <f t="shared" si="100"/>
        <v>5237</v>
      </c>
      <c r="R3237" s="93">
        <f t="shared" ca="1" si="101"/>
        <v>3240</v>
      </c>
      <c r="S3237" s="109">
        <f>IF(U3237&gt;0,ROUND((U3237),0),ROUND((P3237*$P$1),0))</f>
        <v>1998</v>
      </c>
      <c r="T3237" s="110">
        <f ca="1">O3237*S3237</f>
        <v>0</v>
      </c>
    </row>
    <row r="3238" spans="1:20" ht="17.25" thickBot="1" x14ac:dyDescent="0.3">
      <c r="A3238" s="105"/>
      <c r="B3238" s="146"/>
      <c r="C3238" s="98"/>
      <c r="D3238" s="119" t="s">
        <v>1570</v>
      </c>
      <c r="E3238" s="136"/>
      <c r="F3238" s="136"/>
      <c r="G3238" s="136"/>
      <c r="H3238" s="136"/>
      <c r="I3238" s="135"/>
      <c r="J3238" s="102"/>
      <c r="K3238" s="102"/>
      <c r="L3238" s="102"/>
      <c r="M3238" s="102"/>
      <c r="N3238" s="102"/>
      <c r="O3238" s="128" t="str">
        <f ca="1">IF(D3238="цвет",SUM(O3239:INDIRECT("N"&amp;R3238)),IF(SUM(E3238:N3238)=0,"",SUM(E3238:N3238)))</f>
        <v/>
      </c>
      <c r="P3238" s="91" t="s">
        <v>129</v>
      </c>
      <c r="Q3238" s="73">
        <f t="shared" si="100"/>
        <v>5237</v>
      </c>
      <c r="R3238" s="93">
        <f t="shared" ca="1" si="101"/>
        <v>3240</v>
      </c>
      <c r="S3238" s="92"/>
      <c r="T3238" s="99"/>
    </row>
    <row r="3239" spans="1:20" ht="127.5" customHeight="1" x14ac:dyDescent="0.25">
      <c r="A3239" s="105"/>
      <c r="B3239" s="146"/>
      <c r="C3239" s="112"/>
      <c r="D3239" s="155" t="s">
        <v>1574</v>
      </c>
      <c r="E3239" s="156"/>
      <c r="F3239" s="156"/>
      <c r="G3239" s="156"/>
      <c r="H3239" s="156"/>
      <c r="I3239" s="156"/>
      <c r="J3239" s="156"/>
      <c r="K3239" s="156"/>
      <c r="L3239" s="156"/>
      <c r="M3239" s="156"/>
      <c r="N3239" s="157"/>
      <c r="O3239" s="128" t="str">
        <f ca="1">IF(D3239="цвет",SUM(O3240:INDIRECT("N"&amp;R3239)),IF(SUM(E3239:N3239)=0,"",SUM(E3239:N3239)))</f>
        <v/>
      </c>
      <c r="P3239" s="91" t="s">
        <v>129</v>
      </c>
      <c r="Q3239" s="73">
        <f t="shared" si="100"/>
        <v>5237</v>
      </c>
      <c r="R3239" s="93">
        <f t="shared" ca="1" si="101"/>
        <v>3240</v>
      </c>
      <c r="S3239" s="92"/>
      <c r="T3239" s="99"/>
    </row>
    <row r="3240" spans="1:20" ht="24" customHeight="1" thickBot="1" x14ac:dyDescent="0.3">
      <c r="A3240" s="105"/>
      <c r="B3240" s="147"/>
      <c r="C3240" s="13"/>
      <c r="D3240" s="151" t="str">
        <f>HYPERLINK("https://miamia.ru/search/index.php?q="&amp;Q3240&amp;"&amp;s=Поиск?utm_source=Excel&amp;utm_medium=Nalichie&amp;utm_content="&amp;Q3240&amp;"","Посмотреть большую фотографию на сайте")</f>
        <v>Посмотреть большую фотографию на сайте</v>
      </c>
      <c r="E3240" s="152"/>
      <c r="F3240" s="152"/>
      <c r="G3240" s="152"/>
      <c r="H3240" s="152"/>
      <c r="I3240" s="152"/>
      <c r="J3240" s="152"/>
      <c r="K3240" s="152"/>
      <c r="L3240" s="152"/>
      <c r="M3240" s="152"/>
      <c r="N3240" s="153"/>
      <c r="O3240" s="128" t="str">
        <f ca="1">IF(D3240="цвет",SUM(O3241:INDIRECT("N"&amp;R3240)),IF(SUM(E3240:N3240)=0,"",SUM(E3240:N3240)))</f>
        <v/>
      </c>
      <c r="P3240" s="91" t="s">
        <v>129</v>
      </c>
      <c r="Q3240" s="73">
        <f t="shared" si="100"/>
        <v>5237</v>
      </c>
      <c r="R3240" s="93">
        <f t="shared" ca="1" si="101"/>
        <v>3240</v>
      </c>
      <c r="S3240" s="92"/>
      <c r="T3240" s="99"/>
    </row>
    <row r="3241" spans="1:20" ht="17.25" thickBot="1" x14ac:dyDescent="0.3">
      <c r="A3241" s="105"/>
      <c r="B3241" s="145" t="s">
        <v>1568</v>
      </c>
      <c r="C3241" s="106">
        <v>5238</v>
      </c>
      <c r="D3241" s="3" t="s">
        <v>9</v>
      </c>
      <c r="E3241" s="96" t="s">
        <v>11</v>
      </c>
      <c r="F3241" s="96" t="s">
        <v>12</v>
      </c>
      <c r="G3241" s="96" t="s">
        <v>13</v>
      </c>
      <c r="H3241" s="96" t="s">
        <v>14</v>
      </c>
      <c r="I3241" s="96" t="s">
        <v>15</v>
      </c>
      <c r="J3241" s="96" t="s">
        <v>16</v>
      </c>
      <c r="K3241" s="96"/>
      <c r="L3241" s="96"/>
      <c r="M3241" s="96"/>
      <c r="N3241" s="96"/>
      <c r="O3241" s="101">
        <f ca="1">IF(D3241="цвет",SUM(O3242:INDIRECT("N"&amp;R3241)),IF(SUM(E3241:N3241)=0,"",SUM(E3241:N3241)))</f>
        <v>0</v>
      </c>
      <c r="P3241" s="91">
        <v>2711</v>
      </c>
      <c r="Q3241" s="73">
        <f t="shared" si="100"/>
        <v>5238</v>
      </c>
      <c r="R3241" s="93">
        <f t="shared" ca="1" si="101"/>
        <v>3244</v>
      </c>
      <c r="S3241" s="109">
        <f>IF(U3241&gt;0,ROUND((U3241),0),ROUND((P3241*$P$1),0))</f>
        <v>2098</v>
      </c>
      <c r="T3241" s="110">
        <f ca="1">O3241*S3241</f>
        <v>0</v>
      </c>
    </row>
    <row r="3242" spans="1:20" ht="17.25" thickBot="1" x14ac:dyDescent="0.3">
      <c r="A3242" s="105"/>
      <c r="B3242" s="146"/>
      <c r="C3242" s="98"/>
      <c r="D3242" s="119" t="s">
        <v>1570</v>
      </c>
      <c r="E3242" s="136"/>
      <c r="F3242" s="136"/>
      <c r="G3242" s="102"/>
      <c r="H3242" s="102"/>
      <c r="I3242" s="102"/>
      <c r="J3242" s="102"/>
      <c r="K3242" s="102"/>
      <c r="L3242" s="102"/>
      <c r="M3242" s="102"/>
      <c r="N3242" s="102"/>
      <c r="O3242" s="128" t="str">
        <f ca="1">IF(D3242="цвет",SUM(O3243:INDIRECT("N"&amp;R3242)),IF(SUM(E3242:N3242)=0,"",SUM(E3242:N3242)))</f>
        <v/>
      </c>
      <c r="P3242" s="91" t="s">
        <v>129</v>
      </c>
      <c r="Q3242" s="73">
        <f t="shared" si="100"/>
        <v>5238</v>
      </c>
      <c r="R3242" s="93">
        <f t="shared" ca="1" si="101"/>
        <v>3244</v>
      </c>
      <c r="S3242" s="92"/>
      <c r="T3242" s="99"/>
    </row>
    <row r="3243" spans="1:20" ht="127.5" customHeight="1" x14ac:dyDescent="0.25">
      <c r="A3243" s="105"/>
      <c r="B3243" s="146"/>
      <c r="C3243" s="112"/>
      <c r="D3243" s="155" t="s">
        <v>1575</v>
      </c>
      <c r="E3243" s="156"/>
      <c r="F3243" s="156"/>
      <c r="G3243" s="156"/>
      <c r="H3243" s="156"/>
      <c r="I3243" s="156"/>
      <c r="J3243" s="156"/>
      <c r="K3243" s="156"/>
      <c r="L3243" s="156"/>
      <c r="M3243" s="156"/>
      <c r="N3243" s="157"/>
      <c r="O3243" s="128" t="str">
        <f ca="1">IF(D3243="цвет",SUM(O3244:INDIRECT("N"&amp;R3243)),IF(SUM(E3243:N3243)=0,"",SUM(E3243:N3243)))</f>
        <v/>
      </c>
      <c r="P3243" s="91" t="s">
        <v>129</v>
      </c>
      <c r="Q3243" s="73">
        <f t="shared" si="100"/>
        <v>5238</v>
      </c>
      <c r="R3243" s="93">
        <f t="shared" ca="1" si="101"/>
        <v>3244</v>
      </c>
      <c r="S3243" s="92"/>
      <c r="T3243" s="99"/>
    </row>
    <row r="3244" spans="1:20" ht="24" customHeight="1" thickBot="1" x14ac:dyDescent="0.3">
      <c r="A3244" s="105"/>
      <c r="B3244" s="147"/>
      <c r="C3244" s="13"/>
      <c r="D3244" s="151" t="str">
        <f>HYPERLINK("https://miamia.ru/search/index.php?q="&amp;Q3244&amp;"&amp;s=Поиск?utm_source=Excel&amp;utm_medium=Nalichie&amp;utm_content="&amp;Q3244&amp;"","Посмотреть большую фотографию на сайте")</f>
        <v>Посмотреть большую фотографию на сайте</v>
      </c>
      <c r="E3244" s="152"/>
      <c r="F3244" s="152"/>
      <c r="G3244" s="152"/>
      <c r="H3244" s="152"/>
      <c r="I3244" s="152"/>
      <c r="J3244" s="152"/>
      <c r="K3244" s="152"/>
      <c r="L3244" s="152"/>
      <c r="M3244" s="152"/>
      <c r="N3244" s="153"/>
      <c r="O3244" s="128" t="str">
        <f ca="1">IF(D3244="цвет",SUM(O3245:INDIRECT("N"&amp;R3244)),IF(SUM(E3244:N3244)=0,"",SUM(E3244:N3244)))</f>
        <v/>
      </c>
      <c r="P3244" s="91" t="s">
        <v>129</v>
      </c>
      <c r="Q3244" s="73">
        <f t="shared" si="100"/>
        <v>5238</v>
      </c>
      <c r="R3244" s="93">
        <f t="shared" ca="1" si="101"/>
        <v>3244</v>
      </c>
      <c r="S3244" s="92"/>
      <c r="T3244" s="99"/>
    </row>
    <row r="3245" spans="1:20" ht="23.1" customHeight="1" thickBot="1" x14ac:dyDescent="0.3">
      <c r="A3245" s="103"/>
      <c r="B3245" s="86" t="s">
        <v>1112</v>
      </c>
      <c r="C3245" s="87"/>
      <c r="D3245" s="88"/>
      <c r="E3245" s="89"/>
      <c r="F3245" s="89"/>
      <c r="G3245" s="89"/>
      <c r="H3245" s="89"/>
      <c r="I3245" s="89"/>
      <c r="J3245" s="89"/>
      <c r="K3245" s="89"/>
      <c r="L3245" s="89"/>
      <c r="M3245" s="89"/>
      <c r="N3245" s="90"/>
      <c r="O3245" s="128" t="str">
        <f ca="1">IF(D3245="цвет",SUM(O3246:INDIRECT("N"&amp;R3245)),IF(SUM(E3245:N3245)=0,"",SUM(E3245:N3245)))</f>
        <v/>
      </c>
      <c r="P3245" s="91" t="s">
        <v>129</v>
      </c>
      <c r="Q3245" s="73">
        <f t="shared" si="100"/>
        <v>5238</v>
      </c>
      <c r="R3245" s="93">
        <f t="shared" ca="1" si="101"/>
        <v>3250</v>
      </c>
    </row>
    <row r="3246" spans="1:20" ht="17.25" thickBot="1" x14ac:dyDescent="0.3">
      <c r="A3246" s="105"/>
      <c r="B3246" s="145" t="s">
        <v>1073</v>
      </c>
      <c r="C3246" s="106">
        <v>1930</v>
      </c>
      <c r="D3246" s="3" t="s">
        <v>9</v>
      </c>
      <c r="E3246" s="96" t="s">
        <v>10</v>
      </c>
      <c r="F3246" s="96" t="s">
        <v>11</v>
      </c>
      <c r="G3246" s="96" t="s">
        <v>12</v>
      </c>
      <c r="H3246" s="96" t="s">
        <v>13</v>
      </c>
      <c r="I3246" s="96" t="s">
        <v>14</v>
      </c>
      <c r="J3246" s="96" t="s">
        <v>15</v>
      </c>
      <c r="K3246" s="96" t="s">
        <v>16</v>
      </c>
      <c r="L3246" s="96"/>
      <c r="M3246" s="96"/>
      <c r="N3246" s="96"/>
      <c r="O3246" s="101">
        <f ca="1">IF(D3246="цвет",SUM(O3247:INDIRECT("N"&amp;R3246)),IF(SUM(E3246:N3246)=0,"",SUM(E3246:N3246)))</f>
        <v>0</v>
      </c>
      <c r="P3246" s="91">
        <v>773</v>
      </c>
      <c r="Q3246" s="73">
        <f t="shared" si="100"/>
        <v>1930</v>
      </c>
      <c r="R3246" s="93">
        <f t="shared" ca="1" si="101"/>
        <v>3250</v>
      </c>
      <c r="S3246" s="109">
        <f>IF(U3246&gt;0,ROUND((U3246),0),ROUND((P3246*$P$1),0))</f>
        <v>598</v>
      </c>
      <c r="T3246" s="110">
        <f ca="1">O3246*S3246</f>
        <v>0</v>
      </c>
    </row>
    <row r="3247" spans="1:20" ht="17.25" thickBot="1" x14ac:dyDescent="0.3">
      <c r="A3247" s="105"/>
      <c r="B3247" s="146"/>
      <c r="C3247" s="98"/>
      <c r="D3247" s="119" t="s">
        <v>33</v>
      </c>
      <c r="E3247" s="102"/>
      <c r="F3247" s="102"/>
      <c r="G3247" s="102"/>
      <c r="H3247" s="102"/>
      <c r="I3247" s="102"/>
      <c r="J3247" s="102"/>
      <c r="K3247" s="102"/>
      <c r="L3247" s="102"/>
      <c r="M3247" s="102"/>
      <c r="N3247" s="102"/>
      <c r="O3247" s="128" t="str">
        <f ca="1">IF(D3247="цвет",SUM(O3248:INDIRECT("N"&amp;R3247)),IF(SUM(E3247:N3247)=0,"",SUM(E3247:N3247)))</f>
        <v/>
      </c>
      <c r="P3247" s="91" t="s">
        <v>129</v>
      </c>
      <c r="Q3247" s="73">
        <f t="shared" si="100"/>
        <v>1930</v>
      </c>
      <c r="R3247" s="93">
        <f t="shared" ca="1" si="101"/>
        <v>3250</v>
      </c>
      <c r="S3247" s="92"/>
      <c r="T3247" s="99"/>
    </row>
    <row r="3248" spans="1:20" ht="17.25" thickBot="1" x14ac:dyDescent="0.3">
      <c r="A3248" s="105"/>
      <c r="B3248" s="146"/>
      <c r="C3248" s="98"/>
      <c r="D3248" s="119" t="s">
        <v>1074</v>
      </c>
      <c r="E3248" s="102"/>
      <c r="F3248" s="102"/>
      <c r="G3248" s="135"/>
      <c r="H3248" s="135"/>
      <c r="I3248" s="135"/>
      <c r="J3248" s="102"/>
      <c r="K3248" s="102"/>
      <c r="L3248" s="102"/>
      <c r="M3248" s="102"/>
      <c r="N3248" s="102"/>
      <c r="O3248" s="128" t="str">
        <f ca="1">IF(D3248="цвет",SUM(O3249:INDIRECT("N"&amp;R3248)),IF(SUM(E3248:N3248)=0,"",SUM(E3248:N3248)))</f>
        <v/>
      </c>
      <c r="P3248" s="91" t="s">
        <v>129</v>
      </c>
      <c r="Q3248" s="73">
        <f t="shared" si="100"/>
        <v>1930</v>
      </c>
      <c r="R3248" s="93">
        <f t="shared" ca="1" si="101"/>
        <v>3250</v>
      </c>
      <c r="S3248" s="92"/>
      <c r="T3248" s="99"/>
    </row>
    <row r="3249" spans="1:20" ht="117.75" customHeight="1" x14ac:dyDescent="0.25">
      <c r="A3249" s="105"/>
      <c r="B3249" s="146"/>
      <c r="C3249" s="112"/>
      <c r="D3249" s="155" t="s">
        <v>1075</v>
      </c>
      <c r="E3249" s="156"/>
      <c r="F3249" s="156"/>
      <c r="G3249" s="156"/>
      <c r="H3249" s="156"/>
      <c r="I3249" s="156"/>
      <c r="J3249" s="156"/>
      <c r="K3249" s="156"/>
      <c r="L3249" s="156"/>
      <c r="M3249" s="156"/>
      <c r="N3249" s="157"/>
      <c r="O3249" s="128" t="str">
        <f ca="1">IF(D3249="цвет",SUM(O3250:INDIRECT("N"&amp;R3249)),IF(SUM(E3249:N3249)=0,"",SUM(E3249:N3249)))</f>
        <v/>
      </c>
      <c r="P3249" s="91" t="s">
        <v>129</v>
      </c>
      <c r="Q3249" s="73">
        <f t="shared" si="100"/>
        <v>1930</v>
      </c>
      <c r="R3249" s="93">
        <f t="shared" ca="1" si="101"/>
        <v>3250</v>
      </c>
      <c r="S3249" s="92"/>
      <c r="T3249" s="99"/>
    </row>
    <row r="3250" spans="1:20" ht="17.25" thickBot="1" x14ac:dyDescent="0.3">
      <c r="A3250" s="105"/>
      <c r="B3250" s="147"/>
      <c r="C3250" s="13"/>
      <c r="D3250" s="151" t="str">
        <f>HYPERLINK("https://miamia.ru/search/index.php?q="&amp;Q3250&amp;"&amp;s=Поиск?utm_source=Excel&amp;utm_medium=Nalichie&amp;utm_content="&amp;Q3250&amp;"","Посмотреть большую фотографию на сайте")</f>
        <v>Посмотреть большую фотографию на сайте</v>
      </c>
      <c r="E3250" s="152"/>
      <c r="F3250" s="152"/>
      <c r="G3250" s="152"/>
      <c r="H3250" s="152"/>
      <c r="I3250" s="152"/>
      <c r="J3250" s="152"/>
      <c r="K3250" s="152"/>
      <c r="L3250" s="152"/>
      <c r="M3250" s="152"/>
      <c r="N3250" s="153"/>
      <c r="O3250" s="128" t="str">
        <f ca="1">IF(D3250="цвет",SUM(O3251:INDIRECT("N"&amp;R3250)),IF(SUM(E3250:N3250)=0,"",SUM(E3250:N3250)))</f>
        <v/>
      </c>
      <c r="P3250" s="91" t="s">
        <v>129</v>
      </c>
      <c r="Q3250" s="73">
        <f t="shared" si="100"/>
        <v>1930</v>
      </c>
      <c r="R3250" s="93">
        <f t="shared" ca="1" si="101"/>
        <v>3250</v>
      </c>
      <c r="S3250" s="92"/>
      <c r="T3250" s="99"/>
    </row>
    <row r="3251" spans="1:20" ht="17.25" thickBot="1" x14ac:dyDescent="0.3">
      <c r="A3251" s="105"/>
      <c r="B3251" s="145" t="s">
        <v>1073</v>
      </c>
      <c r="C3251" s="106">
        <v>1931</v>
      </c>
      <c r="D3251" s="3" t="s">
        <v>9</v>
      </c>
      <c r="E3251" s="96" t="s">
        <v>10</v>
      </c>
      <c r="F3251" s="96" t="s">
        <v>11</v>
      </c>
      <c r="G3251" s="96" t="s">
        <v>12</v>
      </c>
      <c r="H3251" s="96" t="s">
        <v>13</v>
      </c>
      <c r="I3251" s="96" t="s">
        <v>14</v>
      </c>
      <c r="J3251" s="96" t="s">
        <v>15</v>
      </c>
      <c r="K3251" s="96" t="s">
        <v>16</v>
      </c>
      <c r="L3251" s="96"/>
      <c r="M3251" s="96"/>
      <c r="N3251" s="96"/>
      <c r="O3251" s="101">
        <f ca="1">IF(D3251="цвет",SUM(O3252:INDIRECT("N"&amp;R3251)),IF(SUM(E3251:N3251)=0,"",SUM(E3251:N3251)))</f>
        <v>0</v>
      </c>
      <c r="P3251" s="91">
        <v>773</v>
      </c>
      <c r="Q3251" s="73">
        <f t="shared" si="100"/>
        <v>1931</v>
      </c>
      <c r="R3251" s="93">
        <f t="shared" ca="1" si="101"/>
        <v>3255</v>
      </c>
      <c r="S3251" s="109">
        <f>IF(U3251&gt;0,ROUND((U3251),0),ROUND((P3251*$P$1),0))</f>
        <v>598</v>
      </c>
      <c r="T3251" s="110">
        <f ca="1">O3251*S3251</f>
        <v>0</v>
      </c>
    </row>
    <row r="3252" spans="1:20" ht="17.25" thickBot="1" x14ac:dyDescent="0.3">
      <c r="A3252" s="105"/>
      <c r="B3252" s="146"/>
      <c r="C3252" s="98"/>
      <c r="D3252" s="119" t="s">
        <v>33</v>
      </c>
      <c r="E3252" s="102"/>
      <c r="F3252" s="135"/>
      <c r="G3252" s="102"/>
      <c r="H3252" s="102"/>
      <c r="I3252" s="102"/>
      <c r="J3252" s="102"/>
      <c r="K3252" s="102"/>
      <c r="L3252" s="102"/>
      <c r="M3252" s="102"/>
      <c r="N3252" s="102"/>
      <c r="O3252" s="128" t="str">
        <f ca="1">IF(D3252="цвет",SUM(O3253:INDIRECT("N"&amp;R3252)),IF(SUM(E3252:N3252)=0,"",SUM(E3252:N3252)))</f>
        <v/>
      </c>
      <c r="P3252" s="91" t="s">
        <v>129</v>
      </c>
      <c r="Q3252" s="73">
        <f t="shared" si="100"/>
        <v>1931</v>
      </c>
      <c r="R3252" s="93">
        <f t="shared" ca="1" si="101"/>
        <v>3255</v>
      </c>
      <c r="S3252" s="92"/>
      <c r="T3252" s="99"/>
    </row>
    <row r="3253" spans="1:20" ht="17.25" thickBot="1" x14ac:dyDescent="0.3">
      <c r="A3253" s="105"/>
      <c r="B3253" s="146"/>
      <c r="C3253" s="98"/>
      <c r="D3253" s="119" t="s">
        <v>1074</v>
      </c>
      <c r="E3253" s="102"/>
      <c r="F3253" s="135"/>
      <c r="G3253" s="135"/>
      <c r="H3253" s="102"/>
      <c r="I3253" s="102"/>
      <c r="J3253" s="135"/>
      <c r="K3253" s="102"/>
      <c r="L3253" s="102"/>
      <c r="M3253" s="102"/>
      <c r="N3253" s="102"/>
      <c r="O3253" s="128" t="str">
        <f ca="1">IF(D3253="цвет",SUM(O3254:INDIRECT("N"&amp;R3253)),IF(SUM(E3253:N3253)=0,"",SUM(E3253:N3253)))</f>
        <v/>
      </c>
      <c r="P3253" s="91" t="s">
        <v>129</v>
      </c>
      <c r="Q3253" s="73">
        <f t="shared" si="100"/>
        <v>1931</v>
      </c>
      <c r="R3253" s="93">
        <f t="shared" ca="1" si="101"/>
        <v>3255</v>
      </c>
      <c r="S3253" s="92"/>
      <c r="T3253" s="99"/>
    </row>
    <row r="3254" spans="1:20" ht="117.75" customHeight="1" x14ac:dyDescent="0.25">
      <c r="A3254" s="105"/>
      <c r="B3254" s="146"/>
      <c r="C3254" s="112"/>
      <c r="D3254" s="155" t="s">
        <v>1115</v>
      </c>
      <c r="E3254" s="156"/>
      <c r="F3254" s="156"/>
      <c r="G3254" s="156"/>
      <c r="H3254" s="156"/>
      <c r="I3254" s="156"/>
      <c r="J3254" s="156"/>
      <c r="K3254" s="156"/>
      <c r="L3254" s="156"/>
      <c r="M3254" s="156"/>
      <c r="N3254" s="157"/>
      <c r="O3254" s="128" t="str">
        <f ca="1">IF(D3254="цвет",SUM(O3255:INDIRECT("N"&amp;R3254)),IF(SUM(E3254:N3254)=0,"",SUM(E3254:N3254)))</f>
        <v/>
      </c>
      <c r="P3254" s="91" t="s">
        <v>129</v>
      </c>
      <c r="Q3254" s="73">
        <f t="shared" si="100"/>
        <v>1931</v>
      </c>
      <c r="R3254" s="93">
        <f t="shared" ca="1" si="101"/>
        <v>3255</v>
      </c>
      <c r="S3254" s="92"/>
      <c r="T3254" s="99"/>
    </row>
    <row r="3255" spans="1:20" ht="17.25" thickBot="1" x14ac:dyDescent="0.3">
      <c r="A3255" s="105"/>
      <c r="B3255" s="147"/>
      <c r="C3255" s="13"/>
      <c r="D3255" s="151" t="str">
        <f>HYPERLINK("https://miamia.ru/search/index.php?q="&amp;Q3255&amp;"&amp;s=Поиск?utm_source=Excel&amp;utm_medium=Nalichie&amp;utm_content="&amp;Q3255&amp;"","Посмотреть большую фотографию на сайте")</f>
        <v>Посмотреть большую фотографию на сайте</v>
      </c>
      <c r="E3255" s="152"/>
      <c r="F3255" s="152"/>
      <c r="G3255" s="152"/>
      <c r="H3255" s="152"/>
      <c r="I3255" s="152"/>
      <c r="J3255" s="152"/>
      <c r="K3255" s="152"/>
      <c r="L3255" s="152"/>
      <c r="M3255" s="152"/>
      <c r="N3255" s="153"/>
      <c r="O3255" s="128" t="str">
        <f ca="1">IF(D3255="цвет",SUM(O3256:INDIRECT("N"&amp;R3255)),IF(SUM(E3255:N3255)=0,"",SUM(E3255:N3255)))</f>
        <v/>
      </c>
      <c r="P3255" s="91" t="s">
        <v>129</v>
      </c>
      <c r="Q3255" s="73">
        <f t="shared" si="100"/>
        <v>1931</v>
      </c>
      <c r="R3255" s="93">
        <f t="shared" ca="1" si="101"/>
        <v>3255</v>
      </c>
      <c r="S3255" s="92"/>
      <c r="T3255" s="99"/>
    </row>
    <row r="3256" spans="1:20" ht="17.25" thickBot="1" x14ac:dyDescent="0.3">
      <c r="A3256" s="105"/>
      <c r="B3256" s="145" t="s">
        <v>1073</v>
      </c>
      <c r="C3256" s="106">
        <v>1934</v>
      </c>
      <c r="D3256" s="3" t="s">
        <v>9</v>
      </c>
      <c r="E3256" s="96" t="s">
        <v>10</v>
      </c>
      <c r="F3256" s="96" t="s">
        <v>11</v>
      </c>
      <c r="G3256" s="96" t="s">
        <v>12</v>
      </c>
      <c r="H3256" s="96" t="s">
        <v>13</v>
      </c>
      <c r="I3256" s="96" t="s">
        <v>14</v>
      </c>
      <c r="J3256" s="96" t="s">
        <v>15</v>
      </c>
      <c r="K3256" s="96" t="s">
        <v>16</v>
      </c>
      <c r="L3256" s="96"/>
      <c r="M3256" s="96"/>
      <c r="N3256" s="96"/>
      <c r="O3256" s="101">
        <f ca="1">IF(D3256="цвет",SUM(O3257:INDIRECT("N"&amp;R3256)),IF(SUM(E3256:N3256)=0,"",SUM(E3256:N3256)))</f>
        <v>0</v>
      </c>
      <c r="P3256" s="91">
        <v>0</v>
      </c>
      <c r="Q3256" s="73">
        <f t="shared" si="100"/>
        <v>1934</v>
      </c>
      <c r="R3256" s="93">
        <f t="shared" ca="1" si="101"/>
        <v>3260</v>
      </c>
      <c r="S3256" s="109">
        <f>IF(U3256&gt;0,ROUND((U3256),0),ROUND((P3256*$P$1),0))</f>
        <v>0</v>
      </c>
      <c r="T3256" s="110">
        <f ca="1">O3256*S3256</f>
        <v>0</v>
      </c>
    </row>
    <row r="3257" spans="1:20" ht="17.25" thickBot="1" x14ac:dyDescent="0.3">
      <c r="A3257" s="105"/>
      <c r="B3257" s="146"/>
      <c r="C3257" s="98"/>
      <c r="D3257" s="119" t="s">
        <v>33</v>
      </c>
      <c r="E3257" s="102"/>
      <c r="F3257" s="102"/>
      <c r="G3257" s="102"/>
      <c r="H3257" s="102"/>
      <c r="I3257" s="102"/>
      <c r="J3257" s="102"/>
      <c r="K3257" s="102"/>
      <c r="L3257" s="102"/>
      <c r="M3257" s="102"/>
      <c r="N3257" s="102"/>
      <c r="O3257" s="128" t="str">
        <f ca="1">IF(D3257="цвет",SUM(O3258:INDIRECT("N"&amp;R3257)),IF(SUM(E3257:N3257)=0,"",SUM(E3257:N3257)))</f>
        <v/>
      </c>
      <c r="P3257" s="91" t="s">
        <v>129</v>
      </c>
      <c r="Q3257" s="73">
        <f t="shared" si="100"/>
        <v>1934</v>
      </c>
      <c r="R3257" s="93">
        <f t="shared" ca="1" si="101"/>
        <v>3260</v>
      </c>
      <c r="S3257" s="92"/>
      <c r="T3257" s="99"/>
    </row>
    <row r="3258" spans="1:20" ht="17.25" thickBot="1" x14ac:dyDescent="0.3">
      <c r="A3258" s="105"/>
      <c r="B3258" s="146"/>
      <c r="C3258" s="98"/>
      <c r="D3258" s="119" t="s">
        <v>1074</v>
      </c>
      <c r="E3258" s="102"/>
      <c r="F3258" s="102"/>
      <c r="G3258" s="102"/>
      <c r="H3258" s="102"/>
      <c r="I3258" s="102"/>
      <c r="J3258" s="102"/>
      <c r="K3258" s="102"/>
      <c r="L3258" s="102"/>
      <c r="M3258" s="102"/>
      <c r="N3258" s="102"/>
      <c r="O3258" s="128" t="str">
        <f ca="1">IF(D3258="цвет",SUM(O3259:INDIRECT("N"&amp;R3258)),IF(SUM(E3258:N3258)=0,"",SUM(E3258:N3258)))</f>
        <v/>
      </c>
      <c r="P3258" s="91" t="s">
        <v>129</v>
      </c>
      <c r="Q3258" s="73">
        <f t="shared" si="100"/>
        <v>1934</v>
      </c>
      <c r="R3258" s="93">
        <f t="shared" ca="1" si="101"/>
        <v>3260</v>
      </c>
      <c r="S3258" s="92"/>
      <c r="T3258" s="99"/>
    </row>
    <row r="3259" spans="1:20" ht="117.75" customHeight="1" x14ac:dyDescent="0.25">
      <c r="A3259" s="105"/>
      <c r="B3259" s="146"/>
      <c r="C3259" s="112"/>
      <c r="D3259" s="155" t="s">
        <v>1116</v>
      </c>
      <c r="E3259" s="156"/>
      <c r="F3259" s="156"/>
      <c r="G3259" s="156"/>
      <c r="H3259" s="156"/>
      <c r="I3259" s="156"/>
      <c r="J3259" s="156"/>
      <c r="K3259" s="156"/>
      <c r="L3259" s="156"/>
      <c r="M3259" s="156"/>
      <c r="N3259" s="157"/>
      <c r="O3259" s="128" t="str">
        <f ca="1">IF(D3259="цвет",SUM(O3260:INDIRECT("N"&amp;R3259)),IF(SUM(E3259:N3259)=0,"",SUM(E3259:N3259)))</f>
        <v/>
      </c>
      <c r="P3259" s="91" t="s">
        <v>129</v>
      </c>
      <c r="Q3259" s="73">
        <f t="shared" si="100"/>
        <v>1934</v>
      </c>
      <c r="R3259" s="93">
        <f t="shared" ca="1" si="101"/>
        <v>3260</v>
      </c>
      <c r="S3259" s="92"/>
      <c r="T3259" s="99"/>
    </row>
    <row r="3260" spans="1:20" ht="17.25" thickBot="1" x14ac:dyDescent="0.3">
      <c r="A3260" s="105"/>
      <c r="B3260" s="147"/>
      <c r="C3260" s="13"/>
      <c r="D3260" s="151" t="str">
        <f>HYPERLINK("https://miamia.ru/search/index.php?q="&amp;Q3260&amp;"&amp;s=Поиск?utm_source=Excel&amp;utm_medium=Nalichie&amp;utm_content="&amp;Q3260&amp;"","Посмотреть большую фотографию на сайте")</f>
        <v>Посмотреть большую фотографию на сайте</v>
      </c>
      <c r="E3260" s="152"/>
      <c r="F3260" s="152"/>
      <c r="G3260" s="152"/>
      <c r="H3260" s="152"/>
      <c r="I3260" s="152"/>
      <c r="J3260" s="152"/>
      <c r="K3260" s="152"/>
      <c r="L3260" s="152"/>
      <c r="M3260" s="152"/>
      <c r="N3260" s="153"/>
      <c r="O3260" s="128" t="str">
        <f ca="1">IF(D3260="цвет",SUM(O3261:INDIRECT("N"&amp;R3260)),IF(SUM(E3260:N3260)=0,"",SUM(E3260:N3260)))</f>
        <v/>
      </c>
      <c r="P3260" s="91" t="s">
        <v>129</v>
      </c>
      <c r="Q3260" s="73">
        <f t="shared" si="100"/>
        <v>1934</v>
      </c>
      <c r="R3260" s="93">
        <f t="shared" ca="1" si="101"/>
        <v>3260</v>
      </c>
      <c r="S3260" s="92"/>
      <c r="T3260" s="99"/>
    </row>
    <row r="3261" spans="1:20" ht="17.25" thickBot="1" x14ac:dyDescent="0.3">
      <c r="A3261" s="105"/>
      <c r="B3261" s="145" t="s">
        <v>1073</v>
      </c>
      <c r="C3261" s="106">
        <v>1936</v>
      </c>
      <c r="D3261" s="3" t="s">
        <v>9</v>
      </c>
      <c r="E3261" s="96" t="s">
        <v>10</v>
      </c>
      <c r="F3261" s="96" t="s">
        <v>11</v>
      </c>
      <c r="G3261" s="96" t="s">
        <v>12</v>
      </c>
      <c r="H3261" s="96" t="s">
        <v>13</v>
      </c>
      <c r="I3261" s="96" t="s">
        <v>14</v>
      </c>
      <c r="J3261" s="96" t="s">
        <v>15</v>
      </c>
      <c r="K3261" s="96" t="s">
        <v>16</v>
      </c>
      <c r="L3261" s="96"/>
      <c r="M3261" s="96"/>
      <c r="N3261" s="96"/>
      <c r="O3261" s="101">
        <f ca="1">IF(D3261="цвет",SUM(O3262:INDIRECT("N"&amp;R3261)),IF(SUM(E3261:N3261)=0,"",SUM(E3261:N3261)))</f>
        <v>0</v>
      </c>
      <c r="P3261" s="91">
        <v>1548</v>
      </c>
      <c r="Q3261" s="73">
        <f t="shared" si="100"/>
        <v>1936</v>
      </c>
      <c r="R3261" s="93">
        <f t="shared" ca="1" si="101"/>
        <v>3265</v>
      </c>
      <c r="S3261" s="109">
        <f>IF(U3261&gt;0,ROUND((U3261),0),ROUND((P3261*$P$1),0))</f>
        <v>1198</v>
      </c>
      <c r="T3261" s="110">
        <f ca="1">O3261*S3261</f>
        <v>0</v>
      </c>
    </row>
    <row r="3262" spans="1:20" ht="17.25" thickBot="1" x14ac:dyDescent="0.3">
      <c r="A3262" s="105"/>
      <c r="B3262" s="146"/>
      <c r="C3262" s="98"/>
      <c r="D3262" s="119" t="s">
        <v>33</v>
      </c>
      <c r="E3262" s="102"/>
      <c r="F3262" s="102"/>
      <c r="G3262" s="102"/>
      <c r="H3262" s="102"/>
      <c r="I3262" s="102"/>
      <c r="J3262" s="102"/>
      <c r="K3262" s="102"/>
      <c r="L3262" s="102"/>
      <c r="M3262" s="102"/>
      <c r="N3262" s="102"/>
      <c r="O3262" s="128" t="str">
        <f ca="1">IF(D3262="цвет",SUM(O3263:INDIRECT("N"&amp;R3262)),IF(SUM(E3262:N3262)=0,"",SUM(E3262:N3262)))</f>
        <v/>
      </c>
      <c r="P3262" s="91" t="s">
        <v>129</v>
      </c>
      <c r="Q3262" s="73">
        <f t="shared" si="100"/>
        <v>1936</v>
      </c>
      <c r="R3262" s="93">
        <f t="shared" ca="1" si="101"/>
        <v>3265</v>
      </c>
      <c r="S3262" s="92"/>
      <c r="T3262" s="99"/>
    </row>
    <row r="3263" spans="1:20" ht="17.25" thickBot="1" x14ac:dyDescent="0.3">
      <c r="A3263" s="105"/>
      <c r="B3263" s="146"/>
      <c r="C3263" s="98"/>
      <c r="D3263" s="119" t="s">
        <v>1074</v>
      </c>
      <c r="E3263" s="102"/>
      <c r="F3263" s="102"/>
      <c r="G3263" s="102"/>
      <c r="H3263" s="102"/>
      <c r="I3263" s="102"/>
      <c r="J3263" s="135"/>
      <c r="K3263" s="102"/>
      <c r="L3263" s="102"/>
      <c r="M3263" s="102"/>
      <c r="N3263" s="102"/>
      <c r="O3263" s="128" t="str">
        <f ca="1">IF(D3263="цвет",SUM(O3264:INDIRECT("N"&amp;R3263)),IF(SUM(E3263:N3263)=0,"",SUM(E3263:N3263)))</f>
        <v/>
      </c>
      <c r="P3263" s="91" t="s">
        <v>129</v>
      </c>
      <c r="Q3263" s="73">
        <f t="shared" si="100"/>
        <v>1936</v>
      </c>
      <c r="R3263" s="93">
        <f t="shared" ca="1" si="101"/>
        <v>3265</v>
      </c>
      <c r="S3263" s="92"/>
      <c r="T3263" s="99"/>
    </row>
    <row r="3264" spans="1:20" ht="117.75" customHeight="1" x14ac:dyDescent="0.25">
      <c r="A3264" s="105"/>
      <c r="B3264" s="146"/>
      <c r="C3264" s="112"/>
      <c r="D3264" s="155" t="s">
        <v>1113</v>
      </c>
      <c r="E3264" s="156"/>
      <c r="F3264" s="156"/>
      <c r="G3264" s="156"/>
      <c r="H3264" s="156"/>
      <c r="I3264" s="156"/>
      <c r="J3264" s="156"/>
      <c r="K3264" s="156"/>
      <c r="L3264" s="156"/>
      <c r="M3264" s="156"/>
      <c r="N3264" s="157"/>
      <c r="O3264" s="128" t="str">
        <f ca="1">IF(D3264="цвет",SUM(O3265:INDIRECT("N"&amp;R3264)),IF(SUM(E3264:N3264)=0,"",SUM(E3264:N3264)))</f>
        <v/>
      </c>
      <c r="P3264" s="91" t="s">
        <v>129</v>
      </c>
      <c r="Q3264" s="73">
        <f t="shared" si="100"/>
        <v>1936</v>
      </c>
      <c r="R3264" s="93">
        <f t="shared" ca="1" si="101"/>
        <v>3265</v>
      </c>
      <c r="S3264" s="92"/>
      <c r="T3264" s="99"/>
    </row>
    <row r="3265" spans="1:20" ht="17.25" thickBot="1" x14ac:dyDescent="0.3">
      <c r="A3265" s="105"/>
      <c r="B3265" s="147"/>
      <c r="C3265" s="13"/>
      <c r="D3265" s="151" t="str">
        <f>HYPERLINK("https://miamia.ru/search/index.php?q="&amp;Q3265&amp;"&amp;s=Поиск?utm_source=Excel&amp;utm_medium=Nalichie&amp;utm_content="&amp;Q3265&amp;"","Посмотреть большую фотографию на сайте")</f>
        <v>Посмотреть большую фотографию на сайте</v>
      </c>
      <c r="E3265" s="152"/>
      <c r="F3265" s="152"/>
      <c r="G3265" s="152"/>
      <c r="H3265" s="152"/>
      <c r="I3265" s="152"/>
      <c r="J3265" s="152"/>
      <c r="K3265" s="152"/>
      <c r="L3265" s="152"/>
      <c r="M3265" s="152"/>
      <c r="N3265" s="153"/>
      <c r="O3265" s="128" t="str">
        <f ca="1">IF(D3265="цвет",SUM(O3266:INDIRECT("N"&amp;R3265)),IF(SUM(E3265:N3265)=0,"",SUM(E3265:N3265)))</f>
        <v/>
      </c>
      <c r="P3265" s="91" t="s">
        <v>129</v>
      </c>
      <c r="Q3265" s="73">
        <f t="shared" si="100"/>
        <v>1936</v>
      </c>
      <c r="R3265" s="93">
        <f t="shared" ca="1" si="101"/>
        <v>3265</v>
      </c>
      <c r="S3265" s="92"/>
      <c r="T3265" s="99"/>
    </row>
    <row r="3266" spans="1:20" ht="17.25" thickBot="1" x14ac:dyDescent="0.3">
      <c r="A3266" s="105"/>
      <c r="B3266" s="145" t="s">
        <v>1073</v>
      </c>
      <c r="C3266" s="106">
        <v>1937</v>
      </c>
      <c r="D3266" s="3" t="s">
        <v>9</v>
      </c>
      <c r="E3266" s="96" t="s">
        <v>10</v>
      </c>
      <c r="F3266" s="96" t="s">
        <v>11</v>
      </c>
      <c r="G3266" s="96" t="s">
        <v>12</v>
      </c>
      <c r="H3266" s="96" t="s">
        <v>13</v>
      </c>
      <c r="I3266" s="96" t="s">
        <v>14</v>
      </c>
      <c r="J3266" s="96" t="s">
        <v>15</v>
      </c>
      <c r="K3266" s="96" t="s">
        <v>16</v>
      </c>
      <c r="L3266" s="96" t="s">
        <v>21</v>
      </c>
      <c r="M3266" s="96" t="s">
        <v>22</v>
      </c>
      <c r="N3266" s="96"/>
      <c r="O3266" s="101">
        <f ca="1">IF(D3266="цвет",SUM(O3267:INDIRECT("N"&amp;R3266)),IF(SUM(E3266:N3266)=0,"",SUM(E3266:N3266)))</f>
        <v>0</v>
      </c>
      <c r="P3266" s="91">
        <v>1031</v>
      </c>
      <c r="Q3266" s="73">
        <f t="shared" si="100"/>
        <v>1937</v>
      </c>
      <c r="R3266" s="93">
        <f t="shared" ca="1" si="101"/>
        <v>3270</v>
      </c>
      <c r="S3266" s="109">
        <f>IF(U3266&gt;0,ROUND((U3266),0),ROUND((P3266*$P$1),0))</f>
        <v>798</v>
      </c>
      <c r="T3266" s="110">
        <f ca="1">O3266*S3266</f>
        <v>0</v>
      </c>
    </row>
    <row r="3267" spans="1:20" ht="17.25" thickBot="1" x14ac:dyDescent="0.3">
      <c r="A3267" s="105"/>
      <c r="B3267" s="146"/>
      <c r="C3267" s="98"/>
      <c r="D3267" s="119" t="s">
        <v>33</v>
      </c>
      <c r="E3267" s="102"/>
      <c r="F3267" s="102"/>
      <c r="G3267" s="102"/>
      <c r="H3267" s="102"/>
      <c r="I3267" s="136"/>
      <c r="J3267" s="136"/>
      <c r="K3267" s="136"/>
      <c r="L3267" s="102"/>
      <c r="M3267" s="102"/>
      <c r="N3267" s="102"/>
      <c r="O3267" s="128" t="str">
        <f ca="1">IF(D3267="цвет",SUM(O3268:INDIRECT("N"&amp;R3267)),IF(SUM(E3267:N3267)=0,"",SUM(E3267:N3267)))</f>
        <v/>
      </c>
      <c r="P3267" s="91" t="s">
        <v>129</v>
      </c>
      <c r="Q3267" s="73">
        <f t="shared" si="100"/>
        <v>1937</v>
      </c>
      <c r="R3267" s="93">
        <f t="shared" ca="1" si="101"/>
        <v>3270</v>
      </c>
      <c r="S3267" s="92"/>
      <c r="T3267" s="99"/>
    </row>
    <row r="3268" spans="1:20" ht="17.25" thickBot="1" x14ac:dyDescent="0.3">
      <c r="A3268" s="105"/>
      <c r="B3268" s="146"/>
      <c r="C3268" s="98"/>
      <c r="D3268" s="119" t="s">
        <v>1074</v>
      </c>
      <c r="E3268" s="102"/>
      <c r="F3268" s="102"/>
      <c r="G3268" s="102"/>
      <c r="H3268" s="102"/>
      <c r="I3268" s="135"/>
      <c r="J3268" s="135"/>
      <c r="K3268" s="102"/>
      <c r="L3268" s="102"/>
      <c r="M3268" s="102"/>
      <c r="N3268" s="102"/>
      <c r="O3268" s="128" t="str">
        <f ca="1">IF(D3268="цвет",SUM(O3269:INDIRECT("N"&amp;R3268)),IF(SUM(E3268:N3268)=0,"",SUM(E3268:N3268)))</f>
        <v/>
      </c>
      <c r="P3268" s="91" t="s">
        <v>129</v>
      </c>
      <c r="Q3268" s="73">
        <f t="shared" si="100"/>
        <v>1937</v>
      </c>
      <c r="R3268" s="93">
        <f t="shared" ca="1" si="101"/>
        <v>3270</v>
      </c>
      <c r="S3268" s="92"/>
      <c r="T3268" s="99"/>
    </row>
    <row r="3269" spans="1:20" ht="117.75" customHeight="1" x14ac:dyDescent="0.25">
      <c r="A3269" s="105"/>
      <c r="B3269" s="146"/>
      <c r="C3269" s="112"/>
      <c r="D3269" s="155" t="s">
        <v>1117</v>
      </c>
      <c r="E3269" s="156"/>
      <c r="F3269" s="156"/>
      <c r="G3269" s="156"/>
      <c r="H3269" s="156"/>
      <c r="I3269" s="156"/>
      <c r="J3269" s="156"/>
      <c r="K3269" s="156"/>
      <c r="L3269" s="156"/>
      <c r="M3269" s="156"/>
      <c r="N3269" s="157"/>
      <c r="O3269" s="128" t="str">
        <f ca="1">IF(D3269="цвет",SUM(O3270:INDIRECT("N"&amp;R3269)),IF(SUM(E3269:N3269)=0,"",SUM(E3269:N3269)))</f>
        <v/>
      </c>
      <c r="P3269" s="91" t="s">
        <v>129</v>
      </c>
      <c r="Q3269" s="73">
        <f t="shared" si="100"/>
        <v>1937</v>
      </c>
      <c r="R3269" s="93">
        <f t="shared" ca="1" si="101"/>
        <v>3270</v>
      </c>
      <c r="S3269" s="92"/>
      <c r="T3269" s="99"/>
    </row>
    <row r="3270" spans="1:20" ht="17.25" thickBot="1" x14ac:dyDescent="0.3">
      <c r="A3270" s="105"/>
      <c r="B3270" s="147"/>
      <c r="C3270" s="13"/>
      <c r="D3270" s="151" t="str">
        <f>HYPERLINK("https://miamia.ru/search/index.php?q="&amp;Q3270&amp;"&amp;s=Поиск?utm_source=Excel&amp;utm_medium=Nalichie&amp;utm_content="&amp;Q3270&amp;"","Посмотреть большую фотографию на сайте")</f>
        <v>Посмотреть большую фотографию на сайте</v>
      </c>
      <c r="E3270" s="152"/>
      <c r="F3270" s="152"/>
      <c r="G3270" s="152"/>
      <c r="H3270" s="152"/>
      <c r="I3270" s="152"/>
      <c r="J3270" s="152"/>
      <c r="K3270" s="152"/>
      <c r="L3270" s="152"/>
      <c r="M3270" s="152"/>
      <c r="N3270" s="153"/>
      <c r="O3270" s="128" t="str">
        <f ca="1">IF(D3270="цвет",SUM(O3271:INDIRECT("N"&amp;R3270)),IF(SUM(E3270:N3270)=0,"",SUM(E3270:N3270)))</f>
        <v/>
      </c>
      <c r="P3270" s="91" t="s">
        <v>129</v>
      </c>
      <c r="Q3270" s="73">
        <f t="shared" si="100"/>
        <v>1937</v>
      </c>
      <c r="R3270" s="93">
        <f t="shared" ca="1" si="101"/>
        <v>3270</v>
      </c>
      <c r="S3270" s="92"/>
      <c r="T3270" s="99"/>
    </row>
    <row r="3271" spans="1:20" ht="17.25" thickBot="1" x14ac:dyDescent="0.3">
      <c r="A3271" s="105"/>
      <c r="B3271" s="145" t="s">
        <v>1073</v>
      </c>
      <c r="C3271" s="106">
        <v>1938</v>
      </c>
      <c r="D3271" s="3" t="s">
        <v>9</v>
      </c>
      <c r="E3271" s="96" t="s">
        <v>10</v>
      </c>
      <c r="F3271" s="96" t="s">
        <v>11</v>
      </c>
      <c r="G3271" s="96" t="s">
        <v>12</v>
      </c>
      <c r="H3271" s="96" t="s">
        <v>13</v>
      </c>
      <c r="I3271" s="96" t="s">
        <v>14</v>
      </c>
      <c r="J3271" s="96" t="s">
        <v>15</v>
      </c>
      <c r="K3271" s="96" t="s">
        <v>16</v>
      </c>
      <c r="L3271" s="96" t="s">
        <v>21</v>
      </c>
      <c r="M3271" s="96" t="s">
        <v>22</v>
      </c>
      <c r="N3271" s="96"/>
      <c r="O3271" s="101">
        <f ca="1">IF(D3271="цвет",SUM(O3272:INDIRECT("N"&amp;R3271)),IF(SUM(E3271:N3271)=0,"",SUM(E3271:N3271)))</f>
        <v>0</v>
      </c>
      <c r="P3271" s="91">
        <v>1031</v>
      </c>
      <c r="Q3271" s="73">
        <f t="shared" si="100"/>
        <v>1938</v>
      </c>
      <c r="R3271" s="93">
        <f t="shared" ca="1" si="101"/>
        <v>3275</v>
      </c>
      <c r="S3271" s="109">
        <f>IF(U3271&gt;0,ROUND((U3271),0),ROUND((P3271*$P$1),0))</f>
        <v>798</v>
      </c>
      <c r="T3271" s="110">
        <f ca="1">O3271*S3271</f>
        <v>0</v>
      </c>
    </row>
    <row r="3272" spans="1:20" ht="17.25" thickBot="1" x14ac:dyDescent="0.3">
      <c r="A3272" s="105"/>
      <c r="B3272" s="146"/>
      <c r="C3272" s="98"/>
      <c r="D3272" s="119" t="s">
        <v>33</v>
      </c>
      <c r="E3272" s="102"/>
      <c r="F3272" s="102"/>
      <c r="G3272" s="102"/>
      <c r="H3272" s="102"/>
      <c r="I3272" s="102"/>
      <c r="J3272" s="102"/>
      <c r="K3272" s="102"/>
      <c r="L3272" s="102"/>
      <c r="M3272" s="102"/>
      <c r="N3272" s="102"/>
      <c r="O3272" s="128" t="str">
        <f ca="1">IF(D3272="цвет",SUM(O3273:INDIRECT("N"&amp;R3272)),IF(SUM(E3272:N3272)=0,"",SUM(E3272:N3272)))</f>
        <v/>
      </c>
      <c r="P3272" s="91" t="s">
        <v>129</v>
      </c>
      <c r="Q3272" s="73">
        <f t="shared" si="100"/>
        <v>1938</v>
      </c>
      <c r="R3272" s="93">
        <f t="shared" ca="1" si="101"/>
        <v>3275</v>
      </c>
      <c r="S3272" s="92"/>
      <c r="T3272" s="99"/>
    </row>
    <row r="3273" spans="1:20" ht="17.25" thickBot="1" x14ac:dyDescent="0.3">
      <c r="A3273" s="105"/>
      <c r="B3273" s="146"/>
      <c r="C3273" s="98"/>
      <c r="D3273" s="119" t="s">
        <v>1074</v>
      </c>
      <c r="E3273" s="102"/>
      <c r="F3273" s="102"/>
      <c r="G3273" s="102"/>
      <c r="H3273" s="135"/>
      <c r="I3273" s="135"/>
      <c r="J3273" s="102"/>
      <c r="K3273" s="102"/>
      <c r="L3273" s="102"/>
      <c r="M3273" s="102"/>
      <c r="N3273" s="102"/>
      <c r="O3273" s="128" t="str">
        <f ca="1">IF(D3273="цвет",SUM(O3274:INDIRECT("N"&amp;R3273)),IF(SUM(E3273:N3273)=0,"",SUM(E3273:N3273)))</f>
        <v/>
      </c>
      <c r="P3273" s="91" t="s">
        <v>129</v>
      </c>
      <c r="Q3273" s="73">
        <f t="shared" si="100"/>
        <v>1938</v>
      </c>
      <c r="R3273" s="93">
        <f t="shared" ca="1" si="101"/>
        <v>3275</v>
      </c>
      <c r="S3273" s="92"/>
      <c r="T3273" s="99"/>
    </row>
    <row r="3274" spans="1:20" ht="117.75" customHeight="1" x14ac:dyDescent="0.25">
      <c r="A3274" s="105"/>
      <c r="B3274" s="146"/>
      <c r="C3274" s="112"/>
      <c r="D3274" s="155" t="s">
        <v>1114</v>
      </c>
      <c r="E3274" s="156"/>
      <c r="F3274" s="156"/>
      <c r="G3274" s="156"/>
      <c r="H3274" s="156"/>
      <c r="I3274" s="156"/>
      <c r="J3274" s="156"/>
      <c r="K3274" s="156"/>
      <c r="L3274" s="156"/>
      <c r="M3274" s="156"/>
      <c r="N3274" s="157"/>
      <c r="O3274" s="128" t="str">
        <f ca="1">IF(D3274="цвет",SUM(O3275:INDIRECT("N"&amp;R3274)),IF(SUM(E3274:N3274)=0,"",SUM(E3274:N3274)))</f>
        <v/>
      </c>
      <c r="P3274" s="91" t="s">
        <v>129</v>
      </c>
      <c r="Q3274" s="73">
        <f t="shared" si="100"/>
        <v>1938</v>
      </c>
      <c r="R3274" s="93">
        <f t="shared" ca="1" si="101"/>
        <v>3275</v>
      </c>
      <c r="S3274" s="92"/>
      <c r="T3274" s="99"/>
    </row>
    <row r="3275" spans="1:20" ht="17.25" thickBot="1" x14ac:dyDescent="0.3">
      <c r="A3275" s="105"/>
      <c r="B3275" s="147"/>
      <c r="C3275" s="13"/>
      <c r="D3275" s="151" t="str">
        <f>HYPERLINK("https://miamia.ru/search/index.php?q="&amp;Q3275&amp;"&amp;s=Поиск?utm_source=Excel&amp;utm_medium=Nalichie&amp;utm_content="&amp;Q3275&amp;"","Посмотреть большую фотографию на сайте")</f>
        <v>Посмотреть большую фотографию на сайте</v>
      </c>
      <c r="E3275" s="152"/>
      <c r="F3275" s="152"/>
      <c r="G3275" s="152"/>
      <c r="H3275" s="152"/>
      <c r="I3275" s="152"/>
      <c r="J3275" s="152"/>
      <c r="K3275" s="152"/>
      <c r="L3275" s="152"/>
      <c r="M3275" s="152"/>
      <c r="N3275" s="153"/>
      <c r="O3275" s="128" t="str">
        <f ca="1">IF(D3275="цвет",SUM(O3276:INDIRECT("N"&amp;R3275)),IF(SUM(E3275:N3275)=0,"",SUM(E3275:N3275)))</f>
        <v/>
      </c>
      <c r="P3275" s="91" t="s">
        <v>129</v>
      </c>
      <c r="Q3275" s="73">
        <f t="shared" ref="Q3275:Q3338" si="102">IF(C3275&lt;&gt;0,C3275,Q3274)</f>
        <v>1938</v>
      </c>
      <c r="R3275" s="93">
        <f t="shared" ref="R3275:R3338" ca="1" si="103">IF(D3275="Посмотреть большую фотографию на сайте",CELL("строка",O3275),R3276)</f>
        <v>3275</v>
      </c>
      <c r="S3275" s="92"/>
      <c r="T3275" s="99"/>
    </row>
    <row r="3276" spans="1:20" ht="23.1" customHeight="1" thickBot="1" x14ac:dyDescent="0.3">
      <c r="A3276" s="103"/>
      <c r="B3276" s="86" t="s">
        <v>1557</v>
      </c>
      <c r="C3276" s="87"/>
      <c r="D3276" s="88"/>
      <c r="E3276" s="89"/>
      <c r="F3276" s="89"/>
      <c r="G3276" s="89"/>
      <c r="H3276" s="89"/>
      <c r="I3276" s="89"/>
      <c r="J3276" s="89"/>
      <c r="K3276" s="89"/>
      <c r="L3276" s="89"/>
      <c r="M3276" s="89"/>
      <c r="N3276" s="90"/>
      <c r="O3276" s="128" t="str">
        <f ca="1">IF(D3276="цвет",SUM(O3277:INDIRECT("N"&amp;R3276)),IF(SUM(E3276:N3276)=0,"",SUM(E3276:N3276)))</f>
        <v/>
      </c>
      <c r="P3276" s="91" t="s">
        <v>129</v>
      </c>
      <c r="Q3276" s="73">
        <f t="shared" si="102"/>
        <v>1938</v>
      </c>
      <c r="R3276" s="93">
        <f t="shared" ca="1" si="103"/>
        <v>3280</v>
      </c>
    </row>
    <row r="3277" spans="1:20" ht="17.25" thickBot="1" x14ac:dyDescent="0.3">
      <c r="A3277" s="105"/>
      <c r="B3277" s="141" t="s">
        <v>1557</v>
      </c>
      <c r="C3277" s="106">
        <v>1980</v>
      </c>
      <c r="D3277" s="3" t="s">
        <v>9</v>
      </c>
      <c r="E3277" s="96" t="s">
        <v>11</v>
      </c>
      <c r="F3277" s="96" t="s">
        <v>12</v>
      </c>
      <c r="G3277" s="97" t="s">
        <v>13</v>
      </c>
      <c r="H3277" s="16" t="s">
        <v>14</v>
      </c>
      <c r="I3277" s="16" t="s">
        <v>15</v>
      </c>
      <c r="J3277" s="16" t="s">
        <v>16</v>
      </c>
      <c r="K3277" s="16"/>
      <c r="L3277" s="16"/>
      <c r="M3277" s="16"/>
      <c r="N3277" s="16"/>
      <c r="O3277" s="101">
        <f ca="1">IF(D3277="цвет",SUM(O3278:INDIRECT("N"&amp;R3277)),IF(SUM(E3277:N3277)=0,"",SUM(E3277:N3277)))</f>
        <v>0</v>
      </c>
      <c r="P3277" s="91">
        <v>1419</v>
      </c>
      <c r="Q3277" s="73">
        <f t="shared" si="102"/>
        <v>1980</v>
      </c>
      <c r="R3277" s="93">
        <f t="shared" ca="1" si="103"/>
        <v>3280</v>
      </c>
      <c r="S3277" s="109">
        <f>IF(U3277&gt;0,ROUND((U3277),0),ROUND((P3277*$P$1),0))</f>
        <v>1098</v>
      </c>
      <c r="T3277" s="110">
        <f ca="1">O3277*S3277</f>
        <v>0</v>
      </c>
    </row>
    <row r="3278" spans="1:20" ht="17.25" thickBot="1" x14ac:dyDescent="0.3">
      <c r="A3278" s="105"/>
      <c r="B3278" s="142"/>
      <c r="C3278" s="98"/>
      <c r="D3278" s="6" t="s">
        <v>26</v>
      </c>
      <c r="E3278" s="133"/>
      <c r="F3278" s="133"/>
      <c r="G3278" s="133"/>
      <c r="H3278" s="133"/>
      <c r="I3278" s="133"/>
      <c r="J3278" s="133"/>
      <c r="K3278" s="8"/>
      <c r="L3278" s="8"/>
      <c r="M3278" s="8"/>
      <c r="N3278" s="8"/>
      <c r="O3278" s="128" t="str">
        <f ca="1">IF(D3278="цвет",SUM(O3279:INDIRECT("N"&amp;R3278)),IF(SUM(E3278:N3278)=0,"",SUM(E3278:N3278)))</f>
        <v/>
      </c>
      <c r="P3278" s="91" t="s">
        <v>129</v>
      </c>
      <c r="Q3278" s="73">
        <f t="shared" si="102"/>
        <v>1980</v>
      </c>
      <c r="R3278" s="93">
        <f t="shared" ca="1" si="103"/>
        <v>3280</v>
      </c>
      <c r="S3278" s="92"/>
      <c r="T3278" s="99"/>
    </row>
    <row r="3279" spans="1:20" ht="135" customHeight="1" x14ac:dyDescent="0.25">
      <c r="A3279" s="105"/>
      <c r="B3279" s="142"/>
      <c r="C3279" s="98"/>
      <c r="D3279" s="155" t="s">
        <v>1558</v>
      </c>
      <c r="E3279" s="156"/>
      <c r="F3279" s="156"/>
      <c r="G3279" s="156"/>
      <c r="H3279" s="156"/>
      <c r="I3279" s="156"/>
      <c r="J3279" s="156"/>
      <c r="K3279" s="156"/>
      <c r="L3279" s="156"/>
      <c r="M3279" s="156"/>
      <c r="N3279" s="157"/>
      <c r="O3279" s="128" t="str">
        <f ca="1">IF(D3279="цвет",SUM(O3280:INDIRECT("N"&amp;R3279)),IF(SUM(E3279:N3279)=0,"",SUM(E3279:N3279)))</f>
        <v/>
      </c>
      <c r="P3279" s="91" t="s">
        <v>129</v>
      </c>
      <c r="Q3279" s="73">
        <f t="shared" si="102"/>
        <v>1980</v>
      </c>
      <c r="R3279" s="93">
        <f t="shared" ca="1" si="103"/>
        <v>3280</v>
      </c>
      <c r="S3279" s="92"/>
      <c r="T3279" s="99"/>
    </row>
    <row r="3280" spans="1:20" ht="17.45" customHeight="1" thickBot="1" x14ac:dyDescent="0.3">
      <c r="A3280" s="105"/>
      <c r="B3280" s="143"/>
      <c r="C3280" s="100"/>
      <c r="D3280" s="151" t="str">
        <f>HYPERLINK("https://miamia.ru/search/index.php?q="&amp;Q3280&amp;"&amp;s=Поиск?utm_source=Excel&amp;utm_medium=Nalichie&amp;utm_content="&amp;Q3280&amp;"","Посмотреть большую фотографию на сайте")</f>
        <v>Посмотреть большую фотографию на сайте</v>
      </c>
      <c r="E3280" s="152"/>
      <c r="F3280" s="152"/>
      <c r="G3280" s="152"/>
      <c r="H3280" s="152"/>
      <c r="I3280" s="152"/>
      <c r="J3280" s="152"/>
      <c r="K3280" s="152"/>
      <c r="L3280" s="152"/>
      <c r="M3280" s="152"/>
      <c r="N3280" s="153"/>
      <c r="O3280" s="128" t="str">
        <f ca="1">IF(D3280="цвет",SUM(O3281:INDIRECT("N"&amp;R3280)),IF(SUM(E3280:N3280)=0,"",SUM(E3280:N3280)))</f>
        <v/>
      </c>
      <c r="P3280" s="91" t="s">
        <v>129</v>
      </c>
      <c r="Q3280" s="73">
        <f t="shared" si="102"/>
        <v>1980</v>
      </c>
      <c r="R3280" s="93">
        <f t="shared" ca="1" si="103"/>
        <v>3280</v>
      </c>
      <c r="S3280" s="92"/>
      <c r="T3280" s="99"/>
    </row>
    <row r="3281" spans="1:20" ht="17.25" thickBot="1" x14ac:dyDescent="0.3">
      <c r="A3281" s="105"/>
      <c r="B3281" s="141" t="s">
        <v>1557</v>
      </c>
      <c r="C3281" s="106">
        <v>1981</v>
      </c>
      <c r="D3281" s="3" t="s">
        <v>9</v>
      </c>
      <c r="E3281" s="96" t="s">
        <v>11</v>
      </c>
      <c r="F3281" s="96" t="s">
        <v>12</v>
      </c>
      <c r="G3281" s="97" t="s">
        <v>13</v>
      </c>
      <c r="H3281" s="16" t="s">
        <v>14</v>
      </c>
      <c r="I3281" s="16" t="s">
        <v>15</v>
      </c>
      <c r="J3281" s="16" t="s">
        <v>16</v>
      </c>
      <c r="K3281" s="16"/>
      <c r="L3281" s="16"/>
      <c r="M3281" s="16"/>
      <c r="N3281" s="16"/>
      <c r="O3281" s="101">
        <f ca="1">IF(D3281="цвет",SUM(O3282:INDIRECT("N"&amp;R3281)),IF(SUM(E3281:N3281)=0,"",SUM(E3281:N3281)))</f>
        <v>0</v>
      </c>
      <c r="P3281" s="91">
        <v>1807</v>
      </c>
      <c r="Q3281" s="73">
        <f t="shared" si="102"/>
        <v>1981</v>
      </c>
      <c r="R3281" s="93">
        <f t="shared" ca="1" si="103"/>
        <v>3284</v>
      </c>
      <c r="S3281" s="109">
        <f>IF(U3281&gt;0,ROUND((U3281),0),ROUND((P3281*$P$1),0))</f>
        <v>1398</v>
      </c>
      <c r="T3281" s="110">
        <f ca="1">O3281*S3281</f>
        <v>0</v>
      </c>
    </row>
    <row r="3282" spans="1:20" ht="17.25" thickBot="1" x14ac:dyDescent="0.3">
      <c r="A3282" s="105"/>
      <c r="B3282" s="142"/>
      <c r="C3282" s="98"/>
      <c r="D3282" s="6" t="s">
        <v>26</v>
      </c>
      <c r="E3282" s="134"/>
      <c r="F3282" s="133"/>
      <c r="G3282" s="134"/>
      <c r="H3282" s="133"/>
      <c r="I3282" s="133"/>
      <c r="J3282" s="8"/>
      <c r="K3282" s="8"/>
      <c r="L3282" s="8"/>
      <c r="M3282" s="8"/>
      <c r="N3282" s="8"/>
      <c r="O3282" s="128" t="str">
        <f ca="1">IF(D3282="цвет",SUM(O3283:INDIRECT("N"&amp;R3282)),IF(SUM(E3282:N3282)=0,"",SUM(E3282:N3282)))</f>
        <v/>
      </c>
      <c r="P3282" s="91" t="s">
        <v>129</v>
      </c>
      <c r="Q3282" s="73">
        <f t="shared" si="102"/>
        <v>1981</v>
      </c>
      <c r="R3282" s="93">
        <f t="shared" ca="1" si="103"/>
        <v>3284</v>
      </c>
      <c r="S3282" s="92"/>
      <c r="T3282" s="99"/>
    </row>
    <row r="3283" spans="1:20" ht="135" customHeight="1" x14ac:dyDescent="0.25">
      <c r="A3283" s="105"/>
      <c r="B3283" s="142"/>
      <c r="C3283" s="98"/>
      <c r="D3283" s="155" t="s">
        <v>1559</v>
      </c>
      <c r="E3283" s="156"/>
      <c r="F3283" s="156"/>
      <c r="G3283" s="156"/>
      <c r="H3283" s="156"/>
      <c r="I3283" s="156"/>
      <c r="J3283" s="156"/>
      <c r="K3283" s="156"/>
      <c r="L3283" s="156"/>
      <c r="M3283" s="156"/>
      <c r="N3283" s="157"/>
      <c r="O3283" s="128" t="str">
        <f ca="1">IF(D3283="цвет",SUM(O3284:INDIRECT("N"&amp;R3283)),IF(SUM(E3283:N3283)=0,"",SUM(E3283:N3283)))</f>
        <v/>
      </c>
      <c r="P3283" s="91" t="s">
        <v>129</v>
      </c>
      <c r="Q3283" s="73">
        <f t="shared" si="102"/>
        <v>1981</v>
      </c>
      <c r="R3283" s="93">
        <f t="shared" ca="1" si="103"/>
        <v>3284</v>
      </c>
      <c r="S3283" s="92"/>
      <c r="T3283" s="99"/>
    </row>
    <row r="3284" spans="1:20" ht="17.45" customHeight="1" thickBot="1" x14ac:dyDescent="0.3">
      <c r="A3284" s="105"/>
      <c r="B3284" s="143"/>
      <c r="C3284" s="100"/>
      <c r="D3284" s="151" t="str">
        <f>HYPERLINK("https://miamia.ru/search/index.php?q="&amp;Q3284&amp;"&amp;s=Поиск?utm_source=Excel&amp;utm_medium=Nalichie&amp;utm_content="&amp;Q3284&amp;"","Посмотреть большую фотографию на сайте")</f>
        <v>Посмотреть большую фотографию на сайте</v>
      </c>
      <c r="E3284" s="152"/>
      <c r="F3284" s="152"/>
      <c r="G3284" s="152"/>
      <c r="H3284" s="152"/>
      <c r="I3284" s="152"/>
      <c r="J3284" s="152"/>
      <c r="K3284" s="152"/>
      <c r="L3284" s="152"/>
      <c r="M3284" s="152"/>
      <c r="N3284" s="153"/>
      <c r="O3284" s="128" t="str">
        <f ca="1">IF(D3284="цвет",SUM(O3285:INDIRECT("N"&amp;R3284)),IF(SUM(E3284:N3284)=0,"",SUM(E3284:N3284)))</f>
        <v/>
      </c>
      <c r="P3284" s="91" t="s">
        <v>129</v>
      </c>
      <c r="Q3284" s="73">
        <f t="shared" si="102"/>
        <v>1981</v>
      </c>
      <c r="R3284" s="93">
        <f t="shared" ca="1" si="103"/>
        <v>3284</v>
      </c>
      <c r="S3284" s="92"/>
      <c r="T3284" s="99"/>
    </row>
    <row r="3285" spans="1:20" ht="17.25" thickBot="1" x14ac:dyDescent="0.3">
      <c r="A3285" s="105"/>
      <c r="B3285" s="141" t="s">
        <v>1557</v>
      </c>
      <c r="C3285" s="106">
        <v>1982</v>
      </c>
      <c r="D3285" s="3" t="s">
        <v>9</v>
      </c>
      <c r="E3285" s="96" t="s">
        <v>11</v>
      </c>
      <c r="F3285" s="96" t="s">
        <v>12</v>
      </c>
      <c r="G3285" s="97" t="s">
        <v>13</v>
      </c>
      <c r="H3285" s="16" t="s">
        <v>14</v>
      </c>
      <c r="I3285" s="16" t="s">
        <v>15</v>
      </c>
      <c r="J3285" s="16" t="s">
        <v>16</v>
      </c>
      <c r="K3285" s="16"/>
      <c r="L3285" s="16"/>
      <c r="M3285" s="16"/>
      <c r="N3285" s="16"/>
      <c r="O3285" s="101">
        <f ca="1">IF(D3285="цвет",SUM(O3286:INDIRECT("N"&amp;R3285)),IF(SUM(E3285:N3285)=0,"",SUM(E3285:N3285)))</f>
        <v>0</v>
      </c>
      <c r="P3285" s="91">
        <v>1936</v>
      </c>
      <c r="Q3285" s="73">
        <f t="shared" si="102"/>
        <v>1982</v>
      </c>
      <c r="R3285" s="93">
        <f t="shared" ca="1" si="103"/>
        <v>3288</v>
      </c>
      <c r="S3285" s="109">
        <f>IF(U3285&gt;0,ROUND((U3285),0),ROUND((P3285*$P$1),0))</f>
        <v>1498</v>
      </c>
      <c r="T3285" s="110">
        <f ca="1">O3285*S3285</f>
        <v>0</v>
      </c>
    </row>
    <row r="3286" spans="1:20" ht="17.25" thickBot="1" x14ac:dyDescent="0.3">
      <c r="A3286" s="105"/>
      <c r="B3286" s="142"/>
      <c r="C3286" s="98"/>
      <c r="D3286" s="6" t="s">
        <v>26</v>
      </c>
      <c r="E3286" s="134"/>
      <c r="F3286" s="133"/>
      <c r="G3286" s="134"/>
      <c r="H3286" s="134"/>
      <c r="I3286" s="134"/>
      <c r="J3286" s="8"/>
      <c r="K3286" s="8"/>
      <c r="L3286" s="8"/>
      <c r="M3286" s="8"/>
      <c r="N3286" s="8"/>
      <c r="O3286" s="128" t="str">
        <f ca="1">IF(D3286="цвет",SUM(O3287:INDIRECT("N"&amp;R3286)),IF(SUM(E3286:N3286)=0,"",SUM(E3286:N3286)))</f>
        <v/>
      </c>
      <c r="P3286" s="91" t="s">
        <v>129</v>
      </c>
      <c r="Q3286" s="73">
        <f t="shared" si="102"/>
        <v>1982</v>
      </c>
      <c r="R3286" s="93">
        <f t="shared" ca="1" si="103"/>
        <v>3288</v>
      </c>
      <c r="S3286" s="92"/>
      <c r="T3286" s="99"/>
    </row>
    <row r="3287" spans="1:20" ht="135" customHeight="1" x14ac:dyDescent="0.25">
      <c r="A3287" s="105"/>
      <c r="B3287" s="142"/>
      <c r="C3287" s="98"/>
      <c r="D3287" s="155" t="s">
        <v>1560</v>
      </c>
      <c r="E3287" s="156"/>
      <c r="F3287" s="156"/>
      <c r="G3287" s="156"/>
      <c r="H3287" s="156"/>
      <c r="I3287" s="156"/>
      <c r="J3287" s="156"/>
      <c r="K3287" s="156"/>
      <c r="L3287" s="156"/>
      <c r="M3287" s="156"/>
      <c r="N3287" s="157"/>
      <c r="O3287" s="128" t="str">
        <f ca="1">IF(D3287="цвет",SUM(O3288:INDIRECT("N"&amp;R3287)),IF(SUM(E3287:N3287)=0,"",SUM(E3287:N3287)))</f>
        <v/>
      </c>
      <c r="P3287" s="91" t="s">
        <v>129</v>
      </c>
      <c r="Q3287" s="73">
        <f t="shared" si="102"/>
        <v>1982</v>
      </c>
      <c r="R3287" s="93">
        <f t="shared" ca="1" si="103"/>
        <v>3288</v>
      </c>
      <c r="S3287" s="92"/>
      <c r="T3287" s="99"/>
    </row>
    <row r="3288" spans="1:20" ht="17.45" customHeight="1" thickBot="1" x14ac:dyDescent="0.3">
      <c r="A3288" s="105"/>
      <c r="B3288" s="143"/>
      <c r="C3288" s="100"/>
      <c r="D3288" s="151" t="str">
        <f>HYPERLINK("https://miamia.ru/search/index.php?q="&amp;Q3288&amp;"&amp;s=Поиск?utm_source=Excel&amp;utm_medium=Nalichie&amp;utm_content="&amp;Q3288&amp;"","Посмотреть большую фотографию на сайте")</f>
        <v>Посмотреть большую фотографию на сайте</v>
      </c>
      <c r="E3288" s="152"/>
      <c r="F3288" s="152"/>
      <c r="G3288" s="152"/>
      <c r="H3288" s="152"/>
      <c r="I3288" s="152"/>
      <c r="J3288" s="152"/>
      <c r="K3288" s="152"/>
      <c r="L3288" s="152"/>
      <c r="M3288" s="152"/>
      <c r="N3288" s="153"/>
      <c r="O3288" s="128" t="str">
        <f ca="1">IF(D3288="цвет",SUM(O3289:INDIRECT("N"&amp;R3288)),IF(SUM(E3288:N3288)=0,"",SUM(E3288:N3288)))</f>
        <v/>
      </c>
      <c r="P3288" s="91" t="s">
        <v>129</v>
      </c>
      <c r="Q3288" s="73">
        <f t="shared" si="102"/>
        <v>1982</v>
      </c>
      <c r="R3288" s="93">
        <f t="shared" ca="1" si="103"/>
        <v>3288</v>
      </c>
      <c r="S3288" s="92"/>
      <c r="T3288" s="99"/>
    </row>
    <row r="3289" spans="1:20" ht="17.25" thickBot="1" x14ac:dyDescent="0.3">
      <c r="A3289" s="105"/>
      <c r="B3289" s="141" t="s">
        <v>1557</v>
      </c>
      <c r="C3289" s="106">
        <v>1983</v>
      </c>
      <c r="D3289" s="3" t="s">
        <v>9</v>
      </c>
      <c r="E3289" s="96" t="s">
        <v>17</v>
      </c>
      <c r="F3289" s="96" t="s">
        <v>18</v>
      </c>
      <c r="G3289" s="97" t="s">
        <v>19</v>
      </c>
      <c r="H3289" s="16" t="s">
        <v>23</v>
      </c>
      <c r="I3289" s="16"/>
      <c r="J3289" s="16"/>
      <c r="K3289" s="16"/>
      <c r="L3289" s="16"/>
      <c r="M3289" s="16"/>
      <c r="N3289" s="16"/>
      <c r="O3289" s="101">
        <f ca="1">IF(D3289="цвет",SUM(O3290:INDIRECT("N"&amp;R3289)),IF(SUM(E3289:N3289)=0,"",SUM(E3289:N3289)))</f>
        <v>0</v>
      </c>
      <c r="P3289" s="91">
        <v>2194</v>
      </c>
      <c r="Q3289" s="73">
        <f t="shared" si="102"/>
        <v>1983</v>
      </c>
      <c r="R3289" s="93">
        <f t="shared" ca="1" si="103"/>
        <v>3292</v>
      </c>
      <c r="S3289" s="109">
        <f>IF(U3289&gt;0,ROUND((U3289),0),ROUND((P3289*$P$1),0))</f>
        <v>1698</v>
      </c>
      <c r="T3289" s="110">
        <f ca="1">O3289*S3289</f>
        <v>0</v>
      </c>
    </row>
    <row r="3290" spans="1:20" ht="17.25" thickBot="1" x14ac:dyDescent="0.3">
      <c r="A3290" s="105"/>
      <c r="B3290" s="142"/>
      <c r="C3290" s="98"/>
      <c r="D3290" s="6" t="s">
        <v>26</v>
      </c>
      <c r="E3290" s="133"/>
      <c r="F3290" s="133"/>
      <c r="G3290" s="8"/>
      <c r="H3290" s="8"/>
      <c r="I3290" s="8"/>
      <c r="J3290" s="8"/>
      <c r="K3290" s="8"/>
      <c r="L3290" s="8"/>
      <c r="M3290" s="8"/>
      <c r="N3290" s="8"/>
      <c r="O3290" s="128" t="str">
        <f ca="1">IF(D3290="цвет",SUM(O3291:INDIRECT("N"&amp;R3290)),IF(SUM(E3290:N3290)=0,"",SUM(E3290:N3290)))</f>
        <v/>
      </c>
      <c r="P3290" s="91" t="s">
        <v>129</v>
      </c>
      <c r="Q3290" s="73">
        <f t="shared" si="102"/>
        <v>1983</v>
      </c>
      <c r="R3290" s="93">
        <f t="shared" ca="1" si="103"/>
        <v>3292</v>
      </c>
      <c r="S3290" s="92"/>
      <c r="T3290" s="99"/>
    </row>
    <row r="3291" spans="1:20" ht="135" customHeight="1" x14ac:dyDescent="0.25">
      <c r="A3291" s="105"/>
      <c r="B3291" s="142"/>
      <c r="C3291" s="98"/>
      <c r="D3291" s="155" t="s">
        <v>1561</v>
      </c>
      <c r="E3291" s="156"/>
      <c r="F3291" s="156"/>
      <c r="G3291" s="156"/>
      <c r="H3291" s="156"/>
      <c r="I3291" s="156"/>
      <c r="J3291" s="156"/>
      <c r="K3291" s="156"/>
      <c r="L3291" s="156"/>
      <c r="M3291" s="156"/>
      <c r="N3291" s="157"/>
      <c r="O3291" s="128" t="str">
        <f ca="1">IF(D3291="цвет",SUM(O3292:INDIRECT("N"&amp;R3291)),IF(SUM(E3291:N3291)=0,"",SUM(E3291:N3291)))</f>
        <v/>
      </c>
      <c r="P3291" s="91" t="s">
        <v>129</v>
      </c>
      <c r="Q3291" s="73">
        <f t="shared" si="102"/>
        <v>1983</v>
      </c>
      <c r="R3291" s="93">
        <f t="shared" ca="1" si="103"/>
        <v>3292</v>
      </c>
      <c r="S3291" s="92"/>
      <c r="T3291" s="99"/>
    </row>
    <row r="3292" spans="1:20" ht="17.45" customHeight="1" thickBot="1" x14ac:dyDescent="0.3">
      <c r="A3292" s="105"/>
      <c r="B3292" s="143"/>
      <c r="C3292" s="100"/>
      <c r="D3292" s="151" t="str">
        <f>HYPERLINK("https://miamia.ru/search/index.php?q="&amp;Q3292&amp;"&amp;s=Поиск?utm_source=Excel&amp;utm_medium=Nalichie&amp;utm_content="&amp;Q3292&amp;"","Посмотреть большую фотографию на сайте")</f>
        <v>Посмотреть большую фотографию на сайте</v>
      </c>
      <c r="E3292" s="152"/>
      <c r="F3292" s="152"/>
      <c r="G3292" s="152"/>
      <c r="H3292" s="152"/>
      <c r="I3292" s="152"/>
      <c r="J3292" s="152"/>
      <c r="K3292" s="152"/>
      <c r="L3292" s="152"/>
      <c r="M3292" s="152"/>
      <c r="N3292" s="153"/>
      <c r="O3292" s="128" t="str">
        <f ca="1">IF(D3292="цвет",SUM(O3293:INDIRECT("N"&amp;R3292)),IF(SUM(E3292:N3292)=0,"",SUM(E3292:N3292)))</f>
        <v/>
      </c>
      <c r="P3292" s="91" t="s">
        <v>129</v>
      </c>
      <c r="Q3292" s="73">
        <f t="shared" si="102"/>
        <v>1983</v>
      </c>
      <c r="R3292" s="93">
        <f t="shared" ca="1" si="103"/>
        <v>3292</v>
      </c>
      <c r="S3292" s="92"/>
      <c r="T3292" s="99"/>
    </row>
    <row r="3293" spans="1:20" ht="17.25" thickBot="1" x14ac:dyDescent="0.3">
      <c r="A3293" s="105"/>
      <c r="B3293" s="141" t="s">
        <v>1557</v>
      </c>
      <c r="C3293" s="106">
        <v>1984</v>
      </c>
      <c r="D3293" s="3" t="s">
        <v>9</v>
      </c>
      <c r="E3293" s="96" t="s">
        <v>11</v>
      </c>
      <c r="F3293" s="96" t="s">
        <v>12</v>
      </c>
      <c r="G3293" s="97" t="s">
        <v>13</v>
      </c>
      <c r="H3293" s="16" t="s">
        <v>14</v>
      </c>
      <c r="I3293" s="16" t="s">
        <v>15</v>
      </c>
      <c r="J3293" s="16" t="s">
        <v>16</v>
      </c>
      <c r="K3293" s="16"/>
      <c r="L3293" s="16"/>
      <c r="M3293" s="16"/>
      <c r="N3293" s="16"/>
      <c r="O3293" s="101">
        <f ca="1">IF(D3293="цвет",SUM(O3294:INDIRECT("N"&amp;R3293)),IF(SUM(E3293:N3293)=0,"",SUM(E3293:N3293)))</f>
        <v>0</v>
      </c>
      <c r="P3293" s="91">
        <v>1807</v>
      </c>
      <c r="Q3293" s="73">
        <f t="shared" si="102"/>
        <v>1984</v>
      </c>
      <c r="R3293" s="93">
        <f t="shared" ca="1" si="103"/>
        <v>3296</v>
      </c>
      <c r="S3293" s="109">
        <f>IF(U3293&gt;0,ROUND((U3293),0),ROUND((P3293*$P$1),0))</f>
        <v>1398</v>
      </c>
      <c r="T3293" s="110">
        <f ca="1">O3293*S3293</f>
        <v>0</v>
      </c>
    </row>
    <row r="3294" spans="1:20" ht="17.25" thickBot="1" x14ac:dyDescent="0.3">
      <c r="A3294" s="105"/>
      <c r="B3294" s="142"/>
      <c r="C3294" s="98"/>
      <c r="D3294" s="6" t="s">
        <v>26</v>
      </c>
      <c r="E3294" s="134"/>
      <c r="F3294" s="133"/>
      <c r="G3294" s="134"/>
      <c r="H3294" s="134"/>
      <c r="I3294" s="8"/>
      <c r="J3294" s="8"/>
      <c r="K3294" s="8"/>
      <c r="L3294" s="8"/>
      <c r="M3294" s="8"/>
      <c r="N3294" s="8"/>
      <c r="O3294" s="128" t="str">
        <f ca="1">IF(D3294="цвет",SUM(O3295:INDIRECT("N"&amp;R3294)),IF(SUM(E3294:N3294)=0,"",SUM(E3294:N3294)))</f>
        <v/>
      </c>
      <c r="P3294" s="91" t="s">
        <v>129</v>
      </c>
      <c r="Q3294" s="73">
        <f t="shared" si="102"/>
        <v>1984</v>
      </c>
      <c r="R3294" s="93">
        <f t="shared" ca="1" si="103"/>
        <v>3296</v>
      </c>
      <c r="S3294" s="92"/>
      <c r="T3294" s="99"/>
    </row>
    <row r="3295" spans="1:20" ht="135" customHeight="1" x14ac:dyDescent="0.25">
      <c r="A3295" s="105"/>
      <c r="B3295" s="142"/>
      <c r="C3295" s="98"/>
      <c r="D3295" s="155" t="s">
        <v>1562</v>
      </c>
      <c r="E3295" s="156"/>
      <c r="F3295" s="156"/>
      <c r="G3295" s="156"/>
      <c r="H3295" s="156"/>
      <c r="I3295" s="156"/>
      <c r="J3295" s="156"/>
      <c r="K3295" s="156"/>
      <c r="L3295" s="156"/>
      <c r="M3295" s="156"/>
      <c r="N3295" s="157"/>
      <c r="O3295" s="128" t="str">
        <f ca="1">IF(D3295="цвет",SUM(O3296:INDIRECT("N"&amp;R3295)),IF(SUM(E3295:N3295)=0,"",SUM(E3295:N3295)))</f>
        <v/>
      </c>
      <c r="P3295" s="91" t="s">
        <v>129</v>
      </c>
      <c r="Q3295" s="73">
        <f t="shared" si="102"/>
        <v>1984</v>
      </c>
      <c r="R3295" s="93">
        <f t="shared" ca="1" si="103"/>
        <v>3296</v>
      </c>
      <c r="S3295" s="92"/>
      <c r="T3295" s="99"/>
    </row>
    <row r="3296" spans="1:20" ht="17.45" customHeight="1" thickBot="1" x14ac:dyDescent="0.3">
      <c r="A3296" s="105"/>
      <c r="B3296" s="143"/>
      <c r="C3296" s="100"/>
      <c r="D3296" s="151" t="str">
        <f>HYPERLINK("https://miamia.ru/search/index.php?q="&amp;Q3296&amp;"&amp;s=Поиск?utm_source=Excel&amp;utm_medium=Nalichie&amp;utm_content="&amp;Q3296&amp;"","Посмотреть большую фотографию на сайте")</f>
        <v>Посмотреть большую фотографию на сайте</v>
      </c>
      <c r="E3296" s="152"/>
      <c r="F3296" s="152"/>
      <c r="G3296" s="152"/>
      <c r="H3296" s="152"/>
      <c r="I3296" s="152"/>
      <c r="J3296" s="152"/>
      <c r="K3296" s="152"/>
      <c r="L3296" s="152"/>
      <c r="M3296" s="152"/>
      <c r="N3296" s="153"/>
      <c r="O3296" s="128" t="str">
        <f ca="1">IF(D3296="цвет",SUM(O3297:INDIRECT("N"&amp;R3296)),IF(SUM(E3296:N3296)=0,"",SUM(E3296:N3296)))</f>
        <v/>
      </c>
      <c r="P3296" s="91" t="s">
        <v>129</v>
      </c>
      <c r="Q3296" s="73">
        <f t="shared" si="102"/>
        <v>1984</v>
      </c>
      <c r="R3296" s="93">
        <f t="shared" ca="1" si="103"/>
        <v>3296</v>
      </c>
      <c r="S3296" s="92"/>
      <c r="T3296" s="99"/>
    </row>
    <row r="3297" spans="1:20" ht="17.25" thickBot="1" x14ac:dyDescent="0.3">
      <c r="A3297" s="105"/>
      <c r="B3297" s="141" t="s">
        <v>1557</v>
      </c>
      <c r="C3297" s="106">
        <v>1985</v>
      </c>
      <c r="D3297" s="3" t="s">
        <v>9</v>
      </c>
      <c r="E3297" s="96" t="s">
        <v>11</v>
      </c>
      <c r="F3297" s="96" t="s">
        <v>12</v>
      </c>
      <c r="G3297" s="97" t="s">
        <v>13</v>
      </c>
      <c r="H3297" s="16" t="s">
        <v>14</v>
      </c>
      <c r="I3297" s="16" t="s">
        <v>15</v>
      </c>
      <c r="J3297" s="16" t="s">
        <v>16</v>
      </c>
      <c r="K3297" s="16" t="s">
        <v>21</v>
      </c>
      <c r="L3297" s="16" t="s">
        <v>22</v>
      </c>
      <c r="M3297" s="16"/>
      <c r="N3297" s="16"/>
      <c r="O3297" s="101">
        <f ca="1">IF(D3297="цвет",SUM(O3298:INDIRECT("N"&amp;R3297)),IF(SUM(E3297:N3297)=0,"",SUM(E3297:N3297)))</f>
        <v>0</v>
      </c>
      <c r="P3297" s="91">
        <v>1936</v>
      </c>
      <c r="Q3297" s="73">
        <f t="shared" si="102"/>
        <v>1985</v>
      </c>
      <c r="R3297" s="93">
        <f t="shared" ca="1" si="103"/>
        <v>3300</v>
      </c>
      <c r="S3297" s="109">
        <f>IF(U3297&gt;0,ROUND((U3297),0),ROUND((P3297*$P$1),0))</f>
        <v>1498</v>
      </c>
      <c r="T3297" s="110">
        <f ca="1">O3297*S3297</f>
        <v>0</v>
      </c>
    </row>
    <row r="3298" spans="1:20" ht="17.25" thickBot="1" x14ac:dyDescent="0.3">
      <c r="A3298" s="105"/>
      <c r="B3298" s="142"/>
      <c r="C3298" s="98"/>
      <c r="D3298" s="6" t="s">
        <v>26</v>
      </c>
      <c r="E3298" s="133"/>
      <c r="F3298" s="133"/>
      <c r="G3298" s="8"/>
      <c r="H3298" s="133"/>
      <c r="I3298" s="133"/>
      <c r="J3298" s="133"/>
      <c r="K3298" s="133"/>
      <c r="L3298" s="133"/>
      <c r="M3298" s="8"/>
      <c r="N3298" s="8"/>
      <c r="O3298" s="128" t="str">
        <f ca="1">IF(D3298="цвет",SUM(O3299:INDIRECT("N"&amp;R3298)),IF(SUM(E3298:N3298)=0,"",SUM(E3298:N3298)))</f>
        <v/>
      </c>
      <c r="P3298" s="91" t="s">
        <v>129</v>
      </c>
      <c r="Q3298" s="73">
        <f t="shared" si="102"/>
        <v>1985</v>
      </c>
      <c r="R3298" s="93">
        <f t="shared" ca="1" si="103"/>
        <v>3300</v>
      </c>
      <c r="S3298" s="92"/>
      <c r="T3298" s="99"/>
    </row>
    <row r="3299" spans="1:20" ht="135" customHeight="1" x14ac:dyDescent="0.25">
      <c r="A3299" s="105"/>
      <c r="B3299" s="142"/>
      <c r="C3299" s="98"/>
      <c r="D3299" s="155" t="s">
        <v>1563</v>
      </c>
      <c r="E3299" s="156"/>
      <c r="F3299" s="156"/>
      <c r="G3299" s="156"/>
      <c r="H3299" s="156"/>
      <c r="I3299" s="156"/>
      <c r="J3299" s="156"/>
      <c r="K3299" s="156"/>
      <c r="L3299" s="156"/>
      <c r="M3299" s="156"/>
      <c r="N3299" s="157"/>
      <c r="O3299" s="128" t="str">
        <f ca="1">IF(D3299="цвет",SUM(O3300:INDIRECT("N"&amp;R3299)),IF(SUM(E3299:N3299)=0,"",SUM(E3299:N3299)))</f>
        <v/>
      </c>
      <c r="P3299" s="91" t="s">
        <v>129</v>
      </c>
      <c r="Q3299" s="73">
        <f t="shared" si="102"/>
        <v>1985</v>
      </c>
      <c r="R3299" s="93">
        <f t="shared" ca="1" si="103"/>
        <v>3300</v>
      </c>
      <c r="S3299" s="92"/>
      <c r="T3299" s="99"/>
    </row>
    <row r="3300" spans="1:20" ht="17.45" customHeight="1" thickBot="1" x14ac:dyDescent="0.3">
      <c r="A3300" s="105"/>
      <c r="B3300" s="143"/>
      <c r="C3300" s="100"/>
      <c r="D3300" s="151" t="str">
        <f>HYPERLINK("https://miamia.ru/search/index.php?q="&amp;Q3300&amp;"&amp;s=Поиск?utm_source=Excel&amp;utm_medium=Nalichie&amp;utm_content="&amp;Q3300&amp;"","Посмотреть большую фотографию на сайте")</f>
        <v>Посмотреть большую фотографию на сайте</v>
      </c>
      <c r="E3300" s="152"/>
      <c r="F3300" s="152"/>
      <c r="G3300" s="152"/>
      <c r="H3300" s="152"/>
      <c r="I3300" s="152"/>
      <c r="J3300" s="152"/>
      <c r="K3300" s="152"/>
      <c r="L3300" s="152"/>
      <c r="M3300" s="152"/>
      <c r="N3300" s="153"/>
      <c r="O3300" s="128" t="str">
        <f ca="1">IF(D3300="цвет",SUM(O3301:INDIRECT("N"&amp;R3300)),IF(SUM(E3300:N3300)=0,"",SUM(E3300:N3300)))</f>
        <v/>
      </c>
      <c r="P3300" s="91" t="s">
        <v>129</v>
      </c>
      <c r="Q3300" s="73">
        <f t="shared" si="102"/>
        <v>1985</v>
      </c>
      <c r="R3300" s="93">
        <f t="shared" ca="1" si="103"/>
        <v>3300</v>
      </c>
      <c r="S3300" s="92"/>
      <c r="T3300" s="99"/>
    </row>
    <row r="3301" spans="1:20" ht="17.25" thickBot="1" x14ac:dyDescent="0.3">
      <c r="A3301" s="105"/>
      <c r="B3301" s="141" t="s">
        <v>1557</v>
      </c>
      <c r="C3301" s="106">
        <v>1986</v>
      </c>
      <c r="D3301" s="3" t="s">
        <v>9</v>
      </c>
      <c r="E3301" s="96" t="s">
        <v>11</v>
      </c>
      <c r="F3301" s="96" t="s">
        <v>12</v>
      </c>
      <c r="G3301" s="97" t="s">
        <v>13</v>
      </c>
      <c r="H3301" s="16" t="s">
        <v>14</v>
      </c>
      <c r="I3301" s="16" t="s">
        <v>15</v>
      </c>
      <c r="J3301" s="16" t="s">
        <v>16</v>
      </c>
      <c r="K3301" s="16" t="s">
        <v>21</v>
      </c>
      <c r="L3301" s="16" t="s">
        <v>22</v>
      </c>
      <c r="M3301" s="16"/>
      <c r="N3301" s="16"/>
      <c r="O3301" s="101">
        <f ca="1">IF(D3301="цвет",SUM(O3302:INDIRECT("N"&amp;R3301)),IF(SUM(E3301:N3301)=0,"",SUM(E3301:N3301)))</f>
        <v>0</v>
      </c>
      <c r="P3301" s="91">
        <v>2582</v>
      </c>
      <c r="Q3301" s="73">
        <f t="shared" si="102"/>
        <v>1986</v>
      </c>
      <c r="R3301" s="93">
        <f t="shared" ca="1" si="103"/>
        <v>3304</v>
      </c>
      <c r="S3301" s="109">
        <f>IF(U3301&gt;0,ROUND((U3301),0),ROUND((P3301*$P$1),0))</f>
        <v>1998</v>
      </c>
      <c r="T3301" s="110">
        <f ca="1">O3301*S3301</f>
        <v>0</v>
      </c>
    </row>
    <row r="3302" spans="1:20" ht="17.25" thickBot="1" x14ac:dyDescent="0.3">
      <c r="A3302" s="105"/>
      <c r="B3302" s="142"/>
      <c r="C3302" s="98"/>
      <c r="D3302" s="6" t="s">
        <v>26</v>
      </c>
      <c r="E3302" s="133"/>
      <c r="F3302" s="133"/>
      <c r="G3302" s="133"/>
      <c r="H3302" s="133"/>
      <c r="I3302" s="133"/>
      <c r="J3302" s="133"/>
      <c r="K3302" s="134"/>
      <c r="L3302" s="8"/>
      <c r="M3302" s="8"/>
      <c r="N3302" s="8"/>
      <c r="O3302" s="128" t="str">
        <f ca="1">IF(D3302="цвет",SUM(O3303:INDIRECT("N"&amp;R3302)),IF(SUM(E3302:N3302)=0,"",SUM(E3302:N3302)))</f>
        <v/>
      </c>
      <c r="P3302" s="91" t="s">
        <v>129</v>
      </c>
      <c r="Q3302" s="73">
        <f t="shared" si="102"/>
        <v>1986</v>
      </c>
      <c r="R3302" s="93">
        <f t="shared" ca="1" si="103"/>
        <v>3304</v>
      </c>
      <c r="S3302" s="92"/>
      <c r="T3302" s="99"/>
    </row>
    <row r="3303" spans="1:20" ht="135" customHeight="1" x14ac:dyDescent="0.25">
      <c r="A3303" s="105"/>
      <c r="B3303" s="142"/>
      <c r="C3303" s="98"/>
      <c r="D3303" s="155" t="s">
        <v>1564</v>
      </c>
      <c r="E3303" s="156"/>
      <c r="F3303" s="156"/>
      <c r="G3303" s="156"/>
      <c r="H3303" s="156"/>
      <c r="I3303" s="156"/>
      <c r="J3303" s="156"/>
      <c r="K3303" s="156"/>
      <c r="L3303" s="156"/>
      <c r="M3303" s="156"/>
      <c r="N3303" s="157"/>
      <c r="O3303" s="128" t="str">
        <f ca="1">IF(D3303="цвет",SUM(O3304:INDIRECT("N"&amp;R3303)),IF(SUM(E3303:N3303)=0,"",SUM(E3303:N3303)))</f>
        <v/>
      </c>
      <c r="P3303" s="91" t="s">
        <v>129</v>
      </c>
      <c r="Q3303" s="73">
        <f t="shared" si="102"/>
        <v>1986</v>
      </c>
      <c r="R3303" s="93">
        <f t="shared" ca="1" si="103"/>
        <v>3304</v>
      </c>
      <c r="S3303" s="92"/>
      <c r="T3303" s="99"/>
    </row>
    <row r="3304" spans="1:20" ht="17.45" customHeight="1" thickBot="1" x14ac:dyDescent="0.3">
      <c r="A3304" s="105"/>
      <c r="B3304" s="143"/>
      <c r="C3304" s="100"/>
      <c r="D3304" s="151" t="str">
        <f>HYPERLINK("https://miamia.ru/search/index.php?q="&amp;Q3304&amp;"&amp;s=Поиск?utm_source=Excel&amp;utm_medium=Nalichie&amp;utm_content="&amp;Q3304&amp;"","Посмотреть большую фотографию на сайте")</f>
        <v>Посмотреть большую фотографию на сайте</v>
      </c>
      <c r="E3304" s="152"/>
      <c r="F3304" s="152"/>
      <c r="G3304" s="152"/>
      <c r="H3304" s="152"/>
      <c r="I3304" s="152"/>
      <c r="J3304" s="152"/>
      <c r="K3304" s="152"/>
      <c r="L3304" s="152"/>
      <c r="M3304" s="152"/>
      <c r="N3304" s="153"/>
      <c r="O3304" s="128" t="str">
        <f ca="1">IF(D3304="цвет",SUM(O3305:INDIRECT("N"&amp;R3304)),IF(SUM(E3304:N3304)=0,"",SUM(E3304:N3304)))</f>
        <v/>
      </c>
      <c r="P3304" s="91" t="s">
        <v>129</v>
      </c>
      <c r="Q3304" s="73">
        <f t="shared" si="102"/>
        <v>1986</v>
      </c>
      <c r="R3304" s="93">
        <f t="shared" ca="1" si="103"/>
        <v>3304</v>
      </c>
      <c r="S3304" s="92"/>
      <c r="T3304" s="99"/>
    </row>
    <row r="3305" spans="1:20" ht="17.25" thickBot="1" x14ac:dyDescent="0.3">
      <c r="A3305" s="105"/>
      <c r="B3305" s="141" t="s">
        <v>1557</v>
      </c>
      <c r="C3305" s="106">
        <v>1987</v>
      </c>
      <c r="D3305" s="3" t="s">
        <v>9</v>
      </c>
      <c r="E3305" s="96" t="s">
        <v>11</v>
      </c>
      <c r="F3305" s="96" t="s">
        <v>12</v>
      </c>
      <c r="G3305" s="97" t="s">
        <v>13</v>
      </c>
      <c r="H3305" s="16" t="s">
        <v>14</v>
      </c>
      <c r="I3305" s="16" t="s">
        <v>15</v>
      </c>
      <c r="J3305" s="16" t="s">
        <v>16</v>
      </c>
      <c r="K3305" s="16" t="s">
        <v>21</v>
      </c>
      <c r="L3305" s="16" t="s">
        <v>22</v>
      </c>
      <c r="M3305" s="16"/>
      <c r="N3305" s="16"/>
      <c r="O3305" s="101">
        <f ca="1">IF(D3305="цвет",SUM(O3306:INDIRECT("N"&amp;R3305)),IF(SUM(E3305:N3305)=0,"",SUM(E3305:N3305)))</f>
        <v>0</v>
      </c>
      <c r="P3305" s="91">
        <v>2194</v>
      </c>
      <c r="Q3305" s="73">
        <f t="shared" si="102"/>
        <v>1987</v>
      </c>
      <c r="R3305" s="93">
        <f t="shared" ca="1" si="103"/>
        <v>3308</v>
      </c>
      <c r="S3305" s="109">
        <f>IF(U3305&gt;0,ROUND((U3305),0),ROUND((P3305*$P$1),0))</f>
        <v>1698</v>
      </c>
      <c r="T3305" s="110">
        <f ca="1">O3305*S3305</f>
        <v>0</v>
      </c>
    </row>
    <row r="3306" spans="1:20" ht="17.25" thickBot="1" x14ac:dyDescent="0.3">
      <c r="A3306" s="105"/>
      <c r="B3306" s="142"/>
      <c r="C3306" s="98"/>
      <c r="D3306" s="6" t="s">
        <v>26</v>
      </c>
      <c r="E3306" s="133"/>
      <c r="F3306" s="133"/>
      <c r="G3306" s="133"/>
      <c r="H3306" s="133"/>
      <c r="I3306" s="133"/>
      <c r="J3306" s="133"/>
      <c r="K3306" s="8"/>
      <c r="L3306" s="8"/>
      <c r="M3306" s="8"/>
      <c r="N3306" s="8"/>
      <c r="O3306" s="128" t="str">
        <f ca="1">IF(D3306="цвет",SUM(O3307:INDIRECT("N"&amp;R3306)),IF(SUM(E3306:N3306)=0,"",SUM(E3306:N3306)))</f>
        <v/>
      </c>
      <c r="P3306" s="91" t="s">
        <v>129</v>
      </c>
      <c r="Q3306" s="73">
        <f t="shared" si="102"/>
        <v>1987</v>
      </c>
      <c r="R3306" s="93">
        <f t="shared" ca="1" si="103"/>
        <v>3308</v>
      </c>
      <c r="S3306" s="92"/>
      <c r="T3306" s="99"/>
    </row>
    <row r="3307" spans="1:20" ht="135" customHeight="1" x14ac:dyDescent="0.25">
      <c r="A3307" s="105"/>
      <c r="B3307" s="142"/>
      <c r="C3307" s="98"/>
      <c r="D3307" s="155" t="s">
        <v>1565</v>
      </c>
      <c r="E3307" s="156"/>
      <c r="F3307" s="156"/>
      <c r="G3307" s="156"/>
      <c r="H3307" s="156"/>
      <c r="I3307" s="156"/>
      <c r="J3307" s="156"/>
      <c r="K3307" s="156"/>
      <c r="L3307" s="156"/>
      <c r="M3307" s="156"/>
      <c r="N3307" s="157"/>
      <c r="O3307" s="128" t="str">
        <f ca="1">IF(D3307="цвет",SUM(O3308:INDIRECT("N"&amp;R3307)),IF(SUM(E3307:N3307)=0,"",SUM(E3307:N3307)))</f>
        <v/>
      </c>
      <c r="P3307" s="91" t="s">
        <v>129</v>
      </c>
      <c r="Q3307" s="73">
        <f t="shared" si="102"/>
        <v>1987</v>
      </c>
      <c r="R3307" s="93">
        <f t="shared" ca="1" si="103"/>
        <v>3308</v>
      </c>
      <c r="S3307" s="92"/>
      <c r="T3307" s="99"/>
    </row>
    <row r="3308" spans="1:20" ht="17.45" customHeight="1" thickBot="1" x14ac:dyDescent="0.3">
      <c r="A3308" s="105"/>
      <c r="B3308" s="143"/>
      <c r="C3308" s="100"/>
      <c r="D3308" s="151" t="str">
        <f>HYPERLINK("https://miamia.ru/search/index.php?q="&amp;Q3308&amp;"&amp;s=Поиск?utm_source=Excel&amp;utm_medium=Nalichie&amp;utm_content="&amp;Q3308&amp;"","Посмотреть большую фотографию на сайте")</f>
        <v>Посмотреть большую фотографию на сайте</v>
      </c>
      <c r="E3308" s="152"/>
      <c r="F3308" s="152"/>
      <c r="G3308" s="152"/>
      <c r="H3308" s="152"/>
      <c r="I3308" s="152"/>
      <c r="J3308" s="152"/>
      <c r="K3308" s="152"/>
      <c r="L3308" s="152"/>
      <c r="M3308" s="152"/>
      <c r="N3308" s="153"/>
      <c r="O3308" s="128" t="str">
        <f ca="1">IF(D3308="цвет",SUM(O3309:INDIRECT("N"&amp;R3308)),IF(SUM(E3308:N3308)=0,"",SUM(E3308:N3308)))</f>
        <v/>
      </c>
      <c r="P3308" s="91" t="s">
        <v>129</v>
      </c>
      <c r="Q3308" s="73">
        <f t="shared" si="102"/>
        <v>1987</v>
      </c>
      <c r="R3308" s="93">
        <f t="shared" ca="1" si="103"/>
        <v>3308</v>
      </c>
      <c r="S3308" s="92"/>
      <c r="T3308" s="99"/>
    </row>
    <row r="3309" spans="1:20" ht="17.25" thickBot="1" x14ac:dyDescent="0.3">
      <c r="A3309" s="105"/>
      <c r="B3309" s="141" t="s">
        <v>1557</v>
      </c>
      <c r="C3309" s="106">
        <v>1988</v>
      </c>
      <c r="D3309" s="3" t="s">
        <v>9</v>
      </c>
      <c r="E3309" s="96" t="s">
        <v>11</v>
      </c>
      <c r="F3309" s="96" t="s">
        <v>12</v>
      </c>
      <c r="G3309" s="97" t="s">
        <v>13</v>
      </c>
      <c r="H3309" s="16" t="s">
        <v>14</v>
      </c>
      <c r="I3309" s="16" t="s">
        <v>15</v>
      </c>
      <c r="J3309" s="16" t="s">
        <v>16</v>
      </c>
      <c r="K3309" s="16" t="s">
        <v>21</v>
      </c>
      <c r="L3309" s="16" t="s">
        <v>22</v>
      </c>
      <c r="M3309" s="16"/>
      <c r="N3309" s="16"/>
      <c r="O3309" s="101">
        <f ca="1">IF(D3309="цвет",SUM(O3310:INDIRECT("N"&amp;R3309)),IF(SUM(E3309:N3309)=0,"",SUM(E3309:N3309)))</f>
        <v>0</v>
      </c>
      <c r="P3309" s="91">
        <v>1936</v>
      </c>
      <c r="Q3309" s="73">
        <f t="shared" si="102"/>
        <v>1988</v>
      </c>
      <c r="R3309" s="93">
        <f t="shared" ca="1" si="103"/>
        <v>3312</v>
      </c>
      <c r="S3309" s="109">
        <f>IF(U3309&gt;0,ROUND((U3309),0),ROUND((P3309*$P$1),0))</f>
        <v>1498</v>
      </c>
      <c r="T3309" s="110">
        <f ca="1">O3309*S3309</f>
        <v>0</v>
      </c>
    </row>
    <row r="3310" spans="1:20" ht="17.25" thickBot="1" x14ac:dyDescent="0.3">
      <c r="A3310" s="105"/>
      <c r="B3310" s="142"/>
      <c r="C3310" s="98"/>
      <c r="D3310" s="6" t="s">
        <v>26</v>
      </c>
      <c r="E3310" s="134"/>
      <c r="F3310" s="134"/>
      <c r="G3310" s="8"/>
      <c r="H3310" s="8"/>
      <c r="I3310" s="8"/>
      <c r="J3310" s="8"/>
      <c r="K3310" s="134"/>
      <c r="L3310" s="8"/>
      <c r="M3310" s="8"/>
      <c r="N3310" s="8"/>
      <c r="O3310" s="128" t="str">
        <f ca="1">IF(D3310="цвет",SUM(O3311:INDIRECT("N"&amp;R3310)),IF(SUM(E3310:N3310)=0,"",SUM(E3310:N3310)))</f>
        <v/>
      </c>
      <c r="P3310" s="91" t="s">
        <v>129</v>
      </c>
      <c r="Q3310" s="73">
        <f t="shared" si="102"/>
        <v>1988</v>
      </c>
      <c r="R3310" s="93">
        <f t="shared" ca="1" si="103"/>
        <v>3312</v>
      </c>
      <c r="S3310" s="92"/>
      <c r="T3310" s="99"/>
    </row>
    <row r="3311" spans="1:20" ht="135" customHeight="1" x14ac:dyDescent="0.25">
      <c r="A3311" s="105"/>
      <c r="B3311" s="142"/>
      <c r="C3311" s="98"/>
      <c r="D3311" s="155" t="s">
        <v>1566</v>
      </c>
      <c r="E3311" s="156"/>
      <c r="F3311" s="156"/>
      <c r="G3311" s="156"/>
      <c r="H3311" s="156"/>
      <c r="I3311" s="156"/>
      <c r="J3311" s="156"/>
      <c r="K3311" s="156"/>
      <c r="L3311" s="156"/>
      <c r="M3311" s="156"/>
      <c r="N3311" s="157"/>
      <c r="O3311" s="128" t="str">
        <f ca="1">IF(D3311="цвет",SUM(O3312:INDIRECT("N"&amp;R3311)),IF(SUM(E3311:N3311)=0,"",SUM(E3311:N3311)))</f>
        <v/>
      </c>
      <c r="P3311" s="91" t="s">
        <v>129</v>
      </c>
      <c r="Q3311" s="73">
        <f t="shared" si="102"/>
        <v>1988</v>
      </c>
      <c r="R3311" s="93">
        <f t="shared" ca="1" si="103"/>
        <v>3312</v>
      </c>
      <c r="S3311" s="92"/>
      <c r="T3311" s="99"/>
    </row>
    <row r="3312" spans="1:20" ht="17.45" customHeight="1" thickBot="1" x14ac:dyDescent="0.3">
      <c r="A3312" s="105"/>
      <c r="B3312" s="143"/>
      <c r="C3312" s="100"/>
      <c r="D3312" s="151" t="str">
        <f>HYPERLINK("https://miamia.ru/search/index.php?q="&amp;Q3312&amp;"&amp;s=Поиск?utm_source=Excel&amp;utm_medium=Nalichie&amp;utm_content="&amp;Q3312&amp;"","Посмотреть большую фотографию на сайте")</f>
        <v>Посмотреть большую фотографию на сайте</v>
      </c>
      <c r="E3312" s="152"/>
      <c r="F3312" s="152"/>
      <c r="G3312" s="152"/>
      <c r="H3312" s="152"/>
      <c r="I3312" s="152"/>
      <c r="J3312" s="152"/>
      <c r="K3312" s="152"/>
      <c r="L3312" s="152"/>
      <c r="M3312" s="152"/>
      <c r="N3312" s="153"/>
      <c r="O3312" s="128" t="str">
        <f ca="1">IF(D3312="цвет",SUM(O3313:INDIRECT("N"&amp;R3312)),IF(SUM(E3312:N3312)=0,"",SUM(E3312:N3312)))</f>
        <v/>
      </c>
      <c r="P3312" s="91" t="s">
        <v>129</v>
      </c>
      <c r="Q3312" s="73">
        <f t="shared" si="102"/>
        <v>1988</v>
      </c>
      <c r="R3312" s="93">
        <f t="shared" ca="1" si="103"/>
        <v>3312</v>
      </c>
      <c r="S3312" s="92"/>
      <c r="T3312" s="99"/>
    </row>
    <row r="3313" spans="1:20" ht="17.25" thickBot="1" x14ac:dyDescent="0.3">
      <c r="A3313" s="105"/>
      <c r="B3313" s="141" t="s">
        <v>1557</v>
      </c>
      <c r="C3313" s="106">
        <v>1989</v>
      </c>
      <c r="D3313" s="3" t="s">
        <v>9</v>
      </c>
      <c r="E3313" s="96" t="s">
        <v>17</v>
      </c>
      <c r="F3313" s="96" t="s">
        <v>18</v>
      </c>
      <c r="G3313" s="97" t="s">
        <v>19</v>
      </c>
      <c r="H3313" s="16" t="s">
        <v>23</v>
      </c>
      <c r="I3313" s="16"/>
      <c r="J3313" s="16"/>
      <c r="K3313" s="16"/>
      <c r="L3313" s="16"/>
      <c r="M3313" s="16"/>
      <c r="N3313" s="16"/>
      <c r="O3313" s="101">
        <f ca="1">IF(D3313="цвет",SUM(O3314:INDIRECT("N"&amp;R3313)),IF(SUM(E3313:N3313)=0,"",SUM(E3313:N3313)))</f>
        <v>0</v>
      </c>
      <c r="P3313" s="91">
        <v>2582</v>
      </c>
      <c r="Q3313" s="73">
        <f t="shared" si="102"/>
        <v>1989</v>
      </c>
      <c r="R3313" s="93">
        <f t="shared" ca="1" si="103"/>
        <v>3316</v>
      </c>
      <c r="S3313" s="109">
        <f>IF(U3313&gt;0,ROUND((U3313),0),ROUND((P3313*$P$1),0))</f>
        <v>1998</v>
      </c>
      <c r="T3313" s="110">
        <f ca="1">O3313*S3313</f>
        <v>0</v>
      </c>
    </row>
    <row r="3314" spans="1:20" ht="17.25" thickBot="1" x14ac:dyDescent="0.3">
      <c r="A3314" s="105"/>
      <c r="B3314" s="142"/>
      <c r="C3314" s="98"/>
      <c r="D3314" s="6" t="s">
        <v>26</v>
      </c>
      <c r="E3314" s="8"/>
      <c r="F3314" s="133"/>
      <c r="G3314" s="134"/>
      <c r="H3314" s="8"/>
      <c r="I3314" s="8"/>
      <c r="J3314" s="8"/>
      <c r="K3314" s="8"/>
      <c r="L3314" s="8"/>
      <c r="M3314" s="8"/>
      <c r="N3314" s="8"/>
      <c r="O3314" s="128" t="str">
        <f ca="1">IF(D3314="цвет",SUM(O3315:INDIRECT("N"&amp;R3314)),IF(SUM(E3314:N3314)=0,"",SUM(E3314:N3314)))</f>
        <v/>
      </c>
      <c r="P3314" s="91" t="s">
        <v>129</v>
      </c>
      <c r="Q3314" s="73">
        <f t="shared" si="102"/>
        <v>1989</v>
      </c>
      <c r="R3314" s="93">
        <f t="shared" ca="1" si="103"/>
        <v>3316</v>
      </c>
      <c r="S3314" s="92"/>
      <c r="T3314" s="99"/>
    </row>
    <row r="3315" spans="1:20" ht="135" customHeight="1" x14ac:dyDescent="0.25">
      <c r="A3315" s="105"/>
      <c r="B3315" s="142"/>
      <c r="C3315" s="98"/>
      <c r="D3315" s="155" t="s">
        <v>1567</v>
      </c>
      <c r="E3315" s="156"/>
      <c r="F3315" s="156"/>
      <c r="G3315" s="156"/>
      <c r="H3315" s="156"/>
      <c r="I3315" s="156"/>
      <c r="J3315" s="156"/>
      <c r="K3315" s="156"/>
      <c r="L3315" s="156"/>
      <c r="M3315" s="156"/>
      <c r="N3315" s="157"/>
      <c r="O3315" s="128" t="str">
        <f ca="1">IF(D3315="цвет",SUM(O3316:INDIRECT("N"&amp;R3315)),IF(SUM(E3315:N3315)=0,"",SUM(E3315:N3315)))</f>
        <v/>
      </c>
      <c r="P3315" s="91" t="s">
        <v>129</v>
      </c>
      <c r="Q3315" s="73">
        <f t="shared" si="102"/>
        <v>1989</v>
      </c>
      <c r="R3315" s="93">
        <f t="shared" ca="1" si="103"/>
        <v>3316</v>
      </c>
      <c r="S3315" s="92"/>
      <c r="T3315" s="99"/>
    </row>
    <row r="3316" spans="1:20" ht="17.45" customHeight="1" thickBot="1" x14ac:dyDescent="0.3">
      <c r="A3316" s="105"/>
      <c r="B3316" s="143"/>
      <c r="C3316" s="100"/>
      <c r="D3316" s="151" t="str">
        <f>HYPERLINK("https://miamia.ru/search/index.php?q="&amp;Q3316&amp;"&amp;s=Поиск?utm_source=Excel&amp;utm_medium=Nalichie&amp;utm_content="&amp;Q3316&amp;"","Посмотреть большую фотографию на сайте")</f>
        <v>Посмотреть большую фотографию на сайте</v>
      </c>
      <c r="E3316" s="152"/>
      <c r="F3316" s="152"/>
      <c r="G3316" s="152"/>
      <c r="H3316" s="152"/>
      <c r="I3316" s="152"/>
      <c r="J3316" s="152"/>
      <c r="K3316" s="152"/>
      <c r="L3316" s="152"/>
      <c r="M3316" s="152"/>
      <c r="N3316" s="153"/>
      <c r="O3316" s="128" t="str">
        <f ca="1">IF(D3316="цвет",SUM(O3317:INDIRECT("N"&amp;R3316)),IF(SUM(E3316:N3316)=0,"",SUM(E3316:N3316)))</f>
        <v/>
      </c>
      <c r="P3316" s="91" t="s">
        <v>129</v>
      </c>
      <c r="Q3316" s="73">
        <f t="shared" si="102"/>
        <v>1989</v>
      </c>
      <c r="R3316" s="93">
        <f t="shared" ca="1" si="103"/>
        <v>3316</v>
      </c>
      <c r="S3316" s="92"/>
      <c r="T3316" s="99"/>
    </row>
    <row r="3317" spans="1:20" ht="23.1" customHeight="1" thickBot="1" x14ac:dyDescent="0.3">
      <c r="A3317" s="103"/>
      <c r="B3317" s="86" t="s">
        <v>162</v>
      </c>
      <c r="C3317" s="87"/>
      <c r="D3317" s="88"/>
      <c r="E3317" s="89"/>
      <c r="F3317" s="89"/>
      <c r="G3317" s="89"/>
      <c r="H3317" s="89"/>
      <c r="I3317" s="89"/>
      <c r="J3317" s="89"/>
      <c r="K3317" s="89"/>
      <c r="L3317" s="89"/>
      <c r="M3317" s="89"/>
      <c r="N3317" s="90"/>
      <c r="O3317" s="128" t="str">
        <f ca="1">IF(D3317="цвет",SUM(O3318:INDIRECT("N"&amp;R3317)),IF(SUM(E3317:N3317)=0,"",SUM(E3317:N3317)))</f>
        <v/>
      </c>
      <c r="P3317" s="91" t="s">
        <v>129</v>
      </c>
      <c r="Q3317" s="73">
        <f t="shared" si="102"/>
        <v>1989</v>
      </c>
      <c r="R3317" s="93">
        <f t="shared" ca="1" si="103"/>
        <v>3321</v>
      </c>
    </row>
    <row r="3318" spans="1:20" ht="17.25" thickBot="1" x14ac:dyDescent="0.3">
      <c r="A3318" s="105"/>
      <c r="B3318" s="141" t="s">
        <v>162</v>
      </c>
      <c r="C3318" s="106">
        <v>6970</v>
      </c>
      <c r="D3318" s="3" t="s">
        <v>9</v>
      </c>
      <c r="E3318" s="96" t="s">
        <v>11</v>
      </c>
      <c r="F3318" s="96" t="s">
        <v>12</v>
      </c>
      <c r="G3318" s="97" t="s">
        <v>13</v>
      </c>
      <c r="H3318" s="16" t="s">
        <v>14</v>
      </c>
      <c r="I3318" s="16" t="s">
        <v>15</v>
      </c>
      <c r="J3318" s="16" t="s">
        <v>16</v>
      </c>
      <c r="K3318" s="16"/>
      <c r="L3318" s="16"/>
      <c r="M3318" s="16"/>
      <c r="N3318" s="16"/>
      <c r="O3318" s="101">
        <f ca="1">IF(D3318="цвет",SUM(O3319:INDIRECT("N"&amp;R3318)),IF(SUM(E3318:N3318)=0,"",SUM(E3318:N3318)))</f>
        <v>0</v>
      </c>
      <c r="P3318" s="91">
        <v>1290</v>
      </c>
      <c r="Q3318" s="73">
        <f t="shared" si="102"/>
        <v>6970</v>
      </c>
      <c r="R3318" s="93">
        <f t="shared" ca="1" si="103"/>
        <v>3321</v>
      </c>
      <c r="S3318" s="109">
        <f>IF(U3318&gt;0,ROUND((U3318),0),ROUND((P3318*$P$1),0))</f>
        <v>998</v>
      </c>
      <c r="T3318" s="110">
        <f ca="1">O3318*S3318</f>
        <v>0</v>
      </c>
    </row>
    <row r="3319" spans="1:20" ht="17.25" thickBot="1" x14ac:dyDescent="0.3">
      <c r="A3319" s="105"/>
      <c r="B3319" s="142"/>
      <c r="C3319" s="98"/>
      <c r="D3319" s="6" t="s">
        <v>24</v>
      </c>
      <c r="E3319" s="133"/>
      <c r="F3319" s="8"/>
      <c r="G3319" s="8"/>
      <c r="H3319" s="134"/>
      <c r="I3319" s="8"/>
      <c r="J3319" s="8"/>
      <c r="K3319" s="8"/>
      <c r="L3319" s="8"/>
      <c r="M3319" s="8"/>
      <c r="N3319" s="8"/>
      <c r="O3319" s="128" t="str">
        <f ca="1">IF(D3319="цвет",SUM(O3320:INDIRECT("N"&amp;R3319)),IF(SUM(E3319:N3319)=0,"",SUM(E3319:N3319)))</f>
        <v/>
      </c>
      <c r="P3319" s="91" t="s">
        <v>129</v>
      </c>
      <c r="Q3319" s="73">
        <f t="shared" si="102"/>
        <v>6970</v>
      </c>
      <c r="R3319" s="93">
        <f t="shared" ca="1" si="103"/>
        <v>3321</v>
      </c>
      <c r="S3319" s="92"/>
      <c r="T3319" s="99"/>
    </row>
    <row r="3320" spans="1:20" ht="135" customHeight="1" x14ac:dyDescent="0.25">
      <c r="A3320" s="105"/>
      <c r="B3320" s="142"/>
      <c r="C3320" s="98"/>
      <c r="D3320" s="155" t="s">
        <v>1545</v>
      </c>
      <c r="E3320" s="156"/>
      <c r="F3320" s="156"/>
      <c r="G3320" s="156"/>
      <c r="H3320" s="156"/>
      <c r="I3320" s="156"/>
      <c r="J3320" s="156"/>
      <c r="K3320" s="156"/>
      <c r="L3320" s="156"/>
      <c r="M3320" s="156"/>
      <c r="N3320" s="157"/>
      <c r="O3320" s="128" t="str">
        <f ca="1">IF(D3320="цвет",SUM(O3321:INDIRECT("N"&amp;R3320)),IF(SUM(E3320:N3320)=0,"",SUM(E3320:N3320)))</f>
        <v/>
      </c>
      <c r="P3320" s="91" t="s">
        <v>129</v>
      </c>
      <c r="Q3320" s="73">
        <f t="shared" si="102"/>
        <v>6970</v>
      </c>
      <c r="R3320" s="93">
        <f t="shared" ca="1" si="103"/>
        <v>3321</v>
      </c>
      <c r="S3320" s="92"/>
      <c r="T3320" s="99"/>
    </row>
    <row r="3321" spans="1:20" ht="17.45" customHeight="1" thickBot="1" x14ac:dyDescent="0.3">
      <c r="A3321" s="105"/>
      <c r="B3321" s="143"/>
      <c r="C3321" s="100"/>
      <c r="D3321" s="151" t="str">
        <f>HYPERLINK("https://miamia.ru/search/index.php?q="&amp;Q3321&amp;"&amp;s=Поиск?utm_source=Excel&amp;utm_medium=Nalichie&amp;utm_content="&amp;Q3321&amp;"","Посмотреть большую фотографию на сайте")</f>
        <v>Посмотреть большую фотографию на сайте</v>
      </c>
      <c r="E3321" s="152"/>
      <c r="F3321" s="152"/>
      <c r="G3321" s="152"/>
      <c r="H3321" s="152"/>
      <c r="I3321" s="152"/>
      <c r="J3321" s="152"/>
      <c r="K3321" s="152"/>
      <c r="L3321" s="152"/>
      <c r="M3321" s="152"/>
      <c r="N3321" s="153"/>
      <c r="O3321" s="128" t="str">
        <f ca="1">IF(D3321="цвет",SUM(O3322:INDIRECT("N"&amp;R3321)),IF(SUM(E3321:N3321)=0,"",SUM(E3321:N3321)))</f>
        <v/>
      </c>
      <c r="P3321" s="91" t="s">
        <v>129</v>
      </c>
      <c r="Q3321" s="73">
        <f t="shared" si="102"/>
        <v>6970</v>
      </c>
      <c r="R3321" s="93">
        <f t="shared" ca="1" si="103"/>
        <v>3321</v>
      </c>
      <c r="S3321" s="92"/>
      <c r="T3321" s="99"/>
    </row>
    <row r="3322" spans="1:20" ht="17.25" thickBot="1" x14ac:dyDescent="0.3">
      <c r="A3322" s="105"/>
      <c r="B3322" s="141" t="s">
        <v>162</v>
      </c>
      <c r="C3322" s="106">
        <v>6971</v>
      </c>
      <c r="D3322" s="3" t="s">
        <v>9</v>
      </c>
      <c r="E3322" s="96" t="s">
        <v>11</v>
      </c>
      <c r="F3322" s="96" t="s">
        <v>12</v>
      </c>
      <c r="G3322" s="97" t="s">
        <v>13</v>
      </c>
      <c r="H3322" s="16" t="s">
        <v>14</v>
      </c>
      <c r="I3322" s="16" t="s">
        <v>15</v>
      </c>
      <c r="J3322" s="16" t="s">
        <v>16</v>
      </c>
      <c r="K3322" s="16"/>
      <c r="L3322" s="16"/>
      <c r="M3322" s="16"/>
      <c r="N3322" s="16"/>
      <c r="O3322" s="101">
        <f ca="1">IF(D3322="цвет",SUM(O3323:INDIRECT("N"&amp;R3322)),IF(SUM(E3322:N3322)=0,"",SUM(E3322:N3322)))</f>
        <v>0</v>
      </c>
      <c r="P3322" s="91">
        <v>1548</v>
      </c>
      <c r="Q3322" s="73">
        <f t="shared" si="102"/>
        <v>6971</v>
      </c>
      <c r="R3322" s="93">
        <f t="shared" ca="1" si="103"/>
        <v>3325</v>
      </c>
      <c r="S3322" s="109">
        <f>IF(U3322&gt;0,ROUND((U3322),0),ROUND((P3322*$P$1),0))</f>
        <v>1198</v>
      </c>
      <c r="T3322" s="110">
        <f ca="1">O3322*S3322</f>
        <v>0</v>
      </c>
    </row>
    <row r="3323" spans="1:20" ht="17.25" thickBot="1" x14ac:dyDescent="0.3">
      <c r="A3323" s="105"/>
      <c r="B3323" s="142"/>
      <c r="C3323" s="98"/>
      <c r="D3323" s="6" t="s">
        <v>24</v>
      </c>
      <c r="E3323" s="134"/>
      <c r="F3323" s="133"/>
      <c r="G3323" s="8"/>
      <c r="H3323" s="8"/>
      <c r="I3323" s="8"/>
      <c r="J3323" s="8"/>
      <c r="K3323" s="8"/>
      <c r="L3323" s="8"/>
      <c r="M3323" s="8"/>
      <c r="N3323" s="8"/>
      <c r="O3323" s="128" t="str">
        <f ca="1">IF(D3323="цвет",SUM(O3324:INDIRECT("N"&amp;R3323)),IF(SUM(E3323:N3323)=0,"",SUM(E3323:N3323)))</f>
        <v/>
      </c>
      <c r="P3323" s="91" t="s">
        <v>129</v>
      </c>
      <c r="Q3323" s="73">
        <f t="shared" si="102"/>
        <v>6971</v>
      </c>
      <c r="R3323" s="93">
        <f t="shared" ca="1" si="103"/>
        <v>3325</v>
      </c>
      <c r="S3323" s="92"/>
      <c r="T3323" s="99"/>
    </row>
    <row r="3324" spans="1:20" ht="135" customHeight="1" x14ac:dyDescent="0.25">
      <c r="A3324" s="105"/>
      <c r="B3324" s="142"/>
      <c r="C3324" s="98"/>
      <c r="D3324" s="155" t="s">
        <v>1546</v>
      </c>
      <c r="E3324" s="156"/>
      <c r="F3324" s="156"/>
      <c r="G3324" s="156"/>
      <c r="H3324" s="156"/>
      <c r="I3324" s="156"/>
      <c r="J3324" s="156"/>
      <c r="K3324" s="156"/>
      <c r="L3324" s="156"/>
      <c r="M3324" s="156"/>
      <c r="N3324" s="157"/>
      <c r="O3324" s="128" t="str">
        <f ca="1">IF(D3324="цвет",SUM(O3325:INDIRECT("N"&amp;R3324)),IF(SUM(E3324:N3324)=0,"",SUM(E3324:N3324)))</f>
        <v/>
      </c>
      <c r="P3324" s="91" t="s">
        <v>129</v>
      </c>
      <c r="Q3324" s="73">
        <f t="shared" si="102"/>
        <v>6971</v>
      </c>
      <c r="R3324" s="93">
        <f t="shared" ca="1" si="103"/>
        <v>3325</v>
      </c>
      <c r="S3324" s="92"/>
      <c r="T3324" s="99"/>
    </row>
    <row r="3325" spans="1:20" ht="17.45" customHeight="1" thickBot="1" x14ac:dyDescent="0.3">
      <c r="A3325" s="105"/>
      <c r="B3325" s="143"/>
      <c r="C3325" s="100"/>
      <c r="D3325" s="151" t="str">
        <f>HYPERLINK("https://miamia.ru/search/index.php?q="&amp;Q3325&amp;"&amp;s=Поиск?utm_source=Excel&amp;utm_medium=Nalichie&amp;utm_content="&amp;Q3325&amp;"","Посмотреть большую фотографию на сайте")</f>
        <v>Посмотреть большую фотографию на сайте</v>
      </c>
      <c r="E3325" s="152"/>
      <c r="F3325" s="152"/>
      <c r="G3325" s="152"/>
      <c r="H3325" s="152"/>
      <c r="I3325" s="152"/>
      <c r="J3325" s="152"/>
      <c r="K3325" s="152"/>
      <c r="L3325" s="152"/>
      <c r="M3325" s="152"/>
      <c r="N3325" s="153"/>
      <c r="O3325" s="128" t="str">
        <f ca="1">IF(D3325="цвет",SUM(O3326:INDIRECT("N"&amp;R3325)),IF(SUM(E3325:N3325)=0,"",SUM(E3325:N3325)))</f>
        <v/>
      </c>
      <c r="P3325" s="91" t="s">
        <v>129</v>
      </c>
      <c r="Q3325" s="73">
        <f t="shared" si="102"/>
        <v>6971</v>
      </c>
      <c r="R3325" s="93">
        <f t="shared" ca="1" si="103"/>
        <v>3325</v>
      </c>
      <c r="S3325" s="92"/>
      <c r="T3325" s="99"/>
    </row>
    <row r="3326" spans="1:20" ht="17.25" thickBot="1" x14ac:dyDescent="0.3">
      <c r="A3326" s="105"/>
      <c r="B3326" s="141" t="s">
        <v>162</v>
      </c>
      <c r="C3326" s="106">
        <v>6972</v>
      </c>
      <c r="D3326" s="3" t="s">
        <v>9</v>
      </c>
      <c r="E3326" s="4" t="s">
        <v>10</v>
      </c>
      <c r="F3326" s="4" t="s">
        <v>11</v>
      </c>
      <c r="G3326" s="4" t="s">
        <v>12</v>
      </c>
      <c r="H3326" s="4" t="s">
        <v>13</v>
      </c>
      <c r="I3326" s="14" t="s">
        <v>14</v>
      </c>
      <c r="J3326" s="14" t="s">
        <v>15</v>
      </c>
      <c r="K3326" s="16"/>
      <c r="L3326" s="16"/>
      <c r="M3326" s="16"/>
      <c r="N3326" s="16"/>
      <c r="O3326" s="101">
        <f ca="1">IF(D3326="цвет",SUM(O3327:INDIRECT("N"&amp;R3326)),IF(SUM(E3326:N3326)=0,"",SUM(E3326:N3326)))</f>
        <v>0</v>
      </c>
      <c r="P3326" s="91">
        <v>1548</v>
      </c>
      <c r="Q3326" s="73">
        <f t="shared" si="102"/>
        <v>6972</v>
      </c>
      <c r="R3326" s="93">
        <f t="shared" ca="1" si="103"/>
        <v>3329</v>
      </c>
      <c r="S3326" s="109">
        <f>IF(U3326&gt;0,ROUND((U3326),0),ROUND((P3326*$P$1),0))</f>
        <v>1198</v>
      </c>
      <c r="T3326" s="110">
        <f ca="1">O3326*S3326</f>
        <v>0</v>
      </c>
    </row>
    <row r="3327" spans="1:20" ht="17.25" thickBot="1" x14ac:dyDescent="0.3">
      <c r="A3327" s="105"/>
      <c r="B3327" s="142"/>
      <c r="C3327" s="98"/>
      <c r="D3327" s="6" t="s">
        <v>24</v>
      </c>
      <c r="E3327" s="134"/>
      <c r="F3327" s="8"/>
      <c r="G3327" s="134"/>
      <c r="H3327" s="8"/>
      <c r="I3327" s="8"/>
      <c r="J3327" s="8"/>
      <c r="K3327" s="8"/>
      <c r="L3327" s="8"/>
      <c r="M3327" s="8"/>
      <c r="N3327" s="8"/>
      <c r="O3327" s="128" t="str">
        <f ca="1">IF(D3327="цвет",SUM(O3328:INDIRECT("N"&amp;R3327)),IF(SUM(E3327:N3327)=0,"",SUM(E3327:N3327)))</f>
        <v/>
      </c>
      <c r="P3327" s="91" t="s">
        <v>129</v>
      </c>
      <c r="Q3327" s="73">
        <f t="shared" si="102"/>
        <v>6972</v>
      </c>
      <c r="R3327" s="93">
        <f t="shared" ca="1" si="103"/>
        <v>3329</v>
      </c>
      <c r="S3327" s="92"/>
      <c r="T3327" s="99"/>
    </row>
    <row r="3328" spans="1:20" ht="135" customHeight="1" x14ac:dyDescent="0.25">
      <c r="A3328" s="105"/>
      <c r="B3328" s="142"/>
      <c r="C3328" s="98"/>
      <c r="D3328" s="155" t="s">
        <v>1547</v>
      </c>
      <c r="E3328" s="156"/>
      <c r="F3328" s="156"/>
      <c r="G3328" s="156"/>
      <c r="H3328" s="156"/>
      <c r="I3328" s="156"/>
      <c r="J3328" s="156"/>
      <c r="K3328" s="156"/>
      <c r="L3328" s="156"/>
      <c r="M3328" s="156"/>
      <c r="N3328" s="157"/>
      <c r="O3328" s="128" t="str">
        <f ca="1">IF(D3328="цвет",SUM(O3329:INDIRECT("N"&amp;R3328)),IF(SUM(E3328:N3328)=0,"",SUM(E3328:N3328)))</f>
        <v/>
      </c>
      <c r="P3328" s="91" t="s">
        <v>129</v>
      </c>
      <c r="Q3328" s="73">
        <f t="shared" si="102"/>
        <v>6972</v>
      </c>
      <c r="R3328" s="93">
        <f t="shared" ca="1" si="103"/>
        <v>3329</v>
      </c>
      <c r="S3328" s="92"/>
      <c r="T3328" s="99"/>
    </row>
    <row r="3329" spans="1:20" ht="17.45" customHeight="1" thickBot="1" x14ac:dyDescent="0.3">
      <c r="A3329" s="105"/>
      <c r="B3329" s="143"/>
      <c r="C3329" s="100"/>
      <c r="D3329" s="151" t="str">
        <f>HYPERLINK("https://miamia.ru/search/index.php?q="&amp;Q3329&amp;"&amp;s=Поиск?utm_source=Excel&amp;utm_medium=Nalichie&amp;utm_content="&amp;Q3329&amp;"","Посмотреть большую фотографию на сайте")</f>
        <v>Посмотреть большую фотографию на сайте</v>
      </c>
      <c r="E3329" s="152"/>
      <c r="F3329" s="152"/>
      <c r="G3329" s="152"/>
      <c r="H3329" s="152"/>
      <c r="I3329" s="152"/>
      <c r="J3329" s="152"/>
      <c r="K3329" s="152"/>
      <c r="L3329" s="152"/>
      <c r="M3329" s="152"/>
      <c r="N3329" s="153"/>
      <c r="O3329" s="128" t="str">
        <f ca="1">IF(D3329="цвет",SUM(O3330:INDIRECT("N"&amp;R3329)),IF(SUM(E3329:N3329)=0,"",SUM(E3329:N3329)))</f>
        <v/>
      </c>
      <c r="P3329" s="91" t="s">
        <v>129</v>
      </c>
      <c r="Q3329" s="73">
        <f t="shared" si="102"/>
        <v>6972</v>
      </c>
      <c r="R3329" s="93">
        <f t="shared" ca="1" si="103"/>
        <v>3329</v>
      </c>
      <c r="S3329" s="92"/>
      <c r="T3329" s="99"/>
    </row>
    <row r="3330" spans="1:20" ht="17.25" thickBot="1" x14ac:dyDescent="0.3">
      <c r="A3330" s="105"/>
      <c r="B3330" s="141" t="s">
        <v>162</v>
      </c>
      <c r="C3330" s="106">
        <v>6973</v>
      </c>
      <c r="D3330" s="3" t="s">
        <v>9</v>
      </c>
      <c r="E3330" s="4" t="s">
        <v>10</v>
      </c>
      <c r="F3330" s="96" t="s">
        <v>17</v>
      </c>
      <c r="G3330" s="96" t="s">
        <v>18</v>
      </c>
      <c r="H3330" s="97" t="s">
        <v>19</v>
      </c>
      <c r="I3330" s="16" t="s">
        <v>23</v>
      </c>
      <c r="J3330" s="14"/>
      <c r="K3330" s="16"/>
      <c r="L3330" s="16"/>
      <c r="M3330" s="16"/>
      <c r="N3330" s="16"/>
      <c r="O3330" s="101">
        <f ca="1">IF(D3330="цвет",SUM(O3331:INDIRECT("N"&amp;R3330)),IF(SUM(E3330:N3330)=0,"",SUM(E3330:N3330)))</f>
        <v>0</v>
      </c>
      <c r="P3330" s="91">
        <v>1936</v>
      </c>
      <c r="Q3330" s="73">
        <f t="shared" si="102"/>
        <v>6973</v>
      </c>
      <c r="R3330" s="93">
        <f t="shared" ca="1" si="103"/>
        <v>3333</v>
      </c>
      <c r="S3330" s="109">
        <f>IF(U3330&gt;0,ROUND((U3330),0),ROUND((P3330*$P$1),0))</f>
        <v>1498</v>
      </c>
      <c r="T3330" s="110">
        <f ca="1">O3330*S3330</f>
        <v>0</v>
      </c>
    </row>
    <row r="3331" spans="1:20" ht="17.25" thickBot="1" x14ac:dyDescent="0.3">
      <c r="A3331" s="105"/>
      <c r="B3331" s="142"/>
      <c r="C3331" s="98"/>
      <c r="D3331" s="6" t="s">
        <v>24</v>
      </c>
      <c r="E3331" s="134"/>
      <c r="F3331" s="133"/>
      <c r="G3331" s="134"/>
      <c r="H3331" s="133"/>
      <c r="I3331" s="8"/>
      <c r="J3331" s="8"/>
      <c r="K3331" s="8"/>
      <c r="L3331" s="8"/>
      <c r="M3331" s="8"/>
      <c r="N3331" s="8"/>
      <c r="O3331" s="128" t="str">
        <f ca="1">IF(D3331="цвет",SUM(O3332:INDIRECT("N"&amp;R3331)),IF(SUM(E3331:N3331)=0,"",SUM(E3331:N3331)))</f>
        <v/>
      </c>
      <c r="P3331" s="91" t="s">
        <v>129</v>
      </c>
      <c r="Q3331" s="73">
        <f t="shared" si="102"/>
        <v>6973</v>
      </c>
      <c r="R3331" s="93">
        <f t="shared" ca="1" si="103"/>
        <v>3333</v>
      </c>
      <c r="S3331" s="92"/>
      <c r="T3331" s="99"/>
    </row>
    <row r="3332" spans="1:20" ht="135" customHeight="1" x14ac:dyDescent="0.25">
      <c r="A3332" s="105"/>
      <c r="B3332" s="142"/>
      <c r="C3332" s="98"/>
      <c r="D3332" s="155" t="s">
        <v>1548</v>
      </c>
      <c r="E3332" s="156"/>
      <c r="F3332" s="156"/>
      <c r="G3332" s="156"/>
      <c r="H3332" s="156"/>
      <c r="I3332" s="156"/>
      <c r="J3332" s="156"/>
      <c r="K3332" s="156"/>
      <c r="L3332" s="156"/>
      <c r="M3332" s="156"/>
      <c r="N3332" s="157"/>
      <c r="O3332" s="128" t="str">
        <f ca="1">IF(D3332="цвет",SUM(O3333:INDIRECT("N"&amp;R3332)),IF(SUM(E3332:N3332)=0,"",SUM(E3332:N3332)))</f>
        <v/>
      </c>
      <c r="P3332" s="91" t="s">
        <v>129</v>
      </c>
      <c r="Q3332" s="73">
        <f t="shared" si="102"/>
        <v>6973</v>
      </c>
      <c r="R3332" s="93">
        <f t="shared" ca="1" si="103"/>
        <v>3333</v>
      </c>
      <c r="S3332" s="92"/>
      <c r="T3332" s="99"/>
    </row>
    <row r="3333" spans="1:20" ht="17.45" customHeight="1" thickBot="1" x14ac:dyDescent="0.3">
      <c r="A3333" s="105"/>
      <c r="B3333" s="143"/>
      <c r="C3333" s="100"/>
      <c r="D3333" s="151" t="str">
        <f>HYPERLINK("https://miamia.ru/search/index.php?q="&amp;Q3333&amp;"&amp;s=Поиск?utm_source=Excel&amp;utm_medium=Nalichie&amp;utm_content="&amp;Q3333&amp;"","Посмотреть большую фотографию на сайте")</f>
        <v>Посмотреть большую фотографию на сайте</v>
      </c>
      <c r="E3333" s="152"/>
      <c r="F3333" s="152"/>
      <c r="G3333" s="152"/>
      <c r="H3333" s="152"/>
      <c r="I3333" s="152"/>
      <c r="J3333" s="152"/>
      <c r="K3333" s="152"/>
      <c r="L3333" s="152"/>
      <c r="M3333" s="152"/>
      <c r="N3333" s="153"/>
      <c r="O3333" s="128" t="str">
        <f ca="1">IF(D3333="цвет",SUM(O3334:INDIRECT("N"&amp;R3333)),IF(SUM(E3333:N3333)=0,"",SUM(E3333:N3333)))</f>
        <v/>
      </c>
      <c r="P3333" s="91" t="s">
        <v>129</v>
      </c>
      <c r="Q3333" s="73">
        <f t="shared" si="102"/>
        <v>6973</v>
      </c>
      <c r="R3333" s="93">
        <f t="shared" ca="1" si="103"/>
        <v>3333</v>
      </c>
      <c r="S3333" s="92"/>
      <c r="T3333" s="99"/>
    </row>
    <row r="3334" spans="1:20" ht="17.25" thickBot="1" x14ac:dyDescent="0.3">
      <c r="A3334" s="105"/>
      <c r="B3334" s="141" t="s">
        <v>162</v>
      </c>
      <c r="C3334" s="106">
        <v>6976</v>
      </c>
      <c r="D3334" s="3" t="s">
        <v>9</v>
      </c>
      <c r="E3334" s="4" t="s">
        <v>10</v>
      </c>
      <c r="F3334" s="96" t="s">
        <v>11</v>
      </c>
      <c r="G3334" s="96" t="s">
        <v>12</v>
      </c>
      <c r="H3334" s="97" t="s">
        <v>13</v>
      </c>
      <c r="I3334" s="16" t="s">
        <v>14</v>
      </c>
      <c r="J3334" s="16" t="s">
        <v>15</v>
      </c>
      <c r="K3334" s="16" t="s">
        <v>16</v>
      </c>
      <c r="L3334" s="16"/>
      <c r="M3334" s="16"/>
      <c r="N3334" s="16"/>
      <c r="O3334" s="101">
        <f ca="1">IF(D3334="цвет",SUM(O3335:INDIRECT("N"&amp;R3334)),IF(SUM(E3334:N3334)=0,"",SUM(E3334:N3334)))</f>
        <v>0</v>
      </c>
      <c r="P3334" s="91">
        <v>2453</v>
      </c>
      <c r="Q3334" s="73">
        <f t="shared" si="102"/>
        <v>6976</v>
      </c>
      <c r="R3334" s="93">
        <f t="shared" ca="1" si="103"/>
        <v>3337</v>
      </c>
      <c r="S3334" s="109">
        <f>IF(U3334&gt;0,ROUND((U3334),0),ROUND((P3334*$P$1),0))</f>
        <v>1898</v>
      </c>
      <c r="T3334" s="110">
        <f ca="1">O3334*S3334</f>
        <v>0</v>
      </c>
    </row>
    <row r="3335" spans="1:20" ht="17.25" thickBot="1" x14ac:dyDescent="0.3">
      <c r="A3335" s="105"/>
      <c r="B3335" s="142"/>
      <c r="C3335" s="98"/>
      <c r="D3335" s="6" t="s">
        <v>24</v>
      </c>
      <c r="E3335" s="8"/>
      <c r="F3335" s="8"/>
      <c r="G3335" s="134"/>
      <c r="H3335" s="8"/>
      <c r="I3335" s="8"/>
      <c r="J3335" s="8"/>
      <c r="K3335" s="8"/>
      <c r="L3335" s="8"/>
      <c r="M3335" s="8"/>
      <c r="N3335" s="8"/>
      <c r="O3335" s="128" t="str">
        <f ca="1">IF(D3335="цвет",SUM(O3336:INDIRECT("N"&amp;R3335)),IF(SUM(E3335:N3335)=0,"",SUM(E3335:N3335)))</f>
        <v/>
      </c>
      <c r="P3335" s="91" t="s">
        <v>129</v>
      </c>
      <c r="Q3335" s="73">
        <f t="shared" si="102"/>
        <v>6976</v>
      </c>
      <c r="R3335" s="93">
        <f t="shared" ca="1" si="103"/>
        <v>3337</v>
      </c>
      <c r="S3335" s="92"/>
      <c r="T3335" s="99"/>
    </row>
    <row r="3336" spans="1:20" ht="135" customHeight="1" x14ac:dyDescent="0.25">
      <c r="A3336" s="105"/>
      <c r="B3336" s="142"/>
      <c r="C3336" s="98"/>
      <c r="D3336" s="155" t="s">
        <v>1549</v>
      </c>
      <c r="E3336" s="156"/>
      <c r="F3336" s="156"/>
      <c r="G3336" s="156"/>
      <c r="H3336" s="156"/>
      <c r="I3336" s="156"/>
      <c r="J3336" s="156"/>
      <c r="K3336" s="156"/>
      <c r="L3336" s="156"/>
      <c r="M3336" s="156"/>
      <c r="N3336" s="157"/>
      <c r="O3336" s="128" t="str">
        <f ca="1">IF(D3336="цвет",SUM(O3337:INDIRECT("N"&amp;R3336)),IF(SUM(E3336:N3336)=0,"",SUM(E3336:N3336)))</f>
        <v/>
      </c>
      <c r="P3336" s="91" t="s">
        <v>129</v>
      </c>
      <c r="Q3336" s="73">
        <f t="shared" si="102"/>
        <v>6976</v>
      </c>
      <c r="R3336" s="93">
        <f t="shared" ca="1" si="103"/>
        <v>3337</v>
      </c>
      <c r="S3336" s="92"/>
      <c r="T3336" s="99"/>
    </row>
    <row r="3337" spans="1:20" ht="17.45" customHeight="1" thickBot="1" x14ac:dyDescent="0.3">
      <c r="A3337" s="105"/>
      <c r="B3337" s="143"/>
      <c r="C3337" s="100"/>
      <c r="D3337" s="151" t="str">
        <f>HYPERLINK("https://miamia.ru/search/index.php?q="&amp;Q3337&amp;"&amp;s=Поиск?utm_source=Excel&amp;utm_medium=Nalichie&amp;utm_content="&amp;Q3337&amp;"","Посмотреть большую фотографию на сайте")</f>
        <v>Посмотреть большую фотографию на сайте</v>
      </c>
      <c r="E3337" s="152"/>
      <c r="F3337" s="152"/>
      <c r="G3337" s="152"/>
      <c r="H3337" s="152"/>
      <c r="I3337" s="152"/>
      <c r="J3337" s="152"/>
      <c r="K3337" s="152"/>
      <c r="L3337" s="152"/>
      <c r="M3337" s="152"/>
      <c r="N3337" s="153"/>
      <c r="O3337" s="128" t="str">
        <f ca="1">IF(D3337="цвет",SUM(O3338:INDIRECT("N"&amp;R3337)),IF(SUM(E3337:N3337)=0,"",SUM(E3337:N3337)))</f>
        <v/>
      </c>
      <c r="P3337" s="91" t="s">
        <v>129</v>
      </c>
      <c r="Q3337" s="73">
        <f t="shared" si="102"/>
        <v>6976</v>
      </c>
      <c r="R3337" s="93">
        <f t="shared" ca="1" si="103"/>
        <v>3337</v>
      </c>
      <c r="S3337" s="92"/>
      <c r="T3337" s="99"/>
    </row>
    <row r="3338" spans="1:20" ht="17.25" thickBot="1" x14ac:dyDescent="0.3">
      <c r="A3338" s="105"/>
      <c r="B3338" s="141" t="s">
        <v>162</v>
      </c>
      <c r="C3338" s="106">
        <v>6977</v>
      </c>
      <c r="D3338" s="3" t="s">
        <v>9</v>
      </c>
      <c r="E3338" s="4" t="s">
        <v>10</v>
      </c>
      <c r="F3338" s="96" t="s">
        <v>11</v>
      </c>
      <c r="G3338" s="96" t="s">
        <v>12</v>
      </c>
      <c r="H3338" s="97" t="s">
        <v>13</v>
      </c>
      <c r="I3338" s="16" t="s">
        <v>14</v>
      </c>
      <c r="J3338" s="16" t="s">
        <v>15</v>
      </c>
      <c r="K3338" s="16" t="s">
        <v>16</v>
      </c>
      <c r="L3338" s="16"/>
      <c r="M3338" s="16"/>
      <c r="N3338" s="16"/>
      <c r="O3338" s="101">
        <f ca="1">IF(D3338="цвет",SUM(O3339:INDIRECT("N"&amp;R3338)),IF(SUM(E3338:N3338)=0,"",SUM(E3338:N3338)))</f>
        <v>0</v>
      </c>
      <c r="P3338" s="91">
        <v>2065</v>
      </c>
      <c r="Q3338" s="73">
        <f t="shared" si="102"/>
        <v>6977</v>
      </c>
      <c r="R3338" s="93">
        <f t="shared" ca="1" si="103"/>
        <v>3341</v>
      </c>
      <c r="S3338" s="109">
        <f>IF(U3338&gt;0,ROUND((U3338),0),ROUND((P3338*$P$1),0))</f>
        <v>1598</v>
      </c>
      <c r="T3338" s="110">
        <f ca="1">O3338*S3338</f>
        <v>0</v>
      </c>
    </row>
    <row r="3339" spans="1:20" ht="17.25" thickBot="1" x14ac:dyDescent="0.3">
      <c r="A3339" s="105"/>
      <c r="B3339" s="142"/>
      <c r="C3339" s="98"/>
      <c r="D3339" s="6" t="s">
        <v>24</v>
      </c>
      <c r="E3339" s="8"/>
      <c r="F3339" s="133"/>
      <c r="G3339" s="133"/>
      <c r="H3339" s="133"/>
      <c r="I3339" s="133"/>
      <c r="J3339" s="134"/>
      <c r="K3339" s="8"/>
      <c r="L3339" s="8"/>
      <c r="M3339" s="8"/>
      <c r="N3339" s="8"/>
      <c r="O3339" s="128" t="str">
        <f ca="1">IF(D3339="цвет",SUM(O3340:INDIRECT("N"&amp;R3339)),IF(SUM(E3339:N3339)=0,"",SUM(E3339:N3339)))</f>
        <v/>
      </c>
      <c r="P3339" s="91" t="s">
        <v>129</v>
      </c>
      <c r="Q3339" s="73">
        <f t="shared" ref="Q3339:Q3402" si="104">IF(C3339&lt;&gt;0,C3339,Q3338)</f>
        <v>6977</v>
      </c>
      <c r="R3339" s="93">
        <f t="shared" ref="R3339:R3402" ca="1" si="105">IF(D3339="Посмотреть большую фотографию на сайте",CELL("строка",O3339),R3340)</f>
        <v>3341</v>
      </c>
      <c r="S3339" s="92"/>
      <c r="T3339" s="99"/>
    </row>
    <row r="3340" spans="1:20" ht="135" customHeight="1" x14ac:dyDescent="0.25">
      <c r="A3340" s="105"/>
      <c r="B3340" s="142"/>
      <c r="C3340" s="98"/>
      <c r="D3340" s="155" t="s">
        <v>1550</v>
      </c>
      <c r="E3340" s="156"/>
      <c r="F3340" s="156"/>
      <c r="G3340" s="156"/>
      <c r="H3340" s="156"/>
      <c r="I3340" s="156"/>
      <c r="J3340" s="156"/>
      <c r="K3340" s="156"/>
      <c r="L3340" s="156"/>
      <c r="M3340" s="156"/>
      <c r="N3340" s="157"/>
      <c r="O3340" s="128" t="str">
        <f ca="1">IF(D3340="цвет",SUM(O3341:INDIRECT("N"&amp;R3340)),IF(SUM(E3340:N3340)=0,"",SUM(E3340:N3340)))</f>
        <v/>
      </c>
      <c r="P3340" s="91" t="s">
        <v>129</v>
      </c>
      <c r="Q3340" s="73">
        <f t="shared" si="104"/>
        <v>6977</v>
      </c>
      <c r="R3340" s="93">
        <f t="shared" ca="1" si="105"/>
        <v>3341</v>
      </c>
      <c r="S3340" s="92"/>
      <c r="T3340" s="99"/>
    </row>
    <row r="3341" spans="1:20" ht="17.45" customHeight="1" thickBot="1" x14ac:dyDescent="0.3">
      <c r="A3341" s="105"/>
      <c r="B3341" s="143"/>
      <c r="C3341" s="100"/>
      <c r="D3341" s="151" t="str">
        <f>HYPERLINK("https://miamia.ru/search/index.php?q="&amp;Q3341&amp;"&amp;s=Поиск?utm_source=Excel&amp;utm_medium=Nalichie&amp;utm_content="&amp;Q3341&amp;"","Посмотреть большую фотографию на сайте")</f>
        <v>Посмотреть большую фотографию на сайте</v>
      </c>
      <c r="E3341" s="152"/>
      <c r="F3341" s="152"/>
      <c r="G3341" s="152"/>
      <c r="H3341" s="152"/>
      <c r="I3341" s="152"/>
      <c r="J3341" s="152"/>
      <c r="K3341" s="152"/>
      <c r="L3341" s="152"/>
      <c r="M3341" s="152"/>
      <c r="N3341" s="153"/>
      <c r="O3341" s="128" t="str">
        <f ca="1">IF(D3341="цвет",SUM(O3342:INDIRECT("N"&amp;R3341)),IF(SUM(E3341:N3341)=0,"",SUM(E3341:N3341)))</f>
        <v/>
      </c>
      <c r="P3341" s="91" t="s">
        <v>129</v>
      </c>
      <c r="Q3341" s="73">
        <f t="shared" si="104"/>
        <v>6977</v>
      </c>
      <c r="R3341" s="93">
        <f t="shared" ca="1" si="105"/>
        <v>3341</v>
      </c>
      <c r="S3341" s="92"/>
      <c r="T3341" s="99"/>
    </row>
    <row r="3342" spans="1:20" ht="17.25" thickBot="1" x14ac:dyDescent="0.3">
      <c r="A3342" s="105"/>
      <c r="B3342" s="141" t="s">
        <v>162</v>
      </c>
      <c r="C3342" s="106">
        <v>6978</v>
      </c>
      <c r="D3342" s="3" t="s">
        <v>9</v>
      </c>
      <c r="E3342" s="4" t="s">
        <v>10</v>
      </c>
      <c r="F3342" s="96" t="s">
        <v>11</v>
      </c>
      <c r="G3342" s="96" t="s">
        <v>12</v>
      </c>
      <c r="H3342" s="97" t="s">
        <v>13</v>
      </c>
      <c r="I3342" s="16" t="s">
        <v>14</v>
      </c>
      <c r="J3342" s="16" t="s">
        <v>15</v>
      </c>
      <c r="K3342" s="16" t="s">
        <v>16</v>
      </c>
      <c r="L3342" s="16"/>
      <c r="M3342" s="16"/>
      <c r="N3342" s="16"/>
      <c r="O3342" s="101">
        <f ca="1">IF(D3342="цвет",SUM(O3343:INDIRECT("N"&amp;R3342)),IF(SUM(E3342:N3342)=0,"",SUM(E3342:N3342)))</f>
        <v>0</v>
      </c>
      <c r="P3342" s="91">
        <v>2453</v>
      </c>
      <c r="Q3342" s="73">
        <f t="shared" si="104"/>
        <v>6978</v>
      </c>
      <c r="R3342" s="93">
        <f t="shared" ca="1" si="105"/>
        <v>3345</v>
      </c>
      <c r="S3342" s="109">
        <f>IF(U3342&gt;0,ROUND((U3342),0),ROUND((P3342*$P$1),0))</f>
        <v>1898</v>
      </c>
      <c r="T3342" s="110">
        <f ca="1">O3342*S3342</f>
        <v>0</v>
      </c>
    </row>
    <row r="3343" spans="1:20" ht="17.25" thickBot="1" x14ac:dyDescent="0.3">
      <c r="A3343" s="105"/>
      <c r="B3343" s="142"/>
      <c r="C3343" s="98"/>
      <c r="D3343" s="6" t="s">
        <v>24</v>
      </c>
      <c r="E3343" s="8"/>
      <c r="F3343" s="8"/>
      <c r="G3343" s="133"/>
      <c r="H3343" s="133"/>
      <c r="I3343" s="133"/>
      <c r="J3343" s="133"/>
      <c r="K3343" s="133"/>
      <c r="L3343" s="8"/>
      <c r="M3343" s="8"/>
      <c r="N3343" s="8"/>
      <c r="O3343" s="128" t="str">
        <f ca="1">IF(D3343="цвет",SUM(O3344:INDIRECT("N"&amp;R3343)),IF(SUM(E3343:N3343)=0,"",SUM(E3343:N3343)))</f>
        <v/>
      </c>
      <c r="P3343" s="91" t="s">
        <v>129</v>
      </c>
      <c r="Q3343" s="73">
        <f t="shared" si="104"/>
        <v>6978</v>
      </c>
      <c r="R3343" s="93">
        <f t="shared" ca="1" si="105"/>
        <v>3345</v>
      </c>
      <c r="S3343" s="92"/>
      <c r="T3343" s="99"/>
    </row>
    <row r="3344" spans="1:20" ht="135" customHeight="1" x14ac:dyDescent="0.25">
      <c r="A3344" s="105"/>
      <c r="B3344" s="142"/>
      <c r="C3344" s="98"/>
      <c r="D3344" s="155" t="s">
        <v>1550</v>
      </c>
      <c r="E3344" s="156"/>
      <c r="F3344" s="156"/>
      <c r="G3344" s="156"/>
      <c r="H3344" s="156"/>
      <c r="I3344" s="156"/>
      <c r="J3344" s="156"/>
      <c r="K3344" s="156"/>
      <c r="L3344" s="156"/>
      <c r="M3344" s="156"/>
      <c r="N3344" s="157"/>
      <c r="O3344" s="128" t="str">
        <f ca="1">IF(D3344="цвет",SUM(O3345:INDIRECT("N"&amp;R3344)),IF(SUM(E3344:N3344)=0,"",SUM(E3344:N3344)))</f>
        <v/>
      </c>
      <c r="P3344" s="91" t="s">
        <v>129</v>
      </c>
      <c r="Q3344" s="73">
        <f t="shared" si="104"/>
        <v>6978</v>
      </c>
      <c r="R3344" s="93">
        <f t="shared" ca="1" si="105"/>
        <v>3345</v>
      </c>
      <c r="S3344" s="92"/>
      <c r="T3344" s="99"/>
    </row>
    <row r="3345" spans="1:20" ht="17.45" customHeight="1" thickBot="1" x14ac:dyDescent="0.3">
      <c r="A3345" s="105"/>
      <c r="B3345" s="143"/>
      <c r="C3345" s="100"/>
      <c r="D3345" s="151" t="str">
        <f>HYPERLINK("https://miamia.ru/search/index.php?q="&amp;Q3345&amp;"&amp;s=Поиск?utm_source=Excel&amp;utm_medium=Nalichie&amp;utm_content="&amp;Q3345&amp;"","Посмотреть большую фотографию на сайте")</f>
        <v>Посмотреть большую фотографию на сайте</v>
      </c>
      <c r="E3345" s="152"/>
      <c r="F3345" s="152"/>
      <c r="G3345" s="152"/>
      <c r="H3345" s="152"/>
      <c r="I3345" s="152"/>
      <c r="J3345" s="152"/>
      <c r="K3345" s="152"/>
      <c r="L3345" s="152"/>
      <c r="M3345" s="152"/>
      <c r="N3345" s="153"/>
      <c r="O3345" s="128" t="str">
        <f ca="1">IF(D3345="цвет",SUM(O3346:INDIRECT("N"&amp;R3345)),IF(SUM(E3345:N3345)=0,"",SUM(E3345:N3345)))</f>
        <v/>
      </c>
      <c r="P3345" s="91" t="s">
        <v>129</v>
      </c>
      <c r="Q3345" s="73">
        <f t="shared" si="104"/>
        <v>6978</v>
      </c>
      <c r="R3345" s="93">
        <f t="shared" ca="1" si="105"/>
        <v>3345</v>
      </c>
      <c r="S3345" s="92"/>
      <c r="T3345" s="99"/>
    </row>
    <row r="3346" spans="1:20" ht="23.1" customHeight="1" thickBot="1" x14ac:dyDescent="0.3">
      <c r="A3346" s="103"/>
      <c r="B3346" s="86" t="s">
        <v>325</v>
      </c>
      <c r="C3346" s="87"/>
      <c r="D3346" s="88"/>
      <c r="E3346" s="89"/>
      <c r="F3346" s="89"/>
      <c r="G3346" s="89"/>
      <c r="H3346" s="89"/>
      <c r="I3346" s="89"/>
      <c r="J3346" s="89"/>
      <c r="K3346" s="89"/>
      <c r="L3346" s="89"/>
      <c r="M3346" s="89"/>
      <c r="N3346" s="90"/>
      <c r="O3346" s="128" t="str">
        <f ca="1">IF(D3346="цвет",SUM(O3347:INDIRECT("N"&amp;R3346)),IF(SUM(E3346:N3346)=0,"",SUM(E3346:N3346)))</f>
        <v/>
      </c>
      <c r="P3346" s="91" t="s">
        <v>129</v>
      </c>
      <c r="Q3346" s="73">
        <f t="shared" si="104"/>
        <v>6978</v>
      </c>
      <c r="R3346" s="93">
        <f t="shared" ca="1" si="105"/>
        <v>3350</v>
      </c>
    </row>
    <row r="3347" spans="1:20" ht="17.25" thickBot="1" x14ac:dyDescent="0.3">
      <c r="A3347" s="105"/>
      <c r="B3347" s="141" t="s">
        <v>326</v>
      </c>
      <c r="C3347" s="106">
        <v>1890</v>
      </c>
      <c r="D3347" s="3" t="s">
        <v>9</v>
      </c>
      <c r="E3347" s="96" t="s">
        <v>11</v>
      </c>
      <c r="F3347" s="96" t="s">
        <v>12</v>
      </c>
      <c r="G3347" s="97" t="s">
        <v>13</v>
      </c>
      <c r="H3347" s="16" t="s">
        <v>14</v>
      </c>
      <c r="I3347" s="16" t="s">
        <v>15</v>
      </c>
      <c r="J3347" s="16" t="s">
        <v>16</v>
      </c>
      <c r="K3347" s="16" t="s">
        <v>21</v>
      </c>
      <c r="L3347" s="16" t="s">
        <v>22</v>
      </c>
      <c r="M3347" s="16"/>
      <c r="N3347" s="16"/>
      <c r="O3347" s="101">
        <f ca="1">IF(D3347="цвет",SUM(O3348:INDIRECT("N"&amp;R3347)),IF(SUM(E3347:N3347)=0,"",SUM(E3347:N3347)))</f>
        <v>0</v>
      </c>
      <c r="P3347" s="91">
        <v>1031</v>
      </c>
      <c r="Q3347" s="73">
        <f t="shared" si="104"/>
        <v>1890</v>
      </c>
      <c r="R3347" s="93">
        <f t="shared" ca="1" si="105"/>
        <v>3350</v>
      </c>
      <c r="S3347" s="109">
        <f>IF(U3347&gt;0,ROUND((U3347),0),ROUND((P3347*$P$1),0))</f>
        <v>798</v>
      </c>
      <c r="T3347" s="110">
        <f ca="1">O3347*S3347</f>
        <v>0</v>
      </c>
    </row>
    <row r="3348" spans="1:20" ht="17.25" thickBot="1" x14ac:dyDescent="0.3">
      <c r="A3348" s="105"/>
      <c r="B3348" s="142"/>
      <c r="C3348" s="98"/>
      <c r="D3348" s="6" t="s">
        <v>24</v>
      </c>
      <c r="E3348" s="133"/>
      <c r="F3348" s="133"/>
      <c r="G3348" s="133"/>
      <c r="H3348" s="133"/>
      <c r="I3348" s="133"/>
      <c r="J3348" s="133"/>
      <c r="K3348" s="133"/>
      <c r="L3348" s="133"/>
      <c r="M3348" s="8"/>
      <c r="N3348" s="8"/>
      <c r="O3348" s="128" t="str">
        <f ca="1">IF(D3348="цвет",SUM(O3349:INDIRECT("N"&amp;R3348)),IF(SUM(E3348:N3348)=0,"",SUM(E3348:N3348)))</f>
        <v/>
      </c>
      <c r="P3348" s="91" t="s">
        <v>129</v>
      </c>
      <c r="Q3348" s="73">
        <f t="shared" si="104"/>
        <v>1890</v>
      </c>
      <c r="R3348" s="93">
        <f t="shared" ca="1" si="105"/>
        <v>3350</v>
      </c>
      <c r="S3348" s="92"/>
      <c r="T3348" s="99"/>
    </row>
    <row r="3349" spans="1:20" ht="135" customHeight="1" x14ac:dyDescent="0.25">
      <c r="A3349" s="105"/>
      <c r="B3349" s="142"/>
      <c r="C3349" s="98"/>
      <c r="D3349" s="155" t="s">
        <v>453</v>
      </c>
      <c r="E3349" s="156"/>
      <c r="F3349" s="156"/>
      <c r="G3349" s="156"/>
      <c r="H3349" s="156"/>
      <c r="I3349" s="156"/>
      <c r="J3349" s="156"/>
      <c r="K3349" s="156"/>
      <c r="L3349" s="156"/>
      <c r="M3349" s="156"/>
      <c r="N3349" s="157"/>
      <c r="O3349" s="128" t="str">
        <f ca="1">IF(D3349="цвет",SUM(O3350:INDIRECT("N"&amp;R3349)),IF(SUM(E3349:N3349)=0,"",SUM(E3349:N3349)))</f>
        <v/>
      </c>
      <c r="P3349" s="91" t="s">
        <v>129</v>
      </c>
      <c r="Q3349" s="73">
        <f t="shared" si="104"/>
        <v>1890</v>
      </c>
      <c r="R3349" s="93">
        <f t="shared" ca="1" si="105"/>
        <v>3350</v>
      </c>
      <c r="S3349" s="92"/>
      <c r="T3349" s="99"/>
    </row>
    <row r="3350" spans="1:20" ht="17.45" customHeight="1" thickBot="1" x14ac:dyDescent="0.3">
      <c r="A3350" s="105"/>
      <c r="B3350" s="143"/>
      <c r="C3350" s="100"/>
      <c r="D3350" s="151" t="str">
        <f>HYPERLINK("https://miamia.ru/search/index.php?q="&amp;Q3350&amp;"&amp;s=Поиск?utm_source=Excel&amp;utm_medium=Nalichie&amp;utm_content="&amp;Q3350&amp;"","Посмотреть большую фотографию на сайте")</f>
        <v>Посмотреть большую фотографию на сайте</v>
      </c>
      <c r="E3350" s="152"/>
      <c r="F3350" s="152"/>
      <c r="G3350" s="152"/>
      <c r="H3350" s="152"/>
      <c r="I3350" s="152"/>
      <c r="J3350" s="152"/>
      <c r="K3350" s="152"/>
      <c r="L3350" s="152"/>
      <c r="M3350" s="152"/>
      <c r="N3350" s="153"/>
      <c r="O3350" s="128" t="str">
        <f ca="1">IF(D3350="цвет",SUM(O3351:INDIRECT("N"&amp;R3350)),IF(SUM(E3350:N3350)=0,"",SUM(E3350:N3350)))</f>
        <v/>
      </c>
      <c r="P3350" s="91" t="s">
        <v>129</v>
      </c>
      <c r="Q3350" s="73">
        <f t="shared" si="104"/>
        <v>1890</v>
      </c>
      <c r="R3350" s="93">
        <f t="shared" ca="1" si="105"/>
        <v>3350</v>
      </c>
      <c r="S3350" s="92"/>
      <c r="T3350" s="99"/>
    </row>
    <row r="3351" spans="1:20" ht="17.25" thickBot="1" x14ac:dyDescent="0.3">
      <c r="A3351" s="105"/>
      <c r="B3351" s="141" t="s">
        <v>326</v>
      </c>
      <c r="C3351" s="106">
        <v>1891</v>
      </c>
      <c r="D3351" s="3" t="s">
        <v>9</v>
      </c>
      <c r="E3351" s="96" t="s">
        <v>11</v>
      </c>
      <c r="F3351" s="96" t="s">
        <v>12</v>
      </c>
      <c r="G3351" s="97" t="s">
        <v>13</v>
      </c>
      <c r="H3351" s="16" t="s">
        <v>14</v>
      </c>
      <c r="I3351" s="16" t="s">
        <v>15</v>
      </c>
      <c r="J3351" s="16"/>
      <c r="K3351" s="16"/>
      <c r="L3351" s="16"/>
      <c r="M3351" s="16"/>
      <c r="N3351" s="78"/>
      <c r="O3351" s="101">
        <f ca="1">IF(D3351="цвет",SUM(O3352:INDIRECT("N"&amp;R3351)),IF(SUM(E3351:N3351)=0,"",SUM(E3351:N3351)))</f>
        <v>0</v>
      </c>
      <c r="P3351" s="91">
        <v>2065</v>
      </c>
      <c r="Q3351" s="73">
        <f t="shared" si="104"/>
        <v>1891</v>
      </c>
      <c r="R3351" s="93">
        <f t="shared" ca="1" si="105"/>
        <v>3354</v>
      </c>
      <c r="S3351" s="109">
        <f>IF(U3351&gt;0,ROUND((U3351),0),ROUND((P3351*$P$1),0))</f>
        <v>1598</v>
      </c>
      <c r="T3351" s="110">
        <f ca="1">O3351*S3351</f>
        <v>0</v>
      </c>
    </row>
    <row r="3352" spans="1:20" ht="17.25" thickBot="1" x14ac:dyDescent="0.3">
      <c r="A3352" s="105"/>
      <c r="B3352" s="142"/>
      <c r="C3352" s="98"/>
      <c r="D3352" s="6" t="s">
        <v>24</v>
      </c>
      <c r="E3352" s="8"/>
      <c r="F3352" s="8"/>
      <c r="G3352" s="8"/>
      <c r="H3352" s="134"/>
      <c r="I3352" s="8"/>
      <c r="J3352" s="8"/>
      <c r="K3352" s="8"/>
      <c r="L3352" s="8"/>
      <c r="M3352" s="8"/>
      <c r="N3352" s="8"/>
      <c r="O3352" s="128" t="str">
        <f ca="1">IF(D3352="цвет",SUM(O3353:INDIRECT("N"&amp;R3352)),IF(SUM(E3352:N3352)=0,"",SUM(E3352:N3352)))</f>
        <v/>
      </c>
      <c r="P3352" s="91" t="s">
        <v>129</v>
      </c>
      <c r="Q3352" s="73">
        <f t="shared" si="104"/>
        <v>1891</v>
      </c>
      <c r="R3352" s="93">
        <f t="shared" ca="1" si="105"/>
        <v>3354</v>
      </c>
      <c r="S3352" s="92"/>
      <c r="T3352" s="99"/>
    </row>
    <row r="3353" spans="1:20" ht="135" customHeight="1" x14ac:dyDescent="0.25">
      <c r="A3353" s="105"/>
      <c r="B3353" s="142"/>
      <c r="C3353" s="98"/>
      <c r="D3353" s="155" t="s">
        <v>454</v>
      </c>
      <c r="E3353" s="156"/>
      <c r="F3353" s="156"/>
      <c r="G3353" s="156"/>
      <c r="H3353" s="156"/>
      <c r="I3353" s="156"/>
      <c r="J3353" s="156"/>
      <c r="K3353" s="156"/>
      <c r="L3353" s="156"/>
      <c r="M3353" s="156"/>
      <c r="N3353" s="157"/>
      <c r="O3353" s="128" t="str">
        <f ca="1">IF(D3353="цвет",SUM(O3354:INDIRECT("N"&amp;R3353)),IF(SUM(E3353:N3353)=0,"",SUM(E3353:N3353)))</f>
        <v/>
      </c>
      <c r="P3353" s="91" t="s">
        <v>129</v>
      </c>
      <c r="Q3353" s="73">
        <f t="shared" si="104"/>
        <v>1891</v>
      </c>
      <c r="R3353" s="93">
        <f t="shared" ca="1" si="105"/>
        <v>3354</v>
      </c>
      <c r="S3353" s="92"/>
      <c r="T3353" s="99"/>
    </row>
    <row r="3354" spans="1:20" ht="17.45" customHeight="1" thickBot="1" x14ac:dyDescent="0.3">
      <c r="A3354" s="105"/>
      <c r="B3354" s="143"/>
      <c r="C3354" s="100"/>
      <c r="D3354" s="151" t="str">
        <f>HYPERLINK("https://miamia.ru/search/index.php?q="&amp;Q3354&amp;"&amp;s=Поиск?utm_source=Excel&amp;utm_medium=Nalichie&amp;utm_content="&amp;Q3354&amp;"","Посмотреть большую фотографию на сайте")</f>
        <v>Посмотреть большую фотографию на сайте</v>
      </c>
      <c r="E3354" s="152"/>
      <c r="F3354" s="152"/>
      <c r="G3354" s="152"/>
      <c r="H3354" s="152"/>
      <c r="I3354" s="152"/>
      <c r="J3354" s="152"/>
      <c r="K3354" s="152"/>
      <c r="L3354" s="152"/>
      <c r="M3354" s="152"/>
      <c r="N3354" s="153"/>
      <c r="O3354" s="128" t="str">
        <f ca="1">IF(D3354="цвет",SUM(O3355:INDIRECT("N"&amp;R3354)),IF(SUM(E3354:N3354)=0,"",SUM(E3354:N3354)))</f>
        <v/>
      </c>
      <c r="P3354" s="91" t="s">
        <v>129</v>
      </c>
      <c r="Q3354" s="73">
        <f t="shared" si="104"/>
        <v>1891</v>
      </c>
      <c r="R3354" s="93">
        <f t="shared" ca="1" si="105"/>
        <v>3354</v>
      </c>
      <c r="S3354" s="92"/>
      <c r="T3354" s="99"/>
    </row>
    <row r="3355" spans="1:20" ht="17.25" thickBot="1" x14ac:dyDescent="0.3">
      <c r="A3355" s="105"/>
      <c r="B3355" s="141" t="s">
        <v>326</v>
      </c>
      <c r="C3355" s="106">
        <v>1892</v>
      </c>
      <c r="D3355" s="3" t="s">
        <v>9</v>
      </c>
      <c r="E3355" s="96" t="s">
        <v>11</v>
      </c>
      <c r="F3355" s="96" t="s">
        <v>12</v>
      </c>
      <c r="G3355" s="97" t="s">
        <v>13</v>
      </c>
      <c r="H3355" s="16" t="s">
        <v>14</v>
      </c>
      <c r="I3355" s="16" t="s">
        <v>15</v>
      </c>
      <c r="J3355" s="16"/>
      <c r="K3355" s="16"/>
      <c r="L3355" s="16"/>
      <c r="M3355" s="16"/>
      <c r="N3355" s="78"/>
      <c r="O3355" s="101">
        <f ca="1">IF(D3355="цвет",SUM(O3356:INDIRECT("N"&amp;R3355)),IF(SUM(E3355:N3355)=0,"",SUM(E3355:N3355)))</f>
        <v>0</v>
      </c>
      <c r="P3355" s="91">
        <v>1161</v>
      </c>
      <c r="Q3355" s="73">
        <f t="shared" si="104"/>
        <v>1892</v>
      </c>
      <c r="R3355" s="93">
        <f t="shared" ca="1" si="105"/>
        <v>3358</v>
      </c>
      <c r="S3355" s="109">
        <f>IF(U3355&gt;0,ROUND((U3355),0),ROUND((P3355*$P$1),0))</f>
        <v>898</v>
      </c>
      <c r="T3355" s="110">
        <f ca="1">O3355*S3355</f>
        <v>0</v>
      </c>
    </row>
    <row r="3356" spans="1:20" ht="17.25" thickBot="1" x14ac:dyDescent="0.3">
      <c r="A3356" s="105"/>
      <c r="B3356" s="142"/>
      <c r="C3356" s="98"/>
      <c r="D3356" s="6" t="s">
        <v>24</v>
      </c>
      <c r="E3356" s="133"/>
      <c r="F3356" s="133"/>
      <c r="G3356" s="133"/>
      <c r="H3356" s="133"/>
      <c r="I3356" s="8"/>
      <c r="J3356" s="8"/>
      <c r="K3356" s="8"/>
      <c r="L3356" s="8"/>
      <c r="M3356" s="8"/>
      <c r="N3356" s="8"/>
      <c r="O3356" s="128" t="str">
        <f ca="1">IF(D3356="цвет",SUM(O3357:INDIRECT("N"&amp;R3356)),IF(SUM(E3356:N3356)=0,"",SUM(E3356:N3356)))</f>
        <v/>
      </c>
      <c r="P3356" s="91" t="s">
        <v>129</v>
      </c>
      <c r="Q3356" s="73">
        <f t="shared" si="104"/>
        <v>1892</v>
      </c>
      <c r="R3356" s="93">
        <f t="shared" ca="1" si="105"/>
        <v>3358</v>
      </c>
      <c r="S3356" s="92"/>
      <c r="T3356" s="99"/>
    </row>
    <row r="3357" spans="1:20" ht="135" customHeight="1" x14ac:dyDescent="0.25">
      <c r="A3357" s="105"/>
      <c r="B3357" s="142"/>
      <c r="C3357" s="98"/>
      <c r="D3357" s="155" t="s">
        <v>455</v>
      </c>
      <c r="E3357" s="156"/>
      <c r="F3357" s="156"/>
      <c r="G3357" s="156"/>
      <c r="H3357" s="156"/>
      <c r="I3357" s="156"/>
      <c r="J3357" s="156"/>
      <c r="K3357" s="156"/>
      <c r="L3357" s="156"/>
      <c r="M3357" s="156"/>
      <c r="N3357" s="157"/>
      <c r="O3357" s="128" t="str">
        <f ca="1">IF(D3357="цвет",SUM(O3358:INDIRECT("N"&amp;R3357)),IF(SUM(E3357:N3357)=0,"",SUM(E3357:N3357)))</f>
        <v/>
      </c>
      <c r="P3357" s="91" t="s">
        <v>129</v>
      </c>
      <c r="Q3357" s="73">
        <f t="shared" si="104"/>
        <v>1892</v>
      </c>
      <c r="R3357" s="93">
        <f t="shared" ca="1" si="105"/>
        <v>3358</v>
      </c>
      <c r="S3357" s="92"/>
      <c r="T3357" s="99"/>
    </row>
    <row r="3358" spans="1:20" ht="17.45" customHeight="1" thickBot="1" x14ac:dyDescent="0.3">
      <c r="A3358" s="105"/>
      <c r="B3358" s="143"/>
      <c r="C3358" s="100"/>
      <c r="D3358" s="151" t="str">
        <f>HYPERLINK("https://miamia.ru/search/index.php?q="&amp;Q3358&amp;"&amp;s=Поиск?utm_source=Excel&amp;utm_medium=Nalichie&amp;utm_content="&amp;Q3358&amp;"","Посмотреть большую фотографию на сайте")</f>
        <v>Посмотреть большую фотографию на сайте</v>
      </c>
      <c r="E3358" s="152"/>
      <c r="F3358" s="152"/>
      <c r="G3358" s="152"/>
      <c r="H3358" s="152"/>
      <c r="I3358" s="152"/>
      <c r="J3358" s="152"/>
      <c r="K3358" s="152"/>
      <c r="L3358" s="152"/>
      <c r="M3358" s="152"/>
      <c r="N3358" s="153"/>
      <c r="O3358" s="128" t="str">
        <f ca="1">IF(D3358="цвет",SUM(O3359:INDIRECT("N"&amp;R3358)),IF(SUM(E3358:N3358)=0,"",SUM(E3358:N3358)))</f>
        <v/>
      </c>
      <c r="P3358" s="91" t="s">
        <v>129</v>
      </c>
      <c r="Q3358" s="73">
        <f t="shared" si="104"/>
        <v>1892</v>
      </c>
      <c r="R3358" s="93">
        <f t="shared" ca="1" si="105"/>
        <v>3358</v>
      </c>
      <c r="S3358" s="92"/>
      <c r="T3358" s="99"/>
    </row>
    <row r="3359" spans="1:20" ht="17.25" thickBot="1" x14ac:dyDescent="0.3">
      <c r="A3359" s="105"/>
      <c r="B3359" s="141" t="s">
        <v>326</v>
      </c>
      <c r="C3359" s="106">
        <v>1893</v>
      </c>
      <c r="D3359" s="3" t="s">
        <v>9</v>
      </c>
      <c r="E3359" s="96" t="s">
        <v>17</v>
      </c>
      <c r="F3359" s="96" t="s">
        <v>18</v>
      </c>
      <c r="G3359" s="97" t="s">
        <v>19</v>
      </c>
      <c r="H3359" s="16" t="s">
        <v>23</v>
      </c>
      <c r="I3359" s="16"/>
      <c r="J3359" s="16"/>
      <c r="K3359" s="16"/>
      <c r="L3359" s="16"/>
      <c r="M3359" s="16"/>
      <c r="N3359" s="78"/>
      <c r="O3359" s="101">
        <f ca="1">IF(D3359="цвет",SUM(O3360:INDIRECT("N"&amp;R3359)),IF(SUM(E3359:N3359)=0,"",SUM(E3359:N3359)))</f>
        <v>0</v>
      </c>
      <c r="P3359" s="91">
        <v>2065</v>
      </c>
      <c r="Q3359" s="73">
        <f t="shared" si="104"/>
        <v>1893</v>
      </c>
      <c r="R3359" s="93">
        <f t="shared" ca="1" si="105"/>
        <v>3362</v>
      </c>
      <c r="S3359" s="109">
        <f>IF(U3359&gt;0,ROUND((U3359),0),ROUND((P3359*$P$1),0))</f>
        <v>1598</v>
      </c>
      <c r="T3359" s="110">
        <f ca="1">O3359*S3359</f>
        <v>0</v>
      </c>
    </row>
    <row r="3360" spans="1:20" ht="17.25" thickBot="1" x14ac:dyDescent="0.3">
      <c r="A3360" s="105"/>
      <c r="B3360" s="142"/>
      <c r="C3360" s="98"/>
      <c r="D3360" s="6" t="s">
        <v>24</v>
      </c>
      <c r="E3360" s="8"/>
      <c r="F3360" s="133"/>
      <c r="G3360" s="133"/>
      <c r="H3360" s="133"/>
      <c r="I3360" s="8"/>
      <c r="J3360" s="8"/>
      <c r="K3360" s="8"/>
      <c r="L3360" s="8"/>
      <c r="M3360" s="8"/>
      <c r="N3360" s="8"/>
      <c r="O3360" s="128" t="str">
        <f ca="1">IF(D3360="цвет",SUM(O3361:INDIRECT("N"&amp;R3360)),IF(SUM(E3360:N3360)=0,"",SUM(E3360:N3360)))</f>
        <v/>
      </c>
      <c r="P3360" s="91" t="s">
        <v>129</v>
      </c>
      <c r="Q3360" s="73">
        <f t="shared" si="104"/>
        <v>1893</v>
      </c>
      <c r="R3360" s="93">
        <f t="shared" ca="1" si="105"/>
        <v>3362</v>
      </c>
      <c r="S3360" s="92"/>
      <c r="T3360" s="99"/>
    </row>
    <row r="3361" spans="1:20" ht="135" customHeight="1" x14ac:dyDescent="0.25">
      <c r="A3361" s="105"/>
      <c r="B3361" s="142"/>
      <c r="C3361" s="98"/>
      <c r="D3361" s="155" t="s">
        <v>462</v>
      </c>
      <c r="E3361" s="156"/>
      <c r="F3361" s="156"/>
      <c r="G3361" s="156"/>
      <c r="H3361" s="156"/>
      <c r="I3361" s="156"/>
      <c r="J3361" s="156"/>
      <c r="K3361" s="156"/>
      <c r="L3361" s="156"/>
      <c r="M3361" s="156"/>
      <c r="N3361" s="157"/>
      <c r="O3361" s="128" t="str">
        <f ca="1">IF(D3361="цвет",SUM(O3362:INDIRECT("N"&amp;R3361)),IF(SUM(E3361:N3361)=0,"",SUM(E3361:N3361)))</f>
        <v/>
      </c>
      <c r="P3361" s="91" t="s">
        <v>129</v>
      </c>
      <c r="Q3361" s="73">
        <f t="shared" si="104"/>
        <v>1893</v>
      </c>
      <c r="R3361" s="93">
        <f t="shared" ca="1" si="105"/>
        <v>3362</v>
      </c>
      <c r="S3361" s="92"/>
      <c r="T3361" s="99"/>
    </row>
    <row r="3362" spans="1:20" ht="17.45" customHeight="1" thickBot="1" x14ac:dyDescent="0.3">
      <c r="A3362" s="105"/>
      <c r="B3362" s="143"/>
      <c r="C3362" s="100"/>
      <c r="D3362" s="151" t="str">
        <f>HYPERLINK("https://miamia.ru/search/index.php?q="&amp;Q3362&amp;"&amp;s=Поиск?utm_source=Excel&amp;utm_medium=Nalichie&amp;utm_content="&amp;Q3362&amp;"","Посмотреть большую фотографию на сайте")</f>
        <v>Посмотреть большую фотографию на сайте</v>
      </c>
      <c r="E3362" s="152"/>
      <c r="F3362" s="152"/>
      <c r="G3362" s="152"/>
      <c r="H3362" s="152"/>
      <c r="I3362" s="152"/>
      <c r="J3362" s="152"/>
      <c r="K3362" s="152"/>
      <c r="L3362" s="152"/>
      <c r="M3362" s="152"/>
      <c r="N3362" s="153"/>
      <c r="O3362" s="128" t="str">
        <f ca="1">IF(D3362="цвет",SUM(O3363:INDIRECT("N"&amp;R3362)),IF(SUM(E3362:N3362)=0,"",SUM(E3362:N3362)))</f>
        <v/>
      </c>
      <c r="P3362" s="91" t="s">
        <v>129</v>
      </c>
      <c r="Q3362" s="73">
        <f t="shared" si="104"/>
        <v>1893</v>
      </c>
      <c r="R3362" s="93">
        <f t="shared" ca="1" si="105"/>
        <v>3362</v>
      </c>
      <c r="S3362" s="92"/>
      <c r="T3362" s="99"/>
    </row>
    <row r="3363" spans="1:20" ht="17.25" thickBot="1" x14ac:dyDescent="0.3">
      <c r="A3363" s="105"/>
      <c r="B3363" s="141" t="s">
        <v>326</v>
      </c>
      <c r="C3363" s="106">
        <v>1894</v>
      </c>
      <c r="D3363" s="3" t="s">
        <v>9</v>
      </c>
      <c r="E3363" s="96" t="s">
        <v>12</v>
      </c>
      <c r="F3363" s="97" t="s">
        <v>13</v>
      </c>
      <c r="G3363" s="16" t="s">
        <v>14</v>
      </c>
      <c r="H3363" s="16" t="s">
        <v>15</v>
      </c>
      <c r="I3363" s="16" t="s">
        <v>16</v>
      </c>
      <c r="J3363" s="16" t="s">
        <v>21</v>
      </c>
      <c r="K3363" s="16"/>
      <c r="L3363" s="16"/>
      <c r="M3363" s="16"/>
      <c r="N3363" s="78"/>
      <c r="O3363" s="101">
        <f ca="1">IF(D3363="цвет",SUM(O3364:INDIRECT("N"&amp;R3363)),IF(SUM(E3363:N3363)=0,"",SUM(E3363:N3363)))</f>
        <v>0</v>
      </c>
      <c r="P3363" s="91">
        <v>1807</v>
      </c>
      <c r="Q3363" s="73">
        <f t="shared" si="104"/>
        <v>1894</v>
      </c>
      <c r="R3363" s="93">
        <f t="shared" ca="1" si="105"/>
        <v>3366</v>
      </c>
      <c r="S3363" s="109">
        <f>IF(U3363&gt;0,ROUND((U3363),0),ROUND((P3363*$P$1),0))</f>
        <v>1398</v>
      </c>
      <c r="T3363" s="110">
        <f ca="1">O3363*S3363</f>
        <v>0</v>
      </c>
    </row>
    <row r="3364" spans="1:20" ht="17.25" thickBot="1" x14ac:dyDescent="0.3">
      <c r="A3364" s="105"/>
      <c r="B3364" s="142"/>
      <c r="C3364" s="98"/>
      <c r="D3364" s="6" t="s">
        <v>24</v>
      </c>
      <c r="E3364" s="8"/>
      <c r="F3364" s="133"/>
      <c r="G3364" s="134"/>
      <c r="H3364" s="8"/>
      <c r="I3364" s="8"/>
      <c r="J3364" s="8"/>
      <c r="K3364" s="8"/>
      <c r="L3364" s="8"/>
      <c r="M3364" s="8"/>
      <c r="N3364" s="8"/>
      <c r="O3364" s="128" t="str">
        <f ca="1">IF(D3364="цвет",SUM(O3365:INDIRECT("N"&amp;R3364)),IF(SUM(E3364:N3364)=0,"",SUM(E3364:N3364)))</f>
        <v/>
      </c>
      <c r="P3364" s="91" t="s">
        <v>129</v>
      </c>
      <c r="Q3364" s="73">
        <f t="shared" si="104"/>
        <v>1894</v>
      </c>
      <c r="R3364" s="93">
        <f t="shared" ca="1" si="105"/>
        <v>3366</v>
      </c>
      <c r="S3364" s="92"/>
      <c r="T3364" s="99"/>
    </row>
    <row r="3365" spans="1:20" ht="135" customHeight="1" x14ac:dyDescent="0.25">
      <c r="A3365" s="105"/>
      <c r="B3365" s="142"/>
      <c r="C3365" s="98"/>
      <c r="D3365" s="155" t="s">
        <v>456</v>
      </c>
      <c r="E3365" s="156"/>
      <c r="F3365" s="156"/>
      <c r="G3365" s="156"/>
      <c r="H3365" s="156"/>
      <c r="I3365" s="156"/>
      <c r="J3365" s="156"/>
      <c r="K3365" s="156"/>
      <c r="L3365" s="156"/>
      <c r="M3365" s="156"/>
      <c r="N3365" s="157"/>
      <c r="O3365" s="128" t="str">
        <f ca="1">IF(D3365="цвет",SUM(O3366:INDIRECT("N"&amp;R3365)),IF(SUM(E3365:N3365)=0,"",SUM(E3365:N3365)))</f>
        <v/>
      </c>
      <c r="P3365" s="91" t="s">
        <v>129</v>
      </c>
      <c r="Q3365" s="73">
        <f t="shared" si="104"/>
        <v>1894</v>
      </c>
      <c r="R3365" s="93">
        <f t="shared" ca="1" si="105"/>
        <v>3366</v>
      </c>
      <c r="S3365" s="92"/>
      <c r="T3365" s="99"/>
    </row>
    <row r="3366" spans="1:20" ht="17.45" customHeight="1" thickBot="1" x14ac:dyDescent="0.3">
      <c r="A3366" s="105"/>
      <c r="B3366" s="143"/>
      <c r="C3366" s="100"/>
      <c r="D3366" s="151" t="str">
        <f>HYPERLINK("https://miamia.ru/search/index.php?q="&amp;Q3366&amp;"&amp;s=Поиск?utm_source=Excel&amp;utm_medium=Nalichie&amp;utm_content="&amp;Q3366&amp;"","Посмотреть большую фотографию на сайте")</f>
        <v>Посмотреть большую фотографию на сайте</v>
      </c>
      <c r="E3366" s="152"/>
      <c r="F3366" s="152"/>
      <c r="G3366" s="152"/>
      <c r="H3366" s="152"/>
      <c r="I3366" s="152"/>
      <c r="J3366" s="152"/>
      <c r="K3366" s="152"/>
      <c r="L3366" s="152"/>
      <c r="M3366" s="152"/>
      <c r="N3366" s="153"/>
      <c r="O3366" s="128" t="str">
        <f ca="1">IF(D3366="цвет",SUM(O3367:INDIRECT("N"&amp;R3366)),IF(SUM(E3366:N3366)=0,"",SUM(E3366:N3366)))</f>
        <v/>
      </c>
      <c r="P3366" s="91" t="s">
        <v>129</v>
      </c>
      <c r="Q3366" s="73">
        <f t="shared" si="104"/>
        <v>1894</v>
      </c>
      <c r="R3366" s="93">
        <f t="shared" ca="1" si="105"/>
        <v>3366</v>
      </c>
      <c r="S3366" s="92"/>
      <c r="T3366" s="99"/>
    </row>
    <row r="3367" spans="1:20" ht="17.25" thickBot="1" x14ac:dyDescent="0.3">
      <c r="A3367" s="105"/>
      <c r="B3367" s="141" t="s">
        <v>326</v>
      </c>
      <c r="C3367" s="106">
        <v>1895</v>
      </c>
      <c r="D3367" s="3" t="s">
        <v>9</v>
      </c>
      <c r="E3367" s="96" t="s">
        <v>17</v>
      </c>
      <c r="F3367" s="96" t="s">
        <v>18</v>
      </c>
      <c r="G3367" s="97" t="s">
        <v>19</v>
      </c>
      <c r="H3367" s="16" t="s">
        <v>23</v>
      </c>
      <c r="I3367" s="16"/>
      <c r="J3367" s="16"/>
      <c r="K3367" s="16"/>
      <c r="L3367" s="16"/>
      <c r="M3367" s="16"/>
      <c r="N3367" s="78"/>
      <c r="O3367" s="101">
        <f ca="1">IF(D3367="цвет",SUM(O3368:INDIRECT("N"&amp;R3367)),IF(SUM(E3367:N3367)=0,"",SUM(E3367:N3367)))</f>
        <v>0</v>
      </c>
      <c r="P3367" s="91">
        <v>1936</v>
      </c>
      <c r="Q3367" s="73">
        <f t="shared" si="104"/>
        <v>1895</v>
      </c>
      <c r="R3367" s="93">
        <f t="shared" ca="1" si="105"/>
        <v>3370</v>
      </c>
      <c r="S3367" s="109">
        <f>IF(U3367&gt;0,ROUND((U3367),0),ROUND((P3367*$P$1),0))</f>
        <v>1498</v>
      </c>
      <c r="T3367" s="110">
        <f ca="1">O3367*S3367</f>
        <v>0</v>
      </c>
    </row>
    <row r="3368" spans="1:20" ht="17.25" thickBot="1" x14ac:dyDescent="0.3">
      <c r="A3368" s="105"/>
      <c r="B3368" s="142"/>
      <c r="C3368" s="98"/>
      <c r="D3368" s="6" t="s">
        <v>24</v>
      </c>
      <c r="E3368" s="134"/>
      <c r="F3368" s="134"/>
      <c r="G3368" s="133"/>
      <c r="H3368" s="133"/>
      <c r="I3368" s="8"/>
      <c r="J3368" s="8"/>
      <c r="K3368" s="8"/>
      <c r="L3368" s="8"/>
      <c r="M3368" s="8"/>
      <c r="N3368" s="8"/>
      <c r="O3368" s="128" t="str">
        <f ca="1">IF(D3368="цвет",SUM(O3369:INDIRECT("N"&amp;R3368)),IF(SUM(E3368:N3368)=0,"",SUM(E3368:N3368)))</f>
        <v/>
      </c>
      <c r="P3368" s="91" t="s">
        <v>129</v>
      </c>
      <c r="Q3368" s="73">
        <f t="shared" si="104"/>
        <v>1895</v>
      </c>
      <c r="R3368" s="93">
        <f t="shared" ca="1" si="105"/>
        <v>3370</v>
      </c>
      <c r="S3368" s="92"/>
      <c r="T3368" s="99"/>
    </row>
    <row r="3369" spans="1:20" ht="135" customHeight="1" x14ac:dyDescent="0.25">
      <c r="A3369" s="105"/>
      <c r="B3369" s="142"/>
      <c r="C3369" s="98"/>
      <c r="D3369" s="155" t="s">
        <v>457</v>
      </c>
      <c r="E3369" s="156"/>
      <c r="F3369" s="156"/>
      <c r="G3369" s="156"/>
      <c r="H3369" s="156"/>
      <c r="I3369" s="156"/>
      <c r="J3369" s="156"/>
      <c r="K3369" s="156"/>
      <c r="L3369" s="156"/>
      <c r="M3369" s="156"/>
      <c r="N3369" s="157"/>
      <c r="O3369" s="128" t="str">
        <f ca="1">IF(D3369="цвет",SUM(O3370:INDIRECT("N"&amp;R3369)),IF(SUM(E3369:N3369)=0,"",SUM(E3369:N3369)))</f>
        <v/>
      </c>
      <c r="P3369" s="91" t="s">
        <v>129</v>
      </c>
      <c r="Q3369" s="73">
        <f t="shared" si="104"/>
        <v>1895</v>
      </c>
      <c r="R3369" s="93">
        <f t="shared" ca="1" si="105"/>
        <v>3370</v>
      </c>
      <c r="S3369" s="92"/>
      <c r="T3369" s="99"/>
    </row>
    <row r="3370" spans="1:20" ht="17.45" customHeight="1" thickBot="1" x14ac:dyDescent="0.3">
      <c r="A3370" s="105"/>
      <c r="B3370" s="143"/>
      <c r="C3370" s="100"/>
      <c r="D3370" s="151" t="str">
        <f>HYPERLINK("https://miamia.ru/search/index.php?q="&amp;Q3370&amp;"&amp;s=Поиск?utm_source=Excel&amp;utm_medium=Nalichie&amp;utm_content="&amp;Q3370&amp;"","Посмотреть большую фотографию на сайте")</f>
        <v>Посмотреть большую фотографию на сайте</v>
      </c>
      <c r="E3370" s="152"/>
      <c r="F3370" s="152"/>
      <c r="G3370" s="152"/>
      <c r="H3370" s="152"/>
      <c r="I3370" s="152"/>
      <c r="J3370" s="152"/>
      <c r="K3370" s="152"/>
      <c r="L3370" s="152"/>
      <c r="M3370" s="152"/>
      <c r="N3370" s="153"/>
      <c r="O3370" s="128" t="str">
        <f ca="1">IF(D3370="цвет",SUM(O3371:INDIRECT("N"&amp;R3370)),IF(SUM(E3370:N3370)=0,"",SUM(E3370:N3370)))</f>
        <v/>
      </c>
      <c r="P3370" s="91" t="s">
        <v>129</v>
      </c>
      <c r="Q3370" s="73">
        <f t="shared" si="104"/>
        <v>1895</v>
      </c>
      <c r="R3370" s="93">
        <f t="shared" ca="1" si="105"/>
        <v>3370</v>
      </c>
      <c r="S3370" s="92"/>
      <c r="T3370" s="99"/>
    </row>
    <row r="3371" spans="1:20" ht="17.25" thickBot="1" x14ac:dyDescent="0.3">
      <c r="A3371" s="105"/>
      <c r="B3371" s="141" t="s">
        <v>326</v>
      </c>
      <c r="C3371" s="106">
        <v>1896</v>
      </c>
      <c r="D3371" s="3" t="s">
        <v>9</v>
      </c>
      <c r="E3371" s="96" t="s">
        <v>11</v>
      </c>
      <c r="F3371" s="96" t="s">
        <v>12</v>
      </c>
      <c r="G3371" s="97" t="s">
        <v>13</v>
      </c>
      <c r="H3371" s="16" t="s">
        <v>14</v>
      </c>
      <c r="I3371" s="16" t="s">
        <v>15</v>
      </c>
      <c r="J3371" s="16" t="s">
        <v>16</v>
      </c>
      <c r="K3371" s="16"/>
      <c r="L3371" s="16"/>
      <c r="M3371" s="16"/>
      <c r="N3371" s="78"/>
      <c r="O3371" s="101">
        <f ca="1">IF(D3371="цвет",SUM(O3372:INDIRECT("N"&amp;R3371)),IF(SUM(E3371:N3371)=0,"",SUM(E3371:N3371)))</f>
        <v>0</v>
      </c>
      <c r="P3371" s="91">
        <v>2453</v>
      </c>
      <c r="Q3371" s="73">
        <f t="shared" si="104"/>
        <v>1896</v>
      </c>
      <c r="R3371" s="93">
        <f t="shared" ca="1" si="105"/>
        <v>3374</v>
      </c>
      <c r="S3371" s="109">
        <f>IF(U3371&gt;0,ROUND((U3371),0),ROUND((P3371*$P$1),0))</f>
        <v>1898</v>
      </c>
      <c r="T3371" s="110">
        <f ca="1">O3371*S3371</f>
        <v>0</v>
      </c>
    </row>
    <row r="3372" spans="1:20" ht="17.25" thickBot="1" x14ac:dyDescent="0.3">
      <c r="A3372" s="105"/>
      <c r="B3372" s="142"/>
      <c r="C3372" s="98"/>
      <c r="D3372" s="6" t="s">
        <v>24</v>
      </c>
      <c r="E3372" s="134"/>
      <c r="F3372" s="133"/>
      <c r="G3372" s="8"/>
      <c r="H3372" s="8"/>
      <c r="I3372" s="8"/>
      <c r="J3372" s="8"/>
      <c r="K3372" s="8"/>
      <c r="L3372" s="8"/>
      <c r="M3372" s="8"/>
      <c r="N3372" s="8"/>
      <c r="O3372" s="128" t="str">
        <f ca="1">IF(D3372="цвет",SUM(O3373:INDIRECT("N"&amp;R3372)),IF(SUM(E3372:N3372)=0,"",SUM(E3372:N3372)))</f>
        <v/>
      </c>
      <c r="P3372" s="91" t="s">
        <v>129</v>
      </c>
      <c r="Q3372" s="73">
        <f t="shared" si="104"/>
        <v>1896</v>
      </c>
      <c r="R3372" s="93">
        <f t="shared" ca="1" si="105"/>
        <v>3374</v>
      </c>
      <c r="S3372" s="92"/>
      <c r="T3372" s="99"/>
    </row>
    <row r="3373" spans="1:20" ht="135" customHeight="1" x14ac:dyDescent="0.25">
      <c r="A3373" s="105"/>
      <c r="B3373" s="142"/>
      <c r="C3373" s="98"/>
      <c r="D3373" s="155" t="s">
        <v>461</v>
      </c>
      <c r="E3373" s="156"/>
      <c r="F3373" s="156"/>
      <c r="G3373" s="156"/>
      <c r="H3373" s="156"/>
      <c r="I3373" s="156"/>
      <c r="J3373" s="156"/>
      <c r="K3373" s="156"/>
      <c r="L3373" s="156"/>
      <c r="M3373" s="156"/>
      <c r="N3373" s="157"/>
      <c r="O3373" s="128" t="str">
        <f ca="1">IF(D3373="цвет",SUM(O3374:INDIRECT("N"&amp;R3373)),IF(SUM(E3373:N3373)=0,"",SUM(E3373:N3373)))</f>
        <v/>
      </c>
      <c r="P3373" s="91" t="s">
        <v>129</v>
      </c>
      <c r="Q3373" s="73">
        <f t="shared" si="104"/>
        <v>1896</v>
      </c>
      <c r="R3373" s="93">
        <f t="shared" ca="1" si="105"/>
        <v>3374</v>
      </c>
      <c r="S3373" s="92"/>
      <c r="T3373" s="99"/>
    </row>
    <row r="3374" spans="1:20" ht="17.45" customHeight="1" thickBot="1" x14ac:dyDescent="0.3">
      <c r="A3374" s="105"/>
      <c r="B3374" s="143"/>
      <c r="C3374" s="100"/>
      <c r="D3374" s="151" t="str">
        <f>HYPERLINK("https://miamia.ru/search/index.php?q="&amp;Q3374&amp;"&amp;s=Поиск?utm_source=Excel&amp;utm_medium=Nalichie&amp;utm_content="&amp;Q3374&amp;"","Посмотреть большую фотографию на сайте")</f>
        <v>Посмотреть большую фотографию на сайте</v>
      </c>
      <c r="E3374" s="152"/>
      <c r="F3374" s="152"/>
      <c r="G3374" s="152"/>
      <c r="H3374" s="152"/>
      <c r="I3374" s="152"/>
      <c r="J3374" s="152"/>
      <c r="K3374" s="152"/>
      <c r="L3374" s="152"/>
      <c r="M3374" s="152"/>
      <c r="N3374" s="153"/>
      <c r="O3374" s="128" t="str">
        <f ca="1">IF(D3374="цвет",SUM(O3375:INDIRECT("N"&amp;R3374)),IF(SUM(E3374:N3374)=0,"",SUM(E3374:N3374)))</f>
        <v/>
      </c>
      <c r="P3374" s="91" t="s">
        <v>129</v>
      </c>
      <c r="Q3374" s="73">
        <f t="shared" si="104"/>
        <v>1896</v>
      </c>
      <c r="R3374" s="93">
        <f t="shared" ca="1" si="105"/>
        <v>3374</v>
      </c>
      <c r="S3374" s="92"/>
      <c r="T3374" s="99"/>
    </row>
    <row r="3375" spans="1:20" ht="17.25" thickBot="1" x14ac:dyDescent="0.3">
      <c r="A3375" s="105"/>
      <c r="B3375" s="141" t="s">
        <v>326</v>
      </c>
      <c r="C3375" s="106">
        <v>1897</v>
      </c>
      <c r="D3375" s="3" t="s">
        <v>9</v>
      </c>
      <c r="E3375" s="96" t="s">
        <v>17</v>
      </c>
      <c r="F3375" s="96" t="s">
        <v>18</v>
      </c>
      <c r="G3375" s="97" t="s">
        <v>19</v>
      </c>
      <c r="H3375" s="16" t="s">
        <v>23</v>
      </c>
      <c r="I3375" s="16"/>
      <c r="J3375" s="16"/>
      <c r="K3375" s="16"/>
      <c r="L3375" s="16"/>
      <c r="M3375" s="16"/>
      <c r="N3375" s="78"/>
      <c r="O3375" s="101">
        <f ca="1">IF(D3375="цвет",SUM(O3376:INDIRECT("N"&amp;R3375)),IF(SUM(E3375:N3375)=0,"",SUM(E3375:N3375)))</f>
        <v>0</v>
      </c>
      <c r="P3375" s="91">
        <v>2065</v>
      </c>
      <c r="Q3375" s="73">
        <f t="shared" si="104"/>
        <v>1897</v>
      </c>
      <c r="R3375" s="93">
        <f t="shared" ca="1" si="105"/>
        <v>3378</v>
      </c>
      <c r="S3375" s="109">
        <f>IF(U3375&gt;0,ROUND((U3375),0),ROUND((P3375*$P$1),0))</f>
        <v>1598</v>
      </c>
      <c r="T3375" s="110">
        <f ca="1">O3375*S3375</f>
        <v>0</v>
      </c>
    </row>
    <row r="3376" spans="1:20" ht="17.25" thickBot="1" x14ac:dyDescent="0.3">
      <c r="A3376" s="105"/>
      <c r="B3376" s="142"/>
      <c r="C3376" s="98"/>
      <c r="D3376" s="6" t="s">
        <v>24</v>
      </c>
      <c r="E3376" s="133"/>
      <c r="F3376" s="8"/>
      <c r="G3376" s="8"/>
      <c r="H3376" s="8"/>
      <c r="I3376" s="8"/>
      <c r="J3376" s="8"/>
      <c r="K3376" s="8"/>
      <c r="L3376" s="8"/>
      <c r="M3376" s="8"/>
      <c r="N3376" s="8"/>
      <c r="O3376" s="128" t="str">
        <f ca="1">IF(D3376="цвет",SUM(O3377:INDIRECT("N"&amp;R3376)),IF(SUM(E3376:N3376)=0,"",SUM(E3376:N3376)))</f>
        <v/>
      </c>
      <c r="P3376" s="91" t="s">
        <v>129</v>
      </c>
      <c r="Q3376" s="73">
        <f t="shared" si="104"/>
        <v>1897</v>
      </c>
      <c r="R3376" s="93">
        <f t="shared" ca="1" si="105"/>
        <v>3378</v>
      </c>
      <c r="S3376" s="92"/>
      <c r="T3376" s="99"/>
    </row>
    <row r="3377" spans="1:20" ht="135" customHeight="1" x14ac:dyDescent="0.25">
      <c r="A3377" s="105"/>
      <c r="B3377" s="142"/>
      <c r="C3377" s="98"/>
      <c r="D3377" s="155" t="s">
        <v>458</v>
      </c>
      <c r="E3377" s="156"/>
      <c r="F3377" s="156"/>
      <c r="G3377" s="156"/>
      <c r="H3377" s="156"/>
      <c r="I3377" s="156"/>
      <c r="J3377" s="156"/>
      <c r="K3377" s="156"/>
      <c r="L3377" s="156"/>
      <c r="M3377" s="156"/>
      <c r="N3377" s="157"/>
      <c r="O3377" s="128" t="str">
        <f ca="1">IF(D3377="цвет",SUM(O3378:INDIRECT("N"&amp;R3377)),IF(SUM(E3377:N3377)=0,"",SUM(E3377:N3377)))</f>
        <v/>
      </c>
      <c r="P3377" s="91" t="s">
        <v>129</v>
      </c>
      <c r="Q3377" s="73">
        <f t="shared" si="104"/>
        <v>1897</v>
      </c>
      <c r="R3377" s="93">
        <f t="shared" ca="1" si="105"/>
        <v>3378</v>
      </c>
      <c r="S3377" s="92"/>
      <c r="T3377" s="99"/>
    </row>
    <row r="3378" spans="1:20" ht="17.45" customHeight="1" thickBot="1" x14ac:dyDescent="0.3">
      <c r="A3378" s="105"/>
      <c r="B3378" s="143"/>
      <c r="C3378" s="100"/>
      <c r="D3378" s="151" t="str">
        <f>HYPERLINK("https://miamia.ru/search/index.php?q="&amp;Q3378&amp;"&amp;s=Поиск?utm_source=Excel&amp;utm_medium=Nalichie&amp;utm_content="&amp;Q3378&amp;"","Посмотреть большую фотографию на сайте")</f>
        <v>Посмотреть большую фотографию на сайте</v>
      </c>
      <c r="E3378" s="152"/>
      <c r="F3378" s="152"/>
      <c r="G3378" s="152"/>
      <c r="H3378" s="152"/>
      <c r="I3378" s="152"/>
      <c r="J3378" s="152"/>
      <c r="K3378" s="152"/>
      <c r="L3378" s="152"/>
      <c r="M3378" s="152"/>
      <c r="N3378" s="153"/>
      <c r="O3378" s="128" t="str">
        <f ca="1">IF(D3378="цвет",SUM(O3379:INDIRECT("N"&amp;R3378)),IF(SUM(E3378:N3378)=0,"",SUM(E3378:N3378)))</f>
        <v/>
      </c>
      <c r="P3378" s="91" t="s">
        <v>129</v>
      </c>
      <c r="Q3378" s="73">
        <f t="shared" si="104"/>
        <v>1897</v>
      </c>
      <c r="R3378" s="93">
        <f t="shared" ca="1" si="105"/>
        <v>3378</v>
      </c>
      <c r="S3378" s="92"/>
      <c r="T3378" s="99"/>
    </row>
    <row r="3379" spans="1:20" ht="17.25" thickBot="1" x14ac:dyDescent="0.3">
      <c r="A3379" s="105"/>
      <c r="B3379" s="141" t="s">
        <v>326</v>
      </c>
      <c r="C3379" s="106">
        <v>1898</v>
      </c>
      <c r="D3379" s="3" t="s">
        <v>9</v>
      </c>
      <c r="E3379" s="97" t="s">
        <v>13</v>
      </c>
      <c r="F3379" s="16" t="s">
        <v>14</v>
      </c>
      <c r="G3379" s="16" t="s">
        <v>15</v>
      </c>
      <c r="H3379" s="16" t="s">
        <v>16</v>
      </c>
      <c r="I3379" s="16" t="s">
        <v>21</v>
      </c>
      <c r="J3379" s="16" t="s">
        <v>22</v>
      </c>
      <c r="K3379" s="16"/>
      <c r="L3379" s="16"/>
      <c r="M3379" s="16"/>
      <c r="N3379" s="78"/>
      <c r="O3379" s="101">
        <f ca="1">IF(D3379="цвет",SUM(O3380:INDIRECT("N"&amp;R3379)),IF(SUM(E3379:N3379)=0,"",SUM(E3379:N3379)))</f>
        <v>0</v>
      </c>
      <c r="P3379" s="91">
        <v>1936</v>
      </c>
      <c r="Q3379" s="73">
        <f t="shared" si="104"/>
        <v>1898</v>
      </c>
      <c r="R3379" s="93">
        <f t="shared" ca="1" si="105"/>
        <v>3382</v>
      </c>
      <c r="S3379" s="109">
        <f>IF(U3379&gt;0,ROUND((U3379),0),ROUND((P3379*$P$1),0))</f>
        <v>1498</v>
      </c>
      <c r="T3379" s="110">
        <f ca="1">O3379*S3379</f>
        <v>0</v>
      </c>
    </row>
    <row r="3380" spans="1:20" ht="17.25" thickBot="1" x14ac:dyDescent="0.3">
      <c r="A3380" s="105"/>
      <c r="B3380" s="142"/>
      <c r="C3380" s="98"/>
      <c r="D3380" s="6" t="s">
        <v>24</v>
      </c>
      <c r="E3380" s="134"/>
      <c r="F3380" s="134"/>
      <c r="G3380" s="8"/>
      <c r="H3380" s="134"/>
      <c r="I3380" s="133"/>
      <c r="J3380" s="133"/>
      <c r="K3380" s="8"/>
      <c r="L3380" s="8"/>
      <c r="M3380" s="8"/>
      <c r="N3380" s="8"/>
      <c r="O3380" s="128" t="str">
        <f ca="1">IF(D3380="цвет",SUM(O3381:INDIRECT("N"&amp;R3380)),IF(SUM(E3380:N3380)=0,"",SUM(E3380:N3380)))</f>
        <v/>
      </c>
      <c r="P3380" s="91" t="s">
        <v>129</v>
      </c>
      <c r="Q3380" s="73">
        <f t="shared" si="104"/>
        <v>1898</v>
      </c>
      <c r="R3380" s="93">
        <f t="shared" ca="1" si="105"/>
        <v>3382</v>
      </c>
      <c r="S3380" s="92"/>
      <c r="T3380" s="99"/>
    </row>
    <row r="3381" spans="1:20" ht="135" customHeight="1" x14ac:dyDescent="0.25">
      <c r="A3381" s="105"/>
      <c r="B3381" s="142"/>
      <c r="C3381" s="98"/>
      <c r="D3381" s="155" t="s">
        <v>459</v>
      </c>
      <c r="E3381" s="156"/>
      <c r="F3381" s="156"/>
      <c r="G3381" s="156"/>
      <c r="H3381" s="156"/>
      <c r="I3381" s="156"/>
      <c r="J3381" s="156"/>
      <c r="K3381" s="156"/>
      <c r="L3381" s="156"/>
      <c r="M3381" s="156"/>
      <c r="N3381" s="157"/>
      <c r="O3381" s="128" t="str">
        <f ca="1">IF(D3381="цвет",SUM(O3382:INDIRECT("N"&amp;R3381)),IF(SUM(E3381:N3381)=0,"",SUM(E3381:N3381)))</f>
        <v/>
      </c>
      <c r="P3381" s="91" t="s">
        <v>129</v>
      </c>
      <c r="Q3381" s="73">
        <f t="shared" si="104"/>
        <v>1898</v>
      </c>
      <c r="R3381" s="93">
        <f t="shared" ca="1" si="105"/>
        <v>3382</v>
      </c>
      <c r="S3381" s="92"/>
      <c r="T3381" s="99"/>
    </row>
    <row r="3382" spans="1:20" ht="17.45" customHeight="1" thickBot="1" x14ac:dyDescent="0.3">
      <c r="A3382" s="105"/>
      <c r="B3382" s="143"/>
      <c r="C3382" s="100"/>
      <c r="D3382" s="151" t="str">
        <f>HYPERLINK("https://miamia.ru/search/index.php?q="&amp;Q3382&amp;"&amp;s=Поиск?utm_source=Excel&amp;utm_medium=Nalichie&amp;utm_content="&amp;Q3382&amp;"","Посмотреть большую фотографию на сайте")</f>
        <v>Посмотреть большую фотографию на сайте</v>
      </c>
      <c r="E3382" s="152"/>
      <c r="F3382" s="152"/>
      <c r="G3382" s="152"/>
      <c r="H3382" s="152"/>
      <c r="I3382" s="152"/>
      <c r="J3382" s="152"/>
      <c r="K3382" s="152"/>
      <c r="L3382" s="152"/>
      <c r="M3382" s="152"/>
      <c r="N3382" s="153"/>
      <c r="O3382" s="128" t="str">
        <f ca="1">IF(D3382="цвет",SUM(O3383:INDIRECT("N"&amp;R3382)),IF(SUM(E3382:N3382)=0,"",SUM(E3382:N3382)))</f>
        <v/>
      </c>
      <c r="P3382" s="91" t="s">
        <v>129</v>
      </c>
      <c r="Q3382" s="73">
        <f t="shared" si="104"/>
        <v>1898</v>
      </c>
      <c r="R3382" s="93">
        <f t="shared" ca="1" si="105"/>
        <v>3382</v>
      </c>
      <c r="S3382" s="92"/>
      <c r="T3382" s="99"/>
    </row>
    <row r="3383" spans="1:20" ht="17.25" thickBot="1" x14ac:dyDescent="0.3">
      <c r="A3383" s="105"/>
      <c r="B3383" s="141" t="s">
        <v>326</v>
      </c>
      <c r="C3383" s="106">
        <v>1899</v>
      </c>
      <c r="D3383" s="3" t="s">
        <v>9</v>
      </c>
      <c r="E3383" s="96" t="s">
        <v>18</v>
      </c>
      <c r="F3383" s="97" t="s">
        <v>19</v>
      </c>
      <c r="G3383" s="16" t="s">
        <v>23</v>
      </c>
      <c r="H3383" s="16"/>
      <c r="I3383" s="16"/>
      <c r="J3383" s="16"/>
      <c r="K3383" s="16"/>
      <c r="L3383" s="16"/>
      <c r="M3383" s="16"/>
      <c r="N3383" s="78"/>
      <c r="O3383" s="101">
        <f ca="1">IF(D3383="цвет",SUM(O3384:INDIRECT("N"&amp;R3383)),IF(SUM(E3383:N3383)=0,"",SUM(E3383:N3383)))</f>
        <v>0</v>
      </c>
      <c r="P3383" s="91">
        <v>2194</v>
      </c>
      <c r="Q3383" s="73">
        <f t="shared" si="104"/>
        <v>1899</v>
      </c>
      <c r="R3383" s="93">
        <f t="shared" ca="1" si="105"/>
        <v>3386</v>
      </c>
      <c r="S3383" s="109">
        <f>IF(U3383&gt;0,ROUND((U3383),0),ROUND((P3383*$P$1),0))</f>
        <v>1698</v>
      </c>
      <c r="T3383" s="110">
        <f ca="1">O3383*S3383</f>
        <v>0</v>
      </c>
    </row>
    <row r="3384" spans="1:20" ht="17.25" thickBot="1" x14ac:dyDescent="0.3">
      <c r="A3384" s="105"/>
      <c r="B3384" s="142"/>
      <c r="C3384" s="98"/>
      <c r="D3384" s="6" t="s">
        <v>24</v>
      </c>
      <c r="E3384" s="134"/>
      <c r="F3384" s="134"/>
      <c r="G3384" s="134"/>
      <c r="H3384" s="8"/>
      <c r="I3384" s="8"/>
      <c r="J3384" s="8"/>
      <c r="K3384" s="8"/>
      <c r="L3384" s="8"/>
      <c r="M3384" s="8"/>
      <c r="N3384" s="8"/>
      <c r="O3384" s="128" t="str">
        <f ca="1">IF(D3384="цвет",SUM(O3385:INDIRECT("N"&amp;R3384)),IF(SUM(E3384:N3384)=0,"",SUM(E3384:N3384)))</f>
        <v/>
      </c>
      <c r="P3384" s="91" t="s">
        <v>129</v>
      </c>
      <c r="Q3384" s="73">
        <f t="shared" si="104"/>
        <v>1899</v>
      </c>
      <c r="R3384" s="93">
        <f t="shared" ca="1" si="105"/>
        <v>3386</v>
      </c>
      <c r="S3384" s="92"/>
      <c r="T3384" s="99"/>
    </row>
    <row r="3385" spans="1:20" ht="135" customHeight="1" x14ac:dyDescent="0.25">
      <c r="A3385" s="105"/>
      <c r="B3385" s="142"/>
      <c r="C3385" s="98"/>
      <c r="D3385" s="155" t="s">
        <v>460</v>
      </c>
      <c r="E3385" s="156"/>
      <c r="F3385" s="156"/>
      <c r="G3385" s="156"/>
      <c r="H3385" s="156"/>
      <c r="I3385" s="156"/>
      <c r="J3385" s="156"/>
      <c r="K3385" s="156"/>
      <c r="L3385" s="156"/>
      <c r="M3385" s="156"/>
      <c r="N3385" s="157"/>
      <c r="O3385" s="128" t="str">
        <f ca="1">IF(D3385="цвет",SUM(O3386:INDIRECT("N"&amp;R3385)),IF(SUM(E3385:N3385)=0,"",SUM(E3385:N3385)))</f>
        <v/>
      </c>
      <c r="P3385" s="91" t="s">
        <v>129</v>
      </c>
      <c r="Q3385" s="73">
        <f t="shared" si="104"/>
        <v>1899</v>
      </c>
      <c r="R3385" s="93">
        <f t="shared" ca="1" si="105"/>
        <v>3386</v>
      </c>
      <c r="S3385" s="92"/>
      <c r="T3385" s="99"/>
    </row>
    <row r="3386" spans="1:20" ht="17.45" customHeight="1" thickBot="1" x14ac:dyDescent="0.3">
      <c r="A3386" s="105"/>
      <c r="B3386" s="143"/>
      <c r="C3386" s="100"/>
      <c r="D3386" s="151" t="str">
        <f>HYPERLINK("https://miamia.ru/search/index.php?q="&amp;Q3386&amp;"&amp;s=Поиск?utm_source=Excel&amp;utm_medium=Nalichie&amp;utm_content="&amp;Q3386&amp;"","Посмотреть большую фотографию на сайте")</f>
        <v>Посмотреть большую фотографию на сайте</v>
      </c>
      <c r="E3386" s="152"/>
      <c r="F3386" s="152"/>
      <c r="G3386" s="152"/>
      <c r="H3386" s="152"/>
      <c r="I3386" s="152"/>
      <c r="J3386" s="152"/>
      <c r="K3386" s="152"/>
      <c r="L3386" s="152"/>
      <c r="M3386" s="152"/>
      <c r="N3386" s="153"/>
      <c r="O3386" s="128" t="str">
        <f ca="1">IF(D3386="цвет",SUM(O3387:INDIRECT("N"&amp;R3386)),IF(SUM(E3386:N3386)=0,"",SUM(E3386:N3386)))</f>
        <v/>
      </c>
      <c r="P3386" s="91" t="s">
        <v>129</v>
      </c>
      <c r="Q3386" s="73">
        <f t="shared" si="104"/>
        <v>1899</v>
      </c>
      <c r="R3386" s="93">
        <f t="shared" ca="1" si="105"/>
        <v>3386</v>
      </c>
      <c r="S3386" s="92"/>
      <c r="T3386" s="99"/>
    </row>
    <row r="3387" spans="1:20" ht="23.1" customHeight="1" thickBot="1" x14ac:dyDescent="0.3">
      <c r="A3387" s="103"/>
      <c r="B3387" s="86" t="s">
        <v>1509</v>
      </c>
      <c r="C3387" s="87"/>
      <c r="D3387" s="88"/>
      <c r="E3387" s="89"/>
      <c r="F3387" s="89"/>
      <c r="G3387" s="89"/>
      <c r="H3387" s="89"/>
      <c r="I3387" s="89"/>
      <c r="J3387" s="89"/>
      <c r="K3387" s="89"/>
      <c r="L3387" s="89"/>
      <c r="M3387" s="89"/>
      <c r="N3387" s="90"/>
      <c r="O3387" s="128" t="str">
        <f ca="1">IF(D3387="цвет",SUM(O3388:INDIRECT("N"&amp;R3387)),IF(SUM(E3387:N3387)=0,"",SUM(E3387:N3387)))</f>
        <v/>
      </c>
      <c r="P3387" s="91" t="s">
        <v>129</v>
      </c>
      <c r="Q3387" s="73">
        <f t="shared" si="104"/>
        <v>1899</v>
      </c>
      <c r="R3387" s="93">
        <f t="shared" ca="1" si="105"/>
        <v>3391</v>
      </c>
    </row>
    <row r="3388" spans="1:20" ht="17.25" thickBot="1" x14ac:dyDescent="0.3">
      <c r="A3388" s="105"/>
      <c r="B3388" s="145" t="s">
        <v>1509</v>
      </c>
      <c r="C3388" s="106">
        <v>1770</v>
      </c>
      <c r="D3388" s="107" t="s">
        <v>9</v>
      </c>
      <c r="E3388" s="96" t="s">
        <v>10</v>
      </c>
      <c r="F3388" s="96" t="s">
        <v>11</v>
      </c>
      <c r="G3388" s="96" t="s">
        <v>12</v>
      </c>
      <c r="H3388" s="96" t="s">
        <v>13</v>
      </c>
      <c r="I3388" s="96" t="s">
        <v>14</v>
      </c>
      <c r="J3388" s="96" t="s">
        <v>15</v>
      </c>
      <c r="K3388" s="96" t="s">
        <v>16</v>
      </c>
      <c r="L3388" s="96"/>
      <c r="M3388" s="96"/>
      <c r="N3388" s="108"/>
      <c r="O3388" s="101">
        <f ca="1">IF(D3388="цвет",SUM(O3389:INDIRECT("N"&amp;R3388)),IF(SUM(E3388:N3388)=0,"",SUM(E3388:N3388)))</f>
        <v>0</v>
      </c>
      <c r="P3388" s="91">
        <v>1807</v>
      </c>
      <c r="Q3388" s="73">
        <f t="shared" si="104"/>
        <v>1770</v>
      </c>
      <c r="R3388" s="93">
        <f t="shared" ca="1" si="105"/>
        <v>3391</v>
      </c>
      <c r="S3388" s="109">
        <f>IF(U3388&gt;0,ROUND((U3388),0),ROUND((P3388*$P$1),0))</f>
        <v>1398</v>
      </c>
      <c r="T3388" s="110">
        <f ca="1">O3388*S3388</f>
        <v>0</v>
      </c>
    </row>
    <row r="3389" spans="1:20" ht="17.25" thickBot="1" x14ac:dyDescent="0.3">
      <c r="A3389" s="105"/>
      <c r="B3389" s="146"/>
      <c r="C3389" s="98"/>
      <c r="D3389" s="6" t="s">
        <v>24</v>
      </c>
      <c r="E3389" s="8"/>
      <c r="F3389" s="133"/>
      <c r="G3389" s="133"/>
      <c r="H3389" s="133"/>
      <c r="I3389" s="133"/>
      <c r="J3389" s="8"/>
      <c r="K3389" s="8"/>
      <c r="L3389" s="8"/>
      <c r="M3389" s="8"/>
      <c r="N3389" s="8"/>
      <c r="O3389" s="128" t="str">
        <f ca="1">IF(D3389="цвет",SUM(O3390:INDIRECT("N"&amp;R3389)),IF(SUM(E3389:N3389)=0,"",SUM(E3389:N3389)))</f>
        <v/>
      </c>
      <c r="P3389" s="91" t="s">
        <v>129</v>
      </c>
      <c r="Q3389" s="73">
        <f t="shared" si="104"/>
        <v>1770</v>
      </c>
      <c r="R3389" s="93">
        <f t="shared" ca="1" si="105"/>
        <v>3391</v>
      </c>
      <c r="S3389" s="92"/>
      <c r="T3389" s="99"/>
    </row>
    <row r="3390" spans="1:20" ht="140.25" customHeight="1" x14ac:dyDescent="0.25">
      <c r="A3390" s="105"/>
      <c r="B3390" s="146"/>
      <c r="C3390" s="98"/>
      <c r="D3390" s="155" t="s">
        <v>1510</v>
      </c>
      <c r="E3390" s="156"/>
      <c r="F3390" s="156"/>
      <c r="G3390" s="156"/>
      <c r="H3390" s="156"/>
      <c r="I3390" s="156"/>
      <c r="J3390" s="156"/>
      <c r="K3390" s="156"/>
      <c r="L3390" s="156"/>
      <c r="M3390" s="156"/>
      <c r="N3390" s="157"/>
      <c r="O3390" s="128" t="str">
        <f ca="1">IF(D3390="цвет",SUM(O3391:INDIRECT("N"&amp;R3390)),IF(SUM(E3390:N3390)=0,"",SUM(E3390:N3390)))</f>
        <v/>
      </c>
      <c r="P3390" s="91" t="s">
        <v>129</v>
      </c>
      <c r="Q3390" s="73">
        <f t="shared" si="104"/>
        <v>1770</v>
      </c>
      <c r="R3390" s="93">
        <f t="shared" ca="1" si="105"/>
        <v>3391</v>
      </c>
      <c r="S3390" s="92"/>
      <c r="T3390" s="99"/>
    </row>
    <row r="3391" spans="1:20" ht="17.45" customHeight="1" thickBot="1" x14ac:dyDescent="0.3">
      <c r="A3391" s="105"/>
      <c r="B3391" s="147"/>
      <c r="C3391" s="9"/>
      <c r="D3391" s="151" t="str">
        <f>HYPERLINK("https://miamia.ru/search/index.php?q="&amp;Q3391&amp;"&amp;s=Поиск?utm_source=Excel&amp;utm_medium=Nalichie&amp;utm_content="&amp;Q3391&amp;"","Посмотреть большую фотографию на сайте")</f>
        <v>Посмотреть большую фотографию на сайте</v>
      </c>
      <c r="E3391" s="152"/>
      <c r="F3391" s="152"/>
      <c r="G3391" s="152"/>
      <c r="H3391" s="152"/>
      <c r="I3391" s="152"/>
      <c r="J3391" s="152"/>
      <c r="K3391" s="152"/>
      <c r="L3391" s="152"/>
      <c r="M3391" s="152"/>
      <c r="N3391" s="153"/>
      <c r="O3391" s="128" t="str">
        <f ca="1">IF(D3391="цвет",SUM(O3392:INDIRECT("N"&amp;R3391)),IF(SUM(E3391:N3391)=0,"",SUM(E3391:N3391)))</f>
        <v/>
      </c>
      <c r="P3391" s="91" t="s">
        <v>129</v>
      </c>
      <c r="Q3391" s="73">
        <f t="shared" si="104"/>
        <v>1770</v>
      </c>
      <c r="R3391" s="93">
        <f t="shared" ca="1" si="105"/>
        <v>3391</v>
      </c>
      <c r="S3391" s="92"/>
      <c r="T3391" s="99"/>
    </row>
    <row r="3392" spans="1:20" ht="17.25" thickBot="1" x14ac:dyDescent="0.3">
      <c r="A3392" s="105"/>
      <c r="B3392" s="145" t="s">
        <v>1509</v>
      </c>
      <c r="C3392" s="106">
        <v>1772</v>
      </c>
      <c r="D3392" s="107" t="s">
        <v>9</v>
      </c>
      <c r="E3392" s="96" t="s">
        <v>10</v>
      </c>
      <c r="F3392" s="96" t="s">
        <v>11</v>
      </c>
      <c r="G3392" s="96" t="s">
        <v>12</v>
      </c>
      <c r="H3392" s="96" t="s">
        <v>13</v>
      </c>
      <c r="I3392" s="96" t="s">
        <v>14</v>
      </c>
      <c r="J3392" s="96" t="s">
        <v>15</v>
      </c>
      <c r="K3392" s="96" t="s">
        <v>16</v>
      </c>
      <c r="L3392" s="96"/>
      <c r="M3392" s="96"/>
      <c r="N3392" s="108"/>
      <c r="O3392" s="101">
        <f ca="1">IF(D3392="цвет",SUM(O3393:INDIRECT("N"&amp;R3392)),IF(SUM(E3392:N3392)=0,"",SUM(E3392:N3392)))</f>
        <v>0</v>
      </c>
      <c r="P3392" s="91">
        <v>2453</v>
      </c>
      <c r="Q3392" s="73">
        <f t="shared" si="104"/>
        <v>1772</v>
      </c>
      <c r="R3392" s="93">
        <f t="shared" ca="1" si="105"/>
        <v>3395</v>
      </c>
      <c r="S3392" s="109">
        <f>IF(U3392&gt;0,ROUND((U3392),0),ROUND((P3392*$P$1),0))</f>
        <v>1898</v>
      </c>
      <c r="T3392" s="110">
        <f ca="1">O3392*S3392</f>
        <v>0</v>
      </c>
    </row>
    <row r="3393" spans="1:20" ht="17.25" thickBot="1" x14ac:dyDescent="0.3">
      <c r="A3393" s="105"/>
      <c r="B3393" s="146"/>
      <c r="C3393" s="98"/>
      <c r="D3393" s="6" t="s">
        <v>24</v>
      </c>
      <c r="E3393" s="8"/>
      <c r="F3393" s="134"/>
      <c r="G3393" s="134"/>
      <c r="H3393" s="8"/>
      <c r="I3393" s="8"/>
      <c r="J3393" s="8"/>
      <c r="K3393" s="8"/>
      <c r="L3393" s="8"/>
      <c r="M3393" s="8"/>
      <c r="N3393" s="8"/>
      <c r="O3393" s="128" t="str">
        <f ca="1">IF(D3393="цвет",SUM(O3394:INDIRECT("N"&amp;R3393)),IF(SUM(E3393:N3393)=0,"",SUM(E3393:N3393)))</f>
        <v/>
      </c>
      <c r="P3393" s="91" t="s">
        <v>129</v>
      </c>
      <c r="Q3393" s="73">
        <f t="shared" si="104"/>
        <v>1772</v>
      </c>
      <c r="R3393" s="93">
        <f t="shared" ca="1" si="105"/>
        <v>3395</v>
      </c>
      <c r="S3393" s="92"/>
      <c r="T3393" s="99"/>
    </row>
    <row r="3394" spans="1:20" ht="140.25" customHeight="1" x14ac:dyDescent="0.25">
      <c r="A3394" s="105"/>
      <c r="B3394" s="146"/>
      <c r="C3394" s="98"/>
      <c r="D3394" s="155" t="s">
        <v>1511</v>
      </c>
      <c r="E3394" s="156"/>
      <c r="F3394" s="156"/>
      <c r="G3394" s="156"/>
      <c r="H3394" s="156"/>
      <c r="I3394" s="156"/>
      <c r="J3394" s="156"/>
      <c r="K3394" s="156"/>
      <c r="L3394" s="156"/>
      <c r="M3394" s="156"/>
      <c r="N3394" s="157"/>
      <c r="O3394" s="128" t="str">
        <f ca="1">IF(D3394="цвет",SUM(O3395:INDIRECT("N"&amp;R3394)),IF(SUM(E3394:N3394)=0,"",SUM(E3394:N3394)))</f>
        <v/>
      </c>
      <c r="P3394" s="91" t="s">
        <v>129</v>
      </c>
      <c r="Q3394" s="73">
        <f t="shared" si="104"/>
        <v>1772</v>
      </c>
      <c r="R3394" s="93">
        <f t="shared" ca="1" si="105"/>
        <v>3395</v>
      </c>
      <c r="S3394" s="92"/>
      <c r="T3394" s="99"/>
    </row>
    <row r="3395" spans="1:20" ht="17.45" customHeight="1" thickBot="1" x14ac:dyDescent="0.3">
      <c r="A3395" s="105"/>
      <c r="B3395" s="147"/>
      <c r="C3395" s="9"/>
      <c r="D3395" s="151" t="str">
        <f>HYPERLINK("https://miamia.ru/search/index.php?q="&amp;Q3395&amp;"&amp;s=Поиск?utm_source=Excel&amp;utm_medium=Nalichie&amp;utm_content="&amp;Q3395&amp;"","Посмотреть большую фотографию на сайте")</f>
        <v>Посмотреть большую фотографию на сайте</v>
      </c>
      <c r="E3395" s="152"/>
      <c r="F3395" s="152"/>
      <c r="G3395" s="152"/>
      <c r="H3395" s="152"/>
      <c r="I3395" s="152"/>
      <c r="J3395" s="152"/>
      <c r="K3395" s="152"/>
      <c r="L3395" s="152"/>
      <c r="M3395" s="152"/>
      <c r="N3395" s="153"/>
      <c r="O3395" s="128" t="str">
        <f ca="1">IF(D3395="цвет",SUM(O3396:INDIRECT("N"&amp;R3395)),IF(SUM(E3395:N3395)=0,"",SUM(E3395:N3395)))</f>
        <v/>
      </c>
      <c r="P3395" s="91" t="s">
        <v>129</v>
      </c>
      <c r="Q3395" s="73">
        <f t="shared" si="104"/>
        <v>1772</v>
      </c>
      <c r="R3395" s="93">
        <f t="shared" ca="1" si="105"/>
        <v>3395</v>
      </c>
      <c r="S3395" s="92"/>
      <c r="T3395" s="99"/>
    </row>
    <row r="3396" spans="1:20" ht="17.25" thickBot="1" x14ac:dyDescent="0.3">
      <c r="A3396" s="105"/>
      <c r="B3396" s="145" t="s">
        <v>1509</v>
      </c>
      <c r="C3396" s="106">
        <v>1774</v>
      </c>
      <c r="D3396" s="107" t="s">
        <v>9</v>
      </c>
      <c r="E3396" s="96" t="s">
        <v>10</v>
      </c>
      <c r="F3396" s="96" t="s">
        <v>17</v>
      </c>
      <c r="G3396" s="96" t="s">
        <v>18</v>
      </c>
      <c r="H3396" s="96" t="s">
        <v>19</v>
      </c>
      <c r="I3396" s="96" t="s">
        <v>23</v>
      </c>
      <c r="J3396" s="96"/>
      <c r="K3396" s="96"/>
      <c r="L3396" s="96"/>
      <c r="M3396" s="96"/>
      <c r="N3396" s="108"/>
      <c r="O3396" s="101">
        <f ca="1">IF(D3396="цвет",SUM(O3397:INDIRECT("N"&amp;R3396)),IF(SUM(E3396:N3396)=0,"",SUM(E3396:N3396)))</f>
        <v>0</v>
      </c>
      <c r="P3396" s="91">
        <v>2453</v>
      </c>
      <c r="Q3396" s="73">
        <f t="shared" si="104"/>
        <v>1774</v>
      </c>
      <c r="R3396" s="93">
        <f t="shared" ca="1" si="105"/>
        <v>3399</v>
      </c>
      <c r="S3396" s="109">
        <f>IF(U3396&gt;0,ROUND((U3396),0),ROUND((P3396*$P$1),0))</f>
        <v>1898</v>
      </c>
      <c r="T3396" s="110">
        <f ca="1">O3396*S3396</f>
        <v>0</v>
      </c>
    </row>
    <row r="3397" spans="1:20" ht="17.25" thickBot="1" x14ac:dyDescent="0.3">
      <c r="A3397" s="105"/>
      <c r="B3397" s="146"/>
      <c r="C3397" s="98"/>
      <c r="D3397" s="6" t="s">
        <v>24</v>
      </c>
      <c r="E3397" s="8"/>
      <c r="F3397" s="133"/>
      <c r="G3397" s="133"/>
      <c r="H3397" s="133"/>
      <c r="I3397" s="133"/>
      <c r="J3397" s="8"/>
      <c r="K3397" s="8"/>
      <c r="L3397" s="8"/>
      <c r="M3397" s="8"/>
      <c r="N3397" s="8"/>
      <c r="O3397" s="128" t="str">
        <f ca="1">IF(D3397="цвет",SUM(O3398:INDIRECT("N"&amp;R3397)),IF(SUM(E3397:N3397)=0,"",SUM(E3397:N3397)))</f>
        <v/>
      </c>
      <c r="P3397" s="91" t="s">
        <v>129</v>
      </c>
      <c r="Q3397" s="73">
        <f t="shared" si="104"/>
        <v>1774</v>
      </c>
      <c r="R3397" s="93">
        <f t="shared" ca="1" si="105"/>
        <v>3399</v>
      </c>
      <c r="S3397" s="92"/>
      <c r="T3397" s="99"/>
    </row>
    <row r="3398" spans="1:20" ht="140.25" customHeight="1" x14ac:dyDescent="0.25">
      <c r="A3398" s="105"/>
      <c r="B3398" s="146"/>
      <c r="C3398" s="98"/>
      <c r="D3398" s="155" t="s">
        <v>1512</v>
      </c>
      <c r="E3398" s="156"/>
      <c r="F3398" s="156"/>
      <c r="G3398" s="156"/>
      <c r="H3398" s="156"/>
      <c r="I3398" s="156"/>
      <c r="J3398" s="156"/>
      <c r="K3398" s="156"/>
      <c r="L3398" s="156"/>
      <c r="M3398" s="156"/>
      <c r="N3398" s="157"/>
      <c r="O3398" s="128" t="str">
        <f ca="1">IF(D3398="цвет",SUM(O3399:INDIRECT("N"&amp;R3398)),IF(SUM(E3398:N3398)=0,"",SUM(E3398:N3398)))</f>
        <v/>
      </c>
      <c r="P3398" s="91" t="s">
        <v>129</v>
      </c>
      <c r="Q3398" s="73">
        <f t="shared" si="104"/>
        <v>1774</v>
      </c>
      <c r="R3398" s="93">
        <f t="shared" ca="1" si="105"/>
        <v>3399</v>
      </c>
      <c r="S3398" s="92"/>
      <c r="T3398" s="99"/>
    </row>
    <row r="3399" spans="1:20" ht="17.45" customHeight="1" thickBot="1" x14ac:dyDescent="0.3">
      <c r="A3399" s="105"/>
      <c r="B3399" s="147"/>
      <c r="C3399" s="9"/>
      <c r="D3399" s="151" t="str">
        <f>HYPERLINK("https://miamia.ru/search/index.php?q="&amp;Q3399&amp;"&amp;s=Поиск?utm_source=Excel&amp;utm_medium=Nalichie&amp;utm_content="&amp;Q3399&amp;"","Посмотреть большую фотографию на сайте")</f>
        <v>Посмотреть большую фотографию на сайте</v>
      </c>
      <c r="E3399" s="152"/>
      <c r="F3399" s="152"/>
      <c r="G3399" s="152"/>
      <c r="H3399" s="152"/>
      <c r="I3399" s="152"/>
      <c r="J3399" s="152"/>
      <c r="K3399" s="152"/>
      <c r="L3399" s="152"/>
      <c r="M3399" s="152"/>
      <c r="N3399" s="153"/>
      <c r="O3399" s="128" t="str">
        <f ca="1">IF(D3399="цвет",SUM(O3400:INDIRECT("N"&amp;R3399)),IF(SUM(E3399:N3399)=0,"",SUM(E3399:N3399)))</f>
        <v/>
      </c>
      <c r="P3399" s="91" t="s">
        <v>129</v>
      </c>
      <c r="Q3399" s="73">
        <f t="shared" si="104"/>
        <v>1774</v>
      </c>
      <c r="R3399" s="93">
        <f t="shared" ca="1" si="105"/>
        <v>3399</v>
      </c>
      <c r="S3399" s="92"/>
      <c r="T3399" s="99"/>
    </row>
    <row r="3400" spans="1:20" ht="17.25" thickBot="1" x14ac:dyDescent="0.3">
      <c r="A3400" s="105"/>
      <c r="B3400" s="145" t="s">
        <v>1509</v>
      </c>
      <c r="C3400" s="106">
        <v>1775</v>
      </c>
      <c r="D3400" s="107" t="s">
        <v>9</v>
      </c>
      <c r="E3400" s="96" t="s">
        <v>11</v>
      </c>
      <c r="F3400" s="96" t="s">
        <v>12</v>
      </c>
      <c r="G3400" s="96" t="s">
        <v>13</v>
      </c>
      <c r="H3400" s="96" t="s">
        <v>14</v>
      </c>
      <c r="I3400" s="96" t="s">
        <v>15</v>
      </c>
      <c r="J3400" s="96" t="s">
        <v>16</v>
      </c>
      <c r="K3400" s="96"/>
      <c r="L3400" s="96"/>
      <c r="M3400" s="96"/>
      <c r="N3400" s="108"/>
      <c r="O3400" s="101">
        <f ca="1">IF(D3400="цвет",SUM(O3401:INDIRECT("N"&amp;R3400)),IF(SUM(E3400:N3400)=0,"",SUM(E3400:N3400)))</f>
        <v>0</v>
      </c>
      <c r="P3400" s="91">
        <v>2841</v>
      </c>
      <c r="Q3400" s="73">
        <f t="shared" si="104"/>
        <v>1775</v>
      </c>
      <c r="R3400" s="93">
        <f t="shared" ca="1" si="105"/>
        <v>3403</v>
      </c>
      <c r="S3400" s="109">
        <f>IF(U3400&gt;0,ROUND((U3400),0),ROUND((P3400*$P$1),0))</f>
        <v>2198</v>
      </c>
      <c r="T3400" s="110">
        <f ca="1">O3400*S3400</f>
        <v>0</v>
      </c>
    </row>
    <row r="3401" spans="1:20" ht="17.25" thickBot="1" x14ac:dyDescent="0.3">
      <c r="A3401" s="105"/>
      <c r="B3401" s="146"/>
      <c r="C3401" s="98"/>
      <c r="D3401" s="6" t="s">
        <v>24</v>
      </c>
      <c r="E3401" s="8"/>
      <c r="F3401" s="8"/>
      <c r="G3401" s="134"/>
      <c r="H3401" s="8"/>
      <c r="I3401" s="8"/>
      <c r="J3401" s="8"/>
      <c r="K3401" s="8"/>
      <c r="L3401" s="8"/>
      <c r="M3401" s="8"/>
      <c r="N3401" s="8"/>
      <c r="O3401" s="128" t="str">
        <f ca="1">IF(D3401="цвет",SUM(O3402:INDIRECT("N"&amp;R3401)),IF(SUM(E3401:N3401)=0,"",SUM(E3401:N3401)))</f>
        <v/>
      </c>
      <c r="P3401" s="91" t="s">
        <v>129</v>
      </c>
      <c r="Q3401" s="73">
        <f t="shared" si="104"/>
        <v>1775</v>
      </c>
      <c r="R3401" s="93">
        <f t="shared" ca="1" si="105"/>
        <v>3403</v>
      </c>
      <c r="S3401" s="92"/>
      <c r="T3401" s="99"/>
    </row>
    <row r="3402" spans="1:20" ht="140.25" customHeight="1" x14ac:dyDescent="0.25">
      <c r="A3402" s="105"/>
      <c r="B3402" s="146"/>
      <c r="C3402" s="98"/>
      <c r="D3402" s="155" t="s">
        <v>1513</v>
      </c>
      <c r="E3402" s="156"/>
      <c r="F3402" s="156"/>
      <c r="G3402" s="156"/>
      <c r="H3402" s="156"/>
      <c r="I3402" s="156"/>
      <c r="J3402" s="156"/>
      <c r="K3402" s="156"/>
      <c r="L3402" s="156"/>
      <c r="M3402" s="156"/>
      <c r="N3402" s="157"/>
      <c r="O3402" s="128" t="str">
        <f ca="1">IF(D3402="цвет",SUM(O3403:INDIRECT("N"&amp;R3402)),IF(SUM(E3402:N3402)=0,"",SUM(E3402:N3402)))</f>
        <v/>
      </c>
      <c r="P3402" s="91" t="s">
        <v>129</v>
      </c>
      <c r="Q3402" s="73">
        <f t="shared" si="104"/>
        <v>1775</v>
      </c>
      <c r="R3402" s="93">
        <f t="shared" ca="1" si="105"/>
        <v>3403</v>
      </c>
      <c r="S3402" s="92"/>
      <c r="T3402" s="99"/>
    </row>
    <row r="3403" spans="1:20" ht="17.45" customHeight="1" thickBot="1" x14ac:dyDescent="0.3">
      <c r="A3403" s="105"/>
      <c r="B3403" s="147"/>
      <c r="C3403" s="9"/>
      <c r="D3403" s="151" t="str">
        <f>HYPERLINK("https://miamia.ru/search/index.php?q="&amp;Q3403&amp;"&amp;s=Поиск?utm_source=Excel&amp;utm_medium=Nalichie&amp;utm_content="&amp;Q3403&amp;"","Посмотреть большую фотографию на сайте")</f>
        <v>Посмотреть большую фотографию на сайте</v>
      </c>
      <c r="E3403" s="152"/>
      <c r="F3403" s="152"/>
      <c r="G3403" s="152"/>
      <c r="H3403" s="152"/>
      <c r="I3403" s="152"/>
      <c r="J3403" s="152"/>
      <c r="K3403" s="152"/>
      <c r="L3403" s="152"/>
      <c r="M3403" s="152"/>
      <c r="N3403" s="153"/>
      <c r="O3403" s="128" t="str">
        <f ca="1">IF(D3403="цвет",SUM(O3404:INDIRECT("N"&amp;R3403)),IF(SUM(E3403:N3403)=0,"",SUM(E3403:N3403)))</f>
        <v/>
      </c>
      <c r="P3403" s="91" t="s">
        <v>129</v>
      </c>
      <c r="Q3403" s="73">
        <f t="shared" ref="Q3403:Q3466" si="106">IF(C3403&lt;&gt;0,C3403,Q3402)</f>
        <v>1775</v>
      </c>
      <c r="R3403" s="93">
        <f t="shared" ref="R3403:R3466" ca="1" si="107">IF(D3403="Посмотреть большую фотографию на сайте",CELL("строка",O3403),R3404)</f>
        <v>3403</v>
      </c>
      <c r="S3403" s="92"/>
      <c r="T3403" s="99"/>
    </row>
    <row r="3404" spans="1:20" ht="17.25" thickBot="1" x14ac:dyDescent="0.3">
      <c r="A3404" s="105"/>
      <c r="B3404" s="145" t="s">
        <v>1509</v>
      </c>
      <c r="C3404" s="106">
        <v>1776</v>
      </c>
      <c r="D3404" s="107" t="s">
        <v>9</v>
      </c>
      <c r="E3404" s="96" t="s">
        <v>11</v>
      </c>
      <c r="F3404" s="96" t="s">
        <v>12</v>
      </c>
      <c r="G3404" s="96" t="s">
        <v>13</v>
      </c>
      <c r="H3404" s="96" t="s">
        <v>14</v>
      </c>
      <c r="I3404" s="96" t="s">
        <v>15</v>
      </c>
      <c r="J3404" s="96" t="s">
        <v>16</v>
      </c>
      <c r="K3404" s="96"/>
      <c r="L3404" s="96"/>
      <c r="M3404" s="96"/>
      <c r="N3404" s="108"/>
      <c r="O3404" s="101">
        <f ca="1">IF(D3404="цвет",SUM(O3405:INDIRECT("N"&amp;R3404)),IF(SUM(E3404:N3404)=0,"",SUM(E3404:N3404)))</f>
        <v>0</v>
      </c>
      <c r="P3404" s="91">
        <v>2970</v>
      </c>
      <c r="Q3404" s="73">
        <f t="shared" si="106"/>
        <v>1776</v>
      </c>
      <c r="R3404" s="93">
        <f t="shared" ca="1" si="107"/>
        <v>3407</v>
      </c>
      <c r="S3404" s="109">
        <f>IF(U3404&gt;0,ROUND((U3404),0),ROUND((P3404*$P$1),0))</f>
        <v>2298</v>
      </c>
      <c r="T3404" s="110">
        <f ca="1">O3404*S3404</f>
        <v>0</v>
      </c>
    </row>
    <row r="3405" spans="1:20" ht="17.25" thickBot="1" x14ac:dyDescent="0.3">
      <c r="A3405" s="105"/>
      <c r="B3405" s="146"/>
      <c r="C3405" s="98"/>
      <c r="D3405" s="6" t="s">
        <v>24</v>
      </c>
      <c r="E3405" s="133"/>
      <c r="F3405" s="133"/>
      <c r="G3405" s="133"/>
      <c r="H3405" s="134"/>
      <c r="I3405" s="134"/>
      <c r="J3405" s="8"/>
      <c r="K3405" s="8"/>
      <c r="L3405" s="8"/>
      <c r="M3405" s="8"/>
      <c r="N3405" s="8"/>
      <c r="O3405" s="128" t="str">
        <f ca="1">IF(D3405="цвет",SUM(O3406:INDIRECT("N"&amp;R3405)),IF(SUM(E3405:N3405)=0,"",SUM(E3405:N3405)))</f>
        <v/>
      </c>
      <c r="P3405" s="91" t="s">
        <v>129</v>
      </c>
      <c r="Q3405" s="73">
        <f t="shared" si="106"/>
        <v>1776</v>
      </c>
      <c r="R3405" s="93">
        <f t="shared" ca="1" si="107"/>
        <v>3407</v>
      </c>
      <c r="S3405" s="92"/>
      <c r="T3405" s="99"/>
    </row>
    <row r="3406" spans="1:20" ht="140.25" customHeight="1" x14ac:dyDescent="0.25">
      <c r="A3406" s="105"/>
      <c r="B3406" s="146"/>
      <c r="C3406" s="98"/>
      <c r="D3406" s="155" t="s">
        <v>1514</v>
      </c>
      <c r="E3406" s="156"/>
      <c r="F3406" s="156"/>
      <c r="G3406" s="156"/>
      <c r="H3406" s="156"/>
      <c r="I3406" s="156"/>
      <c r="J3406" s="156"/>
      <c r="K3406" s="156"/>
      <c r="L3406" s="156"/>
      <c r="M3406" s="156"/>
      <c r="N3406" s="157"/>
      <c r="O3406" s="128" t="str">
        <f ca="1">IF(D3406="цвет",SUM(O3407:INDIRECT("N"&amp;R3406)),IF(SUM(E3406:N3406)=0,"",SUM(E3406:N3406)))</f>
        <v/>
      </c>
      <c r="P3406" s="91" t="s">
        <v>129</v>
      </c>
      <c r="Q3406" s="73">
        <f t="shared" si="106"/>
        <v>1776</v>
      </c>
      <c r="R3406" s="93">
        <f t="shared" ca="1" si="107"/>
        <v>3407</v>
      </c>
      <c r="S3406" s="92"/>
      <c r="T3406" s="99"/>
    </row>
    <row r="3407" spans="1:20" ht="17.45" customHeight="1" thickBot="1" x14ac:dyDescent="0.3">
      <c r="A3407" s="105"/>
      <c r="B3407" s="147"/>
      <c r="C3407" s="9"/>
      <c r="D3407" s="151" t="str">
        <f>HYPERLINK("https://miamia.ru/search/index.php?q="&amp;Q3407&amp;"&amp;s=Поиск?utm_source=Excel&amp;utm_medium=Nalichie&amp;utm_content="&amp;Q3407&amp;"","Посмотреть большую фотографию на сайте")</f>
        <v>Посмотреть большую фотографию на сайте</v>
      </c>
      <c r="E3407" s="152"/>
      <c r="F3407" s="152"/>
      <c r="G3407" s="152"/>
      <c r="H3407" s="152"/>
      <c r="I3407" s="152"/>
      <c r="J3407" s="152"/>
      <c r="K3407" s="152"/>
      <c r="L3407" s="152"/>
      <c r="M3407" s="152"/>
      <c r="N3407" s="153"/>
      <c r="O3407" s="128" t="str">
        <f ca="1">IF(D3407="цвет",SUM(O3408:INDIRECT("N"&amp;R3407)),IF(SUM(E3407:N3407)=0,"",SUM(E3407:N3407)))</f>
        <v/>
      </c>
      <c r="P3407" s="91" t="s">
        <v>129</v>
      </c>
      <c r="Q3407" s="73">
        <f t="shared" si="106"/>
        <v>1776</v>
      </c>
      <c r="R3407" s="93">
        <f t="shared" ca="1" si="107"/>
        <v>3407</v>
      </c>
      <c r="S3407" s="92"/>
      <c r="T3407" s="99"/>
    </row>
    <row r="3408" spans="1:20" ht="17.25" thickBot="1" x14ac:dyDescent="0.3">
      <c r="A3408" s="105"/>
      <c r="B3408" s="145" t="s">
        <v>1509</v>
      </c>
      <c r="C3408" s="106">
        <v>1777</v>
      </c>
      <c r="D3408" s="107" t="s">
        <v>9</v>
      </c>
      <c r="E3408" s="96" t="s">
        <v>11</v>
      </c>
      <c r="F3408" s="96" t="s">
        <v>12</v>
      </c>
      <c r="G3408" s="96" t="s">
        <v>13</v>
      </c>
      <c r="H3408" s="96" t="s">
        <v>14</v>
      </c>
      <c r="I3408" s="96" t="s">
        <v>15</v>
      </c>
      <c r="J3408" s="96" t="s">
        <v>16</v>
      </c>
      <c r="K3408" s="96" t="s">
        <v>21</v>
      </c>
      <c r="L3408" s="96"/>
      <c r="M3408" s="96"/>
      <c r="N3408" s="108"/>
      <c r="O3408" s="101">
        <f ca="1">IF(D3408="цвет",SUM(O3409:INDIRECT("N"&amp;R3408)),IF(SUM(E3408:N3408)=0,"",SUM(E3408:N3408)))</f>
        <v>0</v>
      </c>
      <c r="P3408" s="91">
        <v>2453</v>
      </c>
      <c r="Q3408" s="73">
        <f t="shared" si="106"/>
        <v>1777</v>
      </c>
      <c r="R3408" s="93">
        <f t="shared" ca="1" si="107"/>
        <v>3411</v>
      </c>
      <c r="S3408" s="109">
        <f>IF(U3408&gt;0,ROUND((U3408),0),ROUND((P3408*$P$1),0))</f>
        <v>1898</v>
      </c>
      <c r="T3408" s="110">
        <f ca="1">O3408*S3408</f>
        <v>0</v>
      </c>
    </row>
    <row r="3409" spans="1:20" ht="17.25" thickBot="1" x14ac:dyDescent="0.3">
      <c r="A3409" s="105"/>
      <c r="B3409" s="146"/>
      <c r="C3409" s="98"/>
      <c r="D3409" s="6" t="s">
        <v>24</v>
      </c>
      <c r="E3409" s="133"/>
      <c r="F3409" s="133"/>
      <c r="G3409" s="133"/>
      <c r="H3409" s="134"/>
      <c r="I3409" s="134"/>
      <c r="J3409" s="8"/>
      <c r="K3409" s="8"/>
      <c r="L3409" s="8"/>
      <c r="M3409" s="8"/>
      <c r="N3409" s="8"/>
      <c r="O3409" s="128" t="str">
        <f ca="1">IF(D3409="цвет",SUM(O3410:INDIRECT("N"&amp;R3409)),IF(SUM(E3409:N3409)=0,"",SUM(E3409:N3409)))</f>
        <v/>
      </c>
      <c r="P3409" s="91" t="s">
        <v>129</v>
      </c>
      <c r="Q3409" s="73">
        <f t="shared" si="106"/>
        <v>1777</v>
      </c>
      <c r="R3409" s="93">
        <f t="shared" ca="1" si="107"/>
        <v>3411</v>
      </c>
      <c r="S3409" s="92"/>
      <c r="T3409" s="99"/>
    </row>
    <row r="3410" spans="1:20" ht="140.25" customHeight="1" x14ac:dyDescent="0.25">
      <c r="A3410" s="105"/>
      <c r="B3410" s="146"/>
      <c r="C3410" s="98"/>
      <c r="D3410" s="155" t="s">
        <v>1515</v>
      </c>
      <c r="E3410" s="156"/>
      <c r="F3410" s="156"/>
      <c r="G3410" s="156"/>
      <c r="H3410" s="156"/>
      <c r="I3410" s="156"/>
      <c r="J3410" s="156"/>
      <c r="K3410" s="156"/>
      <c r="L3410" s="156"/>
      <c r="M3410" s="156"/>
      <c r="N3410" s="157"/>
      <c r="O3410" s="128" t="str">
        <f ca="1">IF(D3410="цвет",SUM(O3411:INDIRECT("N"&amp;R3410)),IF(SUM(E3410:N3410)=0,"",SUM(E3410:N3410)))</f>
        <v/>
      </c>
      <c r="P3410" s="91" t="s">
        <v>129</v>
      </c>
      <c r="Q3410" s="73">
        <f t="shared" si="106"/>
        <v>1777</v>
      </c>
      <c r="R3410" s="93">
        <f t="shared" ca="1" si="107"/>
        <v>3411</v>
      </c>
      <c r="S3410" s="92"/>
      <c r="T3410" s="99"/>
    </row>
    <row r="3411" spans="1:20" ht="17.45" customHeight="1" thickBot="1" x14ac:dyDescent="0.3">
      <c r="A3411" s="105"/>
      <c r="B3411" s="147"/>
      <c r="C3411" s="9"/>
      <c r="D3411" s="151" t="str">
        <f>HYPERLINK("https://miamia.ru/search/index.php?q="&amp;Q3411&amp;"&amp;s=Поиск?utm_source=Excel&amp;utm_medium=Nalichie&amp;utm_content="&amp;Q3411&amp;"","Посмотреть большую фотографию на сайте")</f>
        <v>Посмотреть большую фотографию на сайте</v>
      </c>
      <c r="E3411" s="152"/>
      <c r="F3411" s="152"/>
      <c r="G3411" s="152"/>
      <c r="H3411" s="152"/>
      <c r="I3411" s="152"/>
      <c r="J3411" s="152"/>
      <c r="K3411" s="152"/>
      <c r="L3411" s="152"/>
      <c r="M3411" s="152"/>
      <c r="N3411" s="153"/>
      <c r="O3411" s="128" t="str">
        <f ca="1">IF(D3411="цвет",SUM(O3412:INDIRECT("N"&amp;R3411)),IF(SUM(E3411:N3411)=0,"",SUM(E3411:N3411)))</f>
        <v/>
      </c>
      <c r="P3411" s="91" t="s">
        <v>129</v>
      </c>
      <c r="Q3411" s="73">
        <f t="shared" si="106"/>
        <v>1777</v>
      </c>
      <c r="R3411" s="93">
        <f t="shared" ca="1" si="107"/>
        <v>3411</v>
      </c>
      <c r="S3411" s="92"/>
      <c r="T3411" s="99"/>
    </row>
    <row r="3412" spans="1:20" ht="17.25" thickBot="1" x14ac:dyDescent="0.3">
      <c r="A3412" s="105"/>
      <c r="B3412" s="145" t="s">
        <v>1509</v>
      </c>
      <c r="C3412" s="106">
        <v>1778</v>
      </c>
      <c r="D3412" s="107" t="s">
        <v>9</v>
      </c>
      <c r="E3412" s="96" t="s">
        <v>11</v>
      </c>
      <c r="F3412" s="96" t="s">
        <v>12</v>
      </c>
      <c r="G3412" s="96" t="s">
        <v>13</v>
      </c>
      <c r="H3412" s="96" t="s">
        <v>14</v>
      </c>
      <c r="I3412" s="96" t="s">
        <v>15</v>
      </c>
      <c r="J3412" s="96" t="s">
        <v>16</v>
      </c>
      <c r="K3412" s="96" t="s">
        <v>21</v>
      </c>
      <c r="L3412" s="96"/>
      <c r="M3412" s="96"/>
      <c r="N3412" s="108"/>
      <c r="O3412" s="101">
        <f ca="1">IF(D3412="цвет",SUM(O3413:INDIRECT("N"&amp;R3412)),IF(SUM(E3412:N3412)=0,"",SUM(E3412:N3412)))</f>
        <v>0</v>
      </c>
      <c r="P3412" s="91">
        <v>2841</v>
      </c>
      <c r="Q3412" s="73">
        <f t="shared" si="106"/>
        <v>1778</v>
      </c>
      <c r="R3412" s="93">
        <f t="shared" ca="1" si="107"/>
        <v>3415</v>
      </c>
      <c r="S3412" s="109">
        <f>IF(U3412&gt;0,ROUND((U3412),0),ROUND((P3412*$P$1),0))</f>
        <v>2198</v>
      </c>
      <c r="T3412" s="110">
        <f ca="1">O3412*S3412</f>
        <v>0</v>
      </c>
    </row>
    <row r="3413" spans="1:20" ht="17.25" thickBot="1" x14ac:dyDescent="0.3">
      <c r="A3413" s="105"/>
      <c r="B3413" s="146"/>
      <c r="C3413" s="98"/>
      <c r="D3413" s="6" t="s">
        <v>24</v>
      </c>
      <c r="E3413" s="8"/>
      <c r="F3413" s="8"/>
      <c r="G3413" s="8"/>
      <c r="H3413" s="8"/>
      <c r="I3413" s="134"/>
      <c r="J3413" s="8"/>
      <c r="K3413" s="8"/>
      <c r="L3413" s="8"/>
      <c r="M3413" s="8"/>
      <c r="N3413" s="8"/>
      <c r="O3413" s="128" t="str">
        <f ca="1">IF(D3413="цвет",SUM(O3414:INDIRECT("N"&amp;R3413)),IF(SUM(E3413:N3413)=0,"",SUM(E3413:N3413)))</f>
        <v/>
      </c>
      <c r="P3413" s="91" t="s">
        <v>129</v>
      </c>
      <c r="Q3413" s="73">
        <f t="shared" si="106"/>
        <v>1778</v>
      </c>
      <c r="R3413" s="93">
        <f t="shared" ca="1" si="107"/>
        <v>3415</v>
      </c>
      <c r="S3413" s="92"/>
      <c r="T3413" s="99"/>
    </row>
    <row r="3414" spans="1:20" ht="140.25" customHeight="1" x14ac:dyDescent="0.25">
      <c r="A3414" s="105"/>
      <c r="B3414" s="146"/>
      <c r="C3414" s="98"/>
      <c r="D3414" s="155" t="s">
        <v>1516</v>
      </c>
      <c r="E3414" s="156"/>
      <c r="F3414" s="156"/>
      <c r="G3414" s="156"/>
      <c r="H3414" s="156"/>
      <c r="I3414" s="156"/>
      <c r="J3414" s="156"/>
      <c r="K3414" s="156"/>
      <c r="L3414" s="156"/>
      <c r="M3414" s="156"/>
      <c r="N3414" s="157"/>
      <c r="O3414" s="128" t="str">
        <f ca="1">IF(D3414="цвет",SUM(O3415:INDIRECT("N"&amp;R3414)),IF(SUM(E3414:N3414)=0,"",SUM(E3414:N3414)))</f>
        <v/>
      </c>
      <c r="P3414" s="91" t="s">
        <v>129</v>
      </c>
      <c r="Q3414" s="73">
        <f t="shared" si="106"/>
        <v>1778</v>
      </c>
      <c r="R3414" s="93">
        <f t="shared" ca="1" si="107"/>
        <v>3415</v>
      </c>
      <c r="S3414" s="92"/>
      <c r="T3414" s="99"/>
    </row>
    <row r="3415" spans="1:20" ht="17.45" customHeight="1" thickBot="1" x14ac:dyDescent="0.3">
      <c r="A3415" s="105"/>
      <c r="B3415" s="147"/>
      <c r="C3415" s="9"/>
      <c r="D3415" s="151" t="str">
        <f>HYPERLINK("https://miamia.ru/search/index.php?q="&amp;Q3415&amp;"&amp;s=Поиск?utm_source=Excel&amp;utm_medium=Nalichie&amp;utm_content="&amp;Q3415&amp;"","Посмотреть большую фотографию на сайте")</f>
        <v>Посмотреть большую фотографию на сайте</v>
      </c>
      <c r="E3415" s="152"/>
      <c r="F3415" s="152"/>
      <c r="G3415" s="152"/>
      <c r="H3415" s="152"/>
      <c r="I3415" s="152"/>
      <c r="J3415" s="152"/>
      <c r="K3415" s="152"/>
      <c r="L3415" s="152"/>
      <c r="M3415" s="152"/>
      <c r="N3415" s="153"/>
      <c r="O3415" s="128" t="str">
        <f ca="1">IF(D3415="цвет",SUM(O3416:INDIRECT("N"&amp;R3415)),IF(SUM(E3415:N3415)=0,"",SUM(E3415:N3415)))</f>
        <v/>
      </c>
      <c r="P3415" s="91" t="s">
        <v>129</v>
      </c>
      <c r="Q3415" s="73">
        <f t="shared" si="106"/>
        <v>1778</v>
      </c>
      <c r="R3415" s="93">
        <f t="shared" ca="1" si="107"/>
        <v>3415</v>
      </c>
      <c r="S3415" s="92"/>
      <c r="T3415" s="99"/>
    </row>
    <row r="3416" spans="1:20" ht="17.25" thickBot="1" x14ac:dyDescent="0.3">
      <c r="A3416" s="105"/>
      <c r="B3416" s="145" t="s">
        <v>1509</v>
      </c>
      <c r="C3416" s="106">
        <v>1779</v>
      </c>
      <c r="D3416" s="107" t="s">
        <v>9</v>
      </c>
      <c r="E3416" s="96" t="s">
        <v>17</v>
      </c>
      <c r="F3416" s="96" t="s">
        <v>18</v>
      </c>
      <c r="G3416" s="96" t="s">
        <v>19</v>
      </c>
      <c r="H3416" s="96" t="s">
        <v>23</v>
      </c>
      <c r="I3416" s="96"/>
      <c r="J3416" s="96"/>
      <c r="K3416" s="96"/>
      <c r="L3416" s="96"/>
      <c r="M3416" s="96"/>
      <c r="N3416" s="108"/>
      <c r="O3416" s="101">
        <f ca="1">IF(D3416="цвет",SUM(O3417:INDIRECT("N"&amp;R3416)),IF(SUM(E3416:N3416)=0,"",SUM(E3416:N3416)))</f>
        <v>0</v>
      </c>
      <c r="P3416" s="91">
        <v>0</v>
      </c>
      <c r="Q3416" s="73">
        <f t="shared" si="106"/>
        <v>1779</v>
      </c>
      <c r="R3416" s="93">
        <f t="shared" ca="1" si="107"/>
        <v>3419</v>
      </c>
      <c r="S3416" s="109">
        <f>IF(U3416&gt;0,ROUND((U3416),0),ROUND((P3416*$P$1),0))</f>
        <v>0</v>
      </c>
      <c r="T3416" s="110">
        <f ca="1">O3416*S3416</f>
        <v>0</v>
      </c>
    </row>
    <row r="3417" spans="1:20" ht="17.25" thickBot="1" x14ac:dyDescent="0.3">
      <c r="A3417" s="105"/>
      <c r="B3417" s="146"/>
      <c r="C3417" s="98"/>
      <c r="D3417" s="6" t="s">
        <v>24</v>
      </c>
      <c r="E3417" s="8"/>
      <c r="F3417" s="8"/>
      <c r="G3417" s="8"/>
      <c r="H3417" s="8"/>
      <c r="I3417" s="8"/>
      <c r="J3417" s="8"/>
      <c r="K3417" s="8"/>
      <c r="L3417" s="8"/>
      <c r="M3417" s="8"/>
      <c r="N3417" s="8"/>
      <c r="O3417" s="128" t="str">
        <f ca="1">IF(D3417="цвет",SUM(O3418:INDIRECT("N"&amp;R3417)),IF(SUM(E3417:N3417)=0,"",SUM(E3417:N3417)))</f>
        <v/>
      </c>
      <c r="P3417" s="91" t="s">
        <v>129</v>
      </c>
      <c r="Q3417" s="73">
        <f t="shared" si="106"/>
        <v>1779</v>
      </c>
      <c r="R3417" s="93">
        <f t="shared" ca="1" si="107"/>
        <v>3419</v>
      </c>
      <c r="S3417" s="92"/>
      <c r="T3417" s="99"/>
    </row>
    <row r="3418" spans="1:20" ht="140.25" customHeight="1" x14ac:dyDescent="0.25">
      <c r="A3418" s="105"/>
      <c r="B3418" s="146"/>
      <c r="C3418" s="98"/>
      <c r="D3418" s="155" t="s">
        <v>1517</v>
      </c>
      <c r="E3418" s="156"/>
      <c r="F3418" s="156"/>
      <c r="G3418" s="156"/>
      <c r="H3418" s="156"/>
      <c r="I3418" s="156"/>
      <c r="J3418" s="156"/>
      <c r="K3418" s="156"/>
      <c r="L3418" s="156"/>
      <c r="M3418" s="156"/>
      <c r="N3418" s="157"/>
      <c r="O3418" s="128" t="str">
        <f ca="1">IF(D3418="цвет",SUM(O3419:INDIRECT("N"&amp;R3418)),IF(SUM(E3418:N3418)=0,"",SUM(E3418:N3418)))</f>
        <v/>
      </c>
      <c r="P3418" s="91" t="s">
        <v>129</v>
      </c>
      <c r="Q3418" s="73">
        <f t="shared" si="106"/>
        <v>1779</v>
      </c>
      <c r="R3418" s="93">
        <f t="shared" ca="1" si="107"/>
        <v>3419</v>
      </c>
      <c r="S3418" s="92"/>
      <c r="T3418" s="99"/>
    </row>
    <row r="3419" spans="1:20" ht="17.45" customHeight="1" thickBot="1" x14ac:dyDescent="0.3">
      <c r="A3419" s="105"/>
      <c r="B3419" s="147"/>
      <c r="C3419" s="9"/>
      <c r="D3419" s="151" t="str">
        <f>HYPERLINK("https://miamia.ru/search/index.php?q="&amp;Q3419&amp;"&amp;s=Поиск?utm_source=Excel&amp;utm_medium=Nalichie&amp;utm_content="&amp;Q3419&amp;"","Посмотреть большую фотографию на сайте")</f>
        <v>Посмотреть большую фотографию на сайте</v>
      </c>
      <c r="E3419" s="152"/>
      <c r="F3419" s="152"/>
      <c r="G3419" s="152"/>
      <c r="H3419" s="152"/>
      <c r="I3419" s="152"/>
      <c r="J3419" s="152"/>
      <c r="K3419" s="152"/>
      <c r="L3419" s="152"/>
      <c r="M3419" s="152"/>
      <c r="N3419" s="153"/>
      <c r="O3419" s="128" t="str">
        <f ca="1">IF(D3419="цвет",SUM(O3420:INDIRECT("N"&amp;R3419)),IF(SUM(E3419:N3419)=0,"",SUM(E3419:N3419)))</f>
        <v/>
      </c>
      <c r="P3419" s="91" t="s">
        <v>129</v>
      </c>
      <c r="Q3419" s="73">
        <f t="shared" si="106"/>
        <v>1779</v>
      </c>
      <c r="R3419" s="93">
        <f t="shared" ca="1" si="107"/>
        <v>3419</v>
      </c>
      <c r="S3419" s="92"/>
      <c r="T3419" s="99"/>
    </row>
    <row r="3420" spans="1:20" ht="23.1" customHeight="1" thickBot="1" x14ac:dyDescent="0.3">
      <c r="A3420" s="103"/>
      <c r="B3420" s="86" t="s">
        <v>797</v>
      </c>
      <c r="C3420" s="87"/>
      <c r="D3420" s="88"/>
      <c r="E3420" s="89"/>
      <c r="F3420" s="89"/>
      <c r="G3420" s="89"/>
      <c r="H3420" s="89"/>
      <c r="I3420" s="89"/>
      <c r="J3420" s="89"/>
      <c r="K3420" s="89"/>
      <c r="L3420" s="89"/>
      <c r="M3420" s="89"/>
      <c r="N3420" s="90"/>
      <c r="O3420" s="128" t="str">
        <f ca="1">IF(D3420="цвет",SUM(O3421:INDIRECT("N"&amp;R3420)),IF(SUM(E3420:N3420)=0,"",SUM(E3420:N3420)))</f>
        <v/>
      </c>
      <c r="P3420" s="91" t="s">
        <v>129</v>
      </c>
      <c r="Q3420" s="73">
        <f t="shared" si="106"/>
        <v>1779</v>
      </c>
      <c r="R3420" s="93">
        <f t="shared" ca="1" si="107"/>
        <v>3425</v>
      </c>
    </row>
    <row r="3421" spans="1:20" ht="17.25" thickBot="1" x14ac:dyDescent="0.3">
      <c r="A3421" s="105"/>
      <c r="B3421" s="145" t="s">
        <v>707</v>
      </c>
      <c r="C3421" s="106">
        <v>5060</v>
      </c>
      <c r="D3421" s="107" t="s">
        <v>9</v>
      </c>
      <c r="E3421" s="96" t="s">
        <v>10</v>
      </c>
      <c r="F3421" s="96" t="s">
        <v>11</v>
      </c>
      <c r="G3421" s="96" t="s">
        <v>12</v>
      </c>
      <c r="H3421" s="96" t="s">
        <v>13</v>
      </c>
      <c r="I3421" s="96" t="s">
        <v>14</v>
      </c>
      <c r="J3421" s="96" t="s">
        <v>15</v>
      </c>
      <c r="K3421" s="96" t="s">
        <v>16</v>
      </c>
      <c r="L3421" s="96"/>
      <c r="M3421" s="96"/>
      <c r="N3421" s="108"/>
      <c r="O3421" s="101">
        <f ca="1">IF(D3421="цвет",SUM(O3422:INDIRECT("N"&amp;R3421)),IF(SUM(E3421:N3421)=0,"",SUM(E3421:N3421)))</f>
        <v>0</v>
      </c>
      <c r="P3421" s="91">
        <v>2065</v>
      </c>
      <c r="Q3421" s="73">
        <f t="shared" si="106"/>
        <v>5060</v>
      </c>
      <c r="R3421" s="93">
        <f t="shared" ca="1" si="107"/>
        <v>3425</v>
      </c>
      <c r="S3421" s="109">
        <f>IF(U3421&gt;0,ROUND((U3421),0),ROUND((P3421*$P$1),0))</f>
        <v>1598</v>
      </c>
      <c r="T3421" s="110">
        <f ca="1">O3421*S3421</f>
        <v>0</v>
      </c>
    </row>
    <row r="3422" spans="1:20" ht="17.25" thickBot="1" x14ac:dyDescent="0.3">
      <c r="A3422" s="105"/>
      <c r="B3422" s="146"/>
      <c r="C3422" s="98"/>
      <c r="D3422" s="6" t="s">
        <v>42</v>
      </c>
      <c r="E3422" s="8"/>
      <c r="F3422" s="134"/>
      <c r="G3422" s="134"/>
      <c r="H3422" s="8"/>
      <c r="I3422" s="134"/>
      <c r="J3422" s="133"/>
      <c r="K3422" s="134"/>
      <c r="L3422" s="8"/>
      <c r="M3422" s="8"/>
      <c r="N3422" s="8"/>
      <c r="O3422" s="128" t="str">
        <f ca="1">IF(D3422="цвет",SUM(O3423:INDIRECT("N"&amp;R3422)),IF(SUM(E3422:N3422)=0,"",SUM(E3422:N3422)))</f>
        <v/>
      </c>
      <c r="P3422" s="91" t="s">
        <v>129</v>
      </c>
      <c r="Q3422" s="73">
        <f t="shared" si="106"/>
        <v>5060</v>
      </c>
      <c r="R3422" s="93">
        <f t="shared" ca="1" si="107"/>
        <v>3425</v>
      </c>
      <c r="S3422" s="92"/>
      <c r="T3422" s="99"/>
    </row>
    <row r="3423" spans="1:20" ht="17.25" thickBot="1" x14ac:dyDescent="0.3">
      <c r="A3423" s="105"/>
      <c r="B3423" s="146"/>
      <c r="C3423" s="98"/>
      <c r="D3423" s="6" t="s">
        <v>132</v>
      </c>
      <c r="E3423" s="8"/>
      <c r="F3423" s="133"/>
      <c r="G3423" s="133"/>
      <c r="H3423" s="133"/>
      <c r="I3423" s="133"/>
      <c r="J3423" s="133"/>
      <c r="K3423" s="133"/>
      <c r="L3423" s="8"/>
      <c r="M3423" s="8"/>
      <c r="N3423" s="8"/>
      <c r="O3423" s="128" t="str">
        <f ca="1">IF(D3423="цвет",SUM(O3424:INDIRECT("N"&amp;R3423)),IF(SUM(E3423:N3423)=0,"",SUM(E3423:N3423)))</f>
        <v/>
      </c>
      <c r="P3423" s="91" t="s">
        <v>129</v>
      </c>
      <c r="Q3423" s="73">
        <f t="shared" si="106"/>
        <v>5060</v>
      </c>
      <c r="R3423" s="93">
        <f t="shared" ca="1" si="107"/>
        <v>3425</v>
      </c>
      <c r="S3423" s="92"/>
      <c r="T3423" s="99"/>
    </row>
    <row r="3424" spans="1:20" ht="135" customHeight="1" x14ac:dyDescent="0.25">
      <c r="A3424" s="105"/>
      <c r="B3424" s="146"/>
      <c r="C3424" s="98"/>
      <c r="D3424" s="155" t="s">
        <v>791</v>
      </c>
      <c r="E3424" s="156"/>
      <c r="F3424" s="156"/>
      <c r="G3424" s="156"/>
      <c r="H3424" s="156"/>
      <c r="I3424" s="156"/>
      <c r="J3424" s="156"/>
      <c r="K3424" s="156"/>
      <c r="L3424" s="156"/>
      <c r="M3424" s="156"/>
      <c r="N3424" s="157"/>
      <c r="O3424" s="128" t="str">
        <f ca="1">IF(D3424="цвет",SUM(O3425:INDIRECT("N"&amp;R3424)),IF(SUM(E3424:N3424)=0,"",SUM(E3424:N3424)))</f>
        <v/>
      </c>
      <c r="P3424" s="91" t="s">
        <v>129</v>
      </c>
      <c r="Q3424" s="73">
        <f t="shared" si="106"/>
        <v>5060</v>
      </c>
      <c r="R3424" s="93">
        <f t="shared" ca="1" si="107"/>
        <v>3425</v>
      </c>
      <c r="S3424" s="92"/>
      <c r="T3424" s="99"/>
    </row>
    <row r="3425" spans="1:20" ht="17.45" customHeight="1" thickBot="1" x14ac:dyDescent="0.3">
      <c r="A3425" s="105"/>
      <c r="B3425" s="147"/>
      <c r="C3425" s="9"/>
      <c r="D3425" s="151" t="str">
        <f>HYPERLINK("https://miamia.ru/search/index.php?q="&amp;Q3425&amp;"&amp;s=Поиск?utm_source=Excel&amp;utm_medium=Nalichie&amp;utm_content="&amp;Q3425&amp;"","Посмотреть большую фотографию на сайте")</f>
        <v>Посмотреть большую фотографию на сайте</v>
      </c>
      <c r="E3425" s="152"/>
      <c r="F3425" s="152"/>
      <c r="G3425" s="152"/>
      <c r="H3425" s="152"/>
      <c r="I3425" s="152"/>
      <c r="J3425" s="152"/>
      <c r="K3425" s="152"/>
      <c r="L3425" s="152"/>
      <c r="M3425" s="152"/>
      <c r="N3425" s="153"/>
      <c r="O3425" s="128" t="str">
        <f ca="1">IF(D3425="цвет",SUM(O3426:INDIRECT("N"&amp;R3425)),IF(SUM(E3425:N3425)=0,"",SUM(E3425:N3425)))</f>
        <v/>
      </c>
      <c r="P3425" s="91" t="s">
        <v>129</v>
      </c>
      <c r="Q3425" s="73">
        <f t="shared" si="106"/>
        <v>5060</v>
      </c>
      <c r="R3425" s="93">
        <f t="shared" ca="1" si="107"/>
        <v>3425</v>
      </c>
      <c r="S3425" s="92"/>
      <c r="T3425" s="99"/>
    </row>
    <row r="3426" spans="1:20" ht="17.25" thickBot="1" x14ac:dyDescent="0.3">
      <c r="A3426" s="105"/>
      <c r="B3426" s="145" t="s">
        <v>707</v>
      </c>
      <c r="C3426" s="106">
        <v>5061</v>
      </c>
      <c r="D3426" s="107" t="s">
        <v>9</v>
      </c>
      <c r="E3426" s="96" t="s">
        <v>10</v>
      </c>
      <c r="F3426" s="96" t="s">
        <v>17</v>
      </c>
      <c r="G3426" s="96" t="s">
        <v>18</v>
      </c>
      <c r="H3426" s="96" t="s">
        <v>19</v>
      </c>
      <c r="I3426" s="96" t="s">
        <v>23</v>
      </c>
      <c r="J3426" s="96"/>
      <c r="K3426" s="96"/>
      <c r="L3426" s="96"/>
      <c r="M3426" s="96"/>
      <c r="N3426" s="108"/>
      <c r="O3426" s="101">
        <f ca="1">IF(D3426="цвет",SUM(O3427:INDIRECT("N"&amp;R3426)),IF(SUM(E3426:N3426)=0,"",SUM(E3426:N3426)))</f>
        <v>0</v>
      </c>
      <c r="P3426" s="91">
        <v>2582</v>
      </c>
      <c r="Q3426" s="73">
        <f t="shared" si="106"/>
        <v>5061</v>
      </c>
      <c r="R3426" s="93">
        <f t="shared" ca="1" si="107"/>
        <v>3430</v>
      </c>
      <c r="S3426" s="109">
        <f>IF(U3426&gt;0,ROUND((U3426),0),ROUND((P3426*$P$1),0))</f>
        <v>1998</v>
      </c>
      <c r="T3426" s="110">
        <f ca="1">O3426*S3426</f>
        <v>0</v>
      </c>
    </row>
    <row r="3427" spans="1:20" ht="17.25" thickBot="1" x14ac:dyDescent="0.3">
      <c r="A3427" s="105"/>
      <c r="B3427" s="146"/>
      <c r="C3427" s="98"/>
      <c r="D3427" s="6" t="s">
        <v>42</v>
      </c>
      <c r="E3427" s="8"/>
      <c r="F3427" s="8"/>
      <c r="G3427" s="8"/>
      <c r="H3427" s="8"/>
      <c r="I3427" s="8"/>
      <c r="J3427" s="8"/>
      <c r="K3427" s="8"/>
      <c r="L3427" s="8"/>
      <c r="M3427" s="8"/>
      <c r="N3427" s="8"/>
      <c r="O3427" s="128" t="str">
        <f ca="1">IF(D3427="цвет",SUM(O3428:INDIRECT("N"&amp;R3427)),IF(SUM(E3427:N3427)=0,"",SUM(E3427:N3427)))</f>
        <v/>
      </c>
      <c r="P3427" s="91" t="s">
        <v>129</v>
      </c>
      <c r="Q3427" s="73">
        <f t="shared" si="106"/>
        <v>5061</v>
      </c>
      <c r="R3427" s="93">
        <f t="shared" ca="1" si="107"/>
        <v>3430</v>
      </c>
      <c r="S3427" s="92"/>
      <c r="T3427" s="99"/>
    </row>
    <row r="3428" spans="1:20" ht="17.25" thickBot="1" x14ac:dyDescent="0.3">
      <c r="A3428" s="105"/>
      <c r="B3428" s="146"/>
      <c r="C3428" s="98"/>
      <c r="D3428" s="6" t="s">
        <v>132</v>
      </c>
      <c r="E3428" s="8"/>
      <c r="F3428" s="8"/>
      <c r="G3428" s="8"/>
      <c r="H3428" s="134"/>
      <c r="I3428" s="8"/>
      <c r="J3428" s="8"/>
      <c r="K3428" s="8"/>
      <c r="L3428" s="8"/>
      <c r="M3428" s="8"/>
      <c r="N3428" s="8"/>
      <c r="O3428" s="128" t="str">
        <f ca="1">IF(D3428="цвет",SUM(O3429:INDIRECT("N"&amp;R3428)),IF(SUM(E3428:N3428)=0,"",SUM(E3428:N3428)))</f>
        <v/>
      </c>
      <c r="P3428" s="91" t="s">
        <v>129</v>
      </c>
      <c r="Q3428" s="73">
        <f t="shared" si="106"/>
        <v>5061</v>
      </c>
      <c r="R3428" s="93">
        <f t="shared" ca="1" si="107"/>
        <v>3430</v>
      </c>
      <c r="S3428" s="92"/>
      <c r="T3428" s="99"/>
    </row>
    <row r="3429" spans="1:20" ht="135" customHeight="1" x14ac:dyDescent="0.25">
      <c r="A3429" s="105"/>
      <c r="B3429" s="146"/>
      <c r="C3429" s="98"/>
      <c r="D3429" s="155" t="s">
        <v>792</v>
      </c>
      <c r="E3429" s="156"/>
      <c r="F3429" s="156"/>
      <c r="G3429" s="156"/>
      <c r="H3429" s="156"/>
      <c r="I3429" s="156"/>
      <c r="J3429" s="156"/>
      <c r="K3429" s="156"/>
      <c r="L3429" s="156"/>
      <c r="M3429" s="156"/>
      <c r="N3429" s="157"/>
      <c r="O3429" s="128" t="str">
        <f ca="1">IF(D3429="цвет",SUM(O3430:INDIRECT("N"&amp;R3429)),IF(SUM(E3429:N3429)=0,"",SUM(E3429:N3429)))</f>
        <v/>
      </c>
      <c r="P3429" s="91" t="s">
        <v>129</v>
      </c>
      <c r="Q3429" s="73">
        <f t="shared" si="106"/>
        <v>5061</v>
      </c>
      <c r="R3429" s="93">
        <f t="shared" ca="1" si="107"/>
        <v>3430</v>
      </c>
      <c r="S3429" s="92"/>
      <c r="T3429" s="99"/>
    </row>
    <row r="3430" spans="1:20" ht="17.45" customHeight="1" thickBot="1" x14ac:dyDescent="0.3">
      <c r="A3430" s="105"/>
      <c r="B3430" s="147"/>
      <c r="C3430" s="9"/>
      <c r="D3430" s="151" t="str">
        <f>HYPERLINK("https://miamia.ru/search/index.php?q="&amp;Q3430&amp;"&amp;s=Поиск?utm_source=Excel&amp;utm_medium=Nalichie&amp;utm_content="&amp;Q3430&amp;"","Посмотреть большую фотографию на сайте")</f>
        <v>Посмотреть большую фотографию на сайте</v>
      </c>
      <c r="E3430" s="152"/>
      <c r="F3430" s="152"/>
      <c r="G3430" s="152"/>
      <c r="H3430" s="152"/>
      <c r="I3430" s="152"/>
      <c r="J3430" s="152"/>
      <c r="K3430" s="152"/>
      <c r="L3430" s="152"/>
      <c r="M3430" s="152"/>
      <c r="N3430" s="153"/>
      <c r="O3430" s="128" t="str">
        <f ca="1">IF(D3430="цвет",SUM(O3431:INDIRECT("N"&amp;R3430)),IF(SUM(E3430:N3430)=0,"",SUM(E3430:N3430)))</f>
        <v/>
      </c>
      <c r="P3430" s="91" t="s">
        <v>129</v>
      </c>
      <c r="Q3430" s="73">
        <f t="shared" si="106"/>
        <v>5061</v>
      </c>
      <c r="R3430" s="93">
        <f t="shared" ca="1" si="107"/>
        <v>3430</v>
      </c>
      <c r="S3430" s="92"/>
      <c r="T3430" s="99"/>
    </row>
    <row r="3431" spans="1:20" ht="17.25" thickBot="1" x14ac:dyDescent="0.3">
      <c r="A3431" s="105"/>
      <c r="B3431" s="145" t="s">
        <v>707</v>
      </c>
      <c r="C3431" s="106">
        <v>5062</v>
      </c>
      <c r="D3431" s="107" t="s">
        <v>9</v>
      </c>
      <c r="E3431" s="96" t="s">
        <v>11</v>
      </c>
      <c r="F3431" s="96" t="s">
        <v>12</v>
      </c>
      <c r="G3431" s="96" t="s">
        <v>13</v>
      </c>
      <c r="H3431" s="96" t="s">
        <v>14</v>
      </c>
      <c r="I3431" s="96" t="s">
        <v>15</v>
      </c>
      <c r="J3431" s="96" t="s">
        <v>16</v>
      </c>
      <c r="K3431" s="96" t="s">
        <v>21</v>
      </c>
      <c r="L3431" s="96" t="s">
        <v>22</v>
      </c>
      <c r="M3431" s="96"/>
      <c r="N3431" s="96"/>
      <c r="O3431" s="101">
        <f ca="1">IF(D3431="цвет",SUM(O3432:INDIRECT("N"&amp;R3431)),IF(SUM(E3431:N3431)=0,"",SUM(E3431:N3431)))</f>
        <v>0</v>
      </c>
      <c r="P3431" s="91">
        <v>2324</v>
      </c>
      <c r="Q3431" s="73">
        <f t="shared" si="106"/>
        <v>5062</v>
      </c>
      <c r="R3431" s="93">
        <f t="shared" ca="1" si="107"/>
        <v>3435</v>
      </c>
      <c r="S3431" s="109">
        <f>IF(U3431&gt;0,ROUND((U3431),0),ROUND((P3431*$P$1),0))</f>
        <v>1798</v>
      </c>
      <c r="T3431" s="110">
        <f ca="1">O3431*S3431</f>
        <v>0</v>
      </c>
    </row>
    <row r="3432" spans="1:20" ht="17.25" thickBot="1" x14ac:dyDescent="0.3">
      <c r="A3432" s="105"/>
      <c r="B3432" s="146"/>
      <c r="C3432" s="98"/>
      <c r="D3432" s="6" t="s">
        <v>42</v>
      </c>
      <c r="E3432" s="134"/>
      <c r="F3432" s="134"/>
      <c r="G3432" s="8"/>
      <c r="H3432" s="8"/>
      <c r="I3432" s="134"/>
      <c r="J3432" s="8"/>
      <c r="K3432" s="8"/>
      <c r="L3432" s="8"/>
      <c r="M3432" s="8"/>
      <c r="N3432" s="8"/>
      <c r="O3432" s="128" t="str">
        <f ca="1">IF(D3432="цвет",SUM(O3433:INDIRECT("N"&amp;R3432)),IF(SUM(E3432:N3432)=0,"",SUM(E3432:N3432)))</f>
        <v/>
      </c>
      <c r="P3432" s="91" t="s">
        <v>129</v>
      </c>
      <c r="Q3432" s="73">
        <f t="shared" si="106"/>
        <v>5062</v>
      </c>
      <c r="R3432" s="93">
        <f t="shared" ca="1" si="107"/>
        <v>3435</v>
      </c>
      <c r="S3432" s="92"/>
      <c r="T3432" s="99"/>
    </row>
    <row r="3433" spans="1:20" ht="17.25" thickBot="1" x14ac:dyDescent="0.3">
      <c r="A3433" s="105"/>
      <c r="B3433" s="146"/>
      <c r="C3433" s="98"/>
      <c r="D3433" s="6" t="s">
        <v>132</v>
      </c>
      <c r="E3433" s="8"/>
      <c r="F3433" s="8"/>
      <c r="G3433" s="8"/>
      <c r="H3433" s="8"/>
      <c r="I3433" s="8"/>
      <c r="J3433" s="8"/>
      <c r="K3433" s="8"/>
      <c r="L3433" s="8"/>
      <c r="M3433" s="8"/>
      <c r="N3433" s="8"/>
      <c r="O3433" s="128" t="str">
        <f ca="1">IF(D3433="цвет",SUM(O3434:INDIRECT("N"&amp;R3433)),IF(SUM(E3433:N3433)=0,"",SUM(E3433:N3433)))</f>
        <v/>
      </c>
      <c r="P3433" s="91" t="s">
        <v>129</v>
      </c>
      <c r="Q3433" s="73">
        <f t="shared" si="106"/>
        <v>5062</v>
      </c>
      <c r="R3433" s="93">
        <f t="shared" ca="1" si="107"/>
        <v>3435</v>
      </c>
      <c r="S3433" s="92"/>
      <c r="T3433" s="99"/>
    </row>
    <row r="3434" spans="1:20" ht="135" customHeight="1" thickBot="1" x14ac:dyDescent="0.3">
      <c r="A3434" s="105"/>
      <c r="B3434" s="146"/>
      <c r="C3434" s="98"/>
      <c r="D3434" s="192" t="s">
        <v>791</v>
      </c>
      <c r="E3434" s="193"/>
      <c r="F3434" s="193"/>
      <c r="G3434" s="193"/>
      <c r="H3434" s="193"/>
      <c r="I3434" s="193"/>
      <c r="J3434" s="193"/>
      <c r="K3434" s="193"/>
      <c r="L3434" s="193"/>
      <c r="M3434" s="193"/>
      <c r="N3434" s="194"/>
      <c r="O3434" s="139" t="str">
        <f ca="1">IF(D3434="цвет",SUM(O3435:INDIRECT("N"&amp;R3434)),IF(SUM(E3434:N3434)=0,"",SUM(E3434:N3434)))</f>
        <v/>
      </c>
      <c r="P3434" s="91" t="s">
        <v>129</v>
      </c>
      <c r="Q3434" s="73">
        <f t="shared" si="106"/>
        <v>5062</v>
      </c>
      <c r="R3434" s="93">
        <f t="shared" ca="1" si="107"/>
        <v>3435</v>
      </c>
      <c r="S3434" s="92"/>
      <c r="T3434" s="99"/>
    </row>
    <row r="3435" spans="1:20" ht="17.45" customHeight="1" thickBot="1" x14ac:dyDescent="0.3">
      <c r="A3435" s="105"/>
      <c r="B3435" s="147"/>
      <c r="C3435" s="9"/>
      <c r="D3435" s="151" t="str">
        <f>HYPERLINK("https://miamia.ru/search/index.php?q="&amp;Q3435&amp;"&amp;s=Поиск?utm_source=Excel&amp;utm_medium=Nalichie&amp;utm_content="&amp;Q3435&amp;"","Посмотреть большую фотографию на сайте")</f>
        <v>Посмотреть большую фотографию на сайте</v>
      </c>
      <c r="E3435" s="152"/>
      <c r="F3435" s="152"/>
      <c r="G3435" s="152"/>
      <c r="H3435" s="152"/>
      <c r="I3435" s="152"/>
      <c r="J3435" s="152"/>
      <c r="K3435" s="152"/>
      <c r="L3435" s="152"/>
      <c r="M3435" s="152"/>
      <c r="N3435" s="153"/>
      <c r="O3435" s="128" t="str">
        <f ca="1">IF(D3435="цвет",SUM(O3436:INDIRECT("N"&amp;R3435)),IF(SUM(E3435:N3435)=0,"",SUM(E3435:N3435)))</f>
        <v/>
      </c>
      <c r="P3435" s="91" t="s">
        <v>129</v>
      </c>
      <c r="Q3435" s="73">
        <f t="shared" si="106"/>
        <v>5062</v>
      </c>
      <c r="R3435" s="93">
        <f t="shared" ca="1" si="107"/>
        <v>3435</v>
      </c>
      <c r="S3435" s="92"/>
      <c r="T3435" s="99"/>
    </row>
    <row r="3436" spans="1:20" ht="17.25" thickBot="1" x14ac:dyDescent="0.3">
      <c r="A3436" s="105"/>
      <c r="B3436" s="145" t="s">
        <v>707</v>
      </c>
      <c r="C3436" s="106">
        <v>5064</v>
      </c>
      <c r="D3436" s="107" t="s">
        <v>9</v>
      </c>
      <c r="E3436" s="96" t="s">
        <v>10</v>
      </c>
      <c r="F3436" s="96" t="s">
        <v>11</v>
      </c>
      <c r="G3436" s="96" t="s">
        <v>12</v>
      </c>
      <c r="H3436" s="96" t="s">
        <v>13</v>
      </c>
      <c r="I3436" s="96" t="s">
        <v>14</v>
      </c>
      <c r="J3436" s="96" t="s">
        <v>15</v>
      </c>
      <c r="K3436" s="96" t="s">
        <v>16</v>
      </c>
      <c r="L3436" s="96"/>
      <c r="M3436" s="96"/>
      <c r="N3436" s="108"/>
      <c r="O3436" s="101">
        <f ca="1">IF(D3436="цвет",SUM(O3437:INDIRECT("N"&amp;R3436)),IF(SUM(E3436:N3436)=0,"",SUM(E3436:N3436)))</f>
        <v>0</v>
      </c>
      <c r="P3436" s="91">
        <v>2194</v>
      </c>
      <c r="Q3436" s="73">
        <f t="shared" si="106"/>
        <v>5064</v>
      </c>
      <c r="R3436" s="93">
        <f t="shared" ca="1" si="107"/>
        <v>3440</v>
      </c>
      <c r="S3436" s="109">
        <f>IF(U3436&gt;0,ROUND((U3436),0),ROUND((P3436*$P$1),0))</f>
        <v>1698</v>
      </c>
      <c r="T3436" s="110">
        <f ca="1">O3436*S3436</f>
        <v>0</v>
      </c>
    </row>
    <row r="3437" spans="1:20" ht="17.25" thickBot="1" x14ac:dyDescent="0.3">
      <c r="A3437" s="105"/>
      <c r="B3437" s="146"/>
      <c r="C3437" s="98"/>
      <c r="D3437" s="6" t="s">
        <v>42</v>
      </c>
      <c r="E3437" s="8"/>
      <c r="F3437" s="133"/>
      <c r="G3437" s="133"/>
      <c r="H3437" s="133"/>
      <c r="I3437" s="133"/>
      <c r="J3437" s="8"/>
      <c r="K3437" s="8"/>
      <c r="L3437" s="8"/>
      <c r="M3437" s="8"/>
      <c r="N3437" s="8"/>
      <c r="O3437" s="128" t="str">
        <f ca="1">IF(D3437="цвет",SUM(O3438:INDIRECT("N"&amp;R3437)),IF(SUM(E3437:N3437)=0,"",SUM(E3437:N3437)))</f>
        <v/>
      </c>
      <c r="P3437" s="91" t="s">
        <v>129</v>
      </c>
      <c r="Q3437" s="73">
        <f t="shared" si="106"/>
        <v>5064</v>
      </c>
      <c r="R3437" s="93">
        <f t="shared" ca="1" si="107"/>
        <v>3440</v>
      </c>
      <c r="S3437" s="92"/>
      <c r="T3437" s="99"/>
    </row>
    <row r="3438" spans="1:20" ht="17.25" thickBot="1" x14ac:dyDescent="0.3">
      <c r="A3438" s="105"/>
      <c r="B3438" s="146"/>
      <c r="C3438" s="98"/>
      <c r="D3438" s="6" t="s">
        <v>132</v>
      </c>
      <c r="E3438" s="8"/>
      <c r="F3438" s="8"/>
      <c r="G3438" s="8"/>
      <c r="H3438" s="8"/>
      <c r="I3438" s="8"/>
      <c r="J3438" s="8"/>
      <c r="K3438" s="8"/>
      <c r="L3438" s="8"/>
      <c r="M3438" s="8"/>
      <c r="N3438" s="8"/>
      <c r="O3438" s="128" t="str">
        <f ca="1">IF(D3438="цвет",SUM(O3439:INDIRECT("N"&amp;R3438)),IF(SUM(E3438:N3438)=0,"",SUM(E3438:N3438)))</f>
        <v/>
      </c>
      <c r="P3438" s="91" t="s">
        <v>129</v>
      </c>
      <c r="Q3438" s="73">
        <f t="shared" si="106"/>
        <v>5064</v>
      </c>
      <c r="R3438" s="93">
        <f t="shared" ca="1" si="107"/>
        <v>3440</v>
      </c>
      <c r="S3438" s="92"/>
      <c r="T3438" s="99"/>
    </row>
    <row r="3439" spans="1:20" ht="135" customHeight="1" x14ac:dyDescent="0.25">
      <c r="A3439" s="105"/>
      <c r="B3439" s="146"/>
      <c r="C3439" s="98"/>
      <c r="D3439" s="155" t="s">
        <v>793</v>
      </c>
      <c r="E3439" s="156"/>
      <c r="F3439" s="156"/>
      <c r="G3439" s="156"/>
      <c r="H3439" s="156"/>
      <c r="I3439" s="156"/>
      <c r="J3439" s="156"/>
      <c r="K3439" s="156"/>
      <c r="L3439" s="156"/>
      <c r="M3439" s="156"/>
      <c r="N3439" s="157"/>
      <c r="O3439" s="128" t="str">
        <f ca="1">IF(D3439="цвет",SUM(O3440:INDIRECT("N"&amp;R3439)),IF(SUM(E3439:N3439)=0,"",SUM(E3439:N3439)))</f>
        <v/>
      </c>
      <c r="P3439" s="91" t="s">
        <v>129</v>
      </c>
      <c r="Q3439" s="73">
        <f t="shared" si="106"/>
        <v>5064</v>
      </c>
      <c r="R3439" s="93">
        <f t="shared" ca="1" si="107"/>
        <v>3440</v>
      </c>
      <c r="S3439" s="92"/>
      <c r="T3439" s="99"/>
    </row>
    <row r="3440" spans="1:20" ht="17.45" customHeight="1" thickBot="1" x14ac:dyDescent="0.3">
      <c r="A3440" s="105"/>
      <c r="B3440" s="147"/>
      <c r="C3440" s="9"/>
      <c r="D3440" s="151" t="str">
        <f>HYPERLINK("https://miamia.ru/search/index.php?q="&amp;Q3440&amp;"&amp;s=Поиск?utm_source=Excel&amp;utm_medium=Nalichie&amp;utm_content="&amp;Q3440&amp;"","Посмотреть большую фотографию на сайте")</f>
        <v>Посмотреть большую фотографию на сайте</v>
      </c>
      <c r="E3440" s="152"/>
      <c r="F3440" s="152"/>
      <c r="G3440" s="152"/>
      <c r="H3440" s="152"/>
      <c r="I3440" s="152"/>
      <c r="J3440" s="152"/>
      <c r="K3440" s="152"/>
      <c r="L3440" s="152"/>
      <c r="M3440" s="152"/>
      <c r="N3440" s="153"/>
      <c r="O3440" s="128" t="str">
        <f ca="1">IF(D3440="цвет",SUM(O3441:INDIRECT("N"&amp;R3440)),IF(SUM(E3440:N3440)=0,"",SUM(E3440:N3440)))</f>
        <v/>
      </c>
      <c r="P3440" s="91" t="s">
        <v>129</v>
      </c>
      <c r="Q3440" s="73">
        <f t="shared" si="106"/>
        <v>5064</v>
      </c>
      <c r="R3440" s="93">
        <f t="shared" ca="1" si="107"/>
        <v>3440</v>
      </c>
      <c r="S3440" s="92"/>
      <c r="T3440" s="99"/>
    </row>
    <row r="3441" spans="1:20" ht="17.25" thickBot="1" x14ac:dyDescent="0.3">
      <c r="A3441" s="105"/>
      <c r="B3441" s="145" t="s">
        <v>707</v>
      </c>
      <c r="C3441" s="106">
        <v>5065</v>
      </c>
      <c r="D3441" s="107" t="s">
        <v>9</v>
      </c>
      <c r="E3441" s="96" t="s">
        <v>10</v>
      </c>
      <c r="F3441" s="96" t="s">
        <v>11</v>
      </c>
      <c r="G3441" s="96" t="s">
        <v>12</v>
      </c>
      <c r="H3441" s="96" t="s">
        <v>13</v>
      </c>
      <c r="I3441" s="96" t="s">
        <v>14</v>
      </c>
      <c r="J3441" s="96" t="s">
        <v>15</v>
      </c>
      <c r="K3441" s="96" t="s">
        <v>16</v>
      </c>
      <c r="L3441" s="96"/>
      <c r="M3441" s="96"/>
      <c r="N3441" s="108"/>
      <c r="O3441" s="101">
        <f ca="1">IF(D3441="цвет",SUM(O3442:INDIRECT("N"&amp;R3441)),IF(SUM(E3441:N3441)=0,"",SUM(E3441:N3441)))</f>
        <v>0</v>
      </c>
      <c r="P3441" s="91">
        <v>2194</v>
      </c>
      <c r="Q3441" s="73">
        <f t="shared" si="106"/>
        <v>5065</v>
      </c>
      <c r="R3441" s="93">
        <f t="shared" ca="1" si="107"/>
        <v>3445</v>
      </c>
      <c r="S3441" s="109">
        <f>IF(U3441&gt;0,ROUND((U3441),0),ROUND((P3441*$P$1),0))</f>
        <v>1698</v>
      </c>
      <c r="T3441" s="110">
        <f ca="1">O3441*S3441</f>
        <v>0</v>
      </c>
    </row>
    <row r="3442" spans="1:20" ht="17.25" thickBot="1" x14ac:dyDescent="0.3">
      <c r="A3442" s="105"/>
      <c r="B3442" s="146"/>
      <c r="C3442" s="98"/>
      <c r="D3442" s="6" t="s">
        <v>42</v>
      </c>
      <c r="E3442" s="8"/>
      <c r="F3442" s="134"/>
      <c r="G3442" s="134"/>
      <c r="H3442" s="134"/>
      <c r="I3442" s="134"/>
      <c r="J3442" s="8"/>
      <c r="K3442" s="8"/>
      <c r="L3442" s="8"/>
      <c r="M3442" s="8"/>
      <c r="N3442" s="8"/>
      <c r="O3442" s="128" t="str">
        <f ca="1">IF(D3442="цвет",SUM(O3443:INDIRECT("N"&amp;R3442)),IF(SUM(E3442:N3442)=0,"",SUM(E3442:N3442)))</f>
        <v/>
      </c>
      <c r="P3442" s="91" t="s">
        <v>129</v>
      </c>
      <c r="Q3442" s="73">
        <f t="shared" si="106"/>
        <v>5065</v>
      </c>
      <c r="R3442" s="93">
        <f t="shared" ca="1" si="107"/>
        <v>3445</v>
      </c>
      <c r="S3442" s="92"/>
      <c r="T3442" s="99"/>
    </row>
    <row r="3443" spans="1:20" ht="17.25" thickBot="1" x14ac:dyDescent="0.3">
      <c r="A3443" s="105"/>
      <c r="B3443" s="146"/>
      <c r="C3443" s="98"/>
      <c r="D3443" s="6" t="s">
        <v>132</v>
      </c>
      <c r="E3443" s="8"/>
      <c r="F3443" s="8"/>
      <c r="G3443" s="8"/>
      <c r="H3443" s="8"/>
      <c r="I3443" s="8"/>
      <c r="J3443" s="8"/>
      <c r="K3443" s="8"/>
      <c r="L3443" s="8"/>
      <c r="M3443" s="8"/>
      <c r="N3443" s="8"/>
      <c r="O3443" s="128" t="str">
        <f ca="1">IF(D3443="цвет",SUM(O3444:INDIRECT("N"&amp;R3443)),IF(SUM(E3443:N3443)=0,"",SUM(E3443:N3443)))</f>
        <v/>
      </c>
      <c r="P3443" s="91" t="s">
        <v>129</v>
      </c>
      <c r="Q3443" s="73">
        <f t="shared" si="106"/>
        <v>5065</v>
      </c>
      <c r="R3443" s="93">
        <f t="shared" ca="1" si="107"/>
        <v>3445</v>
      </c>
      <c r="S3443" s="92"/>
      <c r="T3443" s="99"/>
    </row>
    <row r="3444" spans="1:20" ht="135" customHeight="1" x14ac:dyDescent="0.25">
      <c r="A3444" s="105"/>
      <c r="B3444" s="146"/>
      <c r="C3444" s="98"/>
      <c r="D3444" s="155" t="s">
        <v>794</v>
      </c>
      <c r="E3444" s="156"/>
      <c r="F3444" s="156"/>
      <c r="G3444" s="156"/>
      <c r="H3444" s="156"/>
      <c r="I3444" s="156"/>
      <c r="J3444" s="156"/>
      <c r="K3444" s="156"/>
      <c r="L3444" s="156"/>
      <c r="M3444" s="156"/>
      <c r="N3444" s="157"/>
      <c r="O3444" s="128" t="str">
        <f ca="1">IF(D3444="цвет",SUM(O3445:INDIRECT("N"&amp;R3444)),IF(SUM(E3444:N3444)=0,"",SUM(E3444:N3444)))</f>
        <v/>
      </c>
      <c r="P3444" s="91" t="s">
        <v>129</v>
      </c>
      <c r="Q3444" s="73">
        <f t="shared" si="106"/>
        <v>5065</v>
      </c>
      <c r="R3444" s="93">
        <f t="shared" ca="1" si="107"/>
        <v>3445</v>
      </c>
      <c r="S3444" s="92"/>
      <c r="T3444" s="99"/>
    </row>
    <row r="3445" spans="1:20" ht="17.45" customHeight="1" thickBot="1" x14ac:dyDescent="0.3">
      <c r="A3445" s="105"/>
      <c r="B3445" s="147"/>
      <c r="C3445" s="9"/>
      <c r="D3445" s="151" t="str">
        <f>HYPERLINK("https://miamia.ru/search/index.php?q="&amp;Q3445&amp;"&amp;s=Поиск?utm_source=Excel&amp;utm_medium=Nalichie&amp;utm_content="&amp;Q3445&amp;"","Посмотреть большую фотографию на сайте")</f>
        <v>Посмотреть большую фотографию на сайте</v>
      </c>
      <c r="E3445" s="152"/>
      <c r="F3445" s="152"/>
      <c r="G3445" s="152"/>
      <c r="H3445" s="152"/>
      <c r="I3445" s="152"/>
      <c r="J3445" s="152"/>
      <c r="K3445" s="152"/>
      <c r="L3445" s="152"/>
      <c r="M3445" s="152"/>
      <c r="N3445" s="153"/>
      <c r="O3445" s="128" t="str">
        <f ca="1">IF(D3445="цвет",SUM(O3446:INDIRECT("N"&amp;R3445)),IF(SUM(E3445:N3445)=0,"",SUM(E3445:N3445)))</f>
        <v/>
      </c>
      <c r="P3445" s="91" t="s">
        <v>129</v>
      </c>
      <c r="Q3445" s="73">
        <f t="shared" si="106"/>
        <v>5065</v>
      </c>
      <c r="R3445" s="93">
        <f t="shared" ca="1" si="107"/>
        <v>3445</v>
      </c>
      <c r="S3445" s="92"/>
      <c r="T3445" s="99"/>
    </row>
    <row r="3446" spans="1:20" ht="17.25" thickBot="1" x14ac:dyDescent="0.3">
      <c r="A3446" s="105"/>
      <c r="B3446" s="145" t="s">
        <v>707</v>
      </c>
      <c r="C3446" s="106">
        <v>5066</v>
      </c>
      <c r="D3446" s="107" t="s">
        <v>9</v>
      </c>
      <c r="E3446" s="96" t="s">
        <v>11</v>
      </c>
      <c r="F3446" s="96" t="s">
        <v>12</v>
      </c>
      <c r="G3446" s="96" t="s">
        <v>13</v>
      </c>
      <c r="H3446" s="96" t="s">
        <v>14</v>
      </c>
      <c r="I3446" s="96" t="s">
        <v>15</v>
      </c>
      <c r="J3446" s="96" t="s">
        <v>16</v>
      </c>
      <c r="K3446" s="96" t="s">
        <v>21</v>
      </c>
      <c r="L3446" s="96" t="s">
        <v>22</v>
      </c>
      <c r="M3446" s="96"/>
      <c r="N3446" s="96"/>
      <c r="O3446" s="101">
        <f ca="1">IF(D3446="цвет",SUM(O3447:INDIRECT("N"&amp;R3446)),IF(SUM(E3446:N3446)=0,"",SUM(E3446:N3446)))</f>
        <v>0</v>
      </c>
      <c r="P3446" s="91">
        <v>3874</v>
      </c>
      <c r="Q3446" s="73">
        <f t="shared" si="106"/>
        <v>5066</v>
      </c>
      <c r="R3446" s="93">
        <f t="shared" ca="1" si="107"/>
        <v>3450</v>
      </c>
      <c r="S3446" s="109">
        <f>IF(U3446&gt;0,ROUND((U3446),0),ROUND((P3446*$P$1),0))</f>
        <v>2998</v>
      </c>
      <c r="T3446" s="110">
        <f ca="1">O3446*S3446</f>
        <v>0</v>
      </c>
    </row>
    <row r="3447" spans="1:20" ht="17.25" thickBot="1" x14ac:dyDescent="0.3">
      <c r="A3447" s="105"/>
      <c r="B3447" s="146"/>
      <c r="C3447" s="98"/>
      <c r="D3447" s="6" t="s">
        <v>42</v>
      </c>
      <c r="E3447" s="8"/>
      <c r="F3447" s="134"/>
      <c r="G3447" s="134"/>
      <c r="H3447" s="8"/>
      <c r="I3447" s="134"/>
      <c r="J3447" s="134"/>
      <c r="K3447" s="134"/>
      <c r="L3447" s="134"/>
      <c r="M3447" s="8"/>
      <c r="N3447" s="8"/>
      <c r="O3447" s="128" t="str">
        <f ca="1">IF(D3447="цвет",SUM(O3448:INDIRECT("N"&amp;R3447)),IF(SUM(E3447:N3447)=0,"",SUM(E3447:N3447)))</f>
        <v/>
      </c>
      <c r="P3447" s="91" t="s">
        <v>129</v>
      </c>
      <c r="Q3447" s="73">
        <f t="shared" si="106"/>
        <v>5066</v>
      </c>
      <c r="R3447" s="93">
        <f t="shared" ca="1" si="107"/>
        <v>3450</v>
      </c>
      <c r="S3447" s="92"/>
      <c r="T3447" s="99"/>
    </row>
    <row r="3448" spans="1:20" ht="17.25" thickBot="1" x14ac:dyDescent="0.3">
      <c r="A3448" s="105"/>
      <c r="B3448" s="146"/>
      <c r="C3448" s="98"/>
      <c r="D3448" s="6" t="s">
        <v>132</v>
      </c>
      <c r="E3448" s="8"/>
      <c r="F3448" s="8"/>
      <c r="G3448" s="8"/>
      <c r="H3448" s="8"/>
      <c r="I3448" s="8"/>
      <c r="J3448" s="8"/>
      <c r="K3448" s="8"/>
      <c r="L3448" s="8"/>
      <c r="M3448" s="8"/>
      <c r="N3448" s="8"/>
      <c r="O3448" s="128" t="str">
        <f ca="1">IF(D3448="цвет",SUM(O3449:INDIRECT("N"&amp;R3448)),IF(SUM(E3448:N3448)=0,"",SUM(E3448:N3448)))</f>
        <v/>
      </c>
      <c r="P3448" s="91" t="s">
        <v>129</v>
      </c>
      <c r="Q3448" s="73">
        <f t="shared" si="106"/>
        <v>5066</v>
      </c>
      <c r="R3448" s="93">
        <f t="shared" ca="1" si="107"/>
        <v>3450</v>
      </c>
      <c r="S3448" s="92"/>
      <c r="T3448" s="99"/>
    </row>
    <row r="3449" spans="1:20" ht="135" customHeight="1" x14ac:dyDescent="0.25">
      <c r="A3449" s="105"/>
      <c r="B3449" s="146"/>
      <c r="C3449" s="98"/>
      <c r="D3449" s="155" t="s">
        <v>1493</v>
      </c>
      <c r="E3449" s="156"/>
      <c r="F3449" s="156"/>
      <c r="G3449" s="156"/>
      <c r="H3449" s="156"/>
      <c r="I3449" s="156"/>
      <c r="J3449" s="156"/>
      <c r="K3449" s="156"/>
      <c r="L3449" s="156"/>
      <c r="M3449" s="156"/>
      <c r="N3449" s="157"/>
      <c r="O3449" s="128" t="str">
        <f ca="1">IF(D3449="цвет",SUM(O3450:INDIRECT("N"&amp;R3449)),IF(SUM(E3449:N3449)=0,"",SUM(E3449:N3449)))</f>
        <v/>
      </c>
      <c r="P3449" s="91" t="s">
        <v>129</v>
      </c>
      <c r="Q3449" s="73">
        <f t="shared" si="106"/>
        <v>5066</v>
      </c>
      <c r="R3449" s="93">
        <f t="shared" ca="1" si="107"/>
        <v>3450</v>
      </c>
      <c r="S3449" s="92"/>
      <c r="T3449" s="99"/>
    </row>
    <row r="3450" spans="1:20" ht="17.45" customHeight="1" thickBot="1" x14ac:dyDescent="0.3">
      <c r="A3450" s="105"/>
      <c r="B3450" s="147"/>
      <c r="C3450" s="9"/>
      <c r="D3450" s="151" t="str">
        <f>HYPERLINK("https://miamia.ru/search/index.php?q="&amp;Q3450&amp;"&amp;s=Поиск?utm_source=Excel&amp;utm_medium=Nalichie&amp;utm_content="&amp;Q3450&amp;"","Посмотреть большую фотографию на сайте")</f>
        <v>Посмотреть большую фотографию на сайте</v>
      </c>
      <c r="E3450" s="152"/>
      <c r="F3450" s="152"/>
      <c r="G3450" s="152"/>
      <c r="H3450" s="152"/>
      <c r="I3450" s="152"/>
      <c r="J3450" s="152"/>
      <c r="K3450" s="152"/>
      <c r="L3450" s="152"/>
      <c r="M3450" s="152"/>
      <c r="N3450" s="153"/>
      <c r="O3450" s="128" t="str">
        <f ca="1">IF(D3450="цвет",SUM(O3451:INDIRECT("N"&amp;R3450)),IF(SUM(E3450:N3450)=0,"",SUM(E3450:N3450)))</f>
        <v/>
      </c>
      <c r="P3450" s="91" t="s">
        <v>129</v>
      </c>
      <c r="Q3450" s="73">
        <f t="shared" si="106"/>
        <v>5066</v>
      </c>
      <c r="R3450" s="93">
        <f t="shared" ca="1" si="107"/>
        <v>3450</v>
      </c>
      <c r="S3450" s="92"/>
      <c r="T3450" s="99"/>
    </row>
    <row r="3451" spans="1:20" ht="17.25" thickBot="1" x14ac:dyDescent="0.3">
      <c r="A3451" s="105"/>
      <c r="B3451" s="145" t="s">
        <v>707</v>
      </c>
      <c r="C3451" s="106">
        <v>5067</v>
      </c>
      <c r="D3451" s="107" t="s">
        <v>9</v>
      </c>
      <c r="E3451" s="96" t="s">
        <v>11</v>
      </c>
      <c r="F3451" s="96" t="s">
        <v>12</v>
      </c>
      <c r="G3451" s="96" t="s">
        <v>13</v>
      </c>
      <c r="H3451" s="96" t="s">
        <v>14</v>
      </c>
      <c r="I3451" s="96" t="s">
        <v>15</v>
      </c>
      <c r="J3451" s="96" t="s">
        <v>16</v>
      </c>
      <c r="K3451" s="96" t="s">
        <v>21</v>
      </c>
      <c r="L3451" s="96" t="s">
        <v>22</v>
      </c>
      <c r="M3451" s="96"/>
      <c r="N3451" s="96"/>
      <c r="O3451" s="101">
        <f ca="1">IF(D3451="цвет",SUM(O3452:INDIRECT("N"&amp;R3451)),IF(SUM(E3451:N3451)=0,"",SUM(E3451:N3451)))</f>
        <v>0</v>
      </c>
      <c r="P3451" s="91">
        <v>2711</v>
      </c>
      <c r="Q3451" s="73">
        <f t="shared" si="106"/>
        <v>5067</v>
      </c>
      <c r="R3451" s="93">
        <f t="shared" ca="1" si="107"/>
        <v>3455</v>
      </c>
      <c r="S3451" s="109">
        <f>IF(U3451&gt;0,ROUND((U3451),0),ROUND((P3451*$P$1),0))</f>
        <v>2098</v>
      </c>
      <c r="T3451" s="110">
        <f ca="1">O3451*S3451</f>
        <v>0</v>
      </c>
    </row>
    <row r="3452" spans="1:20" ht="17.25" thickBot="1" x14ac:dyDescent="0.3">
      <c r="A3452" s="105"/>
      <c r="B3452" s="146"/>
      <c r="C3452" s="98"/>
      <c r="D3452" s="6" t="s">
        <v>42</v>
      </c>
      <c r="E3452" s="8"/>
      <c r="F3452" s="8"/>
      <c r="G3452" s="8"/>
      <c r="H3452" s="8"/>
      <c r="I3452" s="8"/>
      <c r="J3452" s="8"/>
      <c r="K3452" s="8"/>
      <c r="L3452" s="8"/>
      <c r="M3452" s="8"/>
      <c r="N3452" s="8"/>
      <c r="O3452" s="128" t="str">
        <f ca="1">IF(D3452="цвет",SUM(O3453:INDIRECT("N"&amp;R3452)),IF(SUM(E3452:N3452)=0,"",SUM(E3452:N3452)))</f>
        <v/>
      </c>
      <c r="P3452" s="91" t="s">
        <v>129</v>
      </c>
      <c r="Q3452" s="73">
        <f t="shared" si="106"/>
        <v>5067</v>
      </c>
      <c r="R3452" s="93">
        <f t="shared" ca="1" si="107"/>
        <v>3455</v>
      </c>
      <c r="S3452" s="92"/>
      <c r="T3452" s="99"/>
    </row>
    <row r="3453" spans="1:20" ht="17.25" thickBot="1" x14ac:dyDescent="0.3">
      <c r="A3453" s="105"/>
      <c r="B3453" s="146"/>
      <c r="C3453" s="98"/>
      <c r="D3453" s="6" t="s">
        <v>132</v>
      </c>
      <c r="E3453" s="134"/>
      <c r="F3453" s="8"/>
      <c r="G3453" s="8"/>
      <c r="H3453" s="8"/>
      <c r="I3453" s="134"/>
      <c r="J3453" s="8"/>
      <c r="K3453" s="8"/>
      <c r="L3453" s="8"/>
      <c r="M3453" s="8"/>
      <c r="N3453" s="8"/>
      <c r="O3453" s="128" t="str">
        <f ca="1">IF(D3453="цвет",SUM(O3454:INDIRECT("N"&amp;R3453)),IF(SUM(E3453:N3453)=0,"",SUM(E3453:N3453)))</f>
        <v/>
      </c>
      <c r="P3453" s="91" t="s">
        <v>129</v>
      </c>
      <c r="Q3453" s="73">
        <f t="shared" si="106"/>
        <v>5067</v>
      </c>
      <c r="R3453" s="93">
        <f t="shared" ca="1" si="107"/>
        <v>3455</v>
      </c>
      <c r="S3453" s="92"/>
      <c r="T3453" s="99"/>
    </row>
    <row r="3454" spans="1:20" ht="135" customHeight="1" x14ac:dyDescent="0.25">
      <c r="A3454" s="105"/>
      <c r="B3454" s="146"/>
      <c r="C3454" s="98"/>
      <c r="D3454" s="155" t="s">
        <v>1494</v>
      </c>
      <c r="E3454" s="156"/>
      <c r="F3454" s="156"/>
      <c r="G3454" s="156"/>
      <c r="H3454" s="156"/>
      <c r="I3454" s="156"/>
      <c r="J3454" s="156"/>
      <c r="K3454" s="156"/>
      <c r="L3454" s="156"/>
      <c r="M3454" s="156"/>
      <c r="N3454" s="157"/>
      <c r="O3454" s="128" t="str">
        <f ca="1">IF(D3454="цвет",SUM(O3455:INDIRECT("N"&amp;R3454)),IF(SUM(E3454:N3454)=0,"",SUM(E3454:N3454)))</f>
        <v/>
      </c>
      <c r="P3454" s="91" t="s">
        <v>129</v>
      </c>
      <c r="Q3454" s="73">
        <f t="shared" si="106"/>
        <v>5067</v>
      </c>
      <c r="R3454" s="93">
        <f t="shared" ca="1" si="107"/>
        <v>3455</v>
      </c>
      <c r="S3454" s="92"/>
      <c r="T3454" s="99"/>
    </row>
    <row r="3455" spans="1:20" ht="17.45" customHeight="1" thickBot="1" x14ac:dyDescent="0.3">
      <c r="A3455" s="105"/>
      <c r="B3455" s="147"/>
      <c r="C3455" s="9"/>
      <c r="D3455" s="151" t="str">
        <f>HYPERLINK("https://miamia.ru/search/index.php?q="&amp;Q3455&amp;"&amp;s=Поиск?utm_source=Excel&amp;utm_medium=Nalichie&amp;utm_content="&amp;Q3455&amp;"","Посмотреть большую фотографию на сайте")</f>
        <v>Посмотреть большую фотографию на сайте</v>
      </c>
      <c r="E3455" s="152"/>
      <c r="F3455" s="152"/>
      <c r="G3455" s="152"/>
      <c r="H3455" s="152"/>
      <c r="I3455" s="152"/>
      <c r="J3455" s="152"/>
      <c r="K3455" s="152"/>
      <c r="L3455" s="152"/>
      <c r="M3455" s="152"/>
      <c r="N3455" s="153"/>
      <c r="O3455" s="128" t="str">
        <f ca="1">IF(D3455="цвет",SUM(O3456:INDIRECT("N"&amp;R3455)),IF(SUM(E3455:N3455)=0,"",SUM(E3455:N3455)))</f>
        <v/>
      </c>
      <c r="P3455" s="91" t="s">
        <v>129</v>
      </c>
      <c r="Q3455" s="73">
        <f t="shared" si="106"/>
        <v>5067</v>
      </c>
      <c r="R3455" s="93">
        <f t="shared" ca="1" si="107"/>
        <v>3455</v>
      </c>
      <c r="S3455" s="92"/>
      <c r="T3455" s="99"/>
    </row>
    <row r="3456" spans="1:20" ht="17.25" thickBot="1" x14ac:dyDescent="0.3">
      <c r="A3456" s="105"/>
      <c r="B3456" s="145" t="s">
        <v>707</v>
      </c>
      <c r="C3456" s="106">
        <v>5068</v>
      </c>
      <c r="D3456" s="107" t="s">
        <v>9</v>
      </c>
      <c r="E3456" s="96" t="s">
        <v>11</v>
      </c>
      <c r="F3456" s="96" t="s">
        <v>12</v>
      </c>
      <c r="G3456" s="96" t="s">
        <v>13</v>
      </c>
      <c r="H3456" s="96" t="s">
        <v>14</v>
      </c>
      <c r="I3456" s="96" t="s">
        <v>15</v>
      </c>
      <c r="J3456" s="96" t="s">
        <v>16</v>
      </c>
      <c r="K3456" s="96" t="s">
        <v>21</v>
      </c>
      <c r="L3456" s="96" t="s">
        <v>22</v>
      </c>
      <c r="M3456" s="96"/>
      <c r="N3456" s="96"/>
      <c r="O3456" s="101">
        <f ca="1">IF(D3456="цвет",SUM(O3457:INDIRECT("N"&amp;R3456)),IF(SUM(E3456:N3456)=0,"",SUM(E3456:N3456)))</f>
        <v>0</v>
      </c>
      <c r="P3456" s="91">
        <v>2453</v>
      </c>
      <c r="Q3456" s="73">
        <f t="shared" si="106"/>
        <v>5068</v>
      </c>
      <c r="R3456" s="93">
        <f t="shared" ca="1" si="107"/>
        <v>3460</v>
      </c>
      <c r="S3456" s="109">
        <f>IF(U3456&gt;0,ROUND((U3456),0),ROUND((P3456*$P$1),0))</f>
        <v>1898</v>
      </c>
      <c r="T3456" s="110">
        <f ca="1">O3456*S3456</f>
        <v>0</v>
      </c>
    </row>
    <row r="3457" spans="1:20" ht="17.25" thickBot="1" x14ac:dyDescent="0.3">
      <c r="A3457" s="105"/>
      <c r="B3457" s="146"/>
      <c r="C3457" s="98"/>
      <c r="D3457" s="6" t="s">
        <v>42</v>
      </c>
      <c r="E3457" s="134"/>
      <c r="F3457" s="134"/>
      <c r="G3457" s="134"/>
      <c r="H3457" s="134"/>
      <c r="I3457" s="134"/>
      <c r="J3457" s="134"/>
      <c r="K3457" s="8"/>
      <c r="L3457" s="8"/>
      <c r="M3457" s="8"/>
      <c r="N3457" s="8"/>
      <c r="O3457" s="128" t="str">
        <f ca="1">IF(D3457="цвет",SUM(O3458:INDIRECT("N"&amp;R3457)),IF(SUM(E3457:N3457)=0,"",SUM(E3457:N3457)))</f>
        <v/>
      </c>
      <c r="P3457" s="91" t="s">
        <v>129</v>
      </c>
      <c r="Q3457" s="73">
        <f t="shared" si="106"/>
        <v>5068</v>
      </c>
      <c r="R3457" s="93">
        <f t="shared" ca="1" si="107"/>
        <v>3460</v>
      </c>
      <c r="S3457" s="92"/>
      <c r="T3457" s="99"/>
    </row>
    <row r="3458" spans="1:20" ht="17.25" thickBot="1" x14ac:dyDescent="0.3">
      <c r="A3458" s="105"/>
      <c r="B3458" s="146"/>
      <c r="C3458" s="98"/>
      <c r="D3458" s="6" t="s">
        <v>132</v>
      </c>
      <c r="E3458" s="8"/>
      <c r="F3458" s="8"/>
      <c r="G3458" s="8"/>
      <c r="H3458" s="8"/>
      <c r="I3458" s="8"/>
      <c r="J3458" s="8"/>
      <c r="K3458" s="8"/>
      <c r="L3458" s="8"/>
      <c r="M3458" s="8"/>
      <c r="N3458" s="8"/>
      <c r="O3458" s="128" t="str">
        <f ca="1">IF(D3458="цвет",SUM(O3459:INDIRECT("N"&amp;R3458)),IF(SUM(E3458:N3458)=0,"",SUM(E3458:N3458)))</f>
        <v/>
      </c>
      <c r="P3458" s="91" t="s">
        <v>129</v>
      </c>
      <c r="Q3458" s="73">
        <f t="shared" si="106"/>
        <v>5068</v>
      </c>
      <c r="R3458" s="93">
        <f t="shared" ca="1" si="107"/>
        <v>3460</v>
      </c>
      <c r="S3458" s="92"/>
      <c r="T3458" s="99"/>
    </row>
    <row r="3459" spans="1:20" ht="135" customHeight="1" x14ac:dyDescent="0.25">
      <c r="A3459" s="105"/>
      <c r="B3459" s="146"/>
      <c r="C3459" s="98"/>
      <c r="D3459" s="155" t="s">
        <v>1494</v>
      </c>
      <c r="E3459" s="156"/>
      <c r="F3459" s="156"/>
      <c r="G3459" s="156"/>
      <c r="H3459" s="156"/>
      <c r="I3459" s="156"/>
      <c r="J3459" s="156"/>
      <c r="K3459" s="156"/>
      <c r="L3459" s="156"/>
      <c r="M3459" s="156"/>
      <c r="N3459" s="157"/>
      <c r="O3459" s="128" t="str">
        <f ca="1">IF(D3459="цвет",SUM(O3460:INDIRECT("N"&amp;R3459)),IF(SUM(E3459:N3459)=0,"",SUM(E3459:N3459)))</f>
        <v/>
      </c>
      <c r="P3459" s="91" t="s">
        <v>129</v>
      </c>
      <c r="Q3459" s="73">
        <f t="shared" si="106"/>
        <v>5068</v>
      </c>
      <c r="R3459" s="93">
        <f t="shared" ca="1" si="107"/>
        <v>3460</v>
      </c>
      <c r="S3459" s="92"/>
      <c r="T3459" s="99"/>
    </row>
    <row r="3460" spans="1:20" ht="17.45" customHeight="1" thickBot="1" x14ac:dyDescent="0.3">
      <c r="A3460" s="105"/>
      <c r="B3460" s="147"/>
      <c r="C3460" s="9"/>
      <c r="D3460" s="151" t="str">
        <f>HYPERLINK("https://miamia.ru/search/index.php?q="&amp;Q3460&amp;"&amp;s=Поиск?utm_source=Excel&amp;utm_medium=Nalichie&amp;utm_content="&amp;Q3460&amp;"","Посмотреть большую фотографию на сайте")</f>
        <v>Посмотреть большую фотографию на сайте</v>
      </c>
      <c r="E3460" s="152"/>
      <c r="F3460" s="152"/>
      <c r="G3460" s="152"/>
      <c r="H3460" s="152"/>
      <c r="I3460" s="152"/>
      <c r="J3460" s="152"/>
      <c r="K3460" s="152"/>
      <c r="L3460" s="152"/>
      <c r="M3460" s="152"/>
      <c r="N3460" s="153"/>
      <c r="O3460" s="128" t="str">
        <f ca="1">IF(D3460="цвет",SUM(O3461:INDIRECT("N"&amp;R3460)),IF(SUM(E3460:N3460)=0,"",SUM(E3460:N3460)))</f>
        <v/>
      </c>
      <c r="P3460" s="91" t="s">
        <v>129</v>
      </c>
      <c r="Q3460" s="73">
        <f t="shared" si="106"/>
        <v>5068</v>
      </c>
      <c r="R3460" s="93">
        <f t="shared" ca="1" si="107"/>
        <v>3460</v>
      </c>
      <c r="S3460" s="92"/>
      <c r="T3460" s="99"/>
    </row>
    <row r="3461" spans="1:20" ht="23.1" customHeight="1" thickBot="1" x14ac:dyDescent="0.3">
      <c r="A3461" s="103"/>
      <c r="B3461" s="86" t="s">
        <v>798</v>
      </c>
      <c r="C3461" s="87"/>
      <c r="D3461" s="88"/>
      <c r="E3461" s="89"/>
      <c r="F3461" s="89"/>
      <c r="G3461" s="89"/>
      <c r="H3461" s="89"/>
      <c r="I3461" s="89"/>
      <c r="J3461" s="89"/>
      <c r="K3461" s="89"/>
      <c r="L3461" s="89"/>
      <c r="M3461" s="89"/>
      <c r="N3461" s="90"/>
      <c r="O3461" s="128" t="str">
        <f ca="1">IF(D3461="цвет",SUM(O3462:INDIRECT("N"&amp;R3461)),IF(SUM(E3461:N3461)=0,"",SUM(E3461:N3461)))</f>
        <v/>
      </c>
      <c r="P3461" s="91" t="s">
        <v>129</v>
      </c>
      <c r="Q3461" s="73">
        <f t="shared" si="106"/>
        <v>5068</v>
      </c>
      <c r="R3461" s="93">
        <f t="shared" ca="1" si="107"/>
        <v>3465</v>
      </c>
    </row>
    <row r="3462" spans="1:20" ht="17.25" thickBot="1" x14ac:dyDescent="0.3">
      <c r="A3462" s="105"/>
      <c r="B3462" s="145" t="s">
        <v>708</v>
      </c>
      <c r="C3462" s="106">
        <v>5010</v>
      </c>
      <c r="D3462" s="107" t="s">
        <v>9</v>
      </c>
      <c r="E3462" s="96" t="s">
        <v>11</v>
      </c>
      <c r="F3462" s="96" t="s">
        <v>12</v>
      </c>
      <c r="G3462" s="96" t="s">
        <v>13</v>
      </c>
      <c r="H3462" s="96" t="s">
        <v>14</v>
      </c>
      <c r="I3462" s="96" t="s">
        <v>15</v>
      </c>
      <c r="J3462" s="96" t="s">
        <v>16</v>
      </c>
      <c r="K3462" s="96" t="s">
        <v>21</v>
      </c>
      <c r="L3462" s="96"/>
      <c r="M3462" s="96"/>
      <c r="N3462" s="108"/>
      <c r="O3462" s="101">
        <f ca="1">IF(D3462="цвет",SUM(O3463:INDIRECT("N"&amp;R3462)),IF(SUM(E3462:N3462)=0,"",SUM(E3462:N3462)))</f>
        <v>0</v>
      </c>
      <c r="P3462" s="91">
        <v>902</v>
      </c>
      <c r="Q3462" s="73">
        <f t="shared" si="106"/>
        <v>5010</v>
      </c>
      <c r="R3462" s="93">
        <f t="shared" ca="1" si="107"/>
        <v>3465</v>
      </c>
      <c r="S3462" s="109">
        <f>IF(U3462&gt;0,ROUND((U3462),0),ROUND((P3462*$P$1),0))</f>
        <v>698</v>
      </c>
      <c r="T3462" s="110">
        <f ca="1">O3462*S3462</f>
        <v>0</v>
      </c>
    </row>
    <row r="3463" spans="1:20" ht="17.25" thickBot="1" x14ac:dyDescent="0.3">
      <c r="A3463" s="105"/>
      <c r="B3463" s="146"/>
      <c r="C3463" s="98"/>
      <c r="D3463" s="6" t="s">
        <v>47</v>
      </c>
      <c r="E3463" s="134"/>
      <c r="F3463" s="134"/>
      <c r="G3463" s="134"/>
      <c r="H3463" s="134"/>
      <c r="I3463" s="133"/>
      <c r="J3463" s="133"/>
      <c r="K3463" s="134"/>
      <c r="L3463" s="8"/>
      <c r="M3463" s="8"/>
      <c r="N3463" s="8"/>
      <c r="O3463" s="128" t="str">
        <f ca="1">IF(D3463="цвет",SUM(O3464:INDIRECT("N"&amp;R3463)),IF(SUM(E3463:N3463)=0,"",SUM(E3463:N3463)))</f>
        <v/>
      </c>
      <c r="P3463" s="91" t="s">
        <v>129</v>
      </c>
      <c r="Q3463" s="73">
        <f t="shared" si="106"/>
        <v>5010</v>
      </c>
      <c r="R3463" s="93">
        <f t="shared" ca="1" si="107"/>
        <v>3465</v>
      </c>
      <c r="S3463" s="92"/>
      <c r="T3463" s="99"/>
    </row>
    <row r="3464" spans="1:20" ht="135" customHeight="1" x14ac:dyDescent="0.25">
      <c r="A3464" s="105"/>
      <c r="B3464" s="146"/>
      <c r="C3464" s="98"/>
      <c r="D3464" s="155" t="s">
        <v>709</v>
      </c>
      <c r="E3464" s="156"/>
      <c r="F3464" s="156"/>
      <c r="G3464" s="156"/>
      <c r="H3464" s="156"/>
      <c r="I3464" s="156"/>
      <c r="J3464" s="156"/>
      <c r="K3464" s="156"/>
      <c r="L3464" s="156"/>
      <c r="M3464" s="156"/>
      <c r="N3464" s="157"/>
      <c r="O3464" s="128" t="str">
        <f ca="1">IF(D3464="цвет",SUM(O3465:INDIRECT("N"&amp;R3464)),IF(SUM(E3464:N3464)=0,"",SUM(E3464:N3464)))</f>
        <v/>
      </c>
      <c r="P3464" s="91" t="s">
        <v>129</v>
      </c>
      <c r="Q3464" s="73">
        <f t="shared" si="106"/>
        <v>5010</v>
      </c>
      <c r="R3464" s="93">
        <f t="shared" ca="1" si="107"/>
        <v>3465</v>
      </c>
      <c r="S3464" s="92"/>
      <c r="T3464" s="99"/>
    </row>
    <row r="3465" spans="1:20" ht="17.45" customHeight="1" thickBot="1" x14ac:dyDescent="0.3">
      <c r="A3465" s="105"/>
      <c r="B3465" s="147"/>
      <c r="C3465" s="9"/>
      <c r="D3465" s="151" t="str">
        <f>HYPERLINK("https://miamia.ru/search/index.php?q="&amp;Q3465&amp;"&amp;s=Поиск?utm_source=Excel&amp;utm_medium=Nalichie&amp;utm_content="&amp;Q3465&amp;"","Посмотреть большую фотографию на сайте")</f>
        <v>Посмотреть большую фотографию на сайте</v>
      </c>
      <c r="E3465" s="152"/>
      <c r="F3465" s="152"/>
      <c r="G3465" s="152"/>
      <c r="H3465" s="152"/>
      <c r="I3465" s="152"/>
      <c r="J3465" s="152"/>
      <c r="K3465" s="152"/>
      <c r="L3465" s="152"/>
      <c r="M3465" s="152"/>
      <c r="N3465" s="153"/>
      <c r="O3465" s="128" t="str">
        <f ca="1">IF(D3465="цвет",SUM(O3466:INDIRECT("N"&amp;R3465)),IF(SUM(E3465:N3465)=0,"",SUM(E3465:N3465)))</f>
        <v/>
      </c>
      <c r="P3465" s="91" t="s">
        <v>129</v>
      </c>
      <c r="Q3465" s="73">
        <f t="shared" si="106"/>
        <v>5010</v>
      </c>
      <c r="R3465" s="93">
        <f t="shared" ca="1" si="107"/>
        <v>3465</v>
      </c>
      <c r="S3465" s="92"/>
      <c r="T3465" s="99"/>
    </row>
    <row r="3466" spans="1:20" ht="17.25" thickBot="1" x14ac:dyDescent="0.3">
      <c r="A3466" s="105"/>
      <c r="B3466" s="145" t="s">
        <v>708</v>
      </c>
      <c r="C3466" s="106">
        <v>5011</v>
      </c>
      <c r="D3466" s="107" t="s">
        <v>9</v>
      </c>
      <c r="E3466" s="96" t="s">
        <v>17</v>
      </c>
      <c r="F3466" s="96" t="s">
        <v>18</v>
      </c>
      <c r="G3466" s="96" t="s">
        <v>19</v>
      </c>
      <c r="H3466" s="96" t="s">
        <v>23</v>
      </c>
      <c r="I3466" s="96"/>
      <c r="J3466" s="96"/>
      <c r="K3466" s="96"/>
      <c r="L3466" s="96"/>
      <c r="M3466" s="96"/>
      <c r="N3466" s="108"/>
      <c r="O3466" s="101">
        <f ca="1">IF(D3466="цвет",SUM(O3467:INDIRECT("N"&amp;R3466)),IF(SUM(E3466:N3466)=0,"",SUM(E3466:N3466)))</f>
        <v>0</v>
      </c>
      <c r="P3466" s="91">
        <v>1419</v>
      </c>
      <c r="Q3466" s="73">
        <f t="shared" si="106"/>
        <v>5011</v>
      </c>
      <c r="R3466" s="93">
        <f t="shared" ca="1" si="107"/>
        <v>3469</v>
      </c>
      <c r="S3466" s="109">
        <f>IF(U3466&gt;0,ROUND((U3466),0),ROUND((P3466*$P$1),0))</f>
        <v>1098</v>
      </c>
      <c r="T3466" s="110">
        <f ca="1">O3466*S3466</f>
        <v>0</v>
      </c>
    </row>
    <row r="3467" spans="1:20" ht="17.25" thickBot="1" x14ac:dyDescent="0.3">
      <c r="A3467" s="105"/>
      <c r="B3467" s="146"/>
      <c r="C3467" s="98"/>
      <c r="D3467" s="6" t="s">
        <v>47</v>
      </c>
      <c r="E3467" s="133"/>
      <c r="F3467" s="133"/>
      <c r="G3467" s="133"/>
      <c r="H3467" s="133"/>
      <c r="I3467" s="8"/>
      <c r="J3467" s="8"/>
      <c r="K3467" s="8"/>
      <c r="L3467" s="8"/>
      <c r="M3467" s="8"/>
      <c r="N3467" s="8"/>
      <c r="O3467" s="128" t="str">
        <f ca="1">IF(D3467="цвет",SUM(O3468:INDIRECT("N"&amp;R3467)),IF(SUM(E3467:N3467)=0,"",SUM(E3467:N3467)))</f>
        <v/>
      </c>
      <c r="P3467" s="91" t="s">
        <v>129</v>
      </c>
      <c r="Q3467" s="73">
        <f t="shared" ref="Q3467:Q3530" si="108">IF(C3467&lt;&gt;0,C3467,Q3466)</f>
        <v>5011</v>
      </c>
      <c r="R3467" s="93">
        <f t="shared" ref="R3467:R3530" ca="1" si="109">IF(D3467="Посмотреть большую фотографию на сайте",CELL("строка",O3467),R3468)</f>
        <v>3469</v>
      </c>
      <c r="S3467" s="92"/>
      <c r="T3467" s="99"/>
    </row>
    <row r="3468" spans="1:20" ht="135" customHeight="1" x14ac:dyDescent="0.25">
      <c r="A3468" s="105"/>
      <c r="B3468" s="146"/>
      <c r="C3468" s="98"/>
      <c r="D3468" s="155" t="s">
        <v>710</v>
      </c>
      <c r="E3468" s="156"/>
      <c r="F3468" s="156"/>
      <c r="G3468" s="156"/>
      <c r="H3468" s="156"/>
      <c r="I3468" s="156"/>
      <c r="J3468" s="156"/>
      <c r="K3468" s="156"/>
      <c r="L3468" s="156"/>
      <c r="M3468" s="156"/>
      <c r="N3468" s="157"/>
      <c r="O3468" s="128" t="str">
        <f ca="1">IF(D3468="цвет",SUM(O3469:INDIRECT("N"&amp;R3468)),IF(SUM(E3468:N3468)=0,"",SUM(E3468:N3468)))</f>
        <v/>
      </c>
      <c r="P3468" s="91" t="s">
        <v>129</v>
      </c>
      <c r="Q3468" s="73">
        <f t="shared" si="108"/>
        <v>5011</v>
      </c>
      <c r="R3468" s="93">
        <f t="shared" ca="1" si="109"/>
        <v>3469</v>
      </c>
      <c r="S3468" s="92"/>
      <c r="T3468" s="99"/>
    </row>
    <row r="3469" spans="1:20" ht="17.45" customHeight="1" thickBot="1" x14ac:dyDescent="0.3">
      <c r="A3469" s="105"/>
      <c r="B3469" s="147"/>
      <c r="C3469" s="9"/>
      <c r="D3469" s="151" t="str">
        <f>HYPERLINK("https://miamia.ru/search/index.php?q="&amp;Q3469&amp;"&amp;s=Поиск?utm_source=Excel&amp;utm_medium=Nalichie&amp;utm_content="&amp;Q3469&amp;"","Посмотреть большую фотографию на сайте")</f>
        <v>Посмотреть большую фотографию на сайте</v>
      </c>
      <c r="E3469" s="152"/>
      <c r="F3469" s="152"/>
      <c r="G3469" s="152"/>
      <c r="H3469" s="152"/>
      <c r="I3469" s="152"/>
      <c r="J3469" s="152"/>
      <c r="K3469" s="152"/>
      <c r="L3469" s="152"/>
      <c r="M3469" s="152"/>
      <c r="N3469" s="153"/>
      <c r="O3469" s="128" t="str">
        <f ca="1">IF(D3469="цвет",SUM(O3470:INDIRECT("N"&amp;R3469)),IF(SUM(E3469:N3469)=0,"",SUM(E3469:N3469)))</f>
        <v/>
      </c>
      <c r="P3469" s="91" t="s">
        <v>129</v>
      </c>
      <c r="Q3469" s="73">
        <f t="shared" si="108"/>
        <v>5011</v>
      </c>
      <c r="R3469" s="93">
        <f t="shared" ca="1" si="109"/>
        <v>3469</v>
      </c>
      <c r="S3469" s="92"/>
      <c r="T3469" s="99"/>
    </row>
    <row r="3470" spans="1:20" ht="17.25" thickBot="1" x14ac:dyDescent="0.3">
      <c r="A3470" s="105"/>
      <c r="B3470" s="145" t="s">
        <v>708</v>
      </c>
      <c r="C3470" s="106">
        <v>5012</v>
      </c>
      <c r="D3470" s="107" t="s">
        <v>9</v>
      </c>
      <c r="E3470" s="96" t="s">
        <v>11</v>
      </c>
      <c r="F3470" s="96" t="s">
        <v>12</v>
      </c>
      <c r="G3470" s="96" t="s">
        <v>13</v>
      </c>
      <c r="H3470" s="96" t="s">
        <v>14</v>
      </c>
      <c r="I3470" s="96" t="s">
        <v>15</v>
      </c>
      <c r="J3470" s="96" t="s">
        <v>16</v>
      </c>
      <c r="K3470" s="96" t="s">
        <v>21</v>
      </c>
      <c r="L3470" s="96"/>
      <c r="M3470" s="96"/>
      <c r="N3470" s="108"/>
      <c r="O3470" s="101">
        <f ca="1">IF(D3470="цвет",SUM(O3471:INDIRECT("N"&amp;R3470)),IF(SUM(E3470:N3470)=0,"",SUM(E3470:N3470)))</f>
        <v>0</v>
      </c>
      <c r="P3470" s="91">
        <v>1548</v>
      </c>
      <c r="Q3470" s="73">
        <f t="shared" si="108"/>
        <v>5012</v>
      </c>
      <c r="R3470" s="93">
        <f t="shared" ca="1" si="109"/>
        <v>3473</v>
      </c>
      <c r="S3470" s="109">
        <f>IF(U3470&gt;0,ROUND((U3470),0),ROUND((P3470*$P$1),0))</f>
        <v>1198</v>
      </c>
      <c r="T3470" s="110">
        <f ca="1">O3470*S3470</f>
        <v>0</v>
      </c>
    </row>
    <row r="3471" spans="1:20" ht="17.25" thickBot="1" x14ac:dyDescent="0.3">
      <c r="A3471" s="105"/>
      <c r="B3471" s="146"/>
      <c r="C3471" s="98"/>
      <c r="D3471" s="6" t="s">
        <v>47</v>
      </c>
      <c r="E3471" s="134"/>
      <c r="F3471" s="133"/>
      <c r="G3471" s="134"/>
      <c r="H3471" s="134"/>
      <c r="I3471" s="134"/>
      <c r="J3471" s="8"/>
      <c r="K3471" s="8"/>
      <c r="L3471" s="8"/>
      <c r="M3471" s="8"/>
      <c r="N3471" s="8"/>
      <c r="O3471" s="128" t="str">
        <f ca="1">IF(D3471="цвет",SUM(O3472:INDIRECT("N"&amp;R3471)),IF(SUM(E3471:N3471)=0,"",SUM(E3471:N3471)))</f>
        <v/>
      </c>
      <c r="P3471" s="91" t="s">
        <v>129</v>
      </c>
      <c r="Q3471" s="73">
        <f t="shared" si="108"/>
        <v>5012</v>
      </c>
      <c r="R3471" s="93">
        <f t="shared" ca="1" si="109"/>
        <v>3473</v>
      </c>
      <c r="S3471" s="92"/>
      <c r="T3471" s="99"/>
    </row>
    <row r="3472" spans="1:20" ht="135" customHeight="1" x14ac:dyDescent="0.25">
      <c r="A3472" s="105"/>
      <c r="B3472" s="146"/>
      <c r="C3472" s="98"/>
      <c r="D3472" s="155" t="s">
        <v>785</v>
      </c>
      <c r="E3472" s="156"/>
      <c r="F3472" s="156"/>
      <c r="G3472" s="156"/>
      <c r="H3472" s="156"/>
      <c r="I3472" s="156"/>
      <c r="J3472" s="156"/>
      <c r="K3472" s="156"/>
      <c r="L3472" s="156"/>
      <c r="M3472" s="156"/>
      <c r="N3472" s="157"/>
      <c r="O3472" s="128" t="str">
        <f ca="1">IF(D3472="цвет",SUM(O3473:INDIRECT("N"&amp;R3472)),IF(SUM(E3472:N3472)=0,"",SUM(E3472:N3472)))</f>
        <v/>
      </c>
      <c r="P3472" s="91" t="s">
        <v>129</v>
      </c>
      <c r="Q3472" s="73">
        <f t="shared" si="108"/>
        <v>5012</v>
      </c>
      <c r="R3472" s="93">
        <f t="shared" ca="1" si="109"/>
        <v>3473</v>
      </c>
      <c r="S3472" s="92"/>
      <c r="T3472" s="99"/>
    </row>
    <row r="3473" spans="1:20" ht="17.45" customHeight="1" thickBot="1" x14ac:dyDescent="0.3">
      <c r="A3473" s="105"/>
      <c r="B3473" s="147"/>
      <c r="C3473" s="9"/>
      <c r="D3473" s="151" t="str">
        <f>HYPERLINK("https://miamia.ru/search/index.php?q="&amp;Q3473&amp;"&amp;s=Поиск?utm_source=Excel&amp;utm_medium=Nalichie&amp;utm_content="&amp;Q3473&amp;"","Посмотреть большую фотографию на сайте")</f>
        <v>Посмотреть большую фотографию на сайте</v>
      </c>
      <c r="E3473" s="152"/>
      <c r="F3473" s="152"/>
      <c r="G3473" s="152"/>
      <c r="H3473" s="152"/>
      <c r="I3473" s="152"/>
      <c r="J3473" s="152"/>
      <c r="K3473" s="152"/>
      <c r="L3473" s="152"/>
      <c r="M3473" s="152"/>
      <c r="N3473" s="153"/>
      <c r="O3473" s="128" t="str">
        <f ca="1">IF(D3473="цвет",SUM(O3474:INDIRECT("N"&amp;R3473)),IF(SUM(E3473:N3473)=0,"",SUM(E3473:N3473)))</f>
        <v/>
      </c>
      <c r="P3473" s="91" t="s">
        <v>129</v>
      </c>
      <c r="Q3473" s="73">
        <f t="shared" si="108"/>
        <v>5012</v>
      </c>
      <c r="R3473" s="93">
        <f t="shared" ca="1" si="109"/>
        <v>3473</v>
      </c>
      <c r="S3473" s="92"/>
      <c r="T3473" s="99"/>
    </row>
    <row r="3474" spans="1:20" ht="17.25" thickBot="1" x14ac:dyDescent="0.3">
      <c r="A3474" s="105"/>
      <c r="B3474" s="145" t="s">
        <v>708</v>
      </c>
      <c r="C3474" s="106">
        <v>5013</v>
      </c>
      <c r="D3474" s="107" t="s">
        <v>9</v>
      </c>
      <c r="E3474" s="96" t="s">
        <v>17</v>
      </c>
      <c r="F3474" s="96" t="s">
        <v>18</v>
      </c>
      <c r="G3474" s="96" t="s">
        <v>19</v>
      </c>
      <c r="H3474" s="96" t="s">
        <v>23</v>
      </c>
      <c r="I3474" s="96"/>
      <c r="J3474" s="96"/>
      <c r="K3474" s="96"/>
      <c r="L3474" s="96"/>
      <c r="M3474" s="96"/>
      <c r="N3474" s="108"/>
      <c r="O3474" s="101">
        <f ca="1">IF(D3474="цвет",SUM(O3475:INDIRECT("N"&amp;R3474)),IF(SUM(E3474:N3474)=0,"",SUM(E3474:N3474)))</f>
        <v>0</v>
      </c>
      <c r="P3474" s="91">
        <v>1936</v>
      </c>
      <c r="Q3474" s="73">
        <f t="shared" si="108"/>
        <v>5013</v>
      </c>
      <c r="R3474" s="93">
        <f t="shared" ca="1" si="109"/>
        <v>3477</v>
      </c>
      <c r="S3474" s="109">
        <f>IF(U3474&gt;0,ROUND((U3474),0),ROUND((P3474*$P$1),0))</f>
        <v>1498</v>
      </c>
      <c r="T3474" s="110">
        <f ca="1">O3474*S3474</f>
        <v>0</v>
      </c>
    </row>
    <row r="3475" spans="1:20" ht="17.25" thickBot="1" x14ac:dyDescent="0.3">
      <c r="A3475" s="105"/>
      <c r="B3475" s="146"/>
      <c r="C3475" s="98"/>
      <c r="D3475" s="6" t="s">
        <v>47</v>
      </c>
      <c r="E3475" s="8"/>
      <c r="F3475" s="134"/>
      <c r="G3475" s="133"/>
      <c r="H3475" s="134"/>
      <c r="I3475" s="8"/>
      <c r="J3475" s="8"/>
      <c r="K3475" s="8"/>
      <c r="L3475" s="8"/>
      <c r="M3475" s="8"/>
      <c r="N3475" s="8"/>
      <c r="O3475" s="128" t="str">
        <f ca="1">IF(D3475="цвет",SUM(O3476:INDIRECT("N"&amp;R3475)),IF(SUM(E3475:N3475)=0,"",SUM(E3475:N3475)))</f>
        <v/>
      </c>
      <c r="P3475" s="91" t="s">
        <v>129</v>
      </c>
      <c r="Q3475" s="73">
        <f t="shared" si="108"/>
        <v>5013</v>
      </c>
      <c r="R3475" s="93">
        <f t="shared" ca="1" si="109"/>
        <v>3477</v>
      </c>
      <c r="S3475" s="92"/>
      <c r="T3475" s="99"/>
    </row>
    <row r="3476" spans="1:20" ht="135" customHeight="1" x14ac:dyDescent="0.25">
      <c r="A3476" s="105"/>
      <c r="B3476" s="146"/>
      <c r="C3476" s="98"/>
      <c r="D3476" s="155" t="s">
        <v>786</v>
      </c>
      <c r="E3476" s="156"/>
      <c r="F3476" s="156"/>
      <c r="G3476" s="156"/>
      <c r="H3476" s="156"/>
      <c r="I3476" s="156"/>
      <c r="J3476" s="156"/>
      <c r="K3476" s="156"/>
      <c r="L3476" s="156"/>
      <c r="M3476" s="156"/>
      <c r="N3476" s="157"/>
      <c r="O3476" s="128" t="str">
        <f ca="1">IF(D3476="цвет",SUM(O3477:INDIRECT("N"&amp;R3476)),IF(SUM(E3476:N3476)=0,"",SUM(E3476:N3476)))</f>
        <v/>
      </c>
      <c r="P3476" s="91" t="s">
        <v>129</v>
      </c>
      <c r="Q3476" s="73">
        <f t="shared" si="108"/>
        <v>5013</v>
      </c>
      <c r="R3476" s="93">
        <f t="shared" ca="1" si="109"/>
        <v>3477</v>
      </c>
      <c r="S3476" s="92"/>
      <c r="T3476" s="99"/>
    </row>
    <row r="3477" spans="1:20" ht="17.45" customHeight="1" thickBot="1" x14ac:dyDescent="0.3">
      <c r="A3477" s="105"/>
      <c r="B3477" s="147"/>
      <c r="C3477" s="9"/>
      <c r="D3477" s="151" t="str">
        <f>HYPERLINK("https://miamia.ru/search/index.php?q="&amp;Q3477&amp;"&amp;s=Поиск?utm_source=Excel&amp;utm_medium=Nalichie&amp;utm_content="&amp;Q3477&amp;"","Посмотреть большую фотографию на сайте")</f>
        <v>Посмотреть большую фотографию на сайте</v>
      </c>
      <c r="E3477" s="152"/>
      <c r="F3477" s="152"/>
      <c r="G3477" s="152"/>
      <c r="H3477" s="152"/>
      <c r="I3477" s="152"/>
      <c r="J3477" s="152"/>
      <c r="K3477" s="152"/>
      <c r="L3477" s="152"/>
      <c r="M3477" s="152"/>
      <c r="N3477" s="153"/>
      <c r="O3477" s="128" t="str">
        <f ca="1">IF(D3477="цвет",SUM(O3478:INDIRECT("N"&amp;R3477)),IF(SUM(E3477:N3477)=0,"",SUM(E3477:N3477)))</f>
        <v/>
      </c>
      <c r="P3477" s="91" t="s">
        <v>129</v>
      </c>
      <c r="Q3477" s="73">
        <f t="shared" si="108"/>
        <v>5013</v>
      </c>
      <c r="R3477" s="93">
        <f t="shared" ca="1" si="109"/>
        <v>3477</v>
      </c>
      <c r="S3477" s="92"/>
      <c r="T3477" s="99"/>
    </row>
    <row r="3478" spans="1:20" ht="17.25" thickBot="1" x14ac:dyDescent="0.3">
      <c r="A3478" s="105"/>
      <c r="B3478" s="145" t="s">
        <v>708</v>
      </c>
      <c r="C3478" s="106">
        <v>5015</v>
      </c>
      <c r="D3478" s="107" t="s">
        <v>9</v>
      </c>
      <c r="E3478" s="96" t="s">
        <v>13</v>
      </c>
      <c r="F3478" s="96" t="s">
        <v>14</v>
      </c>
      <c r="G3478" s="96" t="s">
        <v>15</v>
      </c>
      <c r="H3478" s="96" t="s">
        <v>16</v>
      </c>
      <c r="I3478" s="96" t="s">
        <v>21</v>
      </c>
      <c r="J3478" s="96" t="s">
        <v>22</v>
      </c>
      <c r="K3478" s="96"/>
      <c r="L3478" s="96"/>
      <c r="M3478" s="96"/>
      <c r="N3478" s="108"/>
      <c r="O3478" s="101">
        <f ca="1">IF(D3478="цвет",SUM(O3479:INDIRECT("N"&amp;R3478)),IF(SUM(E3478:N3478)=0,"",SUM(E3478:N3478)))</f>
        <v>0</v>
      </c>
      <c r="P3478" s="91">
        <v>1548</v>
      </c>
      <c r="Q3478" s="73">
        <f t="shared" si="108"/>
        <v>5015</v>
      </c>
      <c r="R3478" s="93">
        <f t="shared" ca="1" si="109"/>
        <v>3481</v>
      </c>
      <c r="S3478" s="109">
        <f>IF(U3478&gt;0,ROUND((U3478),0),ROUND((P3478*$P$1),0))</f>
        <v>1198</v>
      </c>
      <c r="T3478" s="110">
        <f ca="1">O3478*S3478</f>
        <v>0</v>
      </c>
    </row>
    <row r="3479" spans="1:20" ht="17.25" thickBot="1" x14ac:dyDescent="0.3">
      <c r="A3479" s="105"/>
      <c r="B3479" s="146"/>
      <c r="C3479" s="98"/>
      <c r="D3479" s="6" t="s">
        <v>47</v>
      </c>
      <c r="E3479" s="133"/>
      <c r="F3479" s="133"/>
      <c r="G3479" s="133"/>
      <c r="H3479" s="133"/>
      <c r="I3479" s="133"/>
      <c r="J3479" s="133"/>
      <c r="K3479" s="8"/>
      <c r="L3479" s="8"/>
      <c r="M3479" s="8"/>
      <c r="N3479" s="8"/>
      <c r="O3479" s="128" t="str">
        <f ca="1">IF(D3479="цвет",SUM(O3480:INDIRECT("N"&amp;R3479)),IF(SUM(E3479:N3479)=0,"",SUM(E3479:N3479)))</f>
        <v/>
      </c>
      <c r="P3479" s="91" t="s">
        <v>129</v>
      </c>
      <c r="Q3479" s="73">
        <f t="shared" si="108"/>
        <v>5015</v>
      </c>
      <c r="R3479" s="93">
        <f t="shared" ca="1" si="109"/>
        <v>3481</v>
      </c>
      <c r="S3479" s="92"/>
      <c r="T3479" s="99"/>
    </row>
    <row r="3480" spans="1:20" ht="135" customHeight="1" x14ac:dyDescent="0.25">
      <c r="A3480" s="105"/>
      <c r="B3480" s="146"/>
      <c r="C3480" s="98"/>
      <c r="D3480" s="155" t="s">
        <v>787</v>
      </c>
      <c r="E3480" s="156"/>
      <c r="F3480" s="156"/>
      <c r="G3480" s="156"/>
      <c r="H3480" s="156"/>
      <c r="I3480" s="156"/>
      <c r="J3480" s="156"/>
      <c r="K3480" s="156"/>
      <c r="L3480" s="156"/>
      <c r="M3480" s="156"/>
      <c r="N3480" s="157"/>
      <c r="O3480" s="128" t="str">
        <f ca="1">IF(D3480="цвет",SUM(O3481:INDIRECT("N"&amp;R3480)),IF(SUM(E3480:N3480)=0,"",SUM(E3480:N3480)))</f>
        <v/>
      </c>
      <c r="P3480" s="91" t="s">
        <v>129</v>
      </c>
      <c r="Q3480" s="73">
        <f t="shared" si="108"/>
        <v>5015</v>
      </c>
      <c r="R3480" s="93">
        <f t="shared" ca="1" si="109"/>
        <v>3481</v>
      </c>
      <c r="S3480" s="92"/>
      <c r="T3480" s="99"/>
    </row>
    <row r="3481" spans="1:20" ht="17.45" customHeight="1" thickBot="1" x14ac:dyDescent="0.3">
      <c r="A3481" s="105"/>
      <c r="B3481" s="147"/>
      <c r="C3481" s="9"/>
      <c r="D3481" s="151" t="str">
        <f>HYPERLINK("https://miamia.ru/search/index.php?q="&amp;Q3481&amp;"&amp;s=Поиск?utm_source=Excel&amp;utm_medium=Nalichie&amp;utm_content="&amp;Q3481&amp;"","Посмотреть большую фотографию на сайте")</f>
        <v>Посмотреть большую фотографию на сайте</v>
      </c>
      <c r="E3481" s="152"/>
      <c r="F3481" s="152"/>
      <c r="G3481" s="152"/>
      <c r="H3481" s="152"/>
      <c r="I3481" s="152"/>
      <c r="J3481" s="152"/>
      <c r="K3481" s="152"/>
      <c r="L3481" s="152"/>
      <c r="M3481" s="152"/>
      <c r="N3481" s="153"/>
      <c r="O3481" s="128" t="str">
        <f ca="1">IF(D3481="цвет",SUM(O3482:INDIRECT("N"&amp;R3481)),IF(SUM(E3481:N3481)=0,"",SUM(E3481:N3481)))</f>
        <v/>
      </c>
      <c r="P3481" s="91" t="s">
        <v>129</v>
      </c>
      <c r="Q3481" s="73">
        <f t="shared" si="108"/>
        <v>5015</v>
      </c>
      <c r="R3481" s="93">
        <f t="shared" ca="1" si="109"/>
        <v>3481</v>
      </c>
      <c r="S3481" s="92"/>
      <c r="T3481" s="99"/>
    </row>
    <row r="3482" spans="1:20" ht="17.25" thickBot="1" x14ac:dyDescent="0.3">
      <c r="A3482" s="105"/>
      <c r="B3482" s="145" t="s">
        <v>708</v>
      </c>
      <c r="C3482" s="106">
        <v>5016</v>
      </c>
      <c r="D3482" s="107" t="s">
        <v>9</v>
      </c>
      <c r="E3482" s="96" t="s">
        <v>11</v>
      </c>
      <c r="F3482" s="96" t="s">
        <v>12</v>
      </c>
      <c r="G3482" s="96" t="s">
        <v>13</v>
      </c>
      <c r="H3482" s="96" t="s">
        <v>14</v>
      </c>
      <c r="I3482" s="96" t="s">
        <v>15</v>
      </c>
      <c r="J3482" s="96" t="s">
        <v>16</v>
      </c>
      <c r="K3482" s="96" t="s">
        <v>21</v>
      </c>
      <c r="L3482" s="96"/>
      <c r="M3482" s="96"/>
      <c r="N3482" s="108"/>
      <c r="O3482" s="101">
        <f ca="1">IF(D3482="цвет",SUM(O3483:INDIRECT("N"&amp;R3482)),IF(SUM(E3482:N3482)=0,"",SUM(E3482:N3482)))</f>
        <v>0</v>
      </c>
      <c r="P3482" s="91">
        <v>2453</v>
      </c>
      <c r="Q3482" s="73">
        <f t="shared" si="108"/>
        <v>5016</v>
      </c>
      <c r="R3482" s="93">
        <f t="shared" ca="1" si="109"/>
        <v>3485</v>
      </c>
      <c r="S3482" s="109">
        <f>IF(U3482&gt;0,ROUND((U3482),0),ROUND((P3482*$P$1),0))</f>
        <v>1898</v>
      </c>
      <c r="T3482" s="110">
        <f ca="1">O3482*S3482</f>
        <v>0</v>
      </c>
    </row>
    <row r="3483" spans="1:20" ht="17.25" thickBot="1" x14ac:dyDescent="0.3">
      <c r="A3483" s="105"/>
      <c r="B3483" s="146"/>
      <c r="C3483" s="98"/>
      <c r="D3483" s="6" t="s">
        <v>47</v>
      </c>
      <c r="E3483" s="133"/>
      <c r="F3483" s="133"/>
      <c r="G3483" s="133"/>
      <c r="H3483" s="133"/>
      <c r="I3483" s="134"/>
      <c r="J3483" s="133"/>
      <c r="K3483" s="8"/>
      <c r="L3483" s="8"/>
      <c r="M3483" s="8"/>
      <c r="N3483" s="8"/>
      <c r="O3483" s="128" t="str">
        <f ca="1">IF(D3483="цвет",SUM(O3484:INDIRECT("N"&amp;R3483)),IF(SUM(E3483:N3483)=0,"",SUM(E3483:N3483)))</f>
        <v/>
      </c>
      <c r="P3483" s="91" t="s">
        <v>129</v>
      </c>
      <c r="Q3483" s="73">
        <f t="shared" si="108"/>
        <v>5016</v>
      </c>
      <c r="R3483" s="93">
        <f t="shared" ca="1" si="109"/>
        <v>3485</v>
      </c>
      <c r="S3483" s="92"/>
      <c r="T3483" s="99"/>
    </row>
    <row r="3484" spans="1:20" ht="135" customHeight="1" x14ac:dyDescent="0.25">
      <c r="A3484" s="105"/>
      <c r="B3484" s="146"/>
      <c r="C3484" s="98"/>
      <c r="D3484" s="155" t="s">
        <v>788</v>
      </c>
      <c r="E3484" s="156"/>
      <c r="F3484" s="156"/>
      <c r="G3484" s="156"/>
      <c r="H3484" s="156"/>
      <c r="I3484" s="156"/>
      <c r="J3484" s="156"/>
      <c r="K3484" s="156"/>
      <c r="L3484" s="156"/>
      <c r="M3484" s="156"/>
      <c r="N3484" s="157"/>
      <c r="O3484" s="128" t="str">
        <f ca="1">IF(D3484="цвет",SUM(O3485:INDIRECT("N"&amp;R3484)),IF(SUM(E3484:N3484)=0,"",SUM(E3484:N3484)))</f>
        <v/>
      </c>
      <c r="P3484" s="91" t="s">
        <v>129</v>
      </c>
      <c r="Q3484" s="73">
        <f t="shared" si="108"/>
        <v>5016</v>
      </c>
      <c r="R3484" s="93">
        <f t="shared" ca="1" si="109"/>
        <v>3485</v>
      </c>
      <c r="S3484" s="92"/>
      <c r="T3484" s="99"/>
    </row>
    <row r="3485" spans="1:20" ht="17.45" customHeight="1" thickBot="1" x14ac:dyDescent="0.3">
      <c r="A3485" s="105"/>
      <c r="B3485" s="147"/>
      <c r="C3485" s="9"/>
      <c r="D3485" s="151" t="str">
        <f>HYPERLINK("https://miamia.ru/search/index.php?q="&amp;Q3485&amp;"&amp;s=Поиск?utm_source=Excel&amp;utm_medium=Nalichie&amp;utm_content="&amp;Q3485&amp;"","Посмотреть большую фотографию на сайте")</f>
        <v>Посмотреть большую фотографию на сайте</v>
      </c>
      <c r="E3485" s="152"/>
      <c r="F3485" s="152"/>
      <c r="G3485" s="152"/>
      <c r="H3485" s="152"/>
      <c r="I3485" s="152"/>
      <c r="J3485" s="152"/>
      <c r="K3485" s="152"/>
      <c r="L3485" s="152"/>
      <c r="M3485" s="152"/>
      <c r="N3485" s="153"/>
      <c r="O3485" s="128" t="str">
        <f ca="1">IF(D3485="цвет",SUM(O3486:INDIRECT("N"&amp;R3485)),IF(SUM(E3485:N3485)=0,"",SUM(E3485:N3485)))</f>
        <v/>
      </c>
      <c r="P3485" s="91" t="s">
        <v>129</v>
      </c>
      <c r="Q3485" s="73">
        <f t="shared" si="108"/>
        <v>5016</v>
      </c>
      <c r="R3485" s="93">
        <f t="shared" ca="1" si="109"/>
        <v>3485</v>
      </c>
      <c r="S3485" s="92"/>
      <c r="T3485" s="99"/>
    </row>
    <row r="3486" spans="1:20" ht="17.25" thickBot="1" x14ac:dyDescent="0.3">
      <c r="A3486" s="105"/>
      <c r="B3486" s="145" t="s">
        <v>708</v>
      </c>
      <c r="C3486" s="106">
        <v>5018</v>
      </c>
      <c r="D3486" s="107" t="s">
        <v>9</v>
      </c>
      <c r="E3486" s="96" t="s">
        <v>13</v>
      </c>
      <c r="F3486" s="96" t="s">
        <v>14</v>
      </c>
      <c r="G3486" s="96" t="s">
        <v>15</v>
      </c>
      <c r="H3486" s="96" t="s">
        <v>16</v>
      </c>
      <c r="I3486" s="96" t="s">
        <v>21</v>
      </c>
      <c r="J3486" s="96" t="s">
        <v>22</v>
      </c>
      <c r="K3486" s="96"/>
      <c r="L3486" s="96"/>
      <c r="M3486" s="96"/>
      <c r="N3486" s="108"/>
      <c r="O3486" s="101">
        <f ca="1">IF(D3486="цвет",SUM(O3487:INDIRECT("N"&amp;R3486)),IF(SUM(E3486:N3486)=0,"",SUM(E3486:N3486)))</f>
        <v>0</v>
      </c>
      <c r="P3486" s="91">
        <v>1677</v>
      </c>
      <c r="Q3486" s="73">
        <f t="shared" si="108"/>
        <v>5018</v>
      </c>
      <c r="R3486" s="93">
        <f t="shared" ca="1" si="109"/>
        <v>3489</v>
      </c>
      <c r="S3486" s="109">
        <f>IF(U3486&gt;0,ROUND((U3486),0),ROUND((P3486*$P$1),0))</f>
        <v>1298</v>
      </c>
      <c r="T3486" s="110">
        <f ca="1">O3486*S3486</f>
        <v>0</v>
      </c>
    </row>
    <row r="3487" spans="1:20" ht="17.25" thickBot="1" x14ac:dyDescent="0.3">
      <c r="A3487" s="105"/>
      <c r="B3487" s="146"/>
      <c r="C3487" s="98"/>
      <c r="D3487" s="6" t="s">
        <v>47</v>
      </c>
      <c r="E3487" s="133"/>
      <c r="F3487" s="133"/>
      <c r="G3487" s="133"/>
      <c r="H3487" s="133"/>
      <c r="I3487" s="133"/>
      <c r="J3487" s="134"/>
      <c r="K3487" s="8"/>
      <c r="L3487" s="8"/>
      <c r="M3487" s="8"/>
      <c r="N3487" s="8"/>
      <c r="O3487" s="128" t="str">
        <f ca="1">IF(D3487="цвет",SUM(O3488:INDIRECT("N"&amp;R3487)),IF(SUM(E3487:N3487)=0,"",SUM(E3487:N3487)))</f>
        <v/>
      </c>
      <c r="P3487" s="91" t="s">
        <v>129</v>
      </c>
      <c r="Q3487" s="73">
        <f t="shared" si="108"/>
        <v>5018</v>
      </c>
      <c r="R3487" s="93">
        <f t="shared" ca="1" si="109"/>
        <v>3489</v>
      </c>
      <c r="S3487" s="92"/>
      <c r="T3487" s="99"/>
    </row>
    <row r="3488" spans="1:20" ht="135" customHeight="1" x14ac:dyDescent="0.25">
      <c r="A3488" s="105"/>
      <c r="B3488" s="146"/>
      <c r="C3488" s="98"/>
      <c r="D3488" s="155" t="s">
        <v>789</v>
      </c>
      <c r="E3488" s="156"/>
      <c r="F3488" s="156"/>
      <c r="G3488" s="156"/>
      <c r="H3488" s="156"/>
      <c r="I3488" s="156"/>
      <c r="J3488" s="156"/>
      <c r="K3488" s="156"/>
      <c r="L3488" s="156"/>
      <c r="M3488" s="156"/>
      <c r="N3488" s="157"/>
      <c r="O3488" s="128" t="str">
        <f ca="1">IF(D3488="цвет",SUM(O3489:INDIRECT("N"&amp;R3488)),IF(SUM(E3488:N3488)=0,"",SUM(E3488:N3488)))</f>
        <v/>
      </c>
      <c r="P3488" s="91" t="s">
        <v>129</v>
      </c>
      <c r="Q3488" s="73">
        <f t="shared" si="108"/>
        <v>5018</v>
      </c>
      <c r="R3488" s="93">
        <f t="shared" ca="1" si="109"/>
        <v>3489</v>
      </c>
      <c r="S3488" s="92"/>
      <c r="T3488" s="99"/>
    </row>
    <row r="3489" spans="1:20" ht="17.45" customHeight="1" thickBot="1" x14ac:dyDescent="0.3">
      <c r="A3489" s="105"/>
      <c r="B3489" s="147"/>
      <c r="C3489" s="9"/>
      <c r="D3489" s="151" t="str">
        <f>HYPERLINK("https://miamia.ru/search/index.php?q="&amp;Q3489&amp;"&amp;s=Поиск?utm_source=Excel&amp;utm_medium=Nalichie&amp;utm_content="&amp;Q3489&amp;"","Посмотреть большую фотографию на сайте")</f>
        <v>Посмотреть большую фотографию на сайте</v>
      </c>
      <c r="E3489" s="152"/>
      <c r="F3489" s="152"/>
      <c r="G3489" s="152"/>
      <c r="H3489" s="152"/>
      <c r="I3489" s="152"/>
      <c r="J3489" s="152"/>
      <c r="K3489" s="152"/>
      <c r="L3489" s="152"/>
      <c r="M3489" s="152"/>
      <c r="N3489" s="153"/>
      <c r="O3489" s="128" t="str">
        <f ca="1">IF(D3489="цвет",SUM(O3490:INDIRECT("N"&amp;R3489)),IF(SUM(E3489:N3489)=0,"",SUM(E3489:N3489)))</f>
        <v/>
      </c>
      <c r="P3489" s="91" t="s">
        <v>129</v>
      </c>
      <c r="Q3489" s="73">
        <f t="shared" si="108"/>
        <v>5018</v>
      </c>
      <c r="R3489" s="93">
        <f t="shared" ca="1" si="109"/>
        <v>3489</v>
      </c>
      <c r="S3489" s="92"/>
      <c r="T3489" s="99"/>
    </row>
    <row r="3490" spans="1:20" ht="17.25" thickBot="1" x14ac:dyDescent="0.3">
      <c r="A3490" s="105"/>
      <c r="B3490" s="145" t="s">
        <v>708</v>
      </c>
      <c r="C3490" s="106">
        <v>5019</v>
      </c>
      <c r="D3490" s="107" t="s">
        <v>9</v>
      </c>
      <c r="E3490" s="96" t="s">
        <v>17</v>
      </c>
      <c r="F3490" s="96" t="s">
        <v>18</v>
      </c>
      <c r="G3490" s="96" t="s">
        <v>19</v>
      </c>
      <c r="H3490" s="96" t="s">
        <v>23</v>
      </c>
      <c r="I3490" s="96"/>
      <c r="J3490" s="96"/>
      <c r="K3490" s="96"/>
      <c r="L3490" s="96"/>
      <c r="M3490" s="96"/>
      <c r="N3490" s="108"/>
      <c r="O3490" s="101">
        <f ca="1">IF(D3490="цвет",SUM(O3491:INDIRECT("N"&amp;R3490)),IF(SUM(E3490:N3490)=0,"",SUM(E3490:N3490)))</f>
        <v>0</v>
      </c>
      <c r="P3490" s="91">
        <v>2194</v>
      </c>
      <c r="Q3490" s="73">
        <f t="shared" si="108"/>
        <v>5019</v>
      </c>
      <c r="R3490" s="93">
        <f t="shared" ca="1" si="109"/>
        <v>3493</v>
      </c>
      <c r="S3490" s="109">
        <f>IF(U3490&gt;0,ROUND((U3490),0),ROUND((P3490*$P$1),0))</f>
        <v>1698</v>
      </c>
      <c r="T3490" s="110">
        <f ca="1">O3490*S3490</f>
        <v>0</v>
      </c>
    </row>
    <row r="3491" spans="1:20" ht="17.25" thickBot="1" x14ac:dyDescent="0.3">
      <c r="A3491" s="105"/>
      <c r="B3491" s="146"/>
      <c r="C3491" s="98"/>
      <c r="D3491" s="6" t="s">
        <v>47</v>
      </c>
      <c r="E3491" s="8"/>
      <c r="F3491" s="133"/>
      <c r="G3491" s="133"/>
      <c r="H3491" s="133"/>
      <c r="I3491" s="8"/>
      <c r="J3491" s="8"/>
      <c r="K3491" s="8"/>
      <c r="L3491" s="8"/>
      <c r="M3491" s="8"/>
      <c r="N3491" s="8"/>
      <c r="O3491" s="128" t="str">
        <f ca="1">IF(D3491="цвет",SUM(O3492:INDIRECT("N"&amp;R3491)),IF(SUM(E3491:N3491)=0,"",SUM(E3491:N3491)))</f>
        <v/>
      </c>
      <c r="P3491" s="91" t="s">
        <v>129</v>
      </c>
      <c r="Q3491" s="73">
        <f t="shared" si="108"/>
        <v>5019</v>
      </c>
      <c r="R3491" s="93">
        <f t="shared" ca="1" si="109"/>
        <v>3493</v>
      </c>
      <c r="S3491" s="92"/>
      <c r="T3491" s="99"/>
    </row>
    <row r="3492" spans="1:20" ht="135" customHeight="1" x14ac:dyDescent="0.25">
      <c r="A3492" s="105"/>
      <c r="B3492" s="146"/>
      <c r="C3492" s="98"/>
      <c r="D3492" s="155" t="s">
        <v>790</v>
      </c>
      <c r="E3492" s="156"/>
      <c r="F3492" s="156"/>
      <c r="G3492" s="156"/>
      <c r="H3492" s="156"/>
      <c r="I3492" s="156"/>
      <c r="J3492" s="156"/>
      <c r="K3492" s="156"/>
      <c r="L3492" s="156"/>
      <c r="M3492" s="156"/>
      <c r="N3492" s="157"/>
      <c r="O3492" s="128" t="str">
        <f ca="1">IF(D3492="цвет",SUM(O3493:INDIRECT("N"&amp;R3492)),IF(SUM(E3492:N3492)=0,"",SUM(E3492:N3492)))</f>
        <v/>
      </c>
      <c r="P3492" s="91" t="s">
        <v>129</v>
      </c>
      <c r="Q3492" s="73">
        <f t="shared" si="108"/>
        <v>5019</v>
      </c>
      <c r="R3492" s="93">
        <f t="shared" ca="1" si="109"/>
        <v>3493</v>
      </c>
      <c r="S3492" s="92"/>
      <c r="T3492" s="99"/>
    </row>
    <row r="3493" spans="1:20" ht="17.45" customHeight="1" thickBot="1" x14ac:dyDescent="0.3">
      <c r="A3493" s="105"/>
      <c r="B3493" s="147"/>
      <c r="C3493" s="9"/>
      <c r="D3493" s="151" t="str">
        <f>HYPERLINK("https://miamia.ru/search/index.php?q="&amp;Q3493&amp;"&amp;s=Поиск?utm_source=Excel&amp;utm_medium=Nalichie&amp;utm_content="&amp;Q3493&amp;"","Посмотреть большую фотографию на сайте")</f>
        <v>Посмотреть большую фотографию на сайте</v>
      </c>
      <c r="E3493" s="152"/>
      <c r="F3493" s="152"/>
      <c r="G3493" s="152"/>
      <c r="H3493" s="152"/>
      <c r="I3493" s="152"/>
      <c r="J3493" s="152"/>
      <c r="K3493" s="152"/>
      <c r="L3493" s="152"/>
      <c r="M3493" s="152"/>
      <c r="N3493" s="153"/>
      <c r="O3493" s="128" t="str">
        <f ca="1">IF(D3493="цвет",SUM(O3494:INDIRECT("N"&amp;R3493)),IF(SUM(E3493:N3493)=0,"",SUM(E3493:N3493)))</f>
        <v/>
      </c>
      <c r="P3493" s="91" t="s">
        <v>129</v>
      </c>
      <c r="Q3493" s="73">
        <f t="shared" si="108"/>
        <v>5019</v>
      </c>
      <c r="R3493" s="93">
        <f t="shared" ca="1" si="109"/>
        <v>3493</v>
      </c>
      <c r="S3493" s="92"/>
      <c r="T3493" s="99"/>
    </row>
    <row r="3494" spans="1:20" ht="23.1" customHeight="1" thickBot="1" x14ac:dyDescent="0.3">
      <c r="A3494" s="103"/>
      <c r="B3494" s="86" t="s">
        <v>1407</v>
      </c>
      <c r="C3494" s="87"/>
      <c r="D3494" s="88"/>
      <c r="E3494" s="89"/>
      <c r="F3494" s="89"/>
      <c r="G3494" s="89"/>
      <c r="H3494" s="89"/>
      <c r="I3494" s="89"/>
      <c r="J3494" s="89"/>
      <c r="K3494" s="89"/>
      <c r="L3494" s="89"/>
      <c r="M3494" s="89"/>
      <c r="N3494" s="90"/>
      <c r="O3494" s="128" t="str">
        <f ca="1">IF(D3494="цвет",SUM(O3495:INDIRECT("N"&amp;R3494)),IF(SUM(E3494:N3494)=0,"",SUM(E3494:N3494)))</f>
        <v/>
      </c>
      <c r="P3494" s="91" t="s">
        <v>129</v>
      </c>
      <c r="Q3494" s="73">
        <f t="shared" si="108"/>
        <v>5019</v>
      </c>
      <c r="R3494" s="93">
        <f t="shared" ca="1" si="109"/>
        <v>3498</v>
      </c>
    </row>
    <row r="3495" spans="1:20" ht="17.25" thickBot="1" x14ac:dyDescent="0.3">
      <c r="A3495" s="105"/>
      <c r="B3495" s="141" t="s">
        <v>1407</v>
      </c>
      <c r="C3495" s="106">
        <v>5140</v>
      </c>
      <c r="D3495" s="3" t="s">
        <v>9</v>
      </c>
      <c r="E3495" s="96" t="s">
        <v>11</v>
      </c>
      <c r="F3495" s="96" t="s">
        <v>12</v>
      </c>
      <c r="G3495" s="97" t="s">
        <v>13</v>
      </c>
      <c r="H3495" s="97" t="s">
        <v>14</v>
      </c>
      <c r="I3495" s="96" t="s">
        <v>15</v>
      </c>
      <c r="J3495" s="96" t="s">
        <v>16</v>
      </c>
      <c r="K3495" s="96" t="s">
        <v>21</v>
      </c>
      <c r="L3495" s="96"/>
      <c r="M3495" s="16"/>
      <c r="N3495" s="16"/>
      <c r="O3495" s="101">
        <f ca="1">IF(D3495="цвет",SUM(O3496:INDIRECT("N"&amp;R3495)),IF(SUM(E3495:N3495)=0,"",SUM(E3495:N3495)))</f>
        <v>0</v>
      </c>
      <c r="P3495" s="91">
        <v>1548</v>
      </c>
      <c r="Q3495" s="73">
        <f t="shared" si="108"/>
        <v>5140</v>
      </c>
      <c r="R3495" s="93">
        <f t="shared" ca="1" si="109"/>
        <v>3498</v>
      </c>
      <c r="S3495" s="109">
        <f>IF(U3495&gt;0,ROUND((U3495),0),ROUND((P3495*$P$1),0))</f>
        <v>1198</v>
      </c>
      <c r="T3495" s="110">
        <f ca="1">O3495*S3495</f>
        <v>0</v>
      </c>
    </row>
    <row r="3496" spans="1:20" ht="17.25" thickBot="1" x14ac:dyDescent="0.3">
      <c r="A3496" s="105"/>
      <c r="B3496" s="142"/>
      <c r="C3496" s="98"/>
      <c r="D3496" s="6" t="s">
        <v>222</v>
      </c>
      <c r="E3496" s="133"/>
      <c r="F3496" s="133"/>
      <c r="G3496" s="133"/>
      <c r="H3496" s="133"/>
      <c r="I3496" s="133"/>
      <c r="J3496" s="133"/>
      <c r="K3496" s="8"/>
      <c r="L3496" s="8"/>
      <c r="M3496" s="8"/>
      <c r="N3496" s="8"/>
      <c r="O3496" s="128" t="str">
        <f ca="1">IF(D3496="цвет",SUM(O3497:INDIRECT("N"&amp;R3496)),IF(SUM(E3496:N3496)=0,"",SUM(E3496:N3496)))</f>
        <v/>
      </c>
      <c r="P3496" s="91" t="s">
        <v>129</v>
      </c>
      <c r="Q3496" s="73">
        <f t="shared" si="108"/>
        <v>5140</v>
      </c>
      <c r="R3496" s="93">
        <f t="shared" ca="1" si="109"/>
        <v>3498</v>
      </c>
      <c r="S3496" s="92"/>
      <c r="T3496" s="99"/>
    </row>
    <row r="3497" spans="1:20" ht="135" customHeight="1" x14ac:dyDescent="0.25">
      <c r="A3497" s="105"/>
      <c r="B3497" s="142"/>
      <c r="C3497" s="98"/>
      <c r="D3497" s="155" t="s">
        <v>1408</v>
      </c>
      <c r="E3497" s="156"/>
      <c r="F3497" s="156"/>
      <c r="G3497" s="156"/>
      <c r="H3497" s="156"/>
      <c r="I3497" s="156"/>
      <c r="J3497" s="156"/>
      <c r="K3497" s="156"/>
      <c r="L3497" s="156"/>
      <c r="M3497" s="156"/>
      <c r="N3497" s="157"/>
      <c r="O3497" s="128" t="str">
        <f ca="1">IF(D3497="цвет",SUM(O3498:INDIRECT("N"&amp;R3497)),IF(SUM(E3497:N3497)=0,"",SUM(E3497:N3497)))</f>
        <v/>
      </c>
      <c r="P3497" s="91" t="s">
        <v>129</v>
      </c>
      <c r="Q3497" s="73">
        <f t="shared" si="108"/>
        <v>5140</v>
      </c>
      <c r="R3497" s="93">
        <f t="shared" ca="1" si="109"/>
        <v>3498</v>
      </c>
      <c r="S3497" s="92"/>
      <c r="T3497" s="99"/>
    </row>
    <row r="3498" spans="1:20" ht="17.45" customHeight="1" thickBot="1" x14ac:dyDescent="0.3">
      <c r="A3498" s="105"/>
      <c r="B3498" s="143"/>
      <c r="C3498" s="100"/>
      <c r="D3498" s="151" t="str">
        <f>HYPERLINK("https://miamia.ru/search/index.php?q="&amp;Q3498&amp;"&amp;s=Поиск?utm_source=Excel&amp;utm_medium=Nalichie&amp;utm_content="&amp;Q3498&amp;"","Посмотреть большую фотографию на сайте")</f>
        <v>Посмотреть большую фотографию на сайте</v>
      </c>
      <c r="E3498" s="152"/>
      <c r="F3498" s="152"/>
      <c r="G3498" s="152"/>
      <c r="H3498" s="152"/>
      <c r="I3498" s="152"/>
      <c r="J3498" s="152"/>
      <c r="K3498" s="152"/>
      <c r="L3498" s="152"/>
      <c r="M3498" s="152"/>
      <c r="N3498" s="153"/>
      <c r="O3498" s="128" t="str">
        <f ca="1">IF(D3498="цвет",SUM(O3499:INDIRECT("N"&amp;R3498)),IF(SUM(E3498:N3498)=0,"",SUM(E3498:N3498)))</f>
        <v/>
      </c>
      <c r="P3498" s="91" t="s">
        <v>129</v>
      </c>
      <c r="Q3498" s="73">
        <f t="shared" si="108"/>
        <v>5140</v>
      </c>
      <c r="R3498" s="93">
        <f t="shared" ca="1" si="109"/>
        <v>3498</v>
      </c>
      <c r="S3498" s="92"/>
      <c r="T3498" s="99"/>
    </row>
    <row r="3499" spans="1:20" ht="17.25" thickBot="1" x14ac:dyDescent="0.3">
      <c r="A3499" s="105"/>
      <c r="B3499" s="141" t="s">
        <v>1407</v>
      </c>
      <c r="C3499" s="106">
        <v>5141</v>
      </c>
      <c r="D3499" s="3" t="s">
        <v>9</v>
      </c>
      <c r="E3499" s="96" t="s">
        <v>11</v>
      </c>
      <c r="F3499" s="96" t="s">
        <v>12</v>
      </c>
      <c r="G3499" s="97" t="s">
        <v>13</v>
      </c>
      <c r="H3499" s="97" t="s">
        <v>14</v>
      </c>
      <c r="I3499" s="96" t="s">
        <v>15</v>
      </c>
      <c r="J3499" s="96" t="s">
        <v>16</v>
      </c>
      <c r="K3499" s="96" t="s">
        <v>21</v>
      </c>
      <c r="L3499" s="96" t="s">
        <v>22</v>
      </c>
      <c r="M3499" s="16"/>
      <c r="N3499" s="16"/>
      <c r="O3499" s="101">
        <f ca="1">IF(D3499="цвет",SUM(O3500:INDIRECT("N"&amp;R3499)),IF(SUM(E3499:N3499)=0,"",SUM(E3499:N3499)))</f>
        <v>0</v>
      </c>
      <c r="P3499" s="91">
        <v>1936</v>
      </c>
      <c r="Q3499" s="73">
        <f t="shared" si="108"/>
        <v>5141</v>
      </c>
      <c r="R3499" s="93">
        <f t="shared" ca="1" si="109"/>
        <v>3502</v>
      </c>
      <c r="S3499" s="109">
        <f>IF(U3499&gt;0,ROUND((U3499),0),ROUND((P3499*$P$1),0))</f>
        <v>1498</v>
      </c>
      <c r="T3499" s="110">
        <f ca="1">O3499*S3499</f>
        <v>0</v>
      </c>
    </row>
    <row r="3500" spans="1:20" ht="17.25" thickBot="1" x14ac:dyDescent="0.3">
      <c r="A3500" s="105"/>
      <c r="B3500" s="142"/>
      <c r="C3500" s="98"/>
      <c r="D3500" s="6" t="s">
        <v>222</v>
      </c>
      <c r="E3500" s="133"/>
      <c r="F3500" s="133"/>
      <c r="G3500" s="133"/>
      <c r="H3500" s="133"/>
      <c r="I3500" s="133"/>
      <c r="J3500" s="133"/>
      <c r="K3500" s="133"/>
      <c r="L3500" s="133"/>
      <c r="M3500" s="8"/>
      <c r="N3500" s="8"/>
      <c r="O3500" s="128" t="str">
        <f ca="1">IF(D3500="цвет",SUM(O3501:INDIRECT("N"&amp;R3500)),IF(SUM(E3500:N3500)=0,"",SUM(E3500:N3500)))</f>
        <v/>
      </c>
      <c r="P3500" s="91" t="s">
        <v>129</v>
      </c>
      <c r="Q3500" s="73">
        <f t="shared" si="108"/>
        <v>5141</v>
      </c>
      <c r="R3500" s="93">
        <f t="shared" ca="1" si="109"/>
        <v>3502</v>
      </c>
      <c r="S3500" s="92"/>
      <c r="T3500" s="99"/>
    </row>
    <row r="3501" spans="1:20" ht="135" customHeight="1" x14ac:dyDescent="0.25">
      <c r="A3501" s="105"/>
      <c r="B3501" s="142"/>
      <c r="C3501" s="98"/>
      <c r="D3501" s="155" t="s">
        <v>1409</v>
      </c>
      <c r="E3501" s="156"/>
      <c r="F3501" s="156"/>
      <c r="G3501" s="156"/>
      <c r="H3501" s="156"/>
      <c r="I3501" s="156"/>
      <c r="J3501" s="156"/>
      <c r="K3501" s="156"/>
      <c r="L3501" s="156"/>
      <c r="M3501" s="156"/>
      <c r="N3501" s="157"/>
      <c r="O3501" s="128" t="str">
        <f ca="1">IF(D3501="цвет",SUM(O3502:INDIRECT("N"&amp;R3501)),IF(SUM(E3501:N3501)=0,"",SUM(E3501:N3501)))</f>
        <v/>
      </c>
      <c r="P3501" s="91" t="s">
        <v>129</v>
      </c>
      <c r="Q3501" s="73">
        <f t="shared" si="108"/>
        <v>5141</v>
      </c>
      <c r="R3501" s="93">
        <f t="shared" ca="1" si="109"/>
        <v>3502</v>
      </c>
      <c r="S3501" s="92"/>
      <c r="T3501" s="99"/>
    </row>
    <row r="3502" spans="1:20" ht="17.45" customHeight="1" thickBot="1" x14ac:dyDescent="0.3">
      <c r="A3502" s="105"/>
      <c r="B3502" s="143"/>
      <c r="C3502" s="100"/>
      <c r="D3502" s="151" t="str">
        <f>HYPERLINK("https://miamia.ru/search/index.php?q="&amp;Q3502&amp;"&amp;s=Поиск?utm_source=Excel&amp;utm_medium=Nalichie&amp;utm_content="&amp;Q3502&amp;"","Посмотреть большую фотографию на сайте")</f>
        <v>Посмотреть большую фотографию на сайте</v>
      </c>
      <c r="E3502" s="152"/>
      <c r="F3502" s="152"/>
      <c r="G3502" s="152"/>
      <c r="H3502" s="152"/>
      <c r="I3502" s="152"/>
      <c r="J3502" s="152"/>
      <c r="K3502" s="152"/>
      <c r="L3502" s="152"/>
      <c r="M3502" s="152"/>
      <c r="N3502" s="153"/>
      <c r="O3502" s="128" t="str">
        <f ca="1">IF(D3502="цвет",SUM(O3503:INDIRECT("N"&amp;R3502)),IF(SUM(E3502:N3502)=0,"",SUM(E3502:N3502)))</f>
        <v/>
      </c>
      <c r="P3502" s="91" t="s">
        <v>129</v>
      </c>
      <c r="Q3502" s="73">
        <f t="shared" si="108"/>
        <v>5141</v>
      </c>
      <c r="R3502" s="93">
        <f t="shared" ca="1" si="109"/>
        <v>3502</v>
      </c>
      <c r="S3502" s="92"/>
      <c r="T3502" s="99"/>
    </row>
    <row r="3503" spans="1:20" ht="17.25" thickBot="1" x14ac:dyDescent="0.3">
      <c r="A3503" s="105"/>
      <c r="B3503" s="141" t="s">
        <v>1407</v>
      </c>
      <c r="C3503" s="106">
        <v>5142</v>
      </c>
      <c r="D3503" s="3" t="s">
        <v>9</v>
      </c>
      <c r="E3503" s="96" t="s">
        <v>11</v>
      </c>
      <c r="F3503" s="96" t="s">
        <v>12</v>
      </c>
      <c r="G3503" s="97" t="s">
        <v>13</v>
      </c>
      <c r="H3503" s="97" t="s">
        <v>14</v>
      </c>
      <c r="I3503" s="96" t="s">
        <v>15</v>
      </c>
      <c r="J3503" s="96" t="s">
        <v>16</v>
      </c>
      <c r="K3503" s="96" t="s">
        <v>21</v>
      </c>
      <c r="L3503" s="96" t="s">
        <v>22</v>
      </c>
      <c r="M3503" s="16"/>
      <c r="N3503" s="16"/>
      <c r="O3503" s="101">
        <f ca="1">IF(D3503="цвет",SUM(O3504:INDIRECT("N"&amp;R3503)),IF(SUM(E3503:N3503)=0,"",SUM(E3503:N3503)))</f>
        <v>0</v>
      </c>
      <c r="P3503" s="91">
        <v>2065</v>
      </c>
      <c r="Q3503" s="73">
        <f t="shared" si="108"/>
        <v>5142</v>
      </c>
      <c r="R3503" s="93">
        <f t="shared" ca="1" si="109"/>
        <v>3506</v>
      </c>
      <c r="S3503" s="109">
        <f>IF(U3503&gt;0,ROUND((U3503),0),ROUND((P3503*$P$1),0))</f>
        <v>1598</v>
      </c>
      <c r="T3503" s="110">
        <f ca="1">O3503*S3503</f>
        <v>0</v>
      </c>
    </row>
    <row r="3504" spans="1:20" ht="17.25" thickBot="1" x14ac:dyDescent="0.3">
      <c r="A3504" s="105"/>
      <c r="B3504" s="142"/>
      <c r="C3504" s="98"/>
      <c r="D3504" s="6" t="s">
        <v>222</v>
      </c>
      <c r="E3504" s="133"/>
      <c r="F3504" s="133"/>
      <c r="G3504" s="133"/>
      <c r="H3504" s="133"/>
      <c r="I3504" s="133"/>
      <c r="J3504" s="133"/>
      <c r="K3504" s="8"/>
      <c r="L3504" s="8"/>
      <c r="M3504" s="8"/>
      <c r="N3504" s="8"/>
      <c r="O3504" s="128" t="str">
        <f ca="1">IF(D3504="цвет",SUM(O3505:INDIRECT("N"&amp;R3504)),IF(SUM(E3504:N3504)=0,"",SUM(E3504:N3504)))</f>
        <v/>
      </c>
      <c r="P3504" s="91" t="s">
        <v>129</v>
      </c>
      <c r="Q3504" s="73">
        <f t="shared" si="108"/>
        <v>5142</v>
      </c>
      <c r="R3504" s="93">
        <f t="shared" ca="1" si="109"/>
        <v>3506</v>
      </c>
      <c r="S3504" s="92"/>
      <c r="T3504" s="99"/>
    </row>
    <row r="3505" spans="1:20" ht="135" customHeight="1" x14ac:dyDescent="0.25">
      <c r="A3505" s="105"/>
      <c r="B3505" s="142"/>
      <c r="C3505" s="98"/>
      <c r="D3505" s="155" t="s">
        <v>1410</v>
      </c>
      <c r="E3505" s="156"/>
      <c r="F3505" s="156"/>
      <c r="G3505" s="156"/>
      <c r="H3505" s="156"/>
      <c r="I3505" s="156"/>
      <c r="J3505" s="156"/>
      <c r="K3505" s="156"/>
      <c r="L3505" s="156"/>
      <c r="M3505" s="156"/>
      <c r="N3505" s="157"/>
      <c r="O3505" s="128" t="str">
        <f ca="1">IF(D3505="цвет",SUM(O3506:INDIRECT("N"&amp;R3505)),IF(SUM(E3505:N3505)=0,"",SUM(E3505:N3505)))</f>
        <v/>
      </c>
      <c r="P3505" s="91" t="s">
        <v>129</v>
      </c>
      <c r="Q3505" s="73">
        <f t="shared" si="108"/>
        <v>5142</v>
      </c>
      <c r="R3505" s="93">
        <f t="shared" ca="1" si="109"/>
        <v>3506</v>
      </c>
      <c r="S3505" s="92"/>
      <c r="T3505" s="99"/>
    </row>
    <row r="3506" spans="1:20" ht="17.45" customHeight="1" thickBot="1" x14ac:dyDescent="0.3">
      <c r="A3506" s="105"/>
      <c r="B3506" s="143"/>
      <c r="C3506" s="100"/>
      <c r="D3506" s="151" t="str">
        <f>HYPERLINK("https://miamia.ru/search/index.php?q="&amp;Q3506&amp;"&amp;s=Поиск?utm_source=Excel&amp;utm_medium=Nalichie&amp;utm_content="&amp;Q3506&amp;"","Посмотреть большую фотографию на сайте")</f>
        <v>Посмотреть большую фотографию на сайте</v>
      </c>
      <c r="E3506" s="152"/>
      <c r="F3506" s="152"/>
      <c r="G3506" s="152"/>
      <c r="H3506" s="152"/>
      <c r="I3506" s="152"/>
      <c r="J3506" s="152"/>
      <c r="K3506" s="152"/>
      <c r="L3506" s="152"/>
      <c r="M3506" s="152"/>
      <c r="N3506" s="153"/>
      <c r="O3506" s="128" t="str">
        <f ca="1">IF(D3506="цвет",SUM(O3507:INDIRECT("N"&amp;R3506)),IF(SUM(E3506:N3506)=0,"",SUM(E3506:N3506)))</f>
        <v/>
      </c>
      <c r="P3506" s="91" t="s">
        <v>129</v>
      </c>
      <c r="Q3506" s="73">
        <f t="shared" si="108"/>
        <v>5142</v>
      </c>
      <c r="R3506" s="93">
        <f t="shared" ca="1" si="109"/>
        <v>3506</v>
      </c>
      <c r="S3506" s="92"/>
      <c r="T3506" s="99"/>
    </row>
    <row r="3507" spans="1:20" ht="17.25" thickBot="1" x14ac:dyDescent="0.3">
      <c r="A3507" s="105"/>
      <c r="B3507" s="141" t="s">
        <v>1407</v>
      </c>
      <c r="C3507" s="106">
        <v>5143</v>
      </c>
      <c r="D3507" s="3" t="s">
        <v>9</v>
      </c>
      <c r="E3507" s="96" t="s">
        <v>17</v>
      </c>
      <c r="F3507" s="96" t="s">
        <v>18</v>
      </c>
      <c r="G3507" s="96" t="s">
        <v>19</v>
      </c>
      <c r="H3507" s="97"/>
      <c r="I3507" s="96"/>
      <c r="J3507" s="96"/>
      <c r="K3507" s="96"/>
      <c r="L3507" s="96"/>
      <c r="M3507" s="16"/>
      <c r="N3507" s="16"/>
      <c r="O3507" s="101">
        <f ca="1">IF(D3507="цвет",SUM(O3508:INDIRECT("N"&amp;R3507)),IF(SUM(E3507:N3507)=0,"",SUM(E3507:N3507)))</f>
        <v>0</v>
      </c>
      <c r="P3507" s="91">
        <v>2711</v>
      </c>
      <c r="Q3507" s="73">
        <f t="shared" si="108"/>
        <v>5143</v>
      </c>
      <c r="R3507" s="93">
        <f t="shared" ca="1" si="109"/>
        <v>3510</v>
      </c>
      <c r="S3507" s="109">
        <f>IF(U3507&gt;0,ROUND((U3507),0),ROUND((P3507*$P$1),0))</f>
        <v>2098</v>
      </c>
      <c r="T3507" s="110">
        <f ca="1">O3507*S3507</f>
        <v>0</v>
      </c>
    </row>
    <row r="3508" spans="1:20" ht="17.25" thickBot="1" x14ac:dyDescent="0.3">
      <c r="A3508" s="105"/>
      <c r="B3508" s="142"/>
      <c r="C3508" s="98"/>
      <c r="D3508" s="6" t="s">
        <v>222</v>
      </c>
      <c r="E3508" s="134"/>
      <c r="F3508" s="133"/>
      <c r="G3508" s="133"/>
      <c r="H3508" s="8"/>
      <c r="I3508" s="8"/>
      <c r="J3508" s="8"/>
      <c r="K3508" s="8"/>
      <c r="L3508" s="8"/>
      <c r="M3508" s="8"/>
      <c r="N3508" s="8"/>
      <c r="O3508" s="128" t="str">
        <f ca="1">IF(D3508="цвет",SUM(O3509:INDIRECT("N"&amp;R3508)),IF(SUM(E3508:N3508)=0,"",SUM(E3508:N3508)))</f>
        <v/>
      </c>
      <c r="P3508" s="91" t="s">
        <v>129</v>
      </c>
      <c r="Q3508" s="73">
        <f t="shared" si="108"/>
        <v>5143</v>
      </c>
      <c r="R3508" s="93">
        <f t="shared" ca="1" si="109"/>
        <v>3510</v>
      </c>
      <c r="S3508" s="92"/>
      <c r="T3508" s="99"/>
    </row>
    <row r="3509" spans="1:20" ht="135" customHeight="1" x14ac:dyDescent="0.25">
      <c r="A3509" s="105"/>
      <c r="B3509" s="142"/>
      <c r="C3509" s="98"/>
      <c r="D3509" s="155" t="s">
        <v>1411</v>
      </c>
      <c r="E3509" s="156"/>
      <c r="F3509" s="156"/>
      <c r="G3509" s="156"/>
      <c r="H3509" s="156"/>
      <c r="I3509" s="156"/>
      <c r="J3509" s="156"/>
      <c r="K3509" s="156"/>
      <c r="L3509" s="156"/>
      <c r="M3509" s="156"/>
      <c r="N3509" s="157"/>
      <c r="O3509" s="128" t="str">
        <f ca="1">IF(D3509="цвет",SUM(O3510:INDIRECT("N"&amp;R3509)),IF(SUM(E3509:N3509)=0,"",SUM(E3509:N3509)))</f>
        <v/>
      </c>
      <c r="P3509" s="91" t="s">
        <v>129</v>
      </c>
      <c r="Q3509" s="73">
        <f t="shared" si="108"/>
        <v>5143</v>
      </c>
      <c r="R3509" s="93">
        <f t="shared" ca="1" si="109"/>
        <v>3510</v>
      </c>
      <c r="S3509" s="92"/>
      <c r="T3509" s="99"/>
    </row>
    <row r="3510" spans="1:20" ht="17.45" customHeight="1" thickBot="1" x14ac:dyDescent="0.3">
      <c r="A3510" s="105"/>
      <c r="B3510" s="143"/>
      <c r="C3510" s="100"/>
      <c r="D3510" s="151" t="str">
        <f>HYPERLINK("https://miamia.ru/search/index.php?q="&amp;Q3510&amp;"&amp;s=Поиск?utm_source=Excel&amp;utm_medium=Nalichie&amp;utm_content="&amp;Q3510&amp;"","Посмотреть большую фотографию на сайте")</f>
        <v>Посмотреть большую фотографию на сайте</v>
      </c>
      <c r="E3510" s="152"/>
      <c r="F3510" s="152"/>
      <c r="G3510" s="152"/>
      <c r="H3510" s="152"/>
      <c r="I3510" s="152"/>
      <c r="J3510" s="152"/>
      <c r="K3510" s="152"/>
      <c r="L3510" s="152"/>
      <c r="M3510" s="152"/>
      <c r="N3510" s="153"/>
      <c r="O3510" s="128" t="str">
        <f ca="1">IF(D3510="цвет",SUM(O3511:INDIRECT("N"&amp;R3510)),IF(SUM(E3510:N3510)=0,"",SUM(E3510:N3510)))</f>
        <v/>
      </c>
      <c r="P3510" s="91" t="s">
        <v>129</v>
      </c>
      <c r="Q3510" s="73">
        <f t="shared" si="108"/>
        <v>5143</v>
      </c>
      <c r="R3510" s="93">
        <f t="shared" ca="1" si="109"/>
        <v>3510</v>
      </c>
      <c r="S3510" s="92"/>
      <c r="T3510" s="99"/>
    </row>
    <row r="3511" spans="1:20" ht="17.25" thickBot="1" x14ac:dyDescent="0.3">
      <c r="A3511" s="105"/>
      <c r="B3511" s="141" t="s">
        <v>1407</v>
      </c>
      <c r="C3511" s="106">
        <v>5144</v>
      </c>
      <c r="D3511" s="3" t="s">
        <v>9</v>
      </c>
      <c r="E3511" s="96" t="s">
        <v>17</v>
      </c>
      <c r="F3511" s="96" t="s">
        <v>18</v>
      </c>
      <c r="G3511" s="96" t="s">
        <v>19</v>
      </c>
      <c r="H3511" s="96" t="s">
        <v>23</v>
      </c>
      <c r="I3511" s="96"/>
      <c r="J3511" s="96"/>
      <c r="K3511" s="96"/>
      <c r="L3511" s="96"/>
      <c r="M3511" s="16"/>
      <c r="N3511" s="16"/>
      <c r="O3511" s="101">
        <f ca="1">IF(D3511="цвет",SUM(O3512:INDIRECT("N"&amp;R3511)),IF(SUM(E3511:N3511)=0,"",SUM(E3511:N3511)))</f>
        <v>0</v>
      </c>
      <c r="P3511" s="91">
        <v>2065</v>
      </c>
      <c r="Q3511" s="73">
        <f t="shared" si="108"/>
        <v>5144</v>
      </c>
      <c r="R3511" s="93">
        <f t="shared" ca="1" si="109"/>
        <v>3514</v>
      </c>
      <c r="S3511" s="109">
        <f>IF(U3511&gt;0,ROUND((U3511),0),ROUND((P3511*$P$1),0))</f>
        <v>1598</v>
      </c>
      <c r="T3511" s="110">
        <f ca="1">O3511*S3511</f>
        <v>0</v>
      </c>
    </row>
    <row r="3512" spans="1:20" ht="17.25" thickBot="1" x14ac:dyDescent="0.3">
      <c r="A3512" s="105"/>
      <c r="B3512" s="142"/>
      <c r="C3512" s="98"/>
      <c r="D3512" s="6" t="s">
        <v>222</v>
      </c>
      <c r="E3512" s="133"/>
      <c r="F3512" s="133"/>
      <c r="G3512" s="133"/>
      <c r="H3512" s="133"/>
      <c r="I3512" s="8"/>
      <c r="J3512" s="8"/>
      <c r="K3512" s="8"/>
      <c r="L3512" s="8"/>
      <c r="M3512" s="8"/>
      <c r="N3512" s="8"/>
      <c r="O3512" s="128" t="str">
        <f ca="1">IF(D3512="цвет",SUM(O3513:INDIRECT("N"&amp;R3512)),IF(SUM(E3512:N3512)=0,"",SUM(E3512:N3512)))</f>
        <v/>
      </c>
      <c r="P3512" s="91" t="s">
        <v>129</v>
      </c>
      <c r="Q3512" s="73">
        <f t="shared" si="108"/>
        <v>5144</v>
      </c>
      <c r="R3512" s="93">
        <f t="shared" ca="1" si="109"/>
        <v>3514</v>
      </c>
      <c r="S3512" s="92"/>
      <c r="T3512" s="99"/>
    </row>
    <row r="3513" spans="1:20" ht="135" customHeight="1" x14ac:dyDescent="0.25">
      <c r="A3513" s="105"/>
      <c r="B3513" s="142"/>
      <c r="C3513" s="98"/>
      <c r="D3513" s="155" t="s">
        <v>1412</v>
      </c>
      <c r="E3513" s="156"/>
      <c r="F3513" s="156"/>
      <c r="G3513" s="156"/>
      <c r="H3513" s="156"/>
      <c r="I3513" s="156"/>
      <c r="J3513" s="156"/>
      <c r="K3513" s="156"/>
      <c r="L3513" s="156"/>
      <c r="M3513" s="156"/>
      <c r="N3513" s="157"/>
      <c r="O3513" s="128" t="str">
        <f ca="1">IF(D3513="цвет",SUM(O3514:INDIRECT("N"&amp;R3513)),IF(SUM(E3513:N3513)=0,"",SUM(E3513:N3513)))</f>
        <v/>
      </c>
      <c r="P3513" s="91" t="s">
        <v>129</v>
      </c>
      <c r="Q3513" s="73">
        <f t="shared" si="108"/>
        <v>5144</v>
      </c>
      <c r="R3513" s="93">
        <f t="shared" ca="1" si="109"/>
        <v>3514</v>
      </c>
      <c r="S3513" s="92"/>
      <c r="T3513" s="99"/>
    </row>
    <row r="3514" spans="1:20" ht="17.45" customHeight="1" thickBot="1" x14ac:dyDescent="0.3">
      <c r="A3514" s="105"/>
      <c r="B3514" s="143"/>
      <c r="C3514" s="100"/>
      <c r="D3514" s="151" t="str">
        <f>HYPERLINK("https://miamia.ru/search/index.php?q="&amp;Q3514&amp;"&amp;s=Поиск?utm_source=Excel&amp;utm_medium=Nalichie&amp;utm_content="&amp;Q3514&amp;"","Посмотреть большую фотографию на сайте")</f>
        <v>Посмотреть большую фотографию на сайте</v>
      </c>
      <c r="E3514" s="152"/>
      <c r="F3514" s="152"/>
      <c r="G3514" s="152"/>
      <c r="H3514" s="152"/>
      <c r="I3514" s="152"/>
      <c r="J3514" s="152"/>
      <c r="K3514" s="152"/>
      <c r="L3514" s="152"/>
      <c r="M3514" s="152"/>
      <c r="N3514" s="153"/>
      <c r="O3514" s="128" t="str">
        <f ca="1">IF(D3514="цвет",SUM(O3515:INDIRECT("N"&amp;R3514)),IF(SUM(E3514:N3514)=0,"",SUM(E3514:N3514)))</f>
        <v/>
      </c>
      <c r="P3514" s="91" t="s">
        <v>129</v>
      </c>
      <c r="Q3514" s="73">
        <f t="shared" si="108"/>
        <v>5144</v>
      </c>
      <c r="R3514" s="93">
        <f t="shared" ca="1" si="109"/>
        <v>3514</v>
      </c>
      <c r="S3514" s="92"/>
      <c r="T3514" s="99"/>
    </row>
    <row r="3515" spans="1:20" ht="17.25" thickBot="1" x14ac:dyDescent="0.3">
      <c r="A3515" s="105"/>
      <c r="B3515" s="141" t="s">
        <v>1407</v>
      </c>
      <c r="C3515" s="106">
        <v>5146</v>
      </c>
      <c r="D3515" s="3" t="s">
        <v>9</v>
      </c>
      <c r="E3515" s="96" t="s">
        <v>11</v>
      </c>
      <c r="F3515" s="96" t="s">
        <v>12</v>
      </c>
      <c r="G3515" s="97" t="s">
        <v>13</v>
      </c>
      <c r="H3515" s="97" t="s">
        <v>14</v>
      </c>
      <c r="I3515" s="96" t="s">
        <v>15</v>
      </c>
      <c r="J3515" s="96" t="s">
        <v>16</v>
      </c>
      <c r="K3515" s="96" t="s">
        <v>21</v>
      </c>
      <c r="L3515" s="96"/>
      <c r="M3515" s="16"/>
      <c r="N3515" s="16"/>
      <c r="O3515" s="101">
        <f ca="1">IF(D3515="цвет",SUM(O3516:INDIRECT("N"&amp;R3515)),IF(SUM(E3515:N3515)=0,"",SUM(E3515:N3515)))</f>
        <v>0</v>
      </c>
      <c r="P3515" s="91">
        <v>3099</v>
      </c>
      <c r="Q3515" s="73">
        <f t="shared" si="108"/>
        <v>5146</v>
      </c>
      <c r="R3515" s="93">
        <f t="shared" ca="1" si="109"/>
        <v>3518</v>
      </c>
      <c r="S3515" s="109">
        <f>IF(U3515&gt;0,ROUND((U3515),0),ROUND((P3515*$P$1),0))</f>
        <v>2398</v>
      </c>
      <c r="T3515" s="110">
        <f ca="1">O3515*S3515</f>
        <v>0</v>
      </c>
    </row>
    <row r="3516" spans="1:20" ht="17.25" thickBot="1" x14ac:dyDescent="0.3">
      <c r="A3516" s="105"/>
      <c r="B3516" s="142"/>
      <c r="C3516" s="98"/>
      <c r="D3516" s="6" t="s">
        <v>222</v>
      </c>
      <c r="E3516" s="133"/>
      <c r="F3516" s="133"/>
      <c r="G3516" s="133"/>
      <c r="H3516" s="133"/>
      <c r="I3516" s="133"/>
      <c r="J3516" s="133"/>
      <c r="K3516" s="8"/>
      <c r="L3516" s="8"/>
      <c r="M3516" s="8"/>
      <c r="N3516" s="8"/>
      <c r="O3516" s="128" t="str">
        <f ca="1">IF(D3516="цвет",SUM(O3517:INDIRECT("N"&amp;R3516)),IF(SUM(E3516:N3516)=0,"",SUM(E3516:N3516)))</f>
        <v/>
      </c>
      <c r="P3516" s="91" t="s">
        <v>129</v>
      </c>
      <c r="Q3516" s="73">
        <f t="shared" si="108"/>
        <v>5146</v>
      </c>
      <c r="R3516" s="93">
        <f t="shared" ca="1" si="109"/>
        <v>3518</v>
      </c>
      <c r="S3516" s="92"/>
      <c r="T3516" s="99"/>
    </row>
    <row r="3517" spans="1:20" ht="135" customHeight="1" x14ac:dyDescent="0.25">
      <c r="A3517" s="105"/>
      <c r="B3517" s="142"/>
      <c r="C3517" s="98"/>
      <c r="D3517" s="155" t="s">
        <v>1413</v>
      </c>
      <c r="E3517" s="156"/>
      <c r="F3517" s="156"/>
      <c r="G3517" s="156"/>
      <c r="H3517" s="156"/>
      <c r="I3517" s="156"/>
      <c r="J3517" s="156"/>
      <c r="K3517" s="156"/>
      <c r="L3517" s="156"/>
      <c r="M3517" s="156"/>
      <c r="N3517" s="157"/>
      <c r="O3517" s="128" t="str">
        <f ca="1">IF(D3517="цвет",SUM(O3518:INDIRECT("N"&amp;R3517)),IF(SUM(E3517:N3517)=0,"",SUM(E3517:N3517)))</f>
        <v/>
      </c>
      <c r="P3517" s="91" t="s">
        <v>129</v>
      </c>
      <c r="Q3517" s="73">
        <f t="shared" si="108"/>
        <v>5146</v>
      </c>
      <c r="R3517" s="93">
        <f t="shared" ca="1" si="109"/>
        <v>3518</v>
      </c>
      <c r="S3517" s="92"/>
      <c r="T3517" s="99"/>
    </row>
    <row r="3518" spans="1:20" ht="17.45" customHeight="1" thickBot="1" x14ac:dyDescent="0.3">
      <c r="A3518" s="105"/>
      <c r="B3518" s="143"/>
      <c r="C3518" s="100"/>
      <c r="D3518" s="151" t="str">
        <f>HYPERLINK("https://miamia.ru/search/index.php?q="&amp;Q3518&amp;"&amp;s=Поиск?utm_source=Excel&amp;utm_medium=Nalichie&amp;utm_content="&amp;Q3518&amp;"","Посмотреть большую фотографию на сайте")</f>
        <v>Посмотреть большую фотографию на сайте</v>
      </c>
      <c r="E3518" s="152"/>
      <c r="F3518" s="152"/>
      <c r="G3518" s="152"/>
      <c r="H3518" s="152"/>
      <c r="I3518" s="152"/>
      <c r="J3518" s="152"/>
      <c r="K3518" s="152"/>
      <c r="L3518" s="152"/>
      <c r="M3518" s="152"/>
      <c r="N3518" s="153"/>
      <c r="O3518" s="128" t="str">
        <f ca="1">IF(D3518="цвет",SUM(O3519:INDIRECT("N"&amp;R3518)),IF(SUM(E3518:N3518)=0,"",SUM(E3518:N3518)))</f>
        <v/>
      </c>
      <c r="P3518" s="91" t="s">
        <v>129</v>
      </c>
      <c r="Q3518" s="73">
        <f t="shared" si="108"/>
        <v>5146</v>
      </c>
      <c r="R3518" s="93">
        <f t="shared" ca="1" si="109"/>
        <v>3518</v>
      </c>
      <c r="S3518" s="92"/>
      <c r="T3518" s="99"/>
    </row>
    <row r="3519" spans="1:20" ht="17.25" thickBot="1" x14ac:dyDescent="0.3">
      <c r="A3519" s="105"/>
      <c r="B3519" s="141" t="s">
        <v>1407</v>
      </c>
      <c r="C3519" s="106">
        <v>5148</v>
      </c>
      <c r="D3519" s="3" t="s">
        <v>9</v>
      </c>
      <c r="E3519" s="96" t="s">
        <v>12</v>
      </c>
      <c r="F3519" s="97" t="s">
        <v>13</v>
      </c>
      <c r="G3519" s="97" t="s">
        <v>14</v>
      </c>
      <c r="H3519" s="96" t="s">
        <v>15</v>
      </c>
      <c r="I3519" s="96" t="s">
        <v>16</v>
      </c>
      <c r="J3519" s="96" t="s">
        <v>21</v>
      </c>
      <c r="K3519" s="96" t="s">
        <v>22</v>
      </c>
      <c r="L3519" s="96"/>
      <c r="M3519" s="16"/>
      <c r="N3519" s="16"/>
      <c r="O3519" s="101">
        <f ca="1">IF(D3519="цвет",SUM(O3520:INDIRECT("N"&amp;R3519)),IF(SUM(E3519:N3519)=0,"",SUM(E3519:N3519)))</f>
        <v>0</v>
      </c>
      <c r="P3519" s="91">
        <v>2065</v>
      </c>
      <c r="Q3519" s="73">
        <f t="shared" si="108"/>
        <v>5148</v>
      </c>
      <c r="R3519" s="93">
        <f t="shared" ca="1" si="109"/>
        <v>3522</v>
      </c>
      <c r="S3519" s="109">
        <f>IF(U3519&gt;0,ROUND((U3519),0),ROUND((P3519*$P$1),0))</f>
        <v>1598</v>
      </c>
      <c r="T3519" s="110">
        <f ca="1">O3519*S3519</f>
        <v>0</v>
      </c>
    </row>
    <row r="3520" spans="1:20" ht="17.25" thickBot="1" x14ac:dyDescent="0.3">
      <c r="A3520" s="105"/>
      <c r="B3520" s="142"/>
      <c r="C3520" s="98"/>
      <c r="D3520" s="6" t="s">
        <v>222</v>
      </c>
      <c r="E3520" s="8"/>
      <c r="F3520" s="133"/>
      <c r="G3520" s="133"/>
      <c r="H3520" s="133"/>
      <c r="I3520" s="133"/>
      <c r="J3520" s="133"/>
      <c r="K3520" s="133"/>
      <c r="L3520" s="8"/>
      <c r="M3520" s="8"/>
      <c r="N3520" s="8"/>
      <c r="O3520" s="128" t="str">
        <f ca="1">IF(D3520="цвет",SUM(O3521:INDIRECT("N"&amp;R3520)),IF(SUM(E3520:N3520)=0,"",SUM(E3520:N3520)))</f>
        <v/>
      </c>
      <c r="P3520" s="91" t="s">
        <v>129</v>
      </c>
      <c r="Q3520" s="73">
        <f t="shared" si="108"/>
        <v>5148</v>
      </c>
      <c r="R3520" s="93">
        <f t="shared" ca="1" si="109"/>
        <v>3522</v>
      </c>
      <c r="S3520" s="92"/>
      <c r="T3520" s="99"/>
    </row>
    <row r="3521" spans="1:20" ht="135" customHeight="1" x14ac:dyDescent="0.25">
      <c r="A3521" s="105"/>
      <c r="B3521" s="142"/>
      <c r="C3521" s="98"/>
      <c r="D3521" s="155" t="s">
        <v>1414</v>
      </c>
      <c r="E3521" s="156"/>
      <c r="F3521" s="156"/>
      <c r="G3521" s="156"/>
      <c r="H3521" s="156"/>
      <c r="I3521" s="156"/>
      <c r="J3521" s="156"/>
      <c r="K3521" s="156"/>
      <c r="L3521" s="156"/>
      <c r="M3521" s="156"/>
      <c r="N3521" s="157"/>
      <c r="O3521" s="128" t="str">
        <f ca="1">IF(D3521="цвет",SUM(O3522:INDIRECT("N"&amp;R3521)),IF(SUM(E3521:N3521)=0,"",SUM(E3521:N3521)))</f>
        <v/>
      </c>
      <c r="P3521" s="91" t="s">
        <v>129</v>
      </c>
      <c r="Q3521" s="73">
        <f t="shared" si="108"/>
        <v>5148</v>
      </c>
      <c r="R3521" s="93">
        <f t="shared" ca="1" si="109"/>
        <v>3522</v>
      </c>
      <c r="S3521" s="92"/>
      <c r="T3521" s="99"/>
    </row>
    <row r="3522" spans="1:20" ht="17.45" customHeight="1" thickBot="1" x14ac:dyDescent="0.3">
      <c r="A3522" s="105"/>
      <c r="B3522" s="143"/>
      <c r="C3522" s="100"/>
      <c r="D3522" s="151" t="str">
        <f>HYPERLINK("https://miamia.ru/search/index.php?q="&amp;Q3522&amp;"&amp;s=Поиск?utm_source=Excel&amp;utm_medium=Nalichie&amp;utm_content="&amp;Q3522&amp;"","Посмотреть большую фотографию на сайте")</f>
        <v>Посмотреть большую фотографию на сайте</v>
      </c>
      <c r="E3522" s="152"/>
      <c r="F3522" s="152"/>
      <c r="G3522" s="152"/>
      <c r="H3522" s="152"/>
      <c r="I3522" s="152"/>
      <c r="J3522" s="152"/>
      <c r="K3522" s="152"/>
      <c r="L3522" s="152"/>
      <c r="M3522" s="152"/>
      <c r="N3522" s="153"/>
      <c r="O3522" s="128" t="str">
        <f ca="1">IF(D3522="цвет",SUM(O3523:INDIRECT("N"&amp;R3522)),IF(SUM(E3522:N3522)=0,"",SUM(E3522:N3522)))</f>
        <v/>
      </c>
      <c r="P3522" s="91" t="s">
        <v>129</v>
      </c>
      <c r="Q3522" s="73">
        <f t="shared" si="108"/>
        <v>5148</v>
      </c>
      <c r="R3522" s="93">
        <f t="shared" ca="1" si="109"/>
        <v>3522</v>
      </c>
      <c r="S3522" s="92"/>
      <c r="T3522" s="99"/>
    </row>
    <row r="3523" spans="1:20" ht="17.25" thickBot="1" x14ac:dyDescent="0.3">
      <c r="A3523" s="105"/>
      <c r="B3523" s="141" t="s">
        <v>1407</v>
      </c>
      <c r="C3523" s="106">
        <v>5149</v>
      </c>
      <c r="D3523" s="3" t="s">
        <v>9</v>
      </c>
      <c r="E3523" s="96" t="s">
        <v>17</v>
      </c>
      <c r="F3523" s="96" t="s">
        <v>18</v>
      </c>
      <c r="G3523" s="96" t="s">
        <v>19</v>
      </c>
      <c r="H3523" s="96" t="s">
        <v>23</v>
      </c>
      <c r="I3523" s="96"/>
      <c r="J3523" s="96"/>
      <c r="K3523" s="96"/>
      <c r="L3523" s="96"/>
      <c r="M3523" s="16"/>
      <c r="N3523" s="16"/>
      <c r="O3523" s="101">
        <f ca="1">IF(D3523="цвет",SUM(O3524:INDIRECT("N"&amp;R3523)),IF(SUM(E3523:N3523)=0,"",SUM(E3523:N3523)))</f>
        <v>0</v>
      </c>
      <c r="P3523" s="91">
        <v>2970</v>
      </c>
      <c r="Q3523" s="73">
        <f t="shared" si="108"/>
        <v>5149</v>
      </c>
      <c r="R3523" s="93">
        <f t="shared" ca="1" si="109"/>
        <v>3526</v>
      </c>
      <c r="S3523" s="109">
        <f>IF(U3523&gt;0,ROUND((U3523),0),ROUND((P3523*$P$1),0))</f>
        <v>2298</v>
      </c>
      <c r="T3523" s="110">
        <f ca="1">O3523*S3523</f>
        <v>0</v>
      </c>
    </row>
    <row r="3524" spans="1:20" ht="17.25" thickBot="1" x14ac:dyDescent="0.3">
      <c r="A3524" s="105"/>
      <c r="B3524" s="142"/>
      <c r="C3524" s="98"/>
      <c r="D3524" s="6" t="s">
        <v>222</v>
      </c>
      <c r="E3524" s="133"/>
      <c r="F3524" s="133"/>
      <c r="G3524" s="133"/>
      <c r="H3524" s="133"/>
      <c r="I3524" s="8"/>
      <c r="J3524" s="8"/>
      <c r="K3524" s="8"/>
      <c r="L3524" s="8"/>
      <c r="M3524" s="8"/>
      <c r="N3524" s="8"/>
      <c r="O3524" s="128" t="str">
        <f ca="1">IF(D3524="цвет",SUM(O3525:INDIRECT("N"&amp;R3524)),IF(SUM(E3524:N3524)=0,"",SUM(E3524:N3524)))</f>
        <v/>
      </c>
      <c r="P3524" s="91" t="s">
        <v>129</v>
      </c>
      <c r="Q3524" s="73">
        <f t="shared" si="108"/>
        <v>5149</v>
      </c>
      <c r="R3524" s="93">
        <f t="shared" ca="1" si="109"/>
        <v>3526</v>
      </c>
      <c r="S3524" s="92"/>
      <c r="T3524" s="99"/>
    </row>
    <row r="3525" spans="1:20" ht="135" customHeight="1" x14ac:dyDescent="0.25">
      <c r="A3525" s="105"/>
      <c r="B3525" s="142"/>
      <c r="C3525" s="98"/>
      <c r="D3525" s="155" t="s">
        <v>1415</v>
      </c>
      <c r="E3525" s="156"/>
      <c r="F3525" s="156"/>
      <c r="G3525" s="156"/>
      <c r="H3525" s="156"/>
      <c r="I3525" s="156"/>
      <c r="J3525" s="156"/>
      <c r="K3525" s="156"/>
      <c r="L3525" s="156"/>
      <c r="M3525" s="156"/>
      <c r="N3525" s="157"/>
      <c r="O3525" s="128" t="str">
        <f ca="1">IF(D3525="цвет",SUM(O3526:INDIRECT("N"&amp;R3525)),IF(SUM(E3525:N3525)=0,"",SUM(E3525:N3525)))</f>
        <v/>
      </c>
      <c r="P3525" s="91" t="s">
        <v>129</v>
      </c>
      <c r="Q3525" s="73">
        <f t="shared" si="108"/>
        <v>5149</v>
      </c>
      <c r="R3525" s="93">
        <f t="shared" ca="1" si="109"/>
        <v>3526</v>
      </c>
      <c r="S3525" s="92"/>
      <c r="T3525" s="99"/>
    </row>
    <row r="3526" spans="1:20" ht="17.45" customHeight="1" thickBot="1" x14ac:dyDescent="0.3">
      <c r="A3526" s="105"/>
      <c r="B3526" s="143"/>
      <c r="C3526" s="100"/>
      <c r="D3526" s="151" t="str">
        <f>HYPERLINK("https://miamia.ru/search/index.php?q="&amp;Q3526&amp;"&amp;s=Поиск?utm_source=Excel&amp;utm_medium=Nalichie&amp;utm_content="&amp;Q3526&amp;"","Посмотреть большую фотографию на сайте")</f>
        <v>Посмотреть большую фотографию на сайте</v>
      </c>
      <c r="E3526" s="152"/>
      <c r="F3526" s="152"/>
      <c r="G3526" s="152"/>
      <c r="H3526" s="152"/>
      <c r="I3526" s="152"/>
      <c r="J3526" s="152"/>
      <c r="K3526" s="152"/>
      <c r="L3526" s="152"/>
      <c r="M3526" s="152"/>
      <c r="N3526" s="153"/>
      <c r="O3526" s="128" t="str">
        <f ca="1">IF(D3526="цвет",SUM(O3527:INDIRECT("N"&amp;R3526)),IF(SUM(E3526:N3526)=0,"",SUM(E3526:N3526)))</f>
        <v/>
      </c>
      <c r="P3526" s="91" t="s">
        <v>129</v>
      </c>
      <c r="Q3526" s="73">
        <f t="shared" si="108"/>
        <v>5149</v>
      </c>
      <c r="R3526" s="93">
        <f t="shared" ca="1" si="109"/>
        <v>3526</v>
      </c>
      <c r="S3526" s="92"/>
      <c r="T3526" s="99"/>
    </row>
    <row r="3527" spans="1:20" ht="23.1" customHeight="1" thickBot="1" x14ac:dyDescent="0.3">
      <c r="A3527" s="103"/>
      <c r="B3527" s="86" t="s">
        <v>1339</v>
      </c>
      <c r="C3527" s="87"/>
      <c r="D3527" s="88"/>
      <c r="E3527" s="89"/>
      <c r="F3527" s="89"/>
      <c r="G3527" s="89"/>
      <c r="H3527" s="89"/>
      <c r="I3527" s="89"/>
      <c r="J3527" s="89"/>
      <c r="K3527" s="89"/>
      <c r="L3527" s="89"/>
      <c r="M3527" s="89"/>
      <c r="N3527" s="90"/>
      <c r="O3527" s="128" t="str">
        <f ca="1">IF(D3527="цвет",SUM(O3528:INDIRECT("N"&amp;R3527)),IF(SUM(E3527:N3527)=0,"",SUM(E3527:N3527)))</f>
        <v/>
      </c>
      <c r="P3527" s="91" t="s">
        <v>129</v>
      </c>
      <c r="Q3527" s="73">
        <f t="shared" si="108"/>
        <v>5149</v>
      </c>
      <c r="R3527" s="93">
        <f t="shared" ca="1" si="109"/>
        <v>3531</v>
      </c>
    </row>
    <row r="3528" spans="1:20" ht="17.25" thickBot="1" x14ac:dyDescent="0.3">
      <c r="A3528" s="105"/>
      <c r="B3528" s="141" t="s">
        <v>1339</v>
      </c>
      <c r="C3528" s="106">
        <v>5190</v>
      </c>
      <c r="D3528" s="3" t="s">
        <v>9</v>
      </c>
      <c r="E3528" s="96" t="s">
        <v>11</v>
      </c>
      <c r="F3528" s="96" t="s">
        <v>12</v>
      </c>
      <c r="G3528" s="97" t="s">
        <v>13</v>
      </c>
      <c r="H3528" s="97" t="s">
        <v>14</v>
      </c>
      <c r="I3528" s="96" t="s">
        <v>15</v>
      </c>
      <c r="J3528" s="96" t="s">
        <v>16</v>
      </c>
      <c r="K3528" s="96" t="s">
        <v>21</v>
      </c>
      <c r="L3528" s="96" t="s">
        <v>22</v>
      </c>
      <c r="M3528" s="16"/>
      <c r="N3528" s="16"/>
      <c r="O3528" s="101">
        <f ca="1">IF(D3528="цвет",SUM(O3529:INDIRECT("N"&amp;R3528)),IF(SUM(E3528:N3528)=0,"",SUM(E3528:N3528)))</f>
        <v>0</v>
      </c>
      <c r="P3528" s="91">
        <v>1419</v>
      </c>
      <c r="Q3528" s="73">
        <f t="shared" si="108"/>
        <v>5190</v>
      </c>
      <c r="R3528" s="93">
        <f t="shared" ca="1" si="109"/>
        <v>3531</v>
      </c>
      <c r="S3528" s="109">
        <f>IF(U3528&gt;0,ROUND((U3528),0),ROUND((P3528*$P$1),0))</f>
        <v>1098</v>
      </c>
      <c r="T3528" s="110">
        <f ca="1">O3528*S3528</f>
        <v>0</v>
      </c>
    </row>
    <row r="3529" spans="1:20" ht="17.25" thickBot="1" x14ac:dyDescent="0.3">
      <c r="A3529" s="105"/>
      <c r="B3529" s="142"/>
      <c r="C3529" s="98"/>
      <c r="D3529" s="6" t="s">
        <v>45</v>
      </c>
      <c r="E3529" s="8"/>
      <c r="F3529" s="8"/>
      <c r="G3529" s="8"/>
      <c r="H3529" s="134"/>
      <c r="I3529" s="134"/>
      <c r="J3529" s="8"/>
      <c r="K3529" s="134"/>
      <c r="L3529" s="8"/>
      <c r="M3529" s="8"/>
      <c r="N3529" s="8"/>
      <c r="O3529" s="128" t="str">
        <f ca="1">IF(D3529="цвет",SUM(O3530:INDIRECT("N"&amp;R3529)),IF(SUM(E3529:N3529)=0,"",SUM(E3529:N3529)))</f>
        <v/>
      </c>
      <c r="P3529" s="91" t="s">
        <v>129</v>
      </c>
      <c r="Q3529" s="73">
        <f t="shared" si="108"/>
        <v>5190</v>
      </c>
      <c r="R3529" s="93">
        <f t="shared" ca="1" si="109"/>
        <v>3531</v>
      </c>
      <c r="S3529" s="92"/>
      <c r="T3529" s="99"/>
    </row>
    <row r="3530" spans="1:20" ht="135" customHeight="1" x14ac:dyDescent="0.25">
      <c r="A3530" s="105"/>
      <c r="B3530" s="142"/>
      <c r="C3530" s="98"/>
      <c r="D3530" s="155" t="s">
        <v>1342</v>
      </c>
      <c r="E3530" s="156"/>
      <c r="F3530" s="156"/>
      <c r="G3530" s="156"/>
      <c r="H3530" s="156"/>
      <c r="I3530" s="156"/>
      <c r="J3530" s="156"/>
      <c r="K3530" s="156"/>
      <c r="L3530" s="156"/>
      <c r="M3530" s="156"/>
      <c r="N3530" s="157"/>
      <c r="O3530" s="128" t="str">
        <f ca="1">IF(D3530="цвет",SUM(O3531:INDIRECT("N"&amp;R3530)),IF(SUM(E3530:N3530)=0,"",SUM(E3530:N3530)))</f>
        <v/>
      </c>
      <c r="P3530" s="91" t="s">
        <v>129</v>
      </c>
      <c r="Q3530" s="73">
        <f t="shared" si="108"/>
        <v>5190</v>
      </c>
      <c r="R3530" s="93">
        <f t="shared" ca="1" si="109"/>
        <v>3531</v>
      </c>
      <c r="S3530" s="92"/>
      <c r="T3530" s="99"/>
    </row>
    <row r="3531" spans="1:20" ht="17.45" customHeight="1" thickBot="1" x14ac:dyDescent="0.3">
      <c r="A3531" s="105"/>
      <c r="B3531" s="143"/>
      <c r="C3531" s="100"/>
      <c r="D3531" s="151" t="str">
        <f>HYPERLINK("https://miamia.ru/search/index.php?q="&amp;Q3531&amp;"&amp;s=Поиск?utm_source=Excel&amp;utm_medium=Nalichie&amp;utm_content="&amp;Q3531&amp;"","Посмотреть большую фотографию на сайте")</f>
        <v>Посмотреть большую фотографию на сайте</v>
      </c>
      <c r="E3531" s="152"/>
      <c r="F3531" s="152"/>
      <c r="G3531" s="152"/>
      <c r="H3531" s="152"/>
      <c r="I3531" s="152"/>
      <c r="J3531" s="152"/>
      <c r="K3531" s="152"/>
      <c r="L3531" s="152"/>
      <c r="M3531" s="152"/>
      <c r="N3531" s="153"/>
      <c r="O3531" s="128" t="str">
        <f ca="1">IF(D3531="цвет",SUM(O3532:INDIRECT("N"&amp;R3531)),IF(SUM(E3531:N3531)=0,"",SUM(E3531:N3531)))</f>
        <v/>
      </c>
      <c r="P3531" s="91" t="s">
        <v>129</v>
      </c>
      <c r="Q3531" s="73">
        <f t="shared" ref="Q3531:Q3594" si="110">IF(C3531&lt;&gt;0,C3531,Q3530)</f>
        <v>5190</v>
      </c>
      <c r="R3531" s="93">
        <f t="shared" ref="R3531:R3594" ca="1" si="111">IF(D3531="Посмотреть большую фотографию на сайте",CELL("строка",O3531),R3532)</f>
        <v>3531</v>
      </c>
      <c r="S3531" s="92"/>
      <c r="T3531" s="99"/>
    </row>
    <row r="3532" spans="1:20" ht="17.25" thickBot="1" x14ac:dyDescent="0.3">
      <c r="A3532" s="105"/>
      <c r="B3532" s="141" t="s">
        <v>1339</v>
      </c>
      <c r="C3532" s="106">
        <v>5191</v>
      </c>
      <c r="D3532" s="3" t="s">
        <v>9</v>
      </c>
      <c r="E3532" s="96" t="s">
        <v>11</v>
      </c>
      <c r="F3532" s="96" t="s">
        <v>12</v>
      </c>
      <c r="G3532" s="97" t="s">
        <v>13</v>
      </c>
      <c r="H3532" s="97" t="s">
        <v>14</v>
      </c>
      <c r="I3532" s="96" t="s">
        <v>15</v>
      </c>
      <c r="J3532" s="96" t="s">
        <v>16</v>
      </c>
      <c r="K3532" s="96" t="s">
        <v>21</v>
      </c>
      <c r="L3532" s="96" t="s">
        <v>22</v>
      </c>
      <c r="M3532" s="16"/>
      <c r="N3532" s="16"/>
      <c r="O3532" s="101">
        <f ca="1">IF(D3532="цвет",SUM(O3533:INDIRECT("N"&amp;R3532)),IF(SUM(E3532:N3532)=0,"",SUM(E3532:N3532)))</f>
        <v>0</v>
      </c>
      <c r="P3532" s="91">
        <v>1548</v>
      </c>
      <c r="Q3532" s="73">
        <f t="shared" si="110"/>
        <v>5191</v>
      </c>
      <c r="R3532" s="93">
        <f t="shared" ca="1" si="111"/>
        <v>3535</v>
      </c>
      <c r="S3532" s="109">
        <f>IF(U3532&gt;0,ROUND((U3532),0),ROUND((P3532*$P$1),0))</f>
        <v>1198</v>
      </c>
      <c r="T3532" s="110">
        <f ca="1">O3532*S3532</f>
        <v>0</v>
      </c>
    </row>
    <row r="3533" spans="1:20" ht="17.25" thickBot="1" x14ac:dyDescent="0.3">
      <c r="A3533" s="105"/>
      <c r="B3533" s="142"/>
      <c r="C3533" s="98"/>
      <c r="D3533" s="6" t="s">
        <v>45</v>
      </c>
      <c r="E3533" s="133"/>
      <c r="F3533" s="134"/>
      <c r="G3533" s="134"/>
      <c r="H3533" s="134"/>
      <c r="I3533" s="133"/>
      <c r="J3533" s="133"/>
      <c r="K3533" s="8"/>
      <c r="L3533" s="8"/>
      <c r="M3533" s="8"/>
      <c r="N3533" s="8"/>
      <c r="O3533" s="128" t="str">
        <f ca="1">IF(D3533="цвет",SUM(O3534:INDIRECT("N"&amp;R3533)),IF(SUM(E3533:N3533)=0,"",SUM(E3533:N3533)))</f>
        <v/>
      </c>
      <c r="P3533" s="91" t="s">
        <v>129</v>
      </c>
      <c r="Q3533" s="73">
        <f t="shared" si="110"/>
        <v>5191</v>
      </c>
      <c r="R3533" s="93">
        <f t="shared" ca="1" si="111"/>
        <v>3535</v>
      </c>
      <c r="S3533" s="92"/>
      <c r="T3533" s="99"/>
    </row>
    <row r="3534" spans="1:20" ht="135" customHeight="1" x14ac:dyDescent="0.25">
      <c r="A3534" s="105"/>
      <c r="B3534" s="142"/>
      <c r="C3534" s="98"/>
      <c r="D3534" s="155" t="s">
        <v>1343</v>
      </c>
      <c r="E3534" s="156"/>
      <c r="F3534" s="156"/>
      <c r="G3534" s="156"/>
      <c r="H3534" s="156"/>
      <c r="I3534" s="156"/>
      <c r="J3534" s="156"/>
      <c r="K3534" s="156"/>
      <c r="L3534" s="156"/>
      <c r="M3534" s="156"/>
      <c r="N3534" s="157"/>
      <c r="O3534" s="128" t="str">
        <f ca="1">IF(D3534="цвет",SUM(O3535:INDIRECT("N"&amp;R3534)),IF(SUM(E3534:N3534)=0,"",SUM(E3534:N3534)))</f>
        <v/>
      </c>
      <c r="P3534" s="91" t="s">
        <v>129</v>
      </c>
      <c r="Q3534" s="73">
        <f t="shared" si="110"/>
        <v>5191</v>
      </c>
      <c r="R3534" s="93">
        <f t="shared" ca="1" si="111"/>
        <v>3535</v>
      </c>
      <c r="S3534" s="92"/>
      <c r="T3534" s="99"/>
    </row>
    <row r="3535" spans="1:20" ht="17.45" customHeight="1" thickBot="1" x14ac:dyDescent="0.3">
      <c r="A3535" s="105"/>
      <c r="B3535" s="143"/>
      <c r="C3535" s="100"/>
      <c r="D3535" s="151" t="str">
        <f>HYPERLINK("https://miamia.ru/search/index.php?q="&amp;Q3535&amp;"&amp;s=Поиск?utm_source=Excel&amp;utm_medium=Nalichie&amp;utm_content="&amp;Q3535&amp;"","Посмотреть большую фотографию на сайте")</f>
        <v>Посмотреть большую фотографию на сайте</v>
      </c>
      <c r="E3535" s="152"/>
      <c r="F3535" s="152"/>
      <c r="G3535" s="152"/>
      <c r="H3535" s="152"/>
      <c r="I3535" s="152"/>
      <c r="J3535" s="152"/>
      <c r="K3535" s="152"/>
      <c r="L3535" s="152"/>
      <c r="M3535" s="152"/>
      <c r="N3535" s="153"/>
      <c r="O3535" s="128" t="str">
        <f ca="1">IF(D3535="цвет",SUM(O3536:INDIRECT("N"&amp;R3535)),IF(SUM(E3535:N3535)=0,"",SUM(E3535:N3535)))</f>
        <v/>
      </c>
      <c r="P3535" s="91" t="s">
        <v>129</v>
      </c>
      <c r="Q3535" s="73">
        <f t="shared" si="110"/>
        <v>5191</v>
      </c>
      <c r="R3535" s="93">
        <f t="shared" ca="1" si="111"/>
        <v>3535</v>
      </c>
      <c r="S3535" s="92"/>
      <c r="T3535" s="99"/>
    </row>
    <row r="3536" spans="1:20" ht="17.25" thickBot="1" x14ac:dyDescent="0.3">
      <c r="A3536" s="105"/>
      <c r="B3536" s="141" t="s">
        <v>1339</v>
      </c>
      <c r="C3536" s="106">
        <v>5192</v>
      </c>
      <c r="D3536" s="3" t="s">
        <v>9</v>
      </c>
      <c r="E3536" s="96" t="s">
        <v>11</v>
      </c>
      <c r="F3536" s="96" t="s">
        <v>12</v>
      </c>
      <c r="G3536" s="97" t="s">
        <v>13</v>
      </c>
      <c r="H3536" s="97" t="s">
        <v>14</v>
      </c>
      <c r="I3536" s="96" t="s">
        <v>15</v>
      </c>
      <c r="J3536" s="96" t="s">
        <v>16</v>
      </c>
      <c r="K3536" s="96" t="s">
        <v>21</v>
      </c>
      <c r="L3536" s="96" t="s">
        <v>22</v>
      </c>
      <c r="M3536" s="16"/>
      <c r="N3536" s="16"/>
      <c r="O3536" s="101">
        <f ca="1">IF(D3536="цвет",SUM(O3537:INDIRECT("N"&amp;R3536)),IF(SUM(E3536:N3536)=0,"",SUM(E3536:N3536)))</f>
        <v>0</v>
      </c>
      <c r="P3536" s="91">
        <v>2582</v>
      </c>
      <c r="Q3536" s="73">
        <f t="shared" si="110"/>
        <v>5192</v>
      </c>
      <c r="R3536" s="93">
        <f t="shared" ca="1" si="111"/>
        <v>3539</v>
      </c>
      <c r="S3536" s="109">
        <f>IF(U3536&gt;0,ROUND((U3536),0),ROUND((P3536*$P$1),0))</f>
        <v>1998</v>
      </c>
      <c r="T3536" s="110">
        <f ca="1">O3536*S3536</f>
        <v>0</v>
      </c>
    </row>
    <row r="3537" spans="1:20" ht="17.25" thickBot="1" x14ac:dyDescent="0.3">
      <c r="A3537" s="105"/>
      <c r="B3537" s="142"/>
      <c r="C3537" s="98"/>
      <c r="D3537" s="6" t="s">
        <v>45</v>
      </c>
      <c r="E3537" s="133"/>
      <c r="F3537" s="133"/>
      <c r="G3537" s="133"/>
      <c r="H3537" s="133"/>
      <c r="I3537" s="133"/>
      <c r="J3537" s="133"/>
      <c r="K3537" s="8"/>
      <c r="L3537" s="8"/>
      <c r="M3537" s="8"/>
      <c r="N3537" s="8"/>
      <c r="O3537" s="128" t="str">
        <f ca="1">IF(D3537="цвет",SUM(O3538:INDIRECT("N"&amp;R3537)),IF(SUM(E3537:N3537)=0,"",SUM(E3537:N3537)))</f>
        <v/>
      </c>
      <c r="P3537" s="91" t="s">
        <v>129</v>
      </c>
      <c r="Q3537" s="73">
        <f t="shared" si="110"/>
        <v>5192</v>
      </c>
      <c r="R3537" s="93">
        <f t="shared" ca="1" si="111"/>
        <v>3539</v>
      </c>
      <c r="S3537" s="92"/>
      <c r="T3537" s="99"/>
    </row>
    <row r="3538" spans="1:20" ht="135" customHeight="1" x14ac:dyDescent="0.25">
      <c r="A3538" s="105"/>
      <c r="B3538" s="142"/>
      <c r="C3538" s="98"/>
      <c r="D3538" s="155" t="s">
        <v>1344</v>
      </c>
      <c r="E3538" s="156"/>
      <c r="F3538" s="156"/>
      <c r="G3538" s="156"/>
      <c r="H3538" s="156"/>
      <c r="I3538" s="156"/>
      <c r="J3538" s="156"/>
      <c r="K3538" s="156"/>
      <c r="L3538" s="156"/>
      <c r="M3538" s="156"/>
      <c r="N3538" s="157"/>
      <c r="O3538" s="128" t="str">
        <f ca="1">IF(D3538="цвет",SUM(O3539:INDIRECT("N"&amp;R3538)),IF(SUM(E3538:N3538)=0,"",SUM(E3538:N3538)))</f>
        <v/>
      </c>
      <c r="P3538" s="91" t="s">
        <v>129</v>
      </c>
      <c r="Q3538" s="73">
        <f t="shared" si="110"/>
        <v>5192</v>
      </c>
      <c r="R3538" s="93">
        <f t="shared" ca="1" si="111"/>
        <v>3539</v>
      </c>
      <c r="S3538" s="92"/>
      <c r="T3538" s="99"/>
    </row>
    <row r="3539" spans="1:20" ht="17.45" customHeight="1" thickBot="1" x14ac:dyDescent="0.3">
      <c r="A3539" s="105"/>
      <c r="B3539" s="143"/>
      <c r="C3539" s="100"/>
      <c r="D3539" s="151" t="str">
        <f>HYPERLINK("https://miamia.ru/search/index.php?q="&amp;Q3539&amp;"&amp;s=Поиск?utm_source=Excel&amp;utm_medium=Nalichie&amp;utm_content="&amp;Q3539&amp;"","Посмотреть большую фотографию на сайте")</f>
        <v>Посмотреть большую фотографию на сайте</v>
      </c>
      <c r="E3539" s="152"/>
      <c r="F3539" s="152"/>
      <c r="G3539" s="152"/>
      <c r="H3539" s="152"/>
      <c r="I3539" s="152"/>
      <c r="J3539" s="152"/>
      <c r="K3539" s="152"/>
      <c r="L3539" s="152"/>
      <c r="M3539" s="152"/>
      <c r="N3539" s="153"/>
      <c r="O3539" s="128" t="str">
        <f ca="1">IF(D3539="цвет",SUM(O3540:INDIRECT("N"&amp;R3539)),IF(SUM(E3539:N3539)=0,"",SUM(E3539:N3539)))</f>
        <v/>
      </c>
      <c r="P3539" s="91" t="s">
        <v>129</v>
      </c>
      <c r="Q3539" s="73">
        <f t="shared" si="110"/>
        <v>5192</v>
      </c>
      <c r="R3539" s="93">
        <f t="shared" ca="1" si="111"/>
        <v>3539</v>
      </c>
      <c r="S3539" s="92"/>
      <c r="T3539" s="99"/>
    </row>
    <row r="3540" spans="1:20" ht="17.25" thickBot="1" x14ac:dyDescent="0.3">
      <c r="A3540" s="105"/>
      <c r="B3540" s="141" t="s">
        <v>1339</v>
      </c>
      <c r="C3540" s="106">
        <v>5193</v>
      </c>
      <c r="D3540" s="3" t="s">
        <v>9</v>
      </c>
      <c r="E3540" s="96" t="s">
        <v>17</v>
      </c>
      <c r="F3540" s="96" t="s">
        <v>18</v>
      </c>
      <c r="G3540" s="96" t="s">
        <v>19</v>
      </c>
      <c r="H3540" s="96" t="s">
        <v>23</v>
      </c>
      <c r="I3540" s="96"/>
      <c r="J3540" s="96"/>
      <c r="K3540" s="96"/>
      <c r="L3540" s="96"/>
      <c r="M3540" s="16"/>
      <c r="N3540" s="16"/>
      <c r="O3540" s="101">
        <f ca="1">IF(D3540="цвет",SUM(O3541:INDIRECT("N"&amp;R3540)),IF(SUM(E3540:N3540)=0,"",SUM(E3540:N3540)))</f>
        <v>0</v>
      </c>
      <c r="P3540" s="91">
        <v>2194</v>
      </c>
      <c r="Q3540" s="73">
        <f t="shared" si="110"/>
        <v>5193</v>
      </c>
      <c r="R3540" s="93">
        <f t="shared" ca="1" si="111"/>
        <v>3543</v>
      </c>
      <c r="S3540" s="109">
        <f>IF(U3540&gt;0,ROUND((U3540),0),ROUND((P3540*$P$1),0))</f>
        <v>1698</v>
      </c>
      <c r="T3540" s="110">
        <f ca="1">O3540*S3540</f>
        <v>0</v>
      </c>
    </row>
    <row r="3541" spans="1:20" ht="17.25" thickBot="1" x14ac:dyDescent="0.3">
      <c r="A3541" s="105"/>
      <c r="B3541" s="142"/>
      <c r="C3541" s="98"/>
      <c r="D3541" s="6" t="s">
        <v>45</v>
      </c>
      <c r="E3541" s="133"/>
      <c r="F3541" s="133"/>
      <c r="G3541" s="133"/>
      <c r="H3541" s="133"/>
      <c r="I3541" s="8"/>
      <c r="J3541" s="8"/>
      <c r="K3541" s="8"/>
      <c r="L3541" s="8"/>
      <c r="M3541" s="8"/>
      <c r="N3541" s="8"/>
      <c r="O3541" s="128" t="str">
        <f ca="1">IF(D3541="цвет",SUM(O3542:INDIRECT("N"&amp;R3541)),IF(SUM(E3541:N3541)=0,"",SUM(E3541:N3541)))</f>
        <v/>
      </c>
      <c r="P3541" s="91" t="s">
        <v>129</v>
      </c>
      <c r="Q3541" s="73">
        <f t="shared" si="110"/>
        <v>5193</v>
      </c>
      <c r="R3541" s="93">
        <f t="shared" ca="1" si="111"/>
        <v>3543</v>
      </c>
      <c r="S3541" s="92"/>
      <c r="T3541" s="99"/>
    </row>
    <row r="3542" spans="1:20" ht="135" customHeight="1" x14ac:dyDescent="0.25">
      <c r="A3542" s="105"/>
      <c r="B3542" s="142"/>
      <c r="C3542" s="98"/>
      <c r="D3542" s="155" t="s">
        <v>1345</v>
      </c>
      <c r="E3542" s="156"/>
      <c r="F3542" s="156"/>
      <c r="G3542" s="156"/>
      <c r="H3542" s="156"/>
      <c r="I3542" s="156"/>
      <c r="J3542" s="156"/>
      <c r="K3542" s="156"/>
      <c r="L3542" s="156"/>
      <c r="M3542" s="156"/>
      <c r="N3542" s="157"/>
      <c r="O3542" s="128" t="str">
        <f ca="1">IF(D3542="цвет",SUM(O3543:INDIRECT("N"&amp;R3542)),IF(SUM(E3542:N3542)=0,"",SUM(E3542:N3542)))</f>
        <v/>
      </c>
      <c r="P3542" s="91" t="s">
        <v>129</v>
      </c>
      <c r="Q3542" s="73">
        <f t="shared" si="110"/>
        <v>5193</v>
      </c>
      <c r="R3542" s="93">
        <f t="shared" ca="1" si="111"/>
        <v>3543</v>
      </c>
      <c r="S3542" s="92"/>
      <c r="T3542" s="99"/>
    </row>
    <row r="3543" spans="1:20" ht="17.45" customHeight="1" thickBot="1" x14ac:dyDescent="0.3">
      <c r="A3543" s="105"/>
      <c r="B3543" s="143"/>
      <c r="C3543" s="100"/>
      <c r="D3543" s="151" t="str">
        <f>HYPERLINK("https://miamia.ru/search/index.php?q="&amp;Q3543&amp;"&amp;s=Поиск?utm_source=Excel&amp;utm_medium=Nalichie&amp;utm_content="&amp;Q3543&amp;"","Посмотреть большую фотографию на сайте")</f>
        <v>Посмотреть большую фотографию на сайте</v>
      </c>
      <c r="E3543" s="152"/>
      <c r="F3543" s="152"/>
      <c r="G3543" s="152"/>
      <c r="H3543" s="152"/>
      <c r="I3543" s="152"/>
      <c r="J3543" s="152"/>
      <c r="K3543" s="152"/>
      <c r="L3543" s="152"/>
      <c r="M3543" s="152"/>
      <c r="N3543" s="153"/>
      <c r="O3543" s="128" t="str">
        <f ca="1">IF(D3543="цвет",SUM(O3544:INDIRECT("N"&amp;R3543)),IF(SUM(E3543:N3543)=0,"",SUM(E3543:N3543)))</f>
        <v/>
      </c>
      <c r="P3543" s="91" t="s">
        <v>129</v>
      </c>
      <c r="Q3543" s="73">
        <f t="shared" si="110"/>
        <v>5193</v>
      </c>
      <c r="R3543" s="93">
        <f t="shared" ca="1" si="111"/>
        <v>3543</v>
      </c>
      <c r="S3543" s="92"/>
      <c r="T3543" s="99"/>
    </row>
    <row r="3544" spans="1:20" ht="17.25" thickBot="1" x14ac:dyDescent="0.3">
      <c r="A3544" s="105"/>
      <c r="B3544" s="141" t="s">
        <v>1339</v>
      </c>
      <c r="C3544" s="106">
        <v>5195</v>
      </c>
      <c r="D3544" s="3" t="s">
        <v>9</v>
      </c>
      <c r="E3544" s="96" t="s">
        <v>11</v>
      </c>
      <c r="F3544" s="96" t="s">
        <v>12</v>
      </c>
      <c r="G3544" s="97" t="s">
        <v>13</v>
      </c>
      <c r="H3544" s="97" t="s">
        <v>14</v>
      </c>
      <c r="I3544" s="96" t="s">
        <v>15</v>
      </c>
      <c r="J3544" s="96" t="s">
        <v>16</v>
      </c>
      <c r="K3544" s="96" t="s">
        <v>21</v>
      </c>
      <c r="L3544" s="96" t="s">
        <v>22</v>
      </c>
      <c r="M3544" s="16"/>
      <c r="N3544" s="16"/>
      <c r="O3544" s="101">
        <f ca="1">IF(D3544="цвет",SUM(O3545:INDIRECT("N"&amp;R3544)),IF(SUM(E3544:N3544)=0,"",SUM(E3544:N3544)))</f>
        <v>0</v>
      </c>
      <c r="P3544" s="91">
        <v>2065</v>
      </c>
      <c r="Q3544" s="73">
        <f t="shared" si="110"/>
        <v>5195</v>
      </c>
      <c r="R3544" s="93">
        <f t="shared" ca="1" si="111"/>
        <v>3547</v>
      </c>
      <c r="S3544" s="109">
        <f>IF(U3544&gt;0,ROUND((U3544),0),ROUND((P3544*$P$1),0))</f>
        <v>1598</v>
      </c>
      <c r="T3544" s="110">
        <f ca="1">O3544*S3544</f>
        <v>0</v>
      </c>
    </row>
    <row r="3545" spans="1:20" ht="17.25" thickBot="1" x14ac:dyDescent="0.3">
      <c r="A3545" s="105"/>
      <c r="B3545" s="142"/>
      <c r="C3545" s="98"/>
      <c r="D3545" s="6" t="s">
        <v>45</v>
      </c>
      <c r="E3545" s="134"/>
      <c r="F3545" s="134"/>
      <c r="G3545" s="8"/>
      <c r="H3545" s="8"/>
      <c r="I3545" s="8"/>
      <c r="J3545" s="8"/>
      <c r="K3545" s="8"/>
      <c r="L3545" s="8"/>
      <c r="M3545" s="8"/>
      <c r="N3545" s="8"/>
      <c r="O3545" s="128" t="str">
        <f ca="1">IF(D3545="цвет",SUM(O3546:INDIRECT("N"&amp;R3545)),IF(SUM(E3545:N3545)=0,"",SUM(E3545:N3545)))</f>
        <v/>
      </c>
      <c r="P3545" s="91" t="s">
        <v>129</v>
      </c>
      <c r="Q3545" s="73">
        <f t="shared" si="110"/>
        <v>5195</v>
      </c>
      <c r="R3545" s="93">
        <f t="shared" ca="1" si="111"/>
        <v>3547</v>
      </c>
      <c r="S3545" s="92"/>
      <c r="T3545" s="99"/>
    </row>
    <row r="3546" spans="1:20" ht="135" customHeight="1" x14ac:dyDescent="0.25">
      <c r="A3546" s="105"/>
      <c r="B3546" s="142"/>
      <c r="C3546" s="98"/>
      <c r="D3546" s="155" t="s">
        <v>1346</v>
      </c>
      <c r="E3546" s="156"/>
      <c r="F3546" s="156"/>
      <c r="G3546" s="156"/>
      <c r="H3546" s="156"/>
      <c r="I3546" s="156"/>
      <c r="J3546" s="156"/>
      <c r="K3546" s="156"/>
      <c r="L3546" s="156"/>
      <c r="M3546" s="156"/>
      <c r="N3546" s="157"/>
      <c r="O3546" s="128" t="str">
        <f ca="1">IF(D3546="цвет",SUM(O3547:INDIRECT("N"&amp;R3546)),IF(SUM(E3546:N3546)=0,"",SUM(E3546:N3546)))</f>
        <v/>
      </c>
      <c r="P3546" s="91" t="s">
        <v>129</v>
      </c>
      <c r="Q3546" s="73">
        <f t="shared" si="110"/>
        <v>5195</v>
      </c>
      <c r="R3546" s="93">
        <f t="shared" ca="1" si="111"/>
        <v>3547</v>
      </c>
      <c r="S3546" s="92"/>
      <c r="T3546" s="99"/>
    </row>
    <row r="3547" spans="1:20" ht="17.45" customHeight="1" thickBot="1" x14ac:dyDescent="0.3">
      <c r="A3547" s="105"/>
      <c r="B3547" s="143"/>
      <c r="C3547" s="100"/>
      <c r="D3547" s="151" t="str">
        <f>HYPERLINK("https://miamia.ru/search/index.php?q="&amp;Q3547&amp;"&amp;s=Поиск?utm_source=Excel&amp;utm_medium=Nalichie&amp;utm_content="&amp;Q3547&amp;"","Посмотреть большую фотографию на сайте")</f>
        <v>Посмотреть большую фотографию на сайте</v>
      </c>
      <c r="E3547" s="152"/>
      <c r="F3547" s="152"/>
      <c r="G3547" s="152"/>
      <c r="H3547" s="152"/>
      <c r="I3547" s="152"/>
      <c r="J3547" s="152"/>
      <c r="K3547" s="152"/>
      <c r="L3547" s="152"/>
      <c r="M3547" s="152"/>
      <c r="N3547" s="153"/>
      <c r="O3547" s="128" t="str">
        <f ca="1">IF(D3547="цвет",SUM(O3548:INDIRECT("N"&amp;R3547)),IF(SUM(E3547:N3547)=0,"",SUM(E3547:N3547)))</f>
        <v/>
      </c>
      <c r="P3547" s="91" t="s">
        <v>129</v>
      </c>
      <c r="Q3547" s="73">
        <f t="shared" si="110"/>
        <v>5195</v>
      </c>
      <c r="R3547" s="93">
        <f t="shared" ca="1" si="111"/>
        <v>3547</v>
      </c>
      <c r="S3547" s="92"/>
      <c r="T3547" s="99"/>
    </row>
    <row r="3548" spans="1:20" ht="17.25" thickBot="1" x14ac:dyDescent="0.3">
      <c r="A3548" s="105"/>
      <c r="B3548" s="141" t="s">
        <v>1339</v>
      </c>
      <c r="C3548" s="106">
        <v>5196</v>
      </c>
      <c r="D3548" s="3" t="s">
        <v>9</v>
      </c>
      <c r="E3548" s="96" t="s">
        <v>11</v>
      </c>
      <c r="F3548" s="96" t="s">
        <v>12</v>
      </c>
      <c r="G3548" s="97" t="s">
        <v>13</v>
      </c>
      <c r="H3548" s="97" t="s">
        <v>14</v>
      </c>
      <c r="I3548" s="96" t="s">
        <v>15</v>
      </c>
      <c r="J3548" s="96" t="s">
        <v>16</v>
      </c>
      <c r="K3548" s="96" t="s">
        <v>21</v>
      </c>
      <c r="L3548" s="96" t="s">
        <v>22</v>
      </c>
      <c r="M3548" s="16"/>
      <c r="N3548" s="16"/>
      <c r="O3548" s="101">
        <f ca="1">IF(D3548="цвет",SUM(O3549:INDIRECT("N"&amp;R3548)),IF(SUM(E3548:N3548)=0,"",SUM(E3548:N3548)))</f>
        <v>0</v>
      </c>
      <c r="P3548" s="91">
        <v>2841</v>
      </c>
      <c r="Q3548" s="73">
        <f t="shared" si="110"/>
        <v>5196</v>
      </c>
      <c r="R3548" s="93">
        <f t="shared" ca="1" si="111"/>
        <v>3551</v>
      </c>
      <c r="S3548" s="109">
        <f>IF(U3548&gt;0,ROUND((U3548),0),ROUND((P3548*$P$1),0))</f>
        <v>2198</v>
      </c>
      <c r="T3548" s="110">
        <f ca="1">O3548*S3548</f>
        <v>0</v>
      </c>
    </row>
    <row r="3549" spans="1:20" ht="17.25" thickBot="1" x14ac:dyDescent="0.3">
      <c r="A3549" s="105"/>
      <c r="B3549" s="142"/>
      <c r="C3549" s="98"/>
      <c r="D3549" s="6" t="s">
        <v>45</v>
      </c>
      <c r="E3549" s="133"/>
      <c r="F3549" s="134"/>
      <c r="G3549" s="8"/>
      <c r="H3549" s="134"/>
      <c r="I3549" s="8"/>
      <c r="J3549" s="8"/>
      <c r="K3549" s="8"/>
      <c r="L3549" s="8"/>
      <c r="M3549" s="8"/>
      <c r="N3549" s="8"/>
      <c r="O3549" s="128" t="str">
        <f ca="1">IF(D3549="цвет",SUM(O3550:INDIRECT("N"&amp;R3549)),IF(SUM(E3549:N3549)=0,"",SUM(E3549:N3549)))</f>
        <v/>
      </c>
      <c r="P3549" s="91" t="s">
        <v>129</v>
      </c>
      <c r="Q3549" s="73">
        <f t="shared" si="110"/>
        <v>5196</v>
      </c>
      <c r="R3549" s="93">
        <f t="shared" ca="1" si="111"/>
        <v>3551</v>
      </c>
      <c r="S3549" s="92"/>
      <c r="T3549" s="99"/>
    </row>
    <row r="3550" spans="1:20" ht="135" customHeight="1" x14ac:dyDescent="0.25">
      <c r="A3550" s="105"/>
      <c r="B3550" s="142"/>
      <c r="C3550" s="98"/>
      <c r="D3550" s="155" t="s">
        <v>1347</v>
      </c>
      <c r="E3550" s="156"/>
      <c r="F3550" s="156"/>
      <c r="G3550" s="156"/>
      <c r="H3550" s="156"/>
      <c r="I3550" s="156"/>
      <c r="J3550" s="156"/>
      <c r="K3550" s="156"/>
      <c r="L3550" s="156"/>
      <c r="M3550" s="156"/>
      <c r="N3550" s="157"/>
      <c r="O3550" s="128" t="str">
        <f ca="1">IF(D3550="цвет",SUM(O3551:INDIRECT("N"&amp;R3550)),IF(SUM(E3550:N3550)=0,"",SUM(E3550:N3550)))</f>
        <v/>
      </c>
      <c r="P3550" s="91" t="s">
        <v>129</v>
      </c>
      <c r="Q3550" s="73">
        <f t="shared" si="110"/>
        <v>5196</v>
      </c>
      <c r="R3550" s="93">
        <f t="shared" ca="1" si="111"/>
        <v>3551</v>
      </c>
      <c r="S3550" s="92"/>
      <c r="T3550" s="99"/>
    </row>
    <row r="3551" spans="1:20" ht="17.45" customHeight="1" thickBot="1" x14ac:dyDescent="0.3">
      <c r="A3551" s="105"/>
      <c r="B3551" s="143"/>
      <c r="C3551" s="100"/>
      <c r="D3551" s="151" t="str">
        <f>HYPERLINK("https://miamia.ru/search/index.php?q="&amp;Q3551&amp;"&amp;s=Поиск?utm_source=Excel&amp;utm_medium=Nalichie&amp;utm_content="&amp;Q3551&amp;"","Посмотреть большую фотографию на сайте")</f>
        <v>Посмотреть большую фотографию на сайте</v>
      </c>
      <c r="E3551" s="152"/>
      <c r="F3551" s="152"/>
      <c r="G3551" s="152"/>
      <c r="H3551" s="152"/>
      <c r="I3551" s="152"/>
      <c r="J3551" s="152"/>
      <c r="K3551" s="152"/>
      <c r="L3551" s="152"/>
      <c r="M3551" s="152"/>
      <c r="N3551" s="153"/>
      <c r="O3551" s="128" t="str">
        <f ca="1">IF(D3551="цвет",SUM(O3552:INDIRECT("N"&amp;R3551)),IF(SUM(E3551:N3551)=0,"",SUM(E3551:N3551)))</f>
        <v/>
      </c>
      <c r="P3551" s="91" t="s">
        <v>129</v>
      </c>
      <c r="Q3551" s="73">
        <f t="shared" si="110"/>
        <v>5196</v>
      </c>
      <c r="R3551" s="93">
        <f t="shared" ca="1" si="111"/>
        <v>3551</v>
      </c>
      <c r="S3551" s="92"/>
      <c r="T3551" s="99"/>
    </row>
    <row r="3552" spans="1:20" ht="17.25" thickBot="1" x14ac:dyDescent="0.3">
      <c r="A3552" s="105"/>
      <c r="B3552" s="141" t="s">
        <v>1339</v>
      </c>
      <c r="C3552" s="106">
        <v>5197</v>
      </c>
      <c r="D3552" s="3" t="s">
        <v>9</v>
      </c>
      <c r="E3552" s="96" t="s">
        <v>11</v>
      </c>
      <c r="F3552" s="96" t="s">
        <v>12</v>
      </c>
      <c r="G3552" s="97" t="s">
        <v>13</v>
      </c>
      <c r="H3552" s="97" t="s">
        <v>14</v>
      </c>
      <c r="I3552" s="96" t="s">
        <v>15</v>
      </c>
      <c r="J3552" s="96" t="s">
        <v>16</v>
      </c>
      <c r="K3552" s="96" t="s">
        <v>21</v>
      </c>
      <c r="L3552" s="96" t="s">
        <v>22</v>
      </c>
      <c r="M3552" s="16"/>
      <c r="N3552" s="16"/>
      <c r="O3552" s="101">
        <f ca="1">IF(D3552="цвет",SUM(O3553:INDIRECT("N"&amp;R3552)),IF(SUM(E3552:N3552)=0,"",SUM(E3552:N3552)))</f>
        <v>0</v>
      </c>
      <c r="P3552" s="91">
        <v>2582</v>
      </c>
      <c r="Q3552" s="73">
        <f t="shared" si="110"/>
        <v>5197</v>
      </c>
      <c r="R3552" s="93">
        <f t="shared" ca="1" si="111"/>
        <v>3555</v>
      </c>
      <c r="S3552" s="109">
        <f>IF(U3552&gt;0,ROUND((U3552),0),ROUND((P3552*$P$1),0))</f>
        <v>1998</v>
      </c>
      <c r="T3552" s="110">
        <f ca="1">O3552*S3552</f>
        <v>0</v>
      </c>
    </row>
    <row r="3553" spans="1:20" ht="17.25" thickBot="1" x14ac:dyDescent="0.3">
      <c r="A3553" s="105"/>
      <c r="B3553" s="142"/>
      <c r="C3553" s="98"/>
      <c r="D3553" s="6" t="s">
        <v>45</v>
      </c>
      <c r="E3553" s="134"/>
      <c r="F3553" s="8"/>
      <c r="G3553" s="8"/>
      <c r="H3553" s="8"/>
      <c r="I3553" s="8"/>
      <c r="J3553" s="8"/>
      <c r="K3553" s="8"/>
      <c r="L3553" s="8"/>
      <c r="M3553" s="8"/>
      <c r="N3553" s="8"/>
      <c r="O3553" s="128" t="str">
        <f ca="1">IF(D3553="цвет",SUM(O3554:INDIRECT("N"&amp;R3553)),IF(SUM(E3553:N3553)=0,"",SUM(E3553:N3553)))</f>
        <v/>
      </c>
      <c r="P3553" s="91" t="s">
        <v>129</v>
      </c>
      <c r="Q3553" s="73">
        <f t="shared" si="110"/>
        <v>5197</v>
      </c>
      <c r="R3553" s="93">
        <f t="shared" ca="1" si="111"/>
        <v>3555</v>
      </c>
      <c r="S3553" s="92"/>
      <c r="T3553" s="99"/>
    </row>
    <row r="3554" spans="1:20" ht="135" customHeight="1" x14ac:dyDescent="0.25">
      <c r="A3554" s="105"/>
      <c r="B3554" s="142"/>
      <c r="C3554" s="98"/>
      <c r="D3554" s="155" t="s">
        <v>1348</v>
      </c>
      <c r="E3554" s="156"/>
      <c r="F3554" s="156"/>
      <c r="G3554" s="156"/>
      <c r="H3554" s="156"/>
      <c r="I3554" s="156"/>
      <c r="J3554" s="156"/>
      <c r="K3554" s="156"/>
      <c r="L3554" s="156"/>
      <c r="M3554" s="156"/>
      <c r="N3554" s="157"/>
      <c r="O3554" s="128" t="str">
        <f ca="1">IF(D3554="цвет",SUM(O3555:INDIRECT("N"&amp;R3554)),IF(SUM(E3554:N3554)=0,"",SUM(E3554:N3554)))</f>
        <v/>
      </c>
      <c r="P3554" s="91" t="s">
        <v>129</v>
      </c>
      <c r="Q3554" s="73">
        <f t="shared" si="110"/>
        <v>5197</v>
      </c>
      <c r="R3554" s="93">
        <f t="shared" ca="1" si="111"/>
        <v>3555</v>
      </c>
      <c r="S3554" s="92"/>
      <c r="T3554" s="99"/>
    </row>
    <row r="3555" spans="1:20" ht="17.45" customHeight="1" thickBot="1" x14ac:dyDescent="0.3">
      <c r="A3555" s="105"/>
      <c r="B3555" s="143"/>
      <c r="C3555" s="100"/>
      <c r="D3555" s="151" t="str">
        <f>HYPERLINK("https://miamia.ru/search/index.php?q="&amp;Q3555&amp;"&amp;s=Поиск?utm_source=Excel&amp;utm_medium=Nalichie&amp;utm_content="&amp;Q3555&amp;"","Посмотреть большую фотографию на сайте")</f>
        <v>Посмотреть большую фотографию на сайте</v>
      </c>
      <c r="E3555" s="152"/>
      <c r="F3555" s="152"/>
      <c r="G3555" s="152"/>
      <c r="H3555" s="152"/>
      <c r="I3555" s="152"/>
      <c r="J3555" s="152"/>
      <c r="K3555" s="152"/>
      <c r="L3555" s="152"/>
      <c r="M3555" s="152"/>
      <c r="N3555" s="153"/>
      <c r="O3555" s="128" t="str">
        <f ca="1">IF(D3555="цвет",SUM(O3556:INDIRECT("N"&amp;R3555)),IF(SUM(E3555:N3555)=0,"",SUM(E3555:N3555)))</f>
        <v/>
      </c>
      <c r="P3555" s="91" t="s">
        <v>129</v>
      </c>
      <c r="Q3555" s="73">
        <f t="shared" si="110"/>
        <v>5197</v>
      </c>
      <c r="R3555" s="93">
        <f t="shared" ca="1" si="111"/>
        <v>3555</v>
      </c>
      <c r="S3555" s="92"/>
      <c r="T3555" s="99"/>
    </row>
    <row r="3556" spans="1:20" ht="17.25" thickBot="1" x14ac:dyDescent="0.3">
      <c r="A3556" s="105"/>
      <c r="B3556" s="141" t="s">
        <v>1339</v>
      </c>
      <c r="C3556" s="106">
        <v>5198</v>
      </c>
      <c r="D3556" s="3" t="s">
        <v>9</v>
      </c>
      <c r="E3556" s="96" t="s">
        <v>11</v>
      </c>
      <c r="F3556" s="96" t="s">
        <v>12</v>
      </c>
      <c r="G3556" s="97" t="s">
        <v>13</v>
      </c>
      <c r="H3556" s="97" t="s">
        <v>14</v>
      </c>
      <c r="I3556" s="96" t="s">
        <v>15</v>
      </c>
      <c r="J3556" s="96" t="s">
        <v>16</v>
      </c>
      <c r="K3556" s="96" t="s">
        <v>21</v>
      </c>
      <c r="L3556" s="96" t="s">
        <v>22</v>
      </c>
      <c r="M3556" s="16"/>
      <c r="N3556" s="16"/>
      <c r="O3556" s="101">
        <f ca="1">IF(D3556="цвет",SUM(O3557:INDIRECT("N"&amp;R3556)),IF(SUM(E3556:N3556)=0,"",SUM(E3556:N3556)))</f>
        <v>0</v>
      </c>
      <c r="P3556" s="91">
        <v>1807</v>
      </c>
      <c r="Q3556" s="73">
        <f t="shared" si="110"/>
        <v>5198</v>
      </c>
      <c r="R3556" s="93">
        <f t="shared" ca="1" si="111"/>
        <v>3559</v>
      </c>
      <c r="S3556" s="109">
        <f>IF(U3556&gt;0,ROUND((U3556),0),ROUND((P3556*$P$1),0))</f>
        <v>1398</v>
      </c>
      <c r="T3556" s="110">
        <f ca="1">O3556*S3556</f>
        <v>0</v>
      </c>
    </row>
    <row r="3557" spans="1:20" ht="17.25" thickBot="1" x14ac:dyDescent="0.3">
      <c r="A3557" s="105"/>
      <c r="B3557" s="142"/>
      <c r="C3557" s="98"/>
      <c r="D3557" s="6" t="s">
        <v>45</v>
      </c>
      <c r="E3557" s="8"/>
      <c r="F3557" s="8"/>
      <c r="G3557" s="134"/>
      <c r="H3557" s="134"/>
      <c r="I3557" s="8"/>
      <c r="J3557" s="134"/>
      <c r="K3557" s="133"/>
      <c r="L3557" s="133"/>
      <c r="M3557" s="8"/>
      <c r="N3557" s="8"/>
      <c r="O3557" s="128" t="str">
        <f ca="1">IF(D3557="цвет",SUM(O3558:INDIRECT("N"&amp;R3557)),IF(SUM(E3557:N3557)=0,"",SUM(E3557:N3557)))</f>
        <v/>
      </c>
      <c r="P3557" s="91" t="s">
        <v>129</v>
      </c>
      <c r="Q3557" s="73">
        <f t="shared" si="110"/>
        <v>5198</v>
      </c>
      <c r="R3557" s="93">
        <f t="shared" ca="1" si="111"/>
        <v>3559</v>
      </c>
      <c r="S3557" s="92"/>
      <c r="T3557" s="99"/>
    </row>
    <row r="3558" spans="1:20" ht="135" customHeight="1" x14ac:dyDescent="0.25">
      <c r="A3558" s="105"/>
      <c r="B3558" s="142"/>
      <c r="C3558" s="98"/>
      <c r="D3558" s="155" t="s">
        <v>1349</v>
      </c>
      <c r="E3558" s="156"/>
      <c r="F3558" s="156"/>
      <c r="G3558" s="156"/>
      <c r="H3558" s="156"/>
      <c r="I3558" s="156"/>
      <c r="J3558" s="156"/>
      <c r="K3558" s="156"/>
      <c r="L3558" s="156"/>
      <c r="M3558" s="156"/>
      <c r="N3558" s="157"/>
      <c r="O3558" s="128" t="str">
        <f ca="1">IF(D3558="цвет",SUM(O3559:INDIRECT("N"&amp;R3558)),IF(SUM(E3558:N3558)=0,"",SUM(E3558:N3558)))</f>
        <v/>
      </c>
      <c r="P3558" s="91" t="s">
        <v>129</v>
      </c>
      <c r="Q3558" s="73">
        <f t="shared" si="110"/>
        <v>5198</v>
      </c>
      <c r="R3558" s="93">
        <f t="shared" ca="1" si="111"/>
        <v>3559</v>
      </c>
      <c r="S3558" s="92"/>
      <c r="T3558" s="99"/>
    </row>
    <row r="3559" spans="1:20" ht="17.45" customHeight="1" thickBot="1" x14ac:dyDescent="0.3">
      <c r="A3559" s="105"/>
      <c r="B3559" s="143"/>
      <c r="C3559" s="100"/>
      <c r="D3559" s="151" t="str">
        <f>HYPERLINK("https://miamia.ru/search/index.php?q="&amp;Q3559&amp;"&amp;s=Поиск?utm_source=Excel&amp;utm_medium=Nalichie&amp;utm_content="&amp;Q3559&amp;"","Посмотреть большую фотографию на сайте")</f>
        <v>Посмотреть большую фотографию на сайте</v>
      </c>
      <c r="E3559" s="152"/>
      <c r="F3559" s="152"/>
      <c r="G3559" s="152"/>
      <c r="H3559" s="152"/>
      <c r="I3559" s="152"/>
      <c r="J3559" s="152"/>
      <c r="K3559" s="152"/>
      <c r="L3559" s="152"/>
      <c r="M3559" s="152"/>
      <c r="N3559" s="153"/>
      <c r="O3559" s="128" t="str">
        <f ca="1">IF(D3559="цвет",SUM(O3560:INDIRECT("N"&amp;R3559)),IF(SUM(E3559:N3559)=0,"",SUM(E3559:N3559)))</f>
        <v/>
      </c>
      <c r="P3559" s="91" t="s">
        <v>129</v>
      </c>
      <c r="Q3559" s="73">
        <f t="shared" si="110"/>
        <v>5198</v>
      </c>
      <c r="R3559" s="93">
        <f t="shared" ca="1" si="111"/>
        <v>3559</v>
      </c>
      <c r="S3559" s="92"/>
      <c r="T3559" s="99"/>
    </row>
    <row r="3560" spans="1:20" ht="17.25" thickBot="1" x14ac:dyDescent="0.3">
      <c r="A3560" s="105"/>
      <c r="B3560" s="141" t="s">
        <v>1339</v>
      </c>
      <c r="C3560" s="106">
        <v>5199</v>
      </c>
      <c r="D3560" s="3" t="s">
        <v>9</v>
      </c>
      <c r="E3560" s="96" t="s">
        <v>17</v>
      </c>
      <c r="F3560" s="96" t="s">
        <v>18</v>
      </c>
      <c r="G3560" s="96" t="s">
        <v>19</v>
      </c>
      <c r="H3560" s="96" t="s">
        <v>23</v>
      </c>
      <c r="I3560" s="96"/>
      <c r="J3560" s="96"/>
      <c r="K3560" s="96"/>
      <c r="L3560" s="96"/>
      <c r="M3560" s="16"/>
      <c r="N3560" s="16"/>
      <c r="O3560" s="101">
        <f ca="1">IF(D3560="цвет",SUM(O3561:INDIRECT("N"&amp;R3560)),IF(SUM(E3560:N3560)=0,"",SUM(E3560:N3560)))</f>
        <v>0</v>
      </c>
      <c r="P3560" s="91">
        <v>2582</v>
      </c>
      <c r="Q3560" s="73">
        <f t="shared" si="110"/>
        <v>5199</v>
      </c>
      <c r="R3560" s="93">
        <f t="shared" ca="1" si="111"/>
        <v>3563</v>
      </c>
      <c r="S3560" s="109">
        <f>IF(U3560&gt;0,ROUND((U3560),0),ROUND((P3560*$P$1),0))</f>
        <v>1998</v>
      </c>
      <c r="T3560" s="110">
        <f ca="1">O3560*S3560</f>
        <v>0</v>
      </c>
    </row>
    <row r="3561" spans="1:20" ht="17.25" thickBot="1" x14ac:dyDescent="0.3">
      <c r="A3561" s="105"/>
      <c r="B3561" s="142"/>
      <c r="C3561" s="98"/>
      <c r="D3561" s="6" t="s">
        <v>45</v>
      </c>
      <c r="E3561" s="8"/>
      <c r="F3561" s="134"/>
      <c r="G3561" s="133"/>
      <c r="H3561" s="133"/>
      <c r="I3561" s="8"/>
      <c r="J3561" s="8"/>
      <c r="K3561" s="8"/>
      <c r="L3561" s="8"/>
      <c r="M3561" s="8"/>
      <c r="N3561" s="8"/>
      <c r="O3561" s="128" t="str">
        <f ca="1">IF(D3561="цвет",SUM(O3562:INDIRECT("N"&amp;R3561)),IF(SUM(E3561:N3561)=0,"",SUM(E3561:N3561)))</f>
        <v/>
      </c>
      <c r="P3561" s="91" t="s">
        <v>129</v>
      </c>
      <c r="Q3561" s="73">
        <f t="shared" si="110"/>
        <v>5199</v>
      </c>
      <c r="R3561" s="93">
        <f t="shared" ca="1" si="111"/>
        <v>3563</v>
      </c>
      <c r="S3561" s="92"/>
      <c r="T3561" s="99"/>
    </row>
    <row r="3562" spans="1:20" ht="135" customHeight="1" x14ac:dyDescent="0.25">
      <c r="A3562" s="105"/>
      <c r="B3562" s="142"/>
      <c r="C3562" s="98"/>
      <c r="D3562" s="155" t="s">
        <v>1350</v>
      </c>
      <c r="E3562" s="156"/>
      <c r="F3562" s="156"/>
      <c r="G3562" s="156"/>
      <c r="H3562" s="156"/>
      <c r="I3562" s="156"/>
      <c r="J3562" s="156"/>
      <c r="K3562" s="156"/>
      <c r="L3562" s="156"/>
      <c r="M3562" s="156"/>
      <c r="N3562" s="157"/>
      <c r="O3562" s="128" t="str">
        <f ca="1">IF(D3562="цвет",SUM(O3563:INDIRECT("N"&amp;R3562)),IF(SUM(E3562:N3562)=0,"",SUM(E3562:N3562)))</f>
        <v/>
      </c>
      <c r="P3562" s="91" t="s">
        <v>129</v>
      </c>
      <c r="Q3562" s="73">
        <f t="shared" si="110"/>
        <v>5199</v>
      </c>
      <c r="R3562" s="93">
        <f t="shared" ca="1" si="111"/>
        <v>3563</v>
      </c>
      <c r="S3562" s="92"/>
      <c r="T3562" s="99"/>
    </row>
    <row r="3563" spans="1:20" ht="17.45" customHeight="1" thickBot="1" x14ac:dyDescent="0.3">
      <c r="A3563" s="105"/>
      <c r="B3563" s="143"/>
      <c r="C3563" s="100"/>
      <c r="D3563" s="151" t="str">
        <f>HYPERLINK("https://miamia.ru/search/index.php?q="&amp;Q3563&amp;"&amp;s=Поиск?utm_source=Excel&amp;utm_medium=Nalichie&amp;utm_content="&amp;Q3563&amp;"","Посмотреть большую фотографию на сайте")</f>
        <v>Посмотреть большую фотографию на сайте</v>
      </c>
      <c r="E3563" s="152"/>
      <c r="F3563" s="152"/>
      <c r="G3563" s="152"/>
      <c r="H3563" s="152"/>
      <c r="I3563" s="152"/>
      <c r="J3563" s="152"/>
      <c r="K3563" s="152"/>
      <c r="L3563" s="152"/>
      <c r="M3563" s="152"/>
      <c r="N3563" s="153"/>
      <c r="O3563" s="128" t="str">
        <f ca="1">IF(D3563="цвет",SUM(O3564:INDIRECT("N"&amp;R3563)),IF(SUM(E3563:N3563)=0,"",SUM(E3563:N3563)))</f>
        <v/>
      </c>
      <c r="P3563" s="91" t="s">
        <v>129</v>
      </c>
      <c r="Q3563" s="73">
        <f t="shared" si="110"/>
        <v>5199</v>
      </c>
      <c r="R3563" s="93">
        <f t="shared" ca="1" si="111"/>
        <v>3563</v>
      </c>
      <c r="S3563" s="92"/>
      <c r="T3563" s="99"/>
    </row>
    <row r="3564" spans="1:20" ht="17.25" thickBot="1" x14ac:dyDescent="0.3">
      <c r="A3564" s="105"/>
      <c r="B3564" s="141" t="s">
        <v>1339</v>
      </c>
      <c r="C3564" s="106">
        <v>5145</v>
      </c>
      <c r="D3564" s="3" t="s">
        <v>9</v>
      </c>
      <c r="E3564" s="96" t="s">
        <v>17</v>
      </c>
      <c r="F3564" s="96" t="s">
        <v>18</v>
      </c>
      <c r="G3564" s="96" t="s">
        <v>19</v>
      </c>
      <c r="H3564" s="96" t="s">
        <v>23</v>
      </c>
      <c r="I3564" s="97"/>
      <c r="J3564" s="96"/>
      <c r="K3564" s="96"/>
      <c r="L3564" s="96"/>
      <c r="M3564" s="16"/>
      <c r="N3564" s="16"/>
      <c r="O3564" s="101">
        <f ca="1">IF(D3564="цвет",SUM(O3565:INDIRECT("N"&amp;R3564)),IF(SUM(E3564:N3564)=0,"",SUM(E3564:N3564)))</f>
        <v>0</v>
      </c>
      <c r="P3564" s="91">
        <v>0</v>
      </c>
      <c r="Q3564" s="73">
        <f t="shared" si="110"/>
        <v>5145</v>
      </c>
      <c r="R3564" s="93">
        <f t="shared" ca="1" si="111"/>
        <v>3567</v>
      </c>
      <c r="S3564" s="109">
        <f>IF(U3564&gt;0,ROUND((U3564),0),ROUND((P3564*$P$1),0))</f>
        <v>0</v>
      </c>
      <c r="T3564" s="110">
        <f ca="1">O3564*S3564</f>
        <v>0</v>
      </c>
    </row>
    <row r="3565" spans="1:20" ht="17.25" thickBot="1" x14ac:dyDescent="0.3">
      <c r="A3565" s="105"/>
      <c r="B3565" s="142"/>
      <c r="C3565" s="98"/>
      <c r="D3565" s="6" t="s">
        <v>45</v>
      </c>
      <c r="E3565" s="8"/>
      <c r="F3565" s="8"/>
      <c r="G3565" s="8"/>
      <c r="H3565" s="8"/>
      <c r="I3565" s="8"/>
      <c r="J3565" s="8"/>
      <c r="K3565" s="8"/>
      <c r="L3565" s="8"/>
      <c r="M3565" s="8"/>
      <c r="N3565" s="8"/>
      <c r="O3565" s="128" t="str">
        <f ca="1">IF(D3565="цвет",SUM(O3566:INDIRECT("N"&amp;R3565)),IF(SUM(E3565:N3565)=0,"",SUM(E3565:N3565)))</f>
        <v/>
      </c>
      <c r="P3565" s="91" t="s">
        <v>129</v>
      </c>
      <c r="Q3565" s="73">
        <f t="shared" si="110"/>
        <v>5145</v>
      </c>
      <c r="R3565" s="93">
        <f t="shared" ca="1" si="111"/>
        <v>3567</v>
      </c>
      <c r="S3565" s="92"/>
      <c r="T3565" s="99"/>
    </row>
    <row r="3566" spans="1:20" ht="135" customHeight="1" x14ac:dyDescent="0.25">
      <c r="A3566" s="105"/>
      <c r="B3566" s="142"/>
      <c r="C3566" s="98"/>
      <c r="D3566" s="155" t="s">
        <v>1340</v>
      </c>
      <c r="E3566" s="156"/>
      <c r="F3566" s="156"/>
      <c r="G3566" s="156"/>
      <c r="H3566" s="156"/>
      <c r="I3566" s="156"/>
      <c r="J3566" s="156"/>
      <c r="K3566" s="156"/>
      <c r="L3566" s="156"/>
      <c r="M3566" s="156"/>
      <c r="N3566" s="157"/>
      <c r="O3566" s="128" t="str">
        <f ca="1">IF(D3566="цвет",SUM(O3567:INDIRECT("N"&amp;R3566)),IF(SUM(E3566:N3566)=0,"",SUM(E3566:N3566)))</f>
        <v/>
      </c>
      <c r="P3566" s="91" t="s">
        <v>129</v>
      </c>
      <c r="Q3566" s="73">
        <f t="shared" si="110"/>
        <v>5145</v>
      </c>
      <c r="R3566" s="93">
        <f t="shared" ca="1" si="111"/>
        <v>3567</v>
      </c>
      <c r="S3566" s="92"/>
      <c r="T3566" s="99"/>
    </row>
    <row r="3567" spans="1:20" ht="17.45" customHeight="1" thickBot="1" x14ac:dyDescent="0.3">
      <c r="A3567" s="105"/>
      <c r="B3567" s="143"/>
      <c r="C3567" s="100"/>
      <c r="D3567" s="151" t="str">
        <f>HYPERLINK("https://miamia.ru/search/index.php?q="&amp;Q3567&amp;"&amp;s=Поиск?utm_source=Excel&amp;utm_medium=Nalichie&amp;utm_content="&amp;Q3567&amp;"","Посмотреть большую фотографию на сайте")</f>
        <v>Посмотреть большую фотографию на сайте</v>
      </c>
      <c r="E3567" s="152"/>
      <c r="F3567" s="152"/>
      <c r="G3567" s="152"/>
      <c r="H3567" s="152"/>
      <c r="I3567" s="152"/>
      <c r="J3567" s="152"/>
      <c r="K3567" s="152"/>
      <c r="L3567" s="152"/>
      <c r="M3567" s="152"/>
      <c r="N3567" s="153"/>
      <c r="O3567" s="128" t="str">
        <f ca="1">IF(D3567="цвет",SUM(O3568:INDIRECT("N"&amp;R3567)),IF(SUM(E3567:N3567)=0,"",SUM(E3567:N3567)))</f>
        <v/>
      </c>
      <c r="P3567" s="91" t="s">
        <v>129</v>
      </c>
      <c r="Q3567" s="73">
        <f t="shared" si="110"/>
        <v>5145</v>
      </c>
      <c r="R3567" s="93">
        <f t="shared" ca="1" si="111"/>
        <v>3567</v>
      </c>
      <c r="S3567" s="92"/>
      <c r="T3567" s="99"/>
    </row>
    <row r="3568" spans="1:20" ht="17.25" thickBot="1" x14ac:dyDescent="0.3">
      <c r="A3568" s="105"/>
      <c r="B3568" s="141" t="s">
        <v>1339</v>
      </c>
      <c r="C3568" s="106">
        <v>5147</v>
      </c>
      <c r="D3568" s="3" t="s">
        <v>9</v>
      </c>
      <c r="E3568" s="96" t="s">
        <v>17</v>
      </c>
      <c r="F3568" s="96" t="s">
        <v>18</v>
      </c>
      <c r="G3568" s="96" t="s">
        <v>19</v>
      </c>
      <c r="H3568" s="96" t="s">
        <v>23</v>
      </c>
      <c r="I3568" s="97"/>
      <c r="J3568" s="96"/>
      <c r="K3568" s="96"/>
      <c r="L3568" s="96"/>
      <c r="M3568" s="16"/>
      <c r="N3568" s="16"/>
      <c r="O3568" s="101">
        <f ca="1">IF(D3568="цвет",SUM(O3569:INDIRECT("N"&amp;R3568)),IF(SUM(E3568:N3568)=0,"",SUM(E3568:N3568)))</f>
        <v>0</v>
      </c>
      <c r="P3568" s="91">
        <v>2065</v>
      </c>
      <c r="Q3568" s="73">
        <f t="shared" si="110"/>
        <v>5147</v>
      </c>
      <c r="R3568" s="93">
        <f t="shared" ca="1" si="111"/>
        <v>3571</v>
      </c>
      <c r="S3568" s="109">
        <f>IF(U3568&gt;0,ROUND((U3568),0),ROUND((P3568*$P$1),0))</f>
        <v>1598</v>
      </c>
      <c r="T3568" s="110">
        <f ca="1">O3568*S3568</f>
        <v>0</v>
      </c>
    </row>
    <row r="3569" spans="1:20" ht="17.25" thickBot="1" x14ac:dyDescent="0.3">
      <c r="A3569" s="105"/>
      <c r="B3569" s="142"/>
      <c r="C3569" s="98"/>
      <c r="D3569" s="6" t="s">
        <v>45</v>
      </c>
      <c r="E3569" s="133"/>
      <c r="F3569" s="8"/>
      <c r="G3569" s="134"/>
      <c r="H3569" s="8"/>
      <c r="I3569" s="8"/>
      <c r="J3569" s="8"/>
      <c r="K3569" s="8"/>
      <c r="L3569" s="8"/>
      <c r="M3569" s="8"/>
      <c r="N3569" s="8"/>
      <c r="O3569" s="128" t="str">
        <f ca="1">IF(D3569="цвет",SUM(O3570:INDIRECT("N"&amp;R3569)),IF(SUM(E3569:N3569)=0,"",SUM(E3569:N3569)))</f>
        <v/>
      </c>
      <c r="P3569" s="91" t="s">
        <v>129</v>
      </c>
      <c r="Q3569" s="73">
        <f t="shared" si="110"/>
        <v>5147</v>
      </c>
      <c r="R3569" s="93">
        <f t="shared" ca="1" si="111"/>
        <v>3571</v>
      </c>
      <c r="S3569" s="92"/>
      <c r="T3569" s="99"/>
    </row>
    <row r="3570" spans="1:20" ht="135" customHeight="1" x14ac:dyDescent="0.25">
      <c r="A3570" s="105"/>
      <c r="B3570" s="142"/>
      <c r="C3570" s="98"/>
      <c r="D3570" s="155" t="s">
        <v>1341</v>
      </c>
      <c r="E3570" s="156"/>
      <c r="F3570" s="156"/>
      <c r="G3570" s="156"/>
      <c r="H3570" s="156"/>
      <c r="I3570" s="156"/>
      <c r="J3570" s="156"/>
      <c r="K3570" s="156"/>
      <c r="L3570" s="156"/>
      <c r="M3570" s="156"/>
      <c r="N3570" s="157"/>
      <c r="O3570" s="128" t="str">
        <f ca="1">IF(D3570="цвет",SUM(O3571:INDIRECT("N"&amp;R3570)),IF(SUM(E3570:N3570)=0,"",SUM(E3570:N3570)))</f>
        <v/>
      </c>
      <c r="P3570" s="91" t="s">
        <v>129</v>
      </c>
      <c r="Q3570" s="73">
        <f t="shared" si="110"/>
        <v>5147</v>
      </c>
      <c r="R3570" s="93">
        <f t="shared" ca="1" si="111"/>
        <v>3571</v>
      </c>
      <c r="S3570" s="92"/>
      <c r="T3570" s="99"/>
    </row>
    <row r="3571" spans="1:20" ht="17.45" customHeight="1" thickBot="1" x14ac:dyDescent="0.3">
      <c r="A3571" s="105"/>
      <c r="B3571" s="143"/>
      <c r="C3571" s="100"/>
      <c r="D3571" s="151" t="str">
        <f>HYPERLINK("https://miamia.ru/search/index.php?q="&amp;Q3571&amp;"&amp;s=Поиск?utm_source=Excel&amp;utm_medium=Nalichie&amp;utm_content="&amp;Q3571&amp;"","Посмотреть большую фотографию на сайте")</f>
        <v>Посмотреть большую фотографию на сайте</v>
      </c>
      <c r="E3571" s="152"/>
      <c r="F3571" s="152"/>
      <c r="G3571" s="152"/>
      <c r="H3571" s="152"/>
      <c r="I3571" s="152"/>
      <c r="J3571" s="152"/>
      <c r="K3571" s="152"/>
      <c r="L3571" s="152"/>
      <c r="M3571" s="152"/>
      <c r="N3571" s="153"/>
      <c r="O3571" s="128" t="str">
        <f ca="1">IF(D3571="цвет",SUM(O3572:INDIRECT("N"&amp;R3571)),IF(SUM(E3571:N3571)=0,"",SUM(E3571:N3571)))</f>
        <v/>
      </c>
      <c r="P3571" s="91" t="s">
        <v>129</v>
      </c>
      <c r="Q3571" s="73">
        <f t="shared" si="110"/>
        <v>5147</v>
      </c>
      <c r="R3571" s="93">
        <f t="shared" ca="1" si="111"/>
        <v>3571</v>
      </c>
      <c r="S3571" s="92"/>
      <c r="T3571" s="99"/>
    </row>
    <row r="3572" spans="1:20" ht="23.1" customHeight="1" thickBot="1" x14ac:dyDescent="0.3">
      <c r="A3572" s="103"/>
      <c r="B3572" s="86" t="s">
        <v>1302</v>
      </c>
      <c r="C3572" s="87"/>
      <c r="D3572" s="88"/>
      <c r="E3572" s="89"/>
      <c r="F3572" s="89"/>
      <c r="G3572" s="89"/>
      <c r="H3572" s="89"/>
      <c r="I3572" s="89"/>
      <c r="J3572" s="89"/>
      <c r="K3572" s="89"/>
      <c r="L3572" s="89"/>
      <c r="M3572" s="89"/>
      <c r="N3572" s="90"/>
      <c r="O3572" s="128" t="str">
        <f ca="1">IF(D3572="цвет",SUM(O3573:INDIRECT("N"&amp;R3572)),IF(SUM(E3572:N3572)=0,"",SUM(E3572:N3572)))</f>
        <v/>
      </c>
      <c r="P3572" s="91" t="s">
        <v>129</v>
      </c>
      <c r="Q3572" s="73">
        <f t="shared" si="110"/>
        <v>5147</v>
      </c>
      <c r="R3572" s="93">
        <f t="shared" ca="1" si="111"/>
        <v>3576</v>
      </c>
    </row>
    <row r="3573" spans="1:20" ht="17.25" thickBot="1" x14ac:dyDescent="0.3">
      <c r="A3573" s="105"/>
      <c r="B3573" s="141" t="s">
        <v>1302</v>
      </c>
      <c r="C3573" s="106">
        <v>5110</v>
      </c>
      <c r="D3573" s="3" t="s">
        <v>9</v>
      </c>
      <c r="E3573" s="96" t="s">
        <v>10</v>
      </c>
      <c r="F3573" s="96" t="s">
        <v>11</v>
      </c>
      <c r="G3573" s="96" t="s">
        <v>12</v>
      </c>
      <c r="H3573" s="97" t="s">
        <v>13</v>
      </c>
      <c r="I3573" s="97" t="s">
        <v>14</v>
      </c>
      <c r="J3573" s="96" t="s">
        <v>15</v>
      </c>
      <c r="K3573" s="96" t="s">
        <v>16</v>
      </c>
      <c r="L3573" s="96" t="s">
        <v>21</v>
      </c>
      <c r="M3573" s="16"/>
      <c r="N3573" s="16"/>
      <c r="O3573" s="101">
        <f ca="1">IF(D3573="цвет",SUM(O3574:INDIRECT("N"&amp;R3573)),IF(SUM(E3573:N3573)=0,"",SUM(E3573:N3573)))</f>
        <v>0</v>
      </c>
      <c r="P3573" s="91">
        <v>1807</v>
      </c>
      <c r="Q3573" s="73">
        <f t="shared" si="110"/>
        <v>5110</v>
      </c>
      <c r="R3573" s="93">
        <f t="shared" ca="1" si="111"/>
        <v>3576</v>
      </c>
      <c r="S3573" s="109">
        <f>IF(U3573&gt;0,ROUND((U3573),0),ROUND((P3573*$P$1),0))</f>
        <v>1398</v>
      </c>
      <c r="T3573" s="110">
        <f ca="1">O3573*S3573</f>
        <v>0</v>
      </c>
    </row>
    <row r="3574" spans="1:20" ht="17.25" thickBot="1" x14ac:dyDescent="0.3">
      <c r="A3574" s="105"/>
      <c r="B3574" s="142"/>
      <c r="C3574" s="98"/>
      <c r="D3574" s="6" t="s">
        <v>24</v>
      </c>
      <c r="E3574" s="134"/>
      <c r="F3574" s="133"/>
      <c r="G3574" s="133"/>
      <c r="H3574" s="134"/>
      <c r="I3574" s="134"/>
      <c r="J3574" s="134"/>
      <c r="K3574" s="133"/>
      <c r="L3574" s="134"/>
      <c r="M3574" s="8"/>
      <c r="N3574" s="8"/>
      <c r="O3574" s="128" t="str">
        <f ca="1">IF(D3574="цвет",SUM(O3575:INDIRECT("N"&amp;R3574)),IF(SUM(E3574:N3574)=0,"",SUM(E3574:N3574)))</f>
        <v/>
      </c>
      <c r="P3574" s="91" t="s">
        <v>129</v>
      </c>
      <c r="Q3574" s="73">
        <f t="shared" si="110"/>
        <v>5110</v>
      </c>
      <c r="R3574" s="93">
        <f t="shared" ca="1" si="111"/>
        <v>3576</v>
      </c>
      <c r="S3574" s="92"/>
      <c r="T3574" s="99"/>
    </row>
    <row r="3575" spans="1:20" ht="135" customHeight="1" x14ac:dyDescent="0.25">
      <c r="A3575" s="105"/>
      <c r="B3575" s="142"/>
      <c r="C3575" s="98"/>
      <c r="D3575" s="155" t="s">
        <v>1303</v>
      </c>
      <c r="E3575" s="156"/>
      <c r="F3575" s="156"/>
      <c r="G3575" s="156"/>
      <c r="H3575" s="156"/>
      <c r="I3575" s="156"/>
      <c r="J3575" s="156"/>
      <c r="K3575" s="156"/>
      <c r="L3575" s="156"/>
      <c r="M3575" s="156"/>
      <c r="N3575" s="157"/>
      <c r="O3575" s="128" t="str">
        <f ca="1">IF(D3575="цвет",SUM(O3576:INDIRECT("N"&amp;R3575)),IF(SUM(E3575:N3575)=0,"",SUM(E3575:N3575)))</f>
        <v/>
      </c>
      <c r="P3575" s="91" t="s">
        <v>129</v>
      </c>
      <c r="Q3575" s="73">
        <f t="shared" si="110"/>
        <v>5110</v>
      </c>
      <c r="R3575" s="93">
        <f t="shared" ca="1" si="111"/>
        <v>3576</v>
      </c>
      <c r="S3575" s="92"/>
      <c r="T3575" s="99"/>
    </row>
    <row r="3576" spans="1:20" ht="17.45" customHeight="1" thickBot="1" x14ac:dyDescent="0.3">
      <c r="A3576" s="105"/>
      <c r="B3576" s="143"/>
      <c r="C3576" s="100"/>
      <c r="D3576" s="151" t="str">
        <f>HYPERLINK("https://miamia.ru/search/index.php?q="&amp;Q3576&amp;"&amp;s=Поиск?utm_source=Excel&amp;utm_medium=Nalichie&amp;utm_content="&amp;Q3576&amp;"","Посмотреть большую фотографию на сайте")</f>
        <v>Посмотреть большую фотографию на сайте</v>
      </c>
      <c r="E3576" s="152"/>
      <c r="F3576" s="152"/>
      <c r="G3576" s="152"/>
      <c r="H3576" s="152"/>
      <c r="I3576" s="152"/>
      <c r="J3576" s="152"/>
      <c r="K3576" s="152"/>
      <c r="L3576" s="152"/>
      <c r="M3576" s="152"/>
      <c r="N3576" s="153"/>
      <c r="O3576" s="128" t="str">
        <f ca="1">IF(D3576="цвет",SUM(O3577:INDIRECT("N"&amp;R3576)),IF(SUM(E3576:N3576)=0,"",SUM(E3576:N3576)))</f>
        <v/>
      </c>
      <c r="P3576" s="91" t="s">
        <v>129</v>
      </c>
      <c r="Q3576" s="73">
        <f t="shared" si="110"/>
        <v>5110</v>
      </c>
      <c r="R3576" s="93">
        <f t="shared" ca="1" si="111"/>
        <v>3576</v>
      </c>
      <c r="S3576" s="92"/>
      <c r="T3576" s="99"/>
    </row>
    <row r="3577" spans="1:20" ht="17.25" thickBot="1" x14ac:dyDescent="0.3">
      <c r="A3577" s="105"/>
      <c r="B3577" s="141" t="s">
        <v>1302</v>
      </c>
      <c r="C3577" s="106">
        <v>5113</v>
      </c>
      <c r="D3577" s="3" t="s">
        <v>9</v>
      </c>
      <c r="E3577" s="96" t="s">
        <v>10</v>
      </c>
      <c r="F3577" s="96" t="s">
        <v>17</v>
      </c>
      <c r="G3577" s="96" t="s">
        <v>18</v>
      </c>
      <c r="H3577" s="96" t="s">
        <v>19</v>
      </c>
      <c r="I3577" s="96" t="s">
        <v>23</v>
      </c>
      <c r="J3577" s="96"/>
      <c r="K3577" s="96"/>
      <c r="L3577" s="96"/>
      <c r="M3577" s="16"/>
      <c r="N3577" s="16"/>
      <c r="O3577" s="101">
        <f ca="1">IF(D3577="цвет",SUM(O3578:INDIRECT("N"&amp;R3577)),IF(SUM(E3577:N3577)=0,"",SUM(E3577:N3577)))</f>
        <v>0</v>
      </c>
      <c r="P3577" s="91">
        <v>2582</v>
      </c>
      <c r="Q3577" s="73">
        <f t="shared" si="110"/>
        <v>5113</v>
      </c>
      <c r="R3577" s="93">
        <f t="shared" ca="1" si="111"/>
        <v>3580</v>
      </c>
      <c r="S3577" s="109">
        <f>IF(U3577&gt;0,ROUND((U3577),0),ROUND((P3577*$P$1),0))</f>
        <v>1998</v>
      </c>
      <c r="T3577" s="110">
        <f ca="1">O3577*S3577</f>
        <v>0</v>
      </c>
    </row>
    <row r="3578" spans="1:20" ht="17.25" thickBot="1" x14ac:dyDescent="0.3">
      <c r="A3578" s="105"/>
      <c r="B3578" s="142"/>
      <c r="C3578" s="98"/>
      <c r="D3578" s="6" t="s">
        <v>24</v>
      </c>
      <c r="E3578" s="134"/>
      <c r="F3578" s="134"/>
      <c r="G3578" s="134"/>
      <c r="H3578" s="134"/>
      <c r="I3578" s="8"/>
      <c r="J3578" s="8"/>
      <c r="K3578" s="8"/>
      <c r="L3578" s="8"/>
      <c r="M3578" s="8"/>
      <c r="N3578" s="8"/>
      <c r="O3578" s="128" t="str">
        <f ca="1">IF(D3578="цвет",SUM(O3579:INDIRECT("N"&amp;R3578)),IF(SUM(E3578:N3578)=0,"",SUM(E3578:N3578)))</f>
        <v/>
      </c>
      <c r="P3578" s="91" t="s">
        <v>129</v>
      </c>
      <c r="Q3578" s="73">
        <f t="shared" si="110"/>
        <v>5113</v>
      </c>
      <c r="R3578" s="93">
        <f t="shared" ca="1" si="111"/>
        <v>3580</v>
      </c>
      <c r="S3578" s="92"/>
      <c r="T3578" s="99"/>
    </row>
    <row r="3579" spans="1:20" ht="135" customHeight="1" x14ac:dyDescent="0.25">
      <c r="A3579" s="105"/>
      <c r="B3579" s="142"/>
      <c r="C3579" s="98"/>
      <c r="D3579" s="155" t="s">
        <v>1304</v>
      </c>
      <c r="E3579" s="156"/>
      <c r="F3579" s="156"/>
      <c r="G3579" s="156"/>
      <c r="H3579" s="156"/>
      <c r="I3579" s="156"/>
      <c r="J3579" s="156"/>
      <c r="K3579" s="156"/>
      <c r="L3579" s="156"/>
      <c r="M3579" s="156"/>
      <c r="N3579" s="157"/>
      <c r="O3579" s="128" t="str">
        <f ca="1">IF(D3579="цвет",SUM(O3580:INDIRECT("N"&amp;R3579)),IF(SUM(E3579:N3579)=0,"",SUM(E3579:N3579)))</f>
        <v/>
      </c>
      <c r="P3579" s="91" t="s">
        <v>129</v>
      </c>
      <c r="Q3579" s="73">
        <f t="shared" si="110"/>
        <v>5113</v>
      </c>
      <c r="R3579" s="93">
        <f t="shared" ca="1" si="111"/>
        <v>3580</v>
      </c>
      <c r="S3579" s="92"/>
      <c r="T3579" s="99"/>
    </row>
    <row r="3580" spans="1:20" ht="17.45" customHeight="1" thickBot="1" x14ac:dyDescent="0.3">
      <c r="A3580" s="105"/>
      <c r="B3580" s="143"/>
      <c r="C3580" s="100"/>
      <c r="D3580" s="151" t="str">
        <f>HYPERLINK("https://miamia.ru/search/index.php?q="&amp;Q3580&amp;"&amp;s=Поиск?utm_source=Excel&amp;utm_medium=Nalichie&amp;utm_content="&amp;Q3580&amp;"","Посмотреть большую фотографию на сайте")</f>
        <v>Посмотреть большую фотографию на сайте</v>
      </c>
      <c r="E3580" s="152"/>
      <c r="F3580" s="152"/>
      <c r="G3580" s="152"/>
      <c r="H3580" s="152"/>
      <c r="I3580" s="152"/>
      <c r="J3580" s="152"/>
      <c r="K3580" s="152"/>
      <c r="L3580" s="152"/>
      <c r="M3580" s="152"/>
      <c r="N3580" s="153"/>
      <c r="O3580" s="128" t="str">
        <f ca="1">IF(D3580="цвет",SUM(O3581:INDIRECT("N"&amp;R3580)),IF(SUM(E3580:N3580)=0,"",SUM(E3580:N3580)))</f>
        <v/>
      </c>
      <c r="P3580" s="91" t="s">
        <v>129</v>
      </c>
      <c r="Q3580" s="73">
        <f t="shared" si="110"/>
        <v>5113</v>
      </c>
      <c r="R3580" s="93">
        <f t="shared" ca="1" si="111"/>
        <v>3580</v>
      </c>
      <c r="S3580" s="92"/>
      <c r="T3580" s="99"/>
    </row>
    <row r="3581" spans="1:20" ht="17.25" thickBot="1" x14ac:dyDescent="0.3">
      <c r="A3581" s="105"/>
      <c r="B3581" s="141" t="s">
        <v>1302</v>
      </c>
      <c r="C3581" s="106">
        <v>5114</v>
      </c>
      <c r="D3581" s="3" t="s">
        <v>9</v>
      </c>
      <c r="E3581" s="96" t="s">
        <v>10</v>
      </c>
      <c r="F3581" s="96" t="s">
        <v>17</v>
      </c>
      <c r="G3581" s="96" t="s">
        <v>18</v>
      </c>
      <c r="H3581" s="96" t="s">
        <v>19</v>
      </c>
      <c r="I3581" s="96" t="s">
        <v>23</v>
      </c>
      <c r="J3581" s="96"/>
      <c r="K3581" s="96"/>
      <c r="L3581" s="96"/>
      <c r="M3581" s="16"/>
      <c r="N3581" s="16"/>
      <c r="O3581" s="101">
        <f ca="1">IF(D3581="цвет",SUM(O3582:INDIRECT("N"&amp;R3581)),IF(SUM(E3581:N3581)=0,"",SUM(E3581:N3581)))</f>
        <v>0</v>
      </c>
      <c r="P3581" s="91">
        <v>2582</v>
      </c>
      <c r="Q3581" s="73">
        <f t="shared" si="110"/>
        <v>5114</v>
      </c>
      <c r="R3581" s="93">
        <f t="shared" ca="1" si="111"/>
        <v>3584</v>
      </c>
      <c r="S3581" s="109">
        <f>IF(U3581&gt;0,ROUND((U3581),0),ROUND((P3581*$P$1),0))</f>
        <v>1998</v>
      </c>
      <c r="T3581" s="110">
        <f ca="1">O3581*S3581</f>
        <v>0</v>
      </c>
    </row>
    <row r="3582" spans="1:20" ht="17.25" thickBot="1" x14ac:dyDescent="0.3">
      <c r="A3582" s="105"/>
      <c r="B3582" s="142"/>
      <c r="C3582" s="98"/>
      <c r="D3582" s="6" t="s">
        <v>24</v>
      </c>
      <c r="E3582" s="8"/>
      <c r="F3582" s="134"/>
      <c r="G3582" s="133"/>
      <c r="H3582" s="134"/>
      <c r="I3582" s="134"/>
      <c r="J3582" s="8"/>
      <c r="K3582" s="8"/>
      <c r="L3582" s="8"/>
      <c r="M3582" s="8"/>
      <c r="N3582" s="8"/>
      <c r="O3582" s="128" t="str">
        <f ca="1">IF(D3582="цвет",SUM(O3583:INDIRECT("N"&amp;R3582)),IF(SUM(E3582:N3582)=0,"",SUM(E3582:N3582)))</f>
        <v/>
      </c>
      <c r="P3582" s="91" t="s">
        <v>129</v>
      </c>
      <c r="Q3582" s="73">
        <f t="shared" si="110"/>
        <v>5114</v>
      </c>
      <c r="R3582" s="93">
        <f t="shared" ca="1" si="111"/>
        <v>3584</v>
      </c>
      <c r="S3582" s="92"/>
      <c r="T3582" s="99"/>
    </row>
    <row r="3583" spans="1:20" ht="135" customHeight="1" x14ac:dyDescent="0.25">
      <c r="A3583" s="105"/>
      <c r="B3583" s="142"/>
      <c r="C3583" s="98"/>
      <c r="D3583" s="155" t="s">
        <v>1308</v>
      </c>
      <c r="E3583" s="156"/>
      <c r="F3583" s="156"/>
      <c r="G3583" s="156"/>
      <c r="H3583" s="156"/>
      <c r="I3583" s="156"/>
      <c r="J3583" s="156"/>
      <c r="K3583" s="156"/>
      <c r="L3583" s="156"/>
      <c r="M3583" s="156"/>
      <c r="N3583" s="157"/>
      <c r="O3583" s="128" t="str">
        <f ca="1">IF(D3583="цвет",SUM(O3584:INDIRECT("N"&amp;R3583)),IF(SUM(E3583:N3583)=0,"",SUM(E3583:N3583)))</f>
        <v/>
      </c>
      <c r="P3583" s="91" t="s">
        <v>129</v>
      </c>
      <c r="Q3583" s="73">
        <f t="shared" si="110"/>
        <v>5114</v>
      </c>
      <c r="R3583" s="93">
        <f t="shared" ca="1" si="111"/>
        <v>3584</v>
      </c>
      <c r="S3583" s="92"/>
      <c r="T3583" s="99"/>
    </row>
    <row r="3584" spans="1:20" ht="17.45" customHeight="1" thickBot="1" x14ac:dyDescent="0.3">
      <c r="A3584" s="105"/>
      <c r="B3584" s="143"/>
      <c r="C3584" s="100"/>
      <c r="D3584" s="151" t="str">
        <f>HYPERLINK("https://miamia.ru/search/index.php?q="&amp;Q3584&amp;"&amp;s=Поиск?utm_source=Excel&amp;utm_medium=Nalichie&amp;utm_content="&amp;Q3584&amp;"","Посмотреть большую фотографию на сайте")</f>
        <v>Посмотреть большую фотографию на сайте</v>
      </c>
      <c r="E3584" s="152"/>
      <c r="F3584" s="152"/>
      <c r="G3584" s="152"/>
      <c r="H3584" s="152"/>
      <c r="I3584" s="152"/>
      <c r="J3584" s="152"/>
      <c r="K3584" s="152"/>
      <c r="L3584" s="152"/>
      <c r="M3584" s="152"/>
      <c r="N3584" s="153"/>
      <c r="O3584" s="128" t="str">
        <f ca="1">IF(D3584="цвет",SUM(O3585:INDIRECT("N"&amp;R3584)),IF(SUM(E3584:N3584)=0,"",SUM(E3584:N3584)))</f>
        <v/>
      </c>
      <c r="P3584" s="91" t="s">
        <v>129</v>
      </c>
      <c r="Q3584" s="73">
        <f t="shared" si="110"/>
        <v>5114</v>
      </c>
      <c r="R3584" s="93">
        <f t="shared" ca="1" si="111"/>
        <v>3584</v>
      </c>
      <c r="S3584" s="92"/>
      <c r="T3584" s="99"/>
    </row>
    <row r="3585" spans="1:20" ht="17.25" thickBot="1" x14ac:dyDescent="0.3">
      <c r="A3585" s="105"/>
      <c r="B3585" s="141" t="s">
        <v>1302</v>
      </c>
      <c r="C3585" s="106">
        <v>5115</v>
      </c>
      <c r="D3585" s="3" t="s">
        <v>9</v>
      </c>
      <c r="E3585" s="96" t="s">
        <v>10</v>
      </c>
      <c r="F3585" s="96" t="s">
        <v>11</v>
      </c>
      <c r="G3585" s="96" t="s">
        <v>12</v>
      </c>
      <c r="H3585" s="97" t="s">
        <v>13</v>
      </c>
      <c r="I3585" s="97" t="s">
        <v>14</v>
      </c>
      <c r="J3585" s="96" t="s">
        <v>15</v>
      </c>
      <c r="K3585" s="96" t="s">
        <v>16</v>
      </c>
      <c r="L3585" s="96" t="s">
        <v>21</v>
      </c>
      <c r="M3585" s="16"/>
      <c r="N3585" s="16"/>
      <c r="O3585" s="101">
        <f ca="1">IF(D3585="цвет",SUM(O3586:INDIRECT("N"&amp;R3585)),IF(SUM(E3585:N3585)=0,"",SUM(E3585:N3585)))</f>
        <v>0</v>
      </c>
      <c r="P3585" s="91">
        <v>2841</v>
      </c>
      <c r="Q3585" s="73">
        <f t="shared" si="110"/>
        <v>5115</v>
      </c>
      <c r="R3585" s="93">
        <f t="shared" ca="1" si="111"/>
        <v>3588</v>
      </c>
      <c r="S3585" s="109">
        <f>IF(U3585&gt;0,ROUND((U3585),0),ROUND((P3585*$P$1),0))</f>
        <v>2198</v>
      </c>
      <c r="T3585" s="110">
        <f ca="1">O3585*S3585</f>
        <v>0</v>
      </c>
    </row>
    <row r="3586" spans="1:20" ht="17.25" thickBot="1" x14ac:dyDescent="0.3">
      <c r="A3586" s="105"/>
      <c r="B3586" s="142"/>
      <c r="C3586" s="98"/>
      <c r="D3586" s="6" t="s">
        <v>24</v>
      </c>
      <c r="E3586" s="134"/>
      <c r="F3586" s="134"/>
      <c r="G3586" s="134"/>
      <c r="H3586" s="8"/>
      <c r="I3586" s="134"/>
      <c r="J3586" s="134"/>
      <c r="K3586" s="8"/>
      <c r="L3586" s="8"/>
      <c r="M3586" s="8"/>
      <c r="N3586" s="8"/>
      <c r="O3586" s="128" t="str">
        <f ca="1">IF(D3586="цвет",SUM(O3587:INDIRECT("N"&amp;R3586)),IF(SUM(E3586:N3586)=0,"",SUM(E3586:N3586)))</f>
        <v/>
      </c>
      <c r="P3586" s="91" t="s">
        <v>129</v>
      </c>
      <c r="Q3586" s="73">
        <f t="shared" si="110"/>
        <v>5115</v>
      </c>
      <c r="R3586" s="93">
        <f t="shared" ca="1" si="111"/>
        <v>3588</v>
      </c>
      <c r="S3586" s="92"/>
      <c r="T3586" s="99"/>
    </row>
    <row r="3587" spans="1:20" ht="135" customHeight="1" x14ac:dyDescent="0.25">
      <c r="A3587" s="105"/>
      <c r="B3587" s="142"/>
      <c r="C3587" s="98"/>
      <c r="D3587" s="155" t="s">
        <v>1307</v>
      </c>
      <c r="E3587" s="156"/>
      <c r="F3587" s="156"/>
      <c r="G3587" s="156"/>
      <c r="H3587" s="156"/>
      <c r="I3587" s="156"/>
      <c r="J3587" s="156"/>
      <c r="K3587" s="156"/>
      <c r="L3587" s="156"/>
      <c r="M3587" s="156"/>
      <c r="N3587" s="157"/>
      <c r="O3587" s="128" t="str">
        <f ca="1">IF(D3587="цвет",SUM(O3588:INDIRECT("N"&amp;R3587)),IF(SUM(E3587:N3587)=0,"",SUM(E3587:N3587)))</f>
        <v/>
      </c>
      <c r="P3587" s="91" t="s">
        <v>129</v>
      </c>
      <c r="Q3587" s="73">
        <f t="shared" si="110"/>
        <v>5115</v>
      </c>
      <c r="R3587" s="93">
        <f t="shared" ca="1" si="111"/>
        <v>3588</v>
      </c>
      <c r="S3587" s="92"/>
      <c r="T3587" s="99"/>
    </row>
    <row r="3588" spans="1:20" ht="17.45" customHeight="1" thickBot="1" x14ac:dyDescent="0.3">
      <c r="A3588" s="105"/>
      <c r="B3588" s="143"/>
      <c r="C3588" s="100"/>
      <c r="D3588" s="151" t="str">
        <f>HYPERLINK("https://miamia.ru/search/index.php?q="&amp;Q3588&amp;"&amp;s=Поиск?utm_source=Excel&amp;utm_medium=Nalichie&amp;utm_content="&amp;Q3588&amp;"","Посмотреть большую фотографию на сайте")</f>
        <v>Посмотреть большую фотографию на сайте</v>
      </c>
      <c r="E3588" s="152"/>
      <c r="F3588" s="152"/>
      <c r="G3588" s="152"/>
      <c r="H3588" s="152"/>
      <c r="I3588" s="152"/>
      <c r="J3588" s="152"/>
      <c r="K3588" s="152"/>
      <c r="L3588" s="152"/>
      <c r="M3588" s="152"/>
      <c r="N3588" s="153"/>
      <c r="O3588" s="128" t="str">
        <f ca="1">IF(D3588="цвет",SUM(O3589:INDIRECT("N"&amp;R3588)),IF(SUM(E3588:N3588)=0,"",SUM(E3588:N3588)))</f>
        <v/>
      </c>
      <c r="P3588" s="91" t="s">
        <v>129</v>
      </c>
      <c r="Q3588" s="73">
        <f t="shared" si="110"/>
        <v>5115</v>
      </c>
      <c r="R3588" s="93">
        <f t="shared" ca="1" si="111"/>
        <v>3588</v>
      </c>
      <c r="S3588" s="92"/>
      <c r="T3588" s="99"/>
    </row>
    <row r="3589" spans="1:20" ht="17.25" thickBot="1" x14ac:dyDescent="0.3">
      <c r="A3589" s="105"/>
      <c r="B3589" s="141" t="s">
        <v>1302</v>
      </c>
      <c r="C3589" s="106">
        <v>5117</v>
      </c>
      <c r="D3589" s="3" t="s">
        <v>9</v>
      </c>
      <c r="E3589" s="96" t="s">
        <v>10</v>
      </c>
      <c r="F3589" s="96" t="s">
        <v>11</v>
      </c>
      <c r="G3589" s="96" t="s">
        <v>12</v>
      </c>
      <c r="H3589" s="97" t="s">
        <v>13</v>
      </c>
      <c r="I3589" s="97" t="s">
        <v>14</v>
      </c>
      <c r="J3589" s="96" t="s">
        <v>15</v>
      </c>
      <c r="K3589" s="96" t="s">
        <v>16</v>
      </c>
      <c r="L3589" s="96" t="s">
        <v>21</v>
      </c>
      <c r="M3589" s="16"/>
      <c r="N3589" s="16"/>
      <c r="O3589" s="101">
        <f ca="1">IF(D3589="цвет",SUM(O3590:INDIRECT("N"&amp;R3589)),IF(SUM(E3589:N3589)=0,"",SUM(E3589:N3589)))</f>
        <v>0</v>
      </c>
      <c r="P3589" s="91">
        <v>2582</v>
      </c>
      <c r="Q3589" s="73">
        <f t="shared" si="110"/>
        <v>5117</v>
      </c>
      <c r="R3589" s="93">
        <f t="shared" ca="1" si="111"/>
        <v>3592</v>
      </c>
      <c r="S3589" s="109">
        <f>IF(U3589&gt;0,ROUND((U3589),0),ROUND((P3589*$P$1),0))</f>
        <v>1998</v>
      </c>
      <c r="T3589" s="110">
        <f ca="1">O3589*S3589</f>
        <v>0</v>
      </c>
    </row>
    <row r="3590" spans="1:20" ht="17.25" thickBot="1" x14ac:dyDescent="0.3">
      <c r="A3590" s="105"/>
      <c r="B3590" s="142"/>
      <c r="C3590" s="98"/>
      <c r="D3590" s="6" t="s">
        <v>24</v>
      </c>
      <c r="E3590" s="8"/>
      <c r="F3590" s="133"/>
      <c r="G3590" s="133"/>
      <c r="H3590" s="133"/>
      <c r="I3590" s="133"/>
      <c r="J3590" s="133"/>
      <c r="K3590" s="133"/>
      <c r="L3590" s="133"/>
      <c r="M3590" s="8"/>
      <c r="N3590" s="8"/>
      <c r="O3590" s="128" t="str">
        <f ca="1">IF(D3590="цвет",SUM(O3591:INDIRECT("N"&amp;R3590)),IF(SUM(E3590:N3590)=0,"",SUM(E3590:N3590)))</f>
        <v/>
      </c>
      <c r="P3590" s="91" t="s">
        <v>129</v>
      </c>
      <c r="Q3590" s="73">
        <f t="shared" si="110"/>
        <v>5117</v>
      </c>
      <c r="R3590" s="93">
        <f t="shared" ca="1" si="111"/>
        <v>3592</v>
      </c>
      <c r="S3590" s="92"/>
      <c r="T3590" s="99"/>
    </row>
    <row r="3591" spans="1:20" ht="135" customHeight="1" x14ac:dyDescent="0.25">
      <c r="A3591" s="105"/>
      <c r="B3591" s="142"/>
      <c r="C3591" s="98"/>
      <c r="D3591" s="155" t="s">
        <v>1309</v>
      </c>
      <c r="E3591" s="156"/>
      <c r="F3591" s="156"/>
      <c r="G3591" s="156"/>
      <c r="H3591" s="156"/>
      <c r="I3591" s="156"/>
      <c r="J3591" s="156"/>
      <c r="K3591" s="156"/>
      <c r="L3591" s="156"/>
      <c r="M3591" s="156"/>
      <c r="N3591" s="157"/>
      <c r="O3591" s="128" t="str">
        <f ca="1">IF(D3591="цвет",SUM(O3592:INDIRECT("N"&amp;R3591)),IF(SUM(E3591:N3591)=0,"",SUM(E3591:N3591)))</f>
        <v/>
      </c>
      <c r="P3591" s="91" t="s">
        <v>129</v>
      </c>
      <c r="Q3591" s="73">
        <f t="shared" si="110"/>
        <v>5117</v>
      </c>
      <c r="R3591" s="93">
        <f t="shared" ca="1" si="111"/>
        <v>3592</v>
      </c>
      <c r="S3591" s="92"/>
      <c r="T3591" s="99"/>
    </row>
    <row r="3592" spans="1:20" ht="17.45" customHeight="1" thickBot="1" x14ac:dyDescent="0.3">
      <c r="A3592" s="105"/>
      <c r="B3592" s="143"/>
      <c r="C3592" s="100"/>
      <c r="D3592" s="151" t="str">
        <f>HYPERLINK("https://miamia.ru/search/index.php?q="&amp;Q3592&amp;"&amp;s=Поиск?utm_source=Excel&amp;utm_medium=Nalichie&amp;utm_content="&amp;Q3592&amp;"","Посмотреть большую фотографию на сайте")</f>
        <v>Посмотреть большую фотографию на сайте</v>
      </c>
      <c r="E3592" s="152"/>
      <c r="F3592" s="152"/>
      <c r="G3592" s="152"/>
      <c r="H3592" s="152"/>
      <c r="I3592" s="152"/>
      <c r="J3592" s="152"/>
      <c r="K3592" s="152"/>
      <c r="L3592" s="152"/>
      <c r="M3592" s="152"/>
      <c r="N3592" s="153"/>
      <c r="O3592" s="128" t="str">
        <f ca="1">IF(D3592="цвет",SUM(O3593:INDIRECT("N"&amp;R3592)),IF(SUM(E3592:N3592)=0,"",SUM(E3592:N3592)))</f>
        <v/>
      </c>
      <c r="P3592" s="91" t="s">
        <v>129</v>
      </c>
      <c r="Q3592" s="73">
        <f t="shared" si="110"/>
        <v>5117</v>
      </c>
      <c r="R3592" s="93">
        <f t="shared" ca="1" si="111"/>
        <v>3592</v>
      </c>
      <c r="S3592" s="92"/>
      <c r="T3592" s="99"/>
    </row>
    <row r="3593" spans="1:20" ht="17.25" thickBot="1" x14ac:dyDescent="0.3">
      <c r="A3593" s="105"/>
      <c r="B3593" s="141" t="s">
        <v>1302</v>
      </c>
      <c r="C3593" s="106">
        <v>5118</v>
      </c>
      <c r="D3593" s="3" t="s">
        <v>9</v>
      </c>
      <c r="E3593" s="97" t="s">
        <v>13</v>
      </c>
      <c r="F3593" s="97" t="s">
        <v>14</v>
      </c>
      <c r="G3593" s="96" t="s">
        <v>15</v>
      </c>
      <c r="H3593" s="96" t="s">
        <v>16</v>
      </c>
      <c r="I3593" s="96" t="s">
        <v>21</v>
      </c>
      <c r="J3593" s="96" t="s">
        <v>22</v>
      </c>
      <c r="K3593" s="96"/>
      <c r="L3593" s="96"/>
      <c r="M3593" s="16"/>
      <c r="N3593" s="16"/>
      <c r="O3593" s="101">
        <f ca="1">IF(D3593="цвет",SUM(O3594:INDIRECT("N"&amp;R3593)),IF(SUM(E3593:N3593)=0,"",SUM(E3593:N3593)))</f>
        <v>0</v>
      </c>
      <c r="P3593" s="91">
        <v>2194</v>
      </c>
      <c r="Q3593" s="73">
        <f t="shared" si="110"/>
        <v>5118</v>
      </c>
      <c r="R3593" s="93">
        <f t="shared" ca="1" si="111"/>
        <v>3596</v>
      </c>
      <c r="S3593" s="109">
        <f>IF(U3593&gt;0,ROUND((U3593),0),ROUND((P3593*$P$1),0))</f>
        <v>1698</v>
      </c>
      <c r="T3593" s="110">
        <f ca="1">O3593*S3593</f>
        <v>0</v>
      </c>
    </row>
    <row r="3594" spans="1:20" ht="17.25" thickBot="1" x14ac:dyDescent="0.3">
      <c r="A3594" s="105"/>
      <c r="B3594" s="142"/>
      <c r="C3594" s="98"/>
      <c r="D3594" s="6" t="s">
        <v>24</v>
      </c>
      <c r="E3594" s="133"/>
      <c r="F3594" s="133"/>
      <c r="G3594" s="133"/>
      <c r="H3594" s="133"/>
      <c r="I3594" s="133"/>
      <c r="J3594" s="134"/>
      <c r="K3594" s="8"/>
      <c r="L3594" s="8"/>
      <c r="M3594" s="8"/>
      <c r="N3594" s="8"/>
      <c r="O3594" s="128" t="str">
        <f ca="1">IF(D3594="цвет",SUM(O3595:INDIRECT("N"&amp;R3594)),IF(SUM(E3594:N3594)=0,"",SUM(E3594:N3594)))</f>
        <v/>
      </c>
      <c r="P3594" s="91" t="s">
        <v>129</v>
      </c>
      <c r="Q3594" s="73">
        <f t="shared" si="110"/>
        <v>5118</v>
      </c>
      <c r="R3594" s="93">
        <f t="shared" ca="1" si="111"/>
        <v>3596</v>
      </c>
      <c r="S3594" s="92"/>
      <c r="T3594" s="99"/>
    </row>
    <row r="3595" spans="1:20" ht="135" customHeight="1" x14ac:dyDescent="0.25">
      <c r="A3595" s="105"/>
      <c r="B3595" s="142"/>
      <c r="C3595" s="98"/>
      <c r="D3595" s="155" t="s">
        <v>1306</v>
      </c>
      <c r="E3595" s="156"/>
      <c r="F3595" s="156"/>
      <c r="G3595" s="156"/>
      <c r="H3595" s="156"/>
      <c r="I3595" s="156"/>
      <c r="J3595" s="156"/>
      <c r="K3595" s="156"/>
      <c r="L3595" s="156"/>
      <c r="M3595" s="156"/>
      <c r="N3595" s="157"/>
      <c r="O3595" s="128" t="str">
        <f ca="1">IF(D3595="цвет",SUM(O3596:INDIRECT("N"&amp;R3595)),IF(SUM(E3595:N3595)=0,"",SUM(E3595:N3595)))</f>
        <v/>
      </c>
      <c r="P3595" s="91" t="s">
        <v>129</v>
      </c>
      <c r="Q3595" s="73">
        <f t="shared" ref="Q3595:Q3658" si="112">IF(C3595&lt;&gt;0,C3595,Q3594)</f>
        <v>5118</v>
      </c>
      <c r="R3595" s="93">
        <f t="shared" ref="R3595:R3658" ca="1" si="113">IF(D3595="Посмотреть большую фотографию на сайте",CELL("строка",O3595),R3596)</f>
        <v>3596</v>
      </c>
      <c r="S3595" s="92"/>
      <c r="T3595" s="99"/>
    </row>
    <row r="3596" spans="1:20" ht="17.45" customHeight="1" thickBot="1" x14ac:dyDescent="0.3">
      <c r="A3596" s="105"/>
      <c r="B3596" s="143"/>
      <c r="C3596" s="100"/>
      <c r="D3596" s="151" t="str">
        <f>HYPERLINK("https://miamia.ru/search/index.php?q="&amp;Q3596&amp;"&amp;s=Поиск?utm_source=Excel&amp;utm_medium=Nalichie&amp;utm_content="&amp;Q3596&amp;"","Посмотреть большую фотографию на сайте")</f>
        <v>Посмотреть большую фотографию на сайте</v>
      </c>
      <c r="E3596" s="152"/>
      <c r="F3596" s="152"/>
      <c r="G3596" s="152"/>
      <c r="H3596" s="152"/>
      <c r="I3596" s="152"/>
      <c r="J3596" s="152"/>
      <c r="K3596" s="152"/>
      <c r="L3596" s="152"/>
      <c r="M3596" s="152"/>
      <c r="N3596" s="153"/>
      <c r="O3596" s="128" t="str">
        <f ca="1">IF(D3596="цвет",SUM(O3597:INDIRECT("N"&amp;R3596)),IF(SUM(E3596:N3596)=0,"",SUM(E3596:N3596)))</f>
        <v/>
      </c>
      <c r="P3596" s="91" t="s">
        <v>129</v>
      </c>
      <c r="Q3596" s="73">
        <f t="shared" si="112"/>
        <v>5118</v>
      </c>
      <c r="R3596" s="93">
        <f t="shared" ca="1" si="113"/>
        <v>3596</v>
      </c>
      <c r="S3596" s="92"/>
      <c r="T3596" s="99"/>
    </row>
    <row r="3597" spans="1:20" ht="17.25" thickBot="1" x14ac:dyDescent="0.3">
      <c r="A3597" s="105"/>
      <c r="B3597" s="141" t="s">
        <v>1302</v>
      </c>
      <c r="C3597" s="106">
        <v>5119</v>
      </c>
      <c r="D3597" s="3" t="s">
        <v>9</v>
      </c>
      <c r="E3597" s="96" t="s">
        <v>10</v>
      </c>
      <c r="F3597" s="96" t="s">
        <v>17</v>
      </c>
      <c r="G3597" s="96" t="s">
        <v>18</v>
      </c>
      <c r="H3597" s="96" t="s">
        <v>19</v>
      </c>
      <c r="I3597" s="96" t="s">
        <v>23</v>
      </c>
      <c r="J3597" s="96"/>
      <c r="K3597" s="96"/>
      <c r="L3597" s="96"/>
      <c r="M3597" s="16"/>
      <c r="N3597" s="16"/>
      <c r="O3597" s="101">
        <f ca="1">IF(D3597="цвет",SUM(O3598:INDIRECT("N"&amp;R3597)),IF(SUM(E3597:N3597)=0,"",SUM(E3597:N3597)))</f>
        <v>0</v>
      </c>
      <c r="P3597" s="91">
        <v>2970</v>
      </c>
      <c r="Q3597" s="73">
        <f t="shared" si="112"/>
        <v>5119</v>
      </c>
      <c r="R3597" s="93">
        <f t="shared" ca="1" si="113"/>
        <v>3600</v>
      </c>
      <c r="S3597" s="109">
        <f>IF(U3597&gt;0,ROUND((U3597),0),ROUND((P3597*$P$1),0))</f>
        <v>2298</v>
      </c>
      <c r="T3597" s="110">
        <f ca="1">O3597*S3597</f>
        <v>0</v>
      </c>
    </row>
    <row r="3598" spans="1:20" ht="17.25" thickBot="1" x14ac:dyDescent="0.3">
      <c r="A3598" s="105"/>
      <c r="B3598" s="142"/>
      <c r="C3598" s="98"/>
      <c r="D3598" s="6" t="s">
        <v>24</v>
      </c>
      <c r="E3598" s="8"/>
      <c r="F3598" s="8"/>
      <c r="G3598" s="134"/>
      <c r="H3598" s="133"/>
      <c r="I3598" s="133"/>
      <c r="J3598" s="8"/>
      <c r="K3598" s="8"/>
      <c r="L3598" s="8"/>
      <c r="M3598" s="8"/>
      <c r="N3598" s="8"/>
      <c r="O3598" s="128" t="str">
        <f ca="1">IF(D3598="цвет",SUM(O3599:INDIRECT("N"&amp;R3598)),IF(SUM(E3598:N3598)=0,"",SUM(E3598:N3598)))</f>
        <v/>
      </c>
      <c r="P3598" s="91" t="s">
        <v>129</v>
      </c>
      <c r="Q3598" s="73">
        <f t="shared" si="112"/>
        <v>5119</v>
      </c>
      <c r="R3598" s="93">
        <f t="shared" ca="1" si="113"/>
        <v>3600</v>
      </c>
      <c r="S3598" s="92"/>
      <c r="T3598" s="99"/>
    </row>
    <row r="3599" spans="1:20" ht="135" customHeight="1" x14ac:dyDescent="0.25">
      <c r="A3599" s="105"/>
      <c r="B3599" s="142"/>
      <c r="C3599" s="98"/>
      <c r="D3599" s="155" t="s">
        <v>1305</v>
      </c>
      <c r="E3599" s="156"/>
      <c r="F3599" s="156"/>
      <c r="G3599" s="156"/>
      <c r="H3599" s="156"/>
      <c r="I3599" s="156"/>
      <c r="J3599" s="156"/>
      <c r="K3599" s="156"/>
      <c r="L3599" s="156"/>
      <c r="M3599" s="156"/>
      <c r="N3599" s="157"/>
      <c r="O3599" s="128" t="str">
        <f ca="1">IF(D3599="цвет",SUM(O3600:INDIRECT("N"&amp;R3599)),IF(SUM(E3599:N3599)=0,"",SUM(E3599:N3599)))</f>
        <v/>
      </c>
      <c r="P3599" s="91" t="s">
        <v>129</v>
      </c>
      <c r="Q3599" s="73">
        <f t="shared" si="112"/>
        <v>5119</v>
      </c>
      <c r="R3599" s="93">
        <f t="shared" ca="1" si="113"/>
        <v>3600</v>
      </c>
      <c r="S3599" s="92"/>
      <c r="T3599" s="99"/>
    </row>
    <row r="3600" spans="1:20" ht="17.45" customHeight="1" thickBot="1" x14ac:dyDescent="0.3">
      <c r="A3600" s="105"/>
      <c r="B3600" s="143"/>
      <c r="C3600" s="100"/>
      <c r="D3600" s="151" t="str">
        <f>HYPERLINK("https://miamia.ru/search/index.php?q="&amp;Q3600&amp;"&amp;s=Поиск?utm_source=Excel&amp;utm_medium=Nalichie&amp;utm_content="&amp;Q3600&amp;"","Посмотреть большую фотографию на сайте")</f>
        <v>Посмотреть большую фотографию на сайте</v>
      </c>
      <c r="E3600" s="152"/>
      <c r="F3600" s="152"/>
      <c r="G3600" s="152"/>
      <c r="H3600" s="152"/>
      <c r="I3600" s="152"/>
      <c r="J3600" s="152"/>
      <c r="K3600" s="152"/>
      <c r="L3600" s="152"/>
      <c r="M3600" s="152"/>
      <c r="N3600" s="153"/>
      <c r="O3600" s="128" t="str">
        <f ca="1">IF(D3600="цвет",SUM(O3601:INDIRECT("N"&amp;R3600)),IF(SUM(E3600:N3600)=0,"",SUM(E3600:N3600)))</f>
        <v/>
      </c>
      <c r="P3600" s="91" t="s">
        <v>129</v>
      </c>
      <c r="Q3600" s="73">
        <f t="shared" si="112"/>
        <v>5119</v>
      </c>
      <c r="R3600" s="93">
        <f t="shared" ca="1" si="113"/>
        <v>3600</v>
      </c>
      <c r="S3600" s="92"/>
      <c r="T3600" s="99"/>
    </row>
    <row r="3601" spans="1:20" ht="23.1" customHeight="1" thickBot="1" x14ac:dyDescent="0.3">
      <c r="A3601" s="103"/>
      <c r="B3601" s="86" t="s">
        <v>551</v>
      </c>
      <c r="C3601" s="87"/>
      <c r="D3601" s="88"/>
      <c r="E3601" s="89"/>
      <c r="F3601" s="89"/>
      <c r="G3601" s="89"/>
      <c r="H3601" s="89"/>
      <c r="I3601" s="89"/>
      <c r="J3601" s="89"/>
      <c r="K3601" s="89"/>
      <c r="L3601" s="89"/>
      <c r="M3601" s="89"/>
      <c r="N3601" s="90"/>
      <c r="O3601" s="128" t="str">
        <f ca="1">IF(D3601="цвет",SUM(O3602:INDIRECT("N"&amp;R3601)),IF(SUM(E3601:N3601)=0,"",SUM(E3601:N3601)))</f>
        <v/>
      </c>
      <c r="P3601" s="91" t="s">
        <v>129</v>
      </c>
      <c r="Q3601" s="73">
        <f t="shared" si="112"/>
        <v>5119</v>
      </c>
      <c r="R3601" s="93">
        <f t="shared" ca="1" si="113"/>
        <v>3605</v>
      </c>
    </row>
    <row r="3602" spans="1:20" ht="17.25" thickBot="1" x14ac:dyDescent="0.3">
      <c r="A3602" s="105"/>
      <c r="B3602" s="141" t="s">
        <v>552</v>
      </c>
      <c r="C3602" s="106">
        <v>1940</v>
      </c>
      <c r="D3602" s="3" t="s">
        <v>9</v>
      </c>
      <c r="E3602" s="96" t="s">
        <v>11</v>
      </c>
      <c r="F3602" s="96" t="s">
        <v>12</v>
      </c>
      <c r="G3602" s="96" t="s">
        <v>13</v>
      </c>
      <c r="H3602" s="96" t="s">
        <v>14</v>
      </c>
      <c r="I3602" s="96" t="s">
        <v>15</v>
      </c>
      <c r="J3602" s="96" t="s">
        <v>16</v>
      </c>
      <c r="K3602" s="16"/>
      <c r="L3602" s="16"/>
      <c r="M3602" s="16"/>
      <c r="N3602" s="16"/>
      <c r="O3602" s="101">
        <f ca="1">IF(D3602="цвет",SUM(O3603:INDIRECT("N"&amp;R3602)),IF(SUM(E3602:N3602)=0,"",SUM(E3602:N3602)))</f>
        <v>0</v>
      </c>
      <c r="P3602" s="91">
        <v>1677</v>
      </c>
      <c r="Q3602" s="73">
        <f t="shared" si="112"/>
        <v>1940</v>
      </c>
      <c r="R3602" s="93">
        <f t="shared" ca="1" si="113"/>
        <v>3605</v>
      </c>
      <c r="S3602" s="109">
        <f>IF(U3602&gt;0,ROUND((U3602),0),ROUND((P3602*$P$1),0))</f>
        <v>1298</v>
      </c>
      <c r="T3602" s="110">
        <f ca="1">O3602*S3602</f>
        <v>0</v>
      </c>
    </row>
    <row r="3603" spans="1:20" ht="17.25" thickBot="1" x14ac:dyDescent="0.3">
      <c r="A3603" s="105"/>
      <c r="B3603" s="142"/>
      <c r="C3603" s="98"/>
      <c r="D3603" s="6" t="s">
        <v>42</v>
      </c>
      <c r="E3603" s="134"/>
      <c r="F3603" s="8"/>
      <c r="G3603" s="133"/>
      <c r="H3603" s="134"/>
      <c r="I3603" s="133"/>
      <c r="J3603" s="134"/>
      <c r="K3603" s="8"/>
      <c r="L3603" s="8"/>
      <c r="M3603" s="8"/>
      <c r="N3603" s="8"/>
      <c r="O3603" s="128" t="str">
        <f ca="1">IF(D3603="цвет",SUM(O3604:INDIRECT("N"&amp;R3603)),IF(SUM(E3603:N3603)=0,"",SUM(E3603:N3603)))</f>
        <v/>
      </c>
      <c r="P3603" s="91" t="s">
        <v>129</v>
      </c>
      <c r="Q3603" s="73">
        <f t="shared" si="112"/>
        <v>1940</v>
      </c>
      <c r="R3603" s="93">
        <f t="shared" ca="1" si="113"/>
        <v>3605</v>
      </c>
      <c r="S3603" s="92"/>
      <c r="T3603" s="99"/>
    </row>
    <row r="3604" spans="1:20" ht="135" customHeight="1" x14ac:dyDescent="0.25">
      <c r="A3604" s="105"/>
      <c r="B3604" s="142"/>
      <c r="C3604" s="98"/>
      <c r="D3604" s="155" t="s">
        <v>1310</v>
      </c>
      <c r="E3604" s="156"/>
      <c r="F3604" s="156"/>
      <c r="G3604" s="156"/>
      <c r="H3604" s="156"/>
      <c r="I3604" s="156"/>
      <c r="J3604" s="156"/>
      <c r="K3604" s="156"/>
      <c r="L3604" s="156"/>
      <c r="M3604" s="156"/>
      <c r="N3604" s="157"/>
      <c r="O3604" s="128" t="str">
        <f ca="1">IF(D3604="цвет",SUM(O3605:INDIRECT("N"&amp;R3604)),IF(SUM(E3604:N3604)=0,"",SUM(E3604:N3604)))</f>
        <v/>
      </c>
      <c r="P3604" s="91" t="s">
        <v>129</v>
      </c>
      <c r="Q3604" s="73">
        <f t="shared" si="112"/>
        <v>1940</v>
      </c>
      <c r="R3604" s="93">
        <f t="shared" ca="1" si="113"/>
        <v>3605</v>
      </c>
      <c r="S3604" s="92"/>
      <c r="T3604" s="99"/>
    </row>
    <row r="3605" spans="1:20" ht="17.45" customHeight="1" thickBot="1" x14ac:dyDescent="0.3">
      <c r="A3605" s="105"/>
      <c r="B3605" s="143"/>
      <c r="C3605" s="100"/>
      <c r="D3605" s="151" t="str">
        <f>HYPERLINK("https://miamia.ru/search/index.php?q="&amp;Q3605&amp;"&amp;s=Поиск?utm_source=Excel&amp;utm_medium=Nalichie&amp;utm_content="&amp;Q3605&amp;"","Посмотреть большую фотографию на сайте")</f>
        <v>Посмотреть большую фотографию на сайте</v>
      </c>
      <c r="E3605" s="152"/>
      <c r="F3605" s="152"/>
      <c r="G3605" s="152"/>
      <c r="H3605" s="152"/>
      <c r="I3605" s="152"/>
      <c r="J3605" s="152"/>
      <c r="K3605" s="152"/>
      <c r="L3605" s="152"/>
      <c r="M3605" s="152"/>
      <c r="N3605" s="153"/>
      <c r="O3605" s="128" t="str">
        <f ca="1">IF(D3605="цвет",SUM(O3606:INDIRECT("N"&amp;R3605)),IF(SUM(E3605:N3605)=0,"",SUM(E3605:N3605)))</f>
        <v/>
      </c>
      <c r="P3605" s="91" t="s">
        <v>129</v>
      </c>
      <c r="Q3605" s="73">
        <f t="shared" si="112"/>
        <v>1940</v>
      </c>
      <c r="R3605" s="93">
        <f t="shared" ca="1" si="113"/>
        <v>3605</v>
      </c>
      <c r="S3605" s="92"/>
      <c r="T3605" s="99"/>
    </row>
    <row r="3606" spans="1:20" ht="17.25" thickBot="1" x14ac:dyDescent="0.3">
      <c r="A3606" s="105"/>
      <c r="B3606" s="141" t="s">
        <v>552</v>
      </c>
      <c r="C3606" s="106">
        <v>1941</v>
      </c>
      <c r="D3606" s="3" t="s">
        <v>9</v>
      </c>
      <c r="E3606" s="96" t="s">
        <v>11</v>
      </c>
      <c r="F3606" s="96" t="s">
        <v>12</v>
      </c>
      <c r="G3606" s="96" t="s">
        <v>13</v>
      </c>
      <c r="H3606" s="96" t="s">
        <v>14</v>
      </c>
      <c r="I3606" s="96" t="s">
        <v>15</v>
      </c>
      <c r="J3606" s="96" t="s">
        <v>16</v>
      </c>
      <c r="K3606" s="96" t="s">
        <v>21</v>
      </c>
      <c r="L3606" s="96" t="s">
        <v>22</v>
      </c>
      <c r="M3606" s="16"/>
      <c r="N3606" s="16"/>
      <c r="O3606" s="101">
        <f ca="1">IF(D3606="цвет",SUM(O3607:INDIRECT("N"&amp;R3606)),IF(SUM(E3606:N3606)=0,"",SUM(E3606:N3606)))</f>
        <v>0</v>
      </c>
      <c r="P3606" s="91">
        <v>2194</v>
      </c>
      <c r="Q3606" s="73">
        <f t="shared" si="112"/>
        <v>1941</v>
      </c>
      <c r="R3606" s="93">
        <f t="shared" ca="1" si="113"/>
        <v>3609</v>
      </c>
      <c r="S3606" s="109">
        <f>IF(U3606&gt;0,ROUND((U3606),0),ROUND((P3606*$P$1),0))</f>
        <v>1698</v>
      </c>
      <c r="T3606" s="110">
        <f ca="1">O3606*S3606</f>
        <v>0</v>
      </c>
    </row>
    <row r="3607" spans="1:20" ht="17.25" thickBot="1" x14ac:dyDescent="0.3">
      <c r="A3607" s="105"/>
      <c r="B3607" s="142"/>
      <c r="C3607" s="98"/>
      <c r="D3607" s="6" t="s">
        <v>42</v>
      </c>
      <c r="E3607" s="8"/>
      <c r="F3607" s="8"/>
      <c r="G3607" s="8"/>
      <c r="H3607" s="8"/>
      <c r="I3607" s="8"/>
      <c r="J3607" s="8"/>
      <c r="K3607" s="8"/>
      <c r="L3607" s="134"/>
      <c r="M3607" s="8"/>
      <c r="N3607" s="8"/>
      <c r="O3607" s="128" t="str">
        <f ca="1">IF(D3607="цвет",SUM(O3608:INDIRECT("N"&amp;R3607)),IF(SUM(E3607:N3607)=0,"",SUM(E3607:N3607)))</f>
        <v/>
      </c>
      <c r="P3607" s="91" t="s">
        <v>129</v>
      </c>
      <c r="Q3607" s="73">
        <f t="shared" si="112"/>
        <v>1941</v>
      </c>
      <c r="R3607" s="93">
        <f t="shared" ca="1" si="113"/>
        <v>3609</v>
      </c>
      <c r="S3607" s="92"/>
      <c r="T3607" s="99"/>
    </row>
    <row r="3608" spans="1:20" ht="135" customHeight="1" x14ac:dyDescent="0.25">
      <c r="A3608" s="105"/>
      <c r="B3608" s="142"/>
      <c r="C3608" s="98"/>
      <c r="D3608" s="155" t="s">
        <v>1289</v>
      </c>
      <c r="E3608" s="156"/>
      <c r="F3608" s="156"/>
      <c r="G3608" s="156"/>
      <c r="H3608" s="156"/>
      <c r="I3608" s="156"/>
      <c r="J3608" s="156"/>
      <c r="K3608" s="156"/>
      <c r="L3608" s="156"/>
      <c r="M3608" s="156"/>
      <c r="N3608" s="157"/>
      <c r="O3608" s="128" t="str">
        <f ca="1">IF(D3608="цвет",SUM(O3609:INDIRECT("N"&amp;R3608)),IF(SUM(E3608:N3608)=0,"",SUM(E3608:N3608)))</f>
        <v/>
      </c>
      <c r="P3608" s="91" t="s">
        <v>129</v>
      </c>
      <c r="Q3608" s="73">
        <f t="shared" si="112"/>
        <v>1941</v>
      </c>
      <c r="R3608" s="93">
        <f t="shared" ca="1" si="113"/>
        <v>3609</v>
      </c>
      <c r="S3608" s="92"/>
      <c r="T3608" s="99"/>
    </row>
    <row r="3609" spans="1:20" ht="17.45" customHeight="1" thickBot="1" x14ac:dyDescent="0.3">
      <c r="A3609" s="105"/>
      <c r="B3609" s="143"/>
      <c r="C3609" s="100"/>
      <c r="D3609" s="151" t="str">
        <f>HYPERLINK("https://miamia.ru/search/index.php?q="&amp;Q3609&amp;"&amp;s=Поиск?utm_source=Excel&amp;utm_medium=Nalichie&amp;utm_content="&amp;Q3609&amp;"","Посмотреть большую фотографию на сайте")</f>
        <v>Посмотреть большую фотографию на сайте</v>
      </c>
      <c r="E3609" s="152"/>
      <c r="F3609" s="152"/>
      <c r="G3609" s="152"/>
      <c r="H3609" s="152"/>
      <c r="I3609" s="152"/>
      <c r="J3609" s="152"/>
      <c r="K3609" s="152"/>
      <c r="L3609" s="152"/>
      <c r="M3609" s="152"/>
      <c r="N3609" s="153"/>
      <c r="O3609" s="128" t="str">
        <f ca="1">IF(D3609="цвет",SUM(O3610:INDIRECT("N"&amp;R3609)),IF(SUM(E3609:N3609)=0,"",SUM(E3609:N3609)))</f>
        <v/>
      </c>
      <c r="P3609" s="91" t="s">
        <v>129</v>
      </c>
      <c r="Q3609" s="73">
        <f t="shared" si="112"/>
        <v>1941</v>
      </c>
      <c r="R3609" s="93">
        <f t="shared" ca="1" si="113"/>
        <v>3609</v>
      </c>
      <c r="S3609" s="92"/>
      <c r="T3609" s="99"/>
    </row>
    <row r="3610" spans="1:20" ht="17.25" thickBot="1" x14ac:dyDescent="0.3">
      <c r="A3610" s="105"/>
      <c r="B3610" s="141" t="s">
        <v>552</v>
      </c>
      <c r="C3610" s="106">
        <v>1942</v>
      </c>
      <c r="D3610" s="3" t="s">
        <v>9</v>
      </c>
      <c r="E3610" s="96" t="s">
        <v>11</v>
      </c>
      <c r="F3610" s="96" t="s">
        <v>12</v>
      </c>
      <c r="G3610" s="96" t="s">
        <v>13</v>
      </c>
      <c r="H3610" s="96" t="s">
        <v>14</v>
      </c>
      <c r="I3610" s="96" t="s">
        <v>15</v>
      </c>
      <c r="J3610" s="96" t="s">
        <v>16</v>
      </c>
      <c r="K3610" s="96" t="s">
        <v>21</v>
      </c>
      <c r="L3610" s="96" t="s">
        <v>22</v>
      </c>
      <c r="M3610" s="16"/>
      <c r="N3610" s="16"/>
      <c r="O3610" s="101">
        <f ca="1">IF(D3610="цвет",SUM(O3611:INDIRECT("N"&amp;R3610)),IF(SUM(E3610:N3610)=0,"",SUM(E3610:N3610)))</f>
        <v>0</v>
      </c>
      <c r="P3610" s="91">
        <v>1807</v>
      </c>
      <c r="Q3610" s="73">
        <f t="shared" si="112"/>
        <v>1942</v>
      </c>
      <c r="R3610" s="93">
        <f t="shared" ca="1" si="113"/>
        <v>3613</v>
      </c>
      <c r="S3610" s="109">
        <f>IF(U3610&gt;0,ROUND((U3610),0),ROUND((P3610*$P$1),0))</f>
        <v>1398</v>
      </c>
      <c r="T3610" s="110">
        <f ca="1">O3610*S3610</f>
        <v>0</v>
      </c>
    </row>
    <row r="3611" spans="1:20" ht="17.25" thickBot="1" x14ac:dyDescent="0.3">
      <c r="A3611" s="105"/>
      <c r="B3611" s="142"/>
      <c r="C3611" s="98"/>
      <c r="D3611" s="6" t="s">
        <v>42</v>
      </c>
      <c r="E3611" s="8"/>
      <c r="F3611" s="134"/>
      <c r="G3611" s="134"/>
      <c r="H3611" s="134"/>
      <c r="I3611" s="8"/>
      <c r="J3611" s="8"/>
      <c r="K3611" s="8"/>
      <c r="L3611" s="8"/>
      <c r="M3611" s="8"/>
      <c r="N3611" s="8"/>
      <c r="O3611" s="128" t="str">
        <f ca="1">IF(D3611="цвет",SUM(O3612:INDIRECT("N"&amp;R3611)),IF(SUM(E3611:N3611)=0,"",SUM(E3611:N3611)))</f>
        <v/>
      </c>
      <c r="P3611" s="91" t="s">
        <v>129</v>
      </c>
      <c r="Q3611" s="73">
        <f t="shared" si="112"/>
        <v>1942</v>
      </c>
      <c r="R3611" s="93">
        <f t="shared" ca="1" si="113"/>
        <v>3613</v>
      </c>
      <c r="S3611" s="92"/>
      <c r="T3611" s="99"/>
    </row>
    <row r="3612" spans="1:20" ht="135" customHeight="1" x14ac:dyDescent="0.25">
      <c r="A3612" s="105"/>
      <c r="B3612" s="142"/>
      <c r="C3612" s="98"/>
      <c r="D3612" s="155" t="s">
        <v>1290</v>
      </c>
      <c r="E3612" s="156"/>
      <c r="F3612" s="156"/>
      <c r="G3612" s="156"/>
      <c r="H3612" s="156"/>
      <c r="I3612" s="156"/>
      <c r="J3612" s="156"/>
      <c r="K3612" s="156"/>
      <c r="L3612" s="156"/>
      <c r="M3612" s="156"/>
      <c r="N3612" s="157"/>
      <c r="O3612" s="128" t="str">
        <f ca="1">IF(D3612="цвет",SUM(O3613:INDIRECT("N"&amp;R3612)),IF(SUM(E3612:N3612)=0,"",SUM(E3612:N3612)))</f>
        <v/>
      </c>
      <c r="P3612" s="91" t="s">
        <v>129</v>
      </c>
      <c r="Q3612" s="73">
        <f t="shared" si="112"/>
        <v>1942</v>
      </c>
      <c r="R3612" s="93">
        <f t="shared" ca="1" si="113"/>
        <v>3613</v>
      </c>
      <c r="S3612" s="92"/>
      <c r="T3612" s="99"/>
    </row>
    <row r="3613" spans="1:20" ht="17.45" customHeight="1" thickBot="1" x14ac:dyDescent="0.3">
      <c r="A3613" s="105"/>
      <c r="B3613" s="143"/>
      <c r="C3613" s="100"/>
      <c r="D3613" s="151" t="str">
        <f>HYPERLINK("https://miamia.ru/search/index.php?q="&amp;Q3613&amp;"&amp;s=Поиск?utm_source=Excel&amp;utm_medium=Nalichie&amp;utm_content="&amp;Q3613&amp;"","Посмотреть большую фотографию на сайте")</f>
        <v>Посмотреть большую фотографию на сайте</v>
      </c>
      <c r="E3613" s="152"/>
      <c r="F3613" s="152"/>
      <c r="G3613" s="152"/>
      <c r="H3613" s="152"/>
      <c r="I3613" s="152"/>
      <c r="J3613" s="152"/>
      <c r="K3613" s="152"/>
      <c r="L3613" s="152"/>
      <c r="M3613" s="152"/>
      <c r="N3613" s="153"/>
      <c r="O3613" s="128" t="str">
        <f ca="1">IF(D3613="цвет",SUM(O3614:INDIRECT("N"&amp;R3613)),IF(SUM(E3613:N3613)=0,"",SUM(E3613:N3613)))</f>
        <v/>
      </c>
      <c r="P3613" s="91" t="s">
        <v>129</v>
      </c>
      <c r="Q3613" s="73">
        <f t="shared" si="112"/>
        <v>1942</v>
      </c>
      <c r="R3613" s="93">
        <f t="shared" ca="1" si="113"/>
        <v>3613</v>
      </c>
      <c r="S3613" s="92"/>
      <c r="T3613" s="99"/>
    </row>
    <row r="3614" spans="1:20" ht="17.25" thickBot="1" x14ac:dyDescent="0.3">
      <c r="A3614" s="105"/>
      <c r="B3614" s="141" t="s">
        <v>552</v>
      </c>
      <c r="C3614" s="106">
        <v>1943</v>
      </c>
      <c r="D3614" s="3" t="s">
        <v>9</v>
      </c>
      <c r="E3614" s="96" t="s">
        <v>17</v>
      </c>
      <c r="F3614" s="96" t="s">
        <v>18</v>
      </c>
      <c r="G3614" s="96" t="s">
        <v>19</v>
      </c>
      <c r="H3614" s="16"/>
      <c r="I3614" s="16"/>
      <c r="J3614" s="16"/>
      <c r="K3614" s="16"/>
      <c r="L3614" s="16"/>
      <c r="M3614" s="16"/>
      <c r="N3614" s="16"/>
      <c r="O3614" s="101">
        <f ca="1">IF(D3614="цвет",SUM(O3615:INDIRECT("N"&amp;R3614)),IF(SUM(E3614:N3614)=0,"",SUM(E3614:N3614)))</f>
        <v>0</v>
      </c>
      <c r="P3614" s="91">
        <v>2582</v>
      </c>
      <c r="Q3614" s="73">
        <f t="shared" si="112"/>
        <v>1943</v>
      </c>
      <c r="R3614" s="93">
        <f t="shared" ca="1" si="113"/>
        <v>3617</v>
      </c>
      <c r="S3614" s="109">
        <f>IF(U3614&gt;0,ROUND((U3614),0),ROUND((P3614*$P$1),0))</f>
        <v>1998</v>
      </c>
      <c r="T3614" s="110">
        <f ca="1">O3614*S3614</f>
        <v>0</v>
      </c>
    </row>
    <row r="3615" spans="1:20" ht="17.25" thickBot="1" x14ac:dyDescent="0.3">
      <c r="A3615" s="105"/>
      <c r="B3615" s="142"/>
      <c r="C3615" s="98"/>
      <c r="D3615" s="6" t="s">
        <v>42</v>
      </c>
      <c r="E3615" s="134"/>
      <c r="F3615" s="134"/>
      <c r="G3615" s="134"/>
      <c r="H3615" s="8"/>
      <c r="I3615" s="8"/>
      <c r="J3615" s="8"/>
      <c r="K3615" s="8"/>
      <c r="L3615" s="8"/>
      <c r="M3615" s="8"/>
      <c r="N3615" s="8"/>
      <c r="O3615" s="128" t="str">
        <f ca="1">IF(D3615="цвет",SUM(O3616:INDIRECT("N"&amp;R3615)),IF(SUM(E3615:N3615)=0,"",SUM(E3615:N3615)))</f>
        <v/>
      </c>
      <c r="P3615" s="91" t="s">
        <v>129</v>
      </c>
      <c r="Q3615" s="73">
        <f t="shared" si="112"/>
        <v>1943</v>
      </c>
      <c r="R3615" s="93">
        <f t="shared" ca="1" si="113"/>
        <v>3617</v>
      </c>
      <c r="S3615" s="92"/>
      <c r="T3615" s="99"/>
    </row>
    <row r="3616" spans="1:20" ht="135" customHeight="1" x14ac:dyDescent="0.25">
      <c r="A3616" s="105"/>
      <c r="B3616" s="142"/>
      <c r="C3616" s="98"/>
      <c r="D3616" s="155" t="s">
        <v>554</v>
      </c>
      <c r="E3616" s="156"/>
      <c r="F3616" s="156"/>
      <c r="G3616" s="156"/>
      <c r="H3616" s="156"/>
      <c r="I3616" s="156"/>
      <c r="J3616" s="156"/>
      <c r="K3616" s="156"/>
      <c r="L3616" s="156"/>
      <c r="M3616" s="156"/>
      <c r="N3616" s="157"/>
      <c r="O3616" s="128" t="str">
        <f ca="1">IF(D3616="цвет",SUM(O3617:INDIRECT("N"&amp;R3616)),IF(SUM(E3616:N3616)=0,"",SUM(E3616:N3616)))</f>
        <v/>
      </c>
      <c r="P3616" s="91" t="s">
        <v>129</v>
      </c>
      <c r="Q3616" s="73">
        <f t="shared" si="112"/>
        <v>1943</v>
      </c>
      <c r="R3616" s="93">
        <f t="shared" ca="1" si="113"/>
        <v>3617</v>
      </c>
      <c r="S3616" s="92"/>
      <c r="T3616" s="99"/>
    </row>
    <row r="3617" spans="1:20" ht="17.45" customHeight="1" thickBot="1" x14ac:dyDescent="0.3">
      <c r="A3617" s="105"/>
      <c r="B3617" s="143"/>
      <c r="C3617" s="100"/>
      <c r="D3617" s="151" t="str">
        <f>HYPERLINK("https://miamia.ru/search/index.php?q="&amp;Q3617&amp;"&amp;s=Поиск?utm_source=Excel&amp;utm_medium=Nalichie&amp;utm_content="&amp;Q3617&amp;"","Посмотреть большую фотографию на сайте")</f>
        <v>Посмотреть большую фотографию на сайте</v>
      </c>
      <c r="E3617" s="152"/>
      <c r="F3617" s="152"/>
      <c r="G3617" s="152"/>
      <c r="H3617" s="152"/>
      <c r="I3617" s="152"/>
      <c r="J3617" s="152"/>
      <c r="K3617" s="152"/>
      <c r="L3617" s="152"/>
      <c r="M3617" s="152"/>
      <c r="N3617" s="153"/>
      <c r="O3617" s="128" t="str">
        <f ca="1">IF(D3617="цвет",SUM(O3618:INDIRECT("N"&amp;R3617)),IF(SUM(E3617:N3617)=0,"",SUM(E3617:N3617)))</f>
        <v/>
      </c>
      <c r="P3617" s="91" t="s">
        <v>129</v>
      </c>
      <c r="Q3617" s="73">
        <f t="shared" si="112"/>
        <v>1943</v>
      </c>
      <c r="R3617" s="93">
        <f t="shared" ca="1" si="113"/>
        <v>3617</v>
      </c>
      <c r="S3617" s="92"/>
      <c r="T3617" s="99"/>
    </row>
    <row r="3618" spans="1:20" ht="17.25" thickBot="1" x14ac:dyDescent="0.3">
      <c r="A3618" s="105"/>
      <c r="B3618" s="141" t="s">
        <v>552</v>
      </c>
      <c r="C3618" s="106">
        <v>1946</v>
      </c>
      <c r="D3618" s="3" t="s">
        <v>9</v>
      </c>
      <c r="E3618" s="96" t="s">
        <v>11</v>
      </c>
      <c r="F3618" s="96" t="s">
        <v>12</v>
      </c>
      <c r="G3618" s="96" t="s">
        <v>13</v>
      </c>
      <c r="H3618" s="96" t="s">
        <v>14</v>
      </c>
      <c r="I3618" s="96" t="s">
        <v>15</v>
      </c>
      <c r="J3618" s="96" t="s">
        <v>16</v>
      </c>
      <c r="K3618" s="16"/>
      <c r="L3618" s="16"/>
      <c r="M3618" s="16"/>
      <c r="N3618" s="16"/>
      <c r="O3618" s="101">
        <f ca="1">IF(D3618="цвет",SUM(O3619:INDIRECT("N"&amp;R3618)),IF(SUM(E3618:N3618)=0,"",SUM(E3618:N3618)))</f>
        <v>0</v>
      </c>
      <c r="P3618" s="91">
        <v>2970</v>
      </c>
      <c r="Q3618" s="73">
        <f t="shared" si="112"/>
        <v>1946</v>
      </c>
      <c r="R3618" s="93">
        <f t="shared" ca="1" si="113"/>
        <v>3621</v>
      </c>
      <c r="S3618" s="109">
        <f>IF(U3618&gt;0,ROUND((U3618),0),ROUND((P3618*$P$1),0))</f>
        <v>2298</v>
      </c>
      <c r="T3618" s="110">
        <f ca="1">O3618*S3618</f>
        <v>0</v>
      </c>
    </row>
    <row r="3619" spans="1:20" ht="17.25" thickBot="1" x14ac:dyDescent="0.3">
      <c r="A3619" s="105"/>
      <c r="B3619" s="142"/>
      <c r="C3619" s="98"/>
      <c r="D3619" s="6" t="s">
        <v>42</v>
      </c>
      <c r="E3619" s="134"/>
      <c r="F3619" s="8"/>
      <c r="G3619" s="134"/>
      <c r="H3619" s="134"/>
      <c r="I3619" s="8"/>
      <c r="J3619" s="134"/>
      <c r="K3619" s="8"/>
      <c r="L3619" s="8"/>
      <c r="M3619" s="8"/>
      <c r="N3619" s="8"/>
      <c r="O3619" s="128" t="str">
        <f ca="1">IF(D3619="цвет",SUM(O3620:INDIRECT("N"&amp;R3619)),IF(SUM(E3619:N3619)=0,"",SUM(E3619:N3619)))</f>
        <v/>
      </c>
      <c r="P3619" s="91" t="s">
        <v>129</v>
      </c>
      <c r="Q3619" s="73">
        <f t="shared" si="112"/>
        <v>1946</v>
      </c>
      <c r="R3619" s="93">
        <f t="shared" ca="1" si="113"/>
        <v>3621</v>
      </c>
      <c r="S3619" s="92"/>
      <c r="T3619" s="99"/>
    </row>
    <row r="3620" spans="1:20" ht="135" customHeight="1" x14ac:dyDescent="0.25">
      <c r="A3620" s="105"/>
      <c r="B3620" s="142"/>
      <c r="C3620" s="98"/>
      <c r="D3620" s="155" t="s">
        <v>1291</v>
      </c>
      <c r="E3620" s="156"/>
      <c r="F3620" s="156"/>
      <c r="G3620" s="156"/>
      <c r="H3620" s="156"/>
      <c r="I3620" s="156"/>
      <c r="J3620" s="156"/>
      <c r="K3620" s="156"/>
      <c r="L3620" s="156"/>
      <c r="M3620" s="156"/>
      <c r="N3620" s="157"/>
      <c r="O3620" s="128" t="str">
        <f ca="1">IF(D3620="цвет",SUM(O3621:INDIRECT("N"&amp;R3620)),IF(SUM(E3620:N3620)=0,"",SUM(E3620:N3620)))</f>
        <v/>
      </c>
      <c r="P3620" s="91" t="s">
        <v>129</v>
      </c>
      <c r="Q3620" s="73">
        <f t="shared" si="112"/>
        <v>1946</v>
      </c>
      <c r="R3620" s="93">
        <f t="shared" ca="1" si="113"/>
        <v>3621</v>
      </c>
      <c r="S3620" s="92"/>
      <c r="T3620" s="99"/>
    </row>
    <row r="3621" spans="1:20" ht="17.45" customHeight="1" thickBot="1" x14ac:dyDescent="0.3">
      <c r="A3621" s="105"/>
      <c r="B3621" s="143"/>
      <c r="C3621" s="100"/>
      <c r="D3621" s="151" t="str">
        <f>HYPERLINK("https://miamia.ru/search/index.php?q="&amp;Q3621&amp;"&amp;s=Поиск?utm_source=Excel&amp;utm_medium=Nalichie&amp;utm_content="&amp;Q3621&amp;"","Посмотреть большую фотографию на сайте")</f>
        <v>Посмотреть большую фотографию на сайте</v>
      </c>
      <c r="E3621" s="152"/>
      <c r="F3621" s="152"/>
      <c r="G3621" s="152"/>
      <c r="H3621" s="152"/>
      <c r="I3621" s="152"/>
      <c r="J3621" s="152"/>
      <c r="K3621" s="152"/>
      <c r="L3621" s="152"/>
      <c r="M3621" s="152"/>
      <c r="N3621" s="153"/>
      <c r="O3621" s="128" t="str">
        <f ca="1">IF(D3621="цвет",SUM(O3622:INDIRECT("N"&amp;R3621)),IF(SUM(E3621:N3621)=0,"",SUM(E3621:N3621)))</f>
        <v/>
      </c>
      <c r="P3621" s="91" t="s">
        <v>129</v>
      </c>
      <c r="Q3621" s="73">
        <f t="shared" si="112"/>
        <v>1946</v>
      </c>
      <c r="R3621" s="93">
        <f t="shared" ca="1" si="113"/>
        <v>3621</v>
      </c>
      <c r="S3621" s="92"/>
      <c r="T3621" s="99"/>
    </row>
    <row r="3622" spans="1:20" ht="17.25" thickBot="1" x14ac:dyDescent="0.3">
      <c r="A3622" s="105"/>
      <c r="B3622" s="141" t="s">
        <v>552</v>
      </c>
      <c r="C3622" s="106">
        <v>1947</v>
      </c>
      <c r="D3622" s="3" t="s">
        <v>9</v>
      </c>
      <c r="E3622" s="96" t="s">
        <v>17</v>
      </c>
      <c r="F3622" s="96" t="s">
        <v>18</v>
      </c>
      <c r="G3622" s="96" t="s">
        <v>19</v>
      </c>
      <c r="H3622" s="96" t="s">
        <v>23</v>
      </c>
      <c r="I3622" s="96"/>
      <c r="J3622" s="96"/>
      <c r="K3622" s="16"/>
      <c r="L3622" s="16"/>
      <c r="M3622" s="16"/>
      <c r="N3622" s="16"/>
      <c r="O3622" s="101">
        <f ca="1">IF(D3622="цвет",SUM(O3623:INDIRECT("N"&amp;R3622)),IF(SUM(E3622:N3622)=0,"",SUM(E3622:N3622)))</f>
        <v>0</v>
      </c>
      <c r="P3622" s="91">
        <v>2065</v>
      </c>
      <c r="Q3622" s="73">
        <f t="shared" si="112"/>
        <v>1947</v>
      </c>
      <c r="R3622" s="93">
        <f t="shared" ca="1" si="113"/>
        <v>3625</v>
      </c>
      <c r="S3622" s="109">
        <f>IF(U3622&gt;0,ROUND((U3622),0),ROUND((P3622*$P$1),0))</f>
        <v>1598</v>
      </c>
      <c r="T3622" s="110">
        <f ca="1">O3622*S3622</f>
        <v>0</v>
      </c>
    </row>
    <row r="3623" spans="1:20" ht="17.25" thickBot="1" x14ac:dyDescent="0.3">
      <c r="A3623" s="105"/>
      <c r="B3623" s="142"/>
      <c r="C3623" s="98"/>
      <c r="D3623" s="6" t="s">
        <v>42</v>
      </c>
      <c r="E3623" s="8"/>
      <c r="F3623" s="8"/>
      <c r="G3623" s="134"/>
      <c r="H3623" s="133"/>
      <c r="I3623" s="8"/>
      <c r="J3623" s="8"/>
      <c r="K3623" s="8"/>
      <c r="L3623" s="8"/>
      <c r="M3623" s="8"/>
      <c r="N3623" s="8"/>
      <c r="O3623" s="128" t="str">
        <f ca="1">IF(D3623="цвет",SUM(O3624:INDIRECT("N"&amp;R3623)),IF(SUM(E3623:N3623)=0,"",SUM(E3623:N3623)))</f>
        <v/>
      </c>
      <c r="P3623" s="91" t="s">
        <v>129</v>
      </c>
      <c r="Q3623" s="73">
        <f t="shared" si="112"/>
        <v>1947</v>
      </c>
      <c r="R3623" s="93">
        <f t="shared" ca="1" si="113"/>
        <v>3625</v>
      </c>
      <c r="S3623" s="92"/>
      <c r="T3623" s="99"/>
    </row>
    <row r="3624" spans="1:20" ht="135" customHeight="1" x14ac:dyDescent="0.25">
      <c r="A3624" s="105"/>
      <c r="B3624" s="142"/>
      <c r="C3624" s="98"/>
      <c r="D3624" s="155" t="s">
        <v>1292</v>
      </c>
      <c r="E3624" s="156"/>
      <c r="F3624" s="156"/>
      <c r="G3624" s="156"/>
      <c r="H3624" s="156"/>
      <c r="I3624" s="156"/>
      <c r="J3624" s="156"/>
      <c r="K3624" s="156"/>
      <c r="L3624" s="156"/>
      <c r="M3624" s="156"/>
      <c r="N3624" s="157"/>
      <c r="O3624" s="128" t="str">
        <f ca="1">IF(D3624="цвет",SUM(O3625:INDIRECT("N"&amp;R3624)),IF(SUM(E3624:N3624)=0,"",SUM(E3624:N3624)))</f>
        <v/>
      </c>
      <c r="P3624" s="91" t="s">
        <v>129</v>
      </c>
      <c r="Q3624" s="73">
        <f t="shared" si="112"/>
        <v>1947</v>
      </c>
      <c r="R3624" s="93">
        <f t="shared" ca="1" si="113"/>
        <v>3625</v>
      </c>
      <c r="S3624" s="92"/>
      <c r="T3624" s="99"/>
    </row>
    <row r="3625" spans="1:20" ht="17.45" customHeight="1" thickBot="1" x14ac:dyDescent="0.3">
      <c r="A3625" s="105"/>
      <c r="B3625" s="143"/>
      <c r="C3625" s="100"/>
      <c r="D3625" s="151" t="str">
        <f>HYPERLINK("https://miamia.ru/search/index.php?q="&amp;Q3625&amp;"&amp;s=Поиск?utm_source=Excel&amp;utm_medium=Nalichie&amp;utm_content="&amp;Q3625&amp;"","Посмотреть большую фотографию на сайте")</f>
        <v>Посмотреть большую фотографию на сайте</v>
      </c>
      <c r="E3625" s="152"/>
      <c r="F3625" s="152"/>
      <c r="G3625" s="152"/>
      <c r="H3625" s="152"/>
      <c r="I3625" s="152"/>
      <c r="J3625" s="152"/>
      <c r="K3625" s="152"/>
      <c r="L3625" s="152"/>
      <c r="M3625" s="152"/>
      <c r="N3625" s="153"/>
      <c r="O3625" s="128" t="str">
        <f ca="1">IF(D3625="цвет",SUM(O3626:INDIRECT("N"&amp;R3625)),IF(SUM(E3625:N3625)=0,"",SUM(E3625:N3625)))</f>
        <v/>
      </c>
      <c r="P3625" s="91" t="s">
        <v>129</v>
      </c>
      <c r="Q3625" s="73">
        <f t="shared" si="112"/>
        <v>1947</v>
      </c>
      <c r="R3625" s="93">
        <f t="shared" ca="1" si="113"/>
        <v>3625</v>
      </c>
      <c r="S3625" s="92"/>
      <c r="T3625" s="99"/>
    </row>
    <row r="3626" spans="1:20" ht="17.25" thickBot="1" x14ac:dyDescent="0.3">
      <c r="A3626" s="105"/>
      <c r="B3626" s="141" t="s">
        <v>552</v>
      </c>
      <c r="C3626" s="106">
        <v>1948</v>
      </c>
      <c r="D3626" s="3" t="s">
        <v>9</v>
      </c>
      <c r="E3626" s="96" t="s">
        <v>12</v>
      </c>
      <c r="F3626" s="96" t="s">
        <v>13</v>
      </c>
      <c r="G3626" s="96" t="s">
        <v>14</v>
      </c>
      <c r="H3626" s="96" t="s">
        <v>15</v>
      </c>
      <c r="I3626" s="96" t="s">
        <v>16</v>
      </c>
      <c r="J3626" s="96" t="s">
        <v>21</v>
      </c>
      <c r="K3626" s="96" t="s">
        <v>22</v>
      </c>
      <c r="L3626" s="16"/>
      <c r="M3626" s="16"/>
      <c r="N3626" s="16"/>
      <c r="O3626" s="101">
        <f ca="1">IF(D3626="цвет",SUM(O3627:INDIRECT("N"&amp;R3626)),IF(SUM(E3626:N3626)=0,"",SUM(E3626:N3626)))</f>
        <v>0</v>
      </c>
      <c r="P3626" s="91">
        <v>2194</v>
      </c>
      <c r="Q3626" s="73">
        <f t="shared" si="112"/>
        <v>1948</v>
      </c>
      <c r="R3626" s="93">
        <f t="shared" ca="1" si="113"/>
        <v>3629</v>
      </c>
      <c r="S3626" s="109">
        <f>IF(U3626&gt;0,ROUND((U3626),0),ROUND((P3626*$P$1),0))</f>
        <v>1698</v>
      </c>
      <c r="T3626" s="110">
        <f ca="1">O3626*S3626</f>
        <v>0</v>
      </c>
    </row>
    <row r="3627" spans="1:20" ht="17.25" thickBot="1" x14ac:dyDescent="0.3">
      <c r="A3627" s="105"/>
      <c r="B3627" s="142"/>
      <c r="C3627" s="98"/>
      <c r="D3627" s="6" t="s">
        <v>42</v>
      </c>
      <c r="E3627" s="8"/>
      <c r="F3627" s="8"/>
      <c r="G3627" s="8"/>
      <c r="H3627" s="8"/>
      <c r="I3627" s="8"/>
      <c r="J3627" s="8"/>
      <c r="K3627" s="134"/>
      <c r="L3627" s="8"/>
      <c r="M3627" s="8"/>
      <c r="N3627" s="8"/>
      <c r="O3627" s="128" t="str">
        <f ca="1">IF(D3627="цвет",SUM(O3628:INDIRECT("N"&amp;R3627)),IF(SUM(E3627:N3627)=0,"",SUM(E3627:N3627)))</f>
        <v/>
      </c>
      <c r="P3627" s="91" t="s">
        <v>129</v>
      </c>
      <c r="Q3627" s="73">
        <f t="shared" si="112"/>
        <v>1948</v>
      </c>
      <c r="R3627" s="93">
        <f t="shared" ca="1" si="113"/>
        <v>3629</v>
      </c>
      <c r="S3627" s="92"/>
      <c r="T3627" s="99"/>
    </row>
    <row r="3628" spans="1:20" ht="135" customHeight="1" x14ac:dyDescent="0.25">
      <c r="A3628" s="105"/>
      <c r="B3628" s="142"/>
      <c r="C3628" s="98"/>
      <c r="D3628" s="155" t="s">
        <v>1293</v>
      </c>
      <c r="E3628" s="156"/>
      <c r="F3628" s="156"/>
      <c r="G3628" s="156"/>
      <c r="H3628" s="156"/>
      <c r="I3628" s="156"/>
      <c r="J3628" s="156"/>
      <c r="K3628" s="156"/>
      <c r="L3628" s="156"/>
      <c r="M3628" s="156"/>
      <c r="N3628" s="157"/>
      <c r="O3628" s="128" t="str">
        <f ca="1">IF(D3628="цвет",SUM(O3629:INDIRECT("N"&amp;R3628)),IF(SUM(E3628:N3628)=0,"",SUM(E3628:N3628)))</f>
        <v/>
      </c>
      <c r="P3628" s="91" t="s">
        <v>129</v>
      </c>
      <c r="Q3628" s="73">
        <f t="shared" si="112"/>
        <v>1948</v>
      </c>
      <c r="R3628" s="93">
        <f t="shared" ca="1" si="113"/>
        <v>3629</v>
      </c>
      <c r="S3628" s="92"/>
      <c r="T3628" s="99"/>
    </row>
    <row r="3629" spans="1:20" ht="17.45" customHeight="1" thickBot="1" x14ac:dyDescent="0.3">
      <c r="A3629" s="105"/>
      <c r="B3629" s="143"/>
      <c r="C3629" s="100"/>
      <c r="D3629" s="151" t="str">
        <f>HYPERLINK("https://miamia.ru/search/index.php?q="&amp;Q3629&amp;"&amp;s=Поиск?utm_source=Excel&amp;utm_medium=Nalichie&amp;utm_content="&amp;Q3629&amp;"","Посмотреть большую фотографию на сайте")</f>
        <v>Посмотреть большую фотографию на сайте</v>
      </c>
      <c r="E3629" s="152"/>
      <c r="F3629" s="152"/>
      <c r="G3629" s="152"/>
      <c r="H3629" s="152"/>
      <c r="I3629" s="152"/>
      <c r="J3629" s="152"/>
      <c r="K3629" s="152"/>
      <c r="L3629" s="152"/>
      <c r="M3629" s="152"/>
      <c r="N3629" s="153"/>
      <c r="O3629" s="128" t="str">
        <f ca="1">IF(D3629="цвет",SUM(O3630:INDIRECT("N"&amp;R3629)),IF(SUM(E3629:N3629)=0,"",SUM(E3629:N3629)))</f>
        <v/>
      </c>
      <c r="P3629" s="91" t="s">
        <v>129</v>
      </c>
      <c r="Q3629" s="73">
        <f t="shared" si="112"/>
        <v>1948</v>
      </c>
      <c r="R3629" s="93">
        <f t="shared" ca="1" si="113"/>
        <v>3629</v>
      </c>
      <c r="S3629" s="92"/>
      <c r="T3629" s="99"/>
    </row>
    <row r="3630" spans="1:20" ht="17.25" thickBot="1" x14ac:dyDescent="0.3">
      <c r="A3630" s="105"/>
      <c r="B3630" s="141" t="s">
        <v>552</v>
      </c>
      <c r="C3630" s="106">
        <v>1949</v>
      </c>
      <c r="D3630" s="3" t="s">
        <v>9</v>
      </c>
      <c r="E3630" s="96" t="s">
        <v>18</v>
      </c>
      <c r="F3630" s="96" t="s">
        <v>19</v>
      </c>
      <c r="G3630" s="96" t="s">
        <v>23</v>
      </c>
      <c r="H3630" s="16"/>
      <c r="I3630" s="16"/>
      <c r="J3630" s="16"/>
      <c r="K3630" s="16"/>
      <c r="L3630" s="16"/>
      <c r="M3630" s="16"/>
      <c r="N3630" s="16"/>
      <c r="O3630" s="101">
        <f ca="1">IF(D3630="цвет",SUM(O3631:INDIRECT("N"&amp;R3630)),IF(SUM(E3630:N3630)=0,"",SUM(E3630:N3630)))</f>
        <v>0</v>
      </c>
      <c r="P3630" s="91">
        <v>2841</v>
      </c>
      <c r="Q3630" s="73">
        <f t="shared" si="112"/>
        <v>1949</v>
      </c>
      <c r="R3630" s="93">
        <f t="shared" ca="1" si="113"/>
        <v>3633</v>
      </c>
      <c r="S3630" s="109">
        <f>IF(U3630&gt;0,ROUND((U3630),0),ROUND((P3630*$P$1),0))</f>
        <v>2198</v>
      </c>
      <c r="T3630" s="110">
        <f ca="1">O3630*S3630</f>
        <v>0</v>
      </c>
    </row>
    <row r="3631" spans="1:20" ht="17.25" thickBot="1" x14ac:dyDescent="0.3">
      <c r="A3631" s="105"/>
      <c r="B3631" s="142"/>
      <c r="C3631" s="98"/>
      <c r="D3631" s="6" t="s">
        <v>42</v>
      </c>
      <c r="E3631" s="134"/>
      <c r="F3631" s="134"/>
      <c r="G3631" s="134"/>
      <c r="H3631" s="8"/>
      <c r="I3631" s="8"/>
      <c r="J3631" s="8"/>
      <c r="K3631" s="8"/>
      <c r="L3631" s="8"/>
      <c r="M3631" s="8"/>
      <c r="N3631" s="8"/>
      <c r="O3631" s="128" t="str">
        <f ca="1">IF(D3631="цвет",SUM(O3632:INDIRECT("N"&amp;R3631)),IF(SUM(E3631:N3631)=0,"",SUM(E3631:N3631)))</f>
        <v/>
      </c>
      <c r="P3631" s="91" t="s">
        <v>129</v>
      </c>
      <c r="Q3631" s="73">
        <f t="shared" si="112"/>
        <v>1949</v>
      </c>
      <c r="R3631" s="93">
        <f t="shared" ca="1" si="113"/>
        <v>3633</v>
      </c>
      <c r="S3631" s="92"/>
      <c r="T3631" s="99"/>
    </row>
    <row r="3632" spans="1:20" ht="135" customHeight="1" x14ac:dyDescent="0.25">
      <c r="A3632" s="105"/>
      <c r="B3632" s="142"/>
      <c r="C3632" s="98"/>
      <c r="D3632" s="155" t="s">
        <v>553</v>
      </c>
      <c r="E3632" s="156"/>
      <c r="F3632" s="156"/>
      <c r="G3632" s="156"/>
      <c r="H3632" s="156"/>
      <c r="I3632" s="156"/>
      <c r="J3632" s="156"/>
      <c r="K3632" s="156"/>
      <c r="L3632" s="156"/>
      <c r="M3632" s="156"/>
      <c r="N3632" s="157"/>
      <c r="O3632" s="128" t="str">
        <f ca="1">IF(D3632="цвет",SUM(O3633:INDIRECT("N"&amp;R3632)),IF(SUM(E3632:N3632)=0,"",SUM(E3632:N3632)))</f>
        <v/>
      </c>
      <c r="P3632" s="91" t="s">
        <v>129</v>
      </c>
      <c r="Q3632" s="73">
        <f t="shared" si="112"/>
        <v>1949</v>
      </c>
      <c r="R3632" s="93">
        <f t="shared" ca="1" si="113"/>
        <v>3633</v>
      </c>
      <c r="S3632" s="92"/>
      <c r="T3632" s="99"/>
    </row>
    <row r="3633" spans="1:20" ht="17.45" customHeight="1" thickBot="1" x14ac:dyDescent="0.3">
      <c r="A3633" s="105"/>
      <c r="B3633" s="143"/>
      <c r="C3633" s="100"/>
      <c r="D3633" s="151" t="str">
        <f>HYPERLINK("https://miamia.ru/search/index.php?q="&amp;Q3633&amp;"&amp;s=Поиск?utm_source=Excel&amp;utm_medium=Nalichie&amp;utm_content="&amp;Q3633&amp;"","Посмотреть большую фотографию на сайте")</f>
        <v>Посмотреть большую фотографию на сайте</v>
      </c>
      <c r="E3633" s="152"/>
      <c r="F3633" s="152"/>
      <c r="G3633" s="152"/>
      <c r="H3633" s="152"/>
      <c r="I3633" s="152"/>
      <c r="J3633" s="152"/>
      <c r="K3633" s="152"/>
      <c r="L3633" s="152"/>
      <c r="M3633" s="152"/>
      <c r="N3633" s="153"/>
      <c r="O3633" s="128" t="str">
        <f ca="1">IF(D3633="цвет",SUM(O3634:INDIRECT("N"&amp;R3633)),IF(SUM(E3633:N3633)=0,"",SUM(E3633:N3633)))</f>
        <v/>
      </c>
      <c r="P3633" s="91" t="s">
        <v>129</v>
      </c>
      <c r="Q3633" s="73">
        <f t="shared" si="112"/>
        <v>1949</v>
      </c>
      <c r="R3633" s="93">
        <f t="shared" ca="1" si="113"/>
        <v>3633</v>
      </c>
      <c r="S3633" s="92"/>
      <c r="T3633" s="99"/>
    </row>
    <row r="3634" spans="1:20" ht="23.1" customHeight="1" thickBot="1" x14ac:dyDescent="0.3">
      <c r="A3634" s="103"/>
      <c r="B3634" s="86" t="s">
        <v>1264</v>
      </c>
      <c r="C3634" s="87"/>
      <c r="D3634" s="88"/>
      <c r="E3634" s="89"/>
      <c r="F3634" s="89"/>
      <c r="G3634" s="89"/>
      <c r="H3634" s="89"/>
      <c r="I3634" s="89"/>
      <c r="J3634" s="89"/>
      <c r="K3634" s="89"/>
      <c r="L3634" s="89"/>
      <c r="M3634" s="89"/>
      <c r="N3634" s="90"/>
      <c r="O3634" s="128" t="str">
        <f ca="1">IF(D3634="цвет",SUM(O3635:INDIRECT("N"&amp;R3634)),IF(SUM(E3634:N3634)=0,"",SUM(E3634:N3634)))</f>
        <v/>
      </c>
      <c r="P3634" s="91" t="s">
        <v>129</v>
      </c>
      <c r="Q3634" s="73">
        <f t="shared" si="112"/>
        <v>1949</v>
      </c>
      <c r="R3634" s="93">
        <f t="shared" ca="1" si="113"/>
        <v>3638</v>
      </c>
    </row>
    <row r="3635" spans="1:20" ht="17.25" thickBot="1" x14ac:dyDescent="0.3">
      <c r="A3635" s="105"/>
      <c r="B3635" s="141" t="s">
        <v>1264</v>
      </c>
      <c r="C3635" s="106">
        <v>5130</v>
      </c>
      <c r="D3635" s="3" t="s">
        <v>9</v>
      </c>
      <c r="E3635" s="96" t="s">
        <v>11</v>
      </c>
      <c r="F3635" s="96" t="s">
        <v>12</v>
      </c>
      <c r="G3635" s="96" t="s">
        <v>13</v>
      </c>
      <c r="H3635" s="96" t="s">
        <v>14</v>
      </c>
      <c r="I3635" s="96" t="s">
        <v>15</v>
      </c>
      <c r="J3635" s="96" t="s">
        <v>16</v>
      </c>
      <c r="K3635" s="96" t="s">
        <v>21</v>
      </c>
      <c r="L3635" s="96" t="s">
        <v>22</v>
      </c>
      <c r="M3635" s="96"/>
      <c r="N3635" s="78"/>
      <c r="O3635" s="101">
        <f ca="1">IF(D3635="цвет",SUM(O3636:INDIRECT("N"&amp;R3635)),IF(SUM(E3635:N3635)=0,"",SUM(E3635:N3635)))</f>
        <v>0</v>
      </c>
      <c r="P3635" s="91">
        <v>2194</v>
      </c>
      <c r="Q3635" s="73">
        <f t="shared" si="112"/>
        <v>5130</v>
      </c>
      <c r="R3635" s="93">
        <f t="shared" ca="1" si="113"/>
        <v>3638</v>
      </c>
      <c r="S3635" s="109">
        <f>IF(U3635&gt;0,ROUND((U3635),0),ROUND((P3635*$P$1),0))</f>
        <v>1698</v>
      </c>
      <c r="T3635" s="110">
        <f ca="1">O3635*S3635</f>
        <v>0</v>
      </c>
    </row>
    <row r="3636" spans="1:20" ht="17.25" thickBot="1" x14ac:dyDescent="0.3">
      <c r="A3636" s="105"/>
      <c r="B3636" s="142"/>
      <c r="C3636" s="98"/>
      <c r="D3636" s="6" t="s">
        <v>1265</v>
      </c>
      <c r="E3636" s="133"/>
      <c r="F3636" s="133"/>
      <c r="G3636" s="133"/>
      <c r="H3636" s="133"/>
      <c r="I3636" s="133"/>
      <c r="J3636" s="133"/>
      <c r="K3636" s="133"/>
      <c r="L3636" s="133"/>
      <c r="M3636" s="8"/>
      <c r="N3636" s="8"/>
      <c r="O3636" s="128" t="str">
        <f ca="1">IF(D3636="цвет",SUM(O3637:INDIRECT("N"&amp;R3636)),IF(SUM(E3636:N3636)=0,"",SUM(E3636:N3636)))</f>
        <v/>
      </c>
      <c r="P3636" s="91" t="s">
        <v>129</v>
      </c>
      <c r="Q3636" s="73">
        <f t="shared" si="112"/>
        <v>5130</v>
      </c>
      <c r="R3636" s="93">
        <f t="shared" ca="1" si="113"/>
        <v>3638</v>
      </c>
      <c r="S3636" s="92"/>
      <c r="T3636" s="99"/>
    </row>
    <row r="3637" spans="1:20" ht="135" customHeight="1" x14ac:dyDescent="0.25">
      <c r="A3637" s="105"/>
      <c r="B3637" s="142"/>
      <c r="C3637" s="98"/>
      <c r="D3637" s="161" t="s">
        <v>1266</v>
      </c>
      <c r="E3637" s="162"/>
      <c r="F3637" s="162"/>
      <c r="G3637" s="162"/>
      <c r="H3637" s="162"/>
      <c r="I3637" s="162"/>
      <c r="J3637" s="162"/>
      <c r="K3637" s="162"/>
      <c r="L3637" s="162"/>
      <c r="M3637" s="162"/>
      <c r="N3637" s="163"/>
      <c r="O3637" s="128" t="str">
        <f ca="1">IF(D3637="цвет",SUM(O3638:INDIRECT("N"&amp;R3637)),IF(SUM(E3637:N3637)=0,"",SUM(E3637:N3637)))</f>
        <v/>
      </c>
      <c r="P3637" s="91" t="s">
        <v>129</v>
      </c>
      <c r="Q3637" s="73">
        <f t="shared" si="112"/>
        <v>5130</v>
      </c>
      <c r="R3637" s="93">
        <f t="shared" ca="1" si="113"/>
        <v>3638</v>
      </c>
      <c r="S3637" s="92"/>
      <c r="T3637" s="99"/>
    </row>
    <row r="3638" spans="1:20" ht="17.45" customHeight="1" thickBot="1" x14ac:dyDescent="0.3">
      <c r="A3638" s="105"/>
      <c r="B3638" s="143"/>
      <c r="C3638" s="100"/>
      <c r="D3638" s="151" t="str">
        <f>HYPERLINK("https://miamia.ru/search/index.php?q="&amp;Q3638&amp;"&amp;s=Поиск?utm_source=Excel&amp;utm_medium=Nalichie&amp;utm_content="&amp;Q3638&amp;"","Посмотреть большую фотографию на сайте")</f>
        <v>Посмотреть большую фотографию на сайте</v>
      </c>
      <c r="E3638" s="152"/>
      <c r="F3638" s="152"/>
      <c r="G3638" s="152"/>
      <c r="H3638" s="152"/>
      <c r="I3638" s="152"/>
      <c r="J3638" s="152"/>
      <c r="K3638" s="152"/>
      <c r="L3638" s="152"/>
      <c r="M3638" s="152"/>
      <c r="N3638" s="153"/>
      <c r="O3638" s="128" t="str">
        <f ca="1">IF(D3638="цвет",SUM(O3639:INDIRECT("N"&amp;R3638)),IF(SUM(E3638:N3638)=0,"",SUM(E3638:N3638)))</f>
        <v/>
      </c>
      <c r="P3638" s="91" t="s">
        <v>129</v>
      </c>
      <c r="Q3638" s="73">
        <f t="shared" si="112"/>
        <v>5130</v>
      </c>
      <c r="R3638" s="93">
        <f t="shared" ca="1" si="113"/>
        <v>3638</v>
      </c>
      <c r="S3638" s="92"/>
      <c r="T3638" s="99"/>
    </row>
    <row r="3639" spans="1:20" ht="17.25" thickBot="1" x14ac:dyDescent="0.3">
      <c r="A3639" s="105"/>
      <c r="B3639" s="141" t="s">
        <v>1264</v>
      </c>
      <c r="C3639" s="106">
        <v>5131</v>
      </c>
      <c r="D3639" s="3" t="s">
        <v>9</v>
      </c>
      <c r="E3639" s="96" t="s">
        <v>11</v>
      </c>
      <c r="F3639" s="96" t="s">
        <v>12</v>
      </c>
      <c r="G3639" s="96" t="s">
        <v>13</v>
      </c>
      <c r="H3639" s="96" t="s">
        <v>14</v>
      </c>
      <c r="I3639" s="96" t="s">
        <v>15</v>
      </c>
      <c r="J3639" s="96" t="s">
        <v>16</v>
      </c>
      <c r="K3639" s="96" t="s">
        <v>21</v>
      </c>
      <c r="L3639" s="96" t="s">
        <v>22</v>
      </c>
      <c r="M3639" s="96"/>
      <c r="N3639" s="78"/>
      <c r="O3639" s="101">
        <f ca="1">IF(D3639="цвет",SUM(O3640:INDIRECT("N"&amp;R3639)),IF(SUM(E3639:N3639)=0,"",SUM(E3639:N3639)))</f>
        <v>0</v>
      </c>
      <c r="P3639" s="91">
        <v>0</v>
      </c>
      <c r="Q3639" s="73">
        <f t="shared" si="112"/>
        <v>5131</v>
      </c>
      <c r="R3639" s="93">
        <f t="shared" ca="1" si="113"/>
        <v>3642</v>
      </c>
      <c r="S3639" s="109">
        <f>IF(U3639&gt;0,ROUND((U3639),0),ROUND((P3639*$P$1),0))</f>
        <v>0</v>
      </c>
      <c r="T3639" s="110">
        <f ca="1">O3639*S3639</f>
        <v>0</v>
      </c>
    </row>
    <row r="3640" spans="1:20" ht="17.25" thickBot="1" x14ac:dyDescent="0.3">
      <c r="A3640" s="105"/>
      <c r="B3640" s="142"/>
      <c r="C3640" s="98"/>
      <c r="D3640" s="6" t="s">
        <v>1265</v>
      </c>
      <c r="E3640" s="8"/>
      <c r="F3640" s="8"/>
      <c r="G3640" s="8"/>
      <c r="H3640" s="8"/>
      <c r="I3640" s="8"/>
      <c r="J3640" s="8"/>
      <c r="K3640" s="8"/>
      <c r="L3640" s="8"/>
      <c r="M3640" s="8"/>
      <c r="N3640" s="8"/>
      <c r="O3640" s="128" t="str">
        <f ca="1">IF(D3640="цвет",SUM(O3641:INDIRECT("N"&amp;R3640)),IF(SUM(E3640:N3640)=0,"",SUM(E3640:N3640)))</f>
        <v/>
      </c>
      <c r="P3640" s="91" t="s">
        <v>129</v>
      </c>
      <c r="Q3640" s="73">
        <f t="shared" si="112"/>
        <v>5131</v>
      </c>
      <c r="R3640" s="93">
        <f t="shared" ca="1" si="113"/>
        <v>3642</v>
      </c>
      <c r="S3640" s="92"/>
      <c r="T3640" s="99"/>
    </row>
    <row r="3641" spans="1:20" ht="135" customHeight="1" x14ac:dyDescent="0.25">
      <c r="A3641" s="105"/>
      <c r="B3641" s="142"/>
      <c r="C3641" s="98"/>
      <c r="D3641" s="161" t="s">
        <v>1267</v>
      </c>
      <c r="E3641" s="162"/>
      <c r="F3641" s="162"/>
      <c r="G3641" s="162"/>
      <c r="H3641" s="162"/>
      <c r="I3641" s="162"/>
      <c r="J3641" s="162"/>
      <c r="K3641" s="162"/>
      <c r="L3641" s="162"/>
      <c r="M3641" s="162"/>
      <c r="N3641" s="163"/>
      <c r="O3641" s="128" t="str">
        <f ca="1">IF(D3641="цвет",SUM(O3642:INDIRECT("N"&amp;R3641)),IF(SUM(E3641:N3641)=0,"",SUM(E3641:N3641)))</f>
        <v/>
      </c>
      <c r="P3641" s="91" t="s">
        <v>129</v>
      </c>
      <c r="Q3641" s="73">
        <f t="shared" si="112"/>
        <v>5131</v>
      </c>
      <c r="R3641" s="93">
        <f t="shared" ca="1" si="113"/>
        <v>3642</v>
      </c>
      <c r="S3641" s="92"/>
      <c r="T3641" s="99"/>
    </row>
    <row r="3642" spans="1:20" ht="17.45" customHeight="1" thickBot="1" x14ac:dyDescent="0.3">
      <c r="A3642" s="105"/>
      <c r="B3642" s="143"/>
      <c r="C3642" s="100"/>
      <c r="D3642" s="151" t="str">
        <f>HYPERLINK("https://miamia.ru/search/index.php?q="&amp;Q3642&amp;"&amp;s=Поиск?utm_source=Excel&amp;utm_medium=Nalichie&amp;utm_content="&amp;Q3642&amp;"","Посмотреть большую фотографию на сайте")</f>
        <v>Посмотреть большую фотографию на сайте</v>
      </c>
      <c r="E3642" s="152"/>
      <c r="F3642" s="152"/>
      <c r="G3642" s="152"/>
      <c r="H3642" s="152"/>
      <c r="I3642" s="152"/>
      <c r="J3642" s="152"/>
      <c r="K3642" s="152"/>
      <c r="L3642" s="152"/>
      <c r="M3642" s="152"/>
      <c r="N3642" s="153"/>
      <c r="O3642" s="128" t="str">
        <f ca="1">IF(D3642="цвет",SUM(O3643:INDIRECT("N"&amp;R3642)),IF(SUM(E3642:N3642)=0,"",SUM(E3642:N3642)))</f>
        <v/>
      </c>
      <c r="P3642" s="91" t="s">
        <v>129</v>
      </c>
      <c r="Q3642" s="73">
        <f t="shared" si="112"/>
        <v>5131</v>
      </c>
      <c r="R3642" s="93">
        <f t="shared" ca="1" si="113"/>
        <v>3642</v>
      </c>
      <c r="S3642" s="92"/>
      <c r="T3642" s="99"/>
    </row>
    <row r="3643" spans="1:20" ht="17.25" thickBot="1" x14ac:dyDescent="0.3">
      <c r="A3643" s="105"/>
      <c r="B3643" s="141" t="s">
        <v>1264</v>
      </c>
      <c r="C3643" s="106">
        <v>5132</v>
      </c>
      <c r="D3643" s="3" t="s">
        <v>9</v>
      </c>
      <c r="E3643" s="96" t="s">
        <v>11</v>
      </c>
      <c r="F3643" s="96" t="s">
        <v>12</v>
      </c>
      <c r="G3643" s="96" t="s">
        <v>13</v>
      </c>
      <c r="H3643" s="96" t="s">
        <v>14</v>
      </c>
      <c r="I3643" s="96" t="s">
        <v>15</v>
      </c>
      <c r="J3643" s="96" t="s">
        <v>16</v>
      </c>
      <c r="K3643" s="96" t="s">
        <v>21</v>
      </c>
      <c r="L3643" s="96" t="s">
        <v>22</v>
      </c>
      <c r="M3643" s="96"/>
      <c r="N3643" s="78"/>
      <c r="O3643" s="101">
        <f ca="1">IF(D3643="цвет",SUM(O3644:INDIRECT("N"&amp;R3643)),IF(SUM(E3643:N3643)=0,"",SUM(E3643:N3643)))</f>
        <v>0</v>
      </c>
      <c r="P3643" s="91">
        <v>2453</v>
      </c>
      <c r="Q3643" s="73">
        <f t="shared" si="112"/>
        <v>5132</v>
      </c>
      <c r="R3643" s="93">
        <f t="shared" ca="1" si="113"/>
        <v>3646</v>
      </c>
      <c r="S3643" s="109">
        <f>IF(U3643&gt;0,ROUND((U3643),0),ROUND((P3643*$P$1),0))</f>
        <v>1898</v>
      </c>
      <c r="T3643" s="110">
        <f ca="1">O3643*S3643</f>
        <v>0</v>
      </c>
    </row>
    <row r="3644" spans="1:20" ht="17.25" thickBot="1" x14ac:dyDescent="0.3">
      <c r="A3644" s="105"/>
      <c r="B3644" s="142"/>
      <c r="C3644" s="98"/>
      <c r="D3644" s="6" t="s">
        <v>1265</v>
      </c>
      <c r="E3644" s="133"/>
      <c r="F3644" s="133"/>
      <c r="G3644" s="134"/>
      <c r="H3644" s="8"/>
      <c r="I3644" s="8"/>
      <c r="J3644" s="8"/>
      <c r="K3644" s="8"/>
      <c r="L3644" s="8"/>
      <c r="M3644" s="8"/>
      <c r="N3644" s="8"/>
      <c r="O3644" s="128" t="str">
        <f ca="1">IF(D3644="цвет",SUM(O3645:INDIRECT("N"&amp;R3644)),IF(SUM(E3644:N3644)=0,"",SUM(E3644:N3644)))</f>
        <v/>
      </c>
      <c r="P3644" s="91" t="s">
        <v>129</v>
      </c>
      <c r="Q3644" s="73">
        <f t="shared" si="112"/>
        <v>5132</v>
      </c>
      <c r="R3644" s="93">
        <f t="shared" ca="1" si="113"/>
        <v>3646</v>
      </c>
      <c r="S3644" s="92"/>
      <c r="T3644" s="99"/>
    </row>
    <row r="3645" spans="1:20" ht="135" customHeight="1" x14ac:dyDescent="0.25">
      <c r="A3645" s="105"/>
      <c r="B3645" s="142"/>
      <c r="C3645" s="98"/>
      <c r="D3645" s="161" t="s">
        <v>1268</v>
      </c>
      <c r="E3645" s="162"/>
      <c r="F3645" s="162"/>
      <c r="G3645" s="162"/>
      <c r="H3645" s="162"/>
      <c r="I3645" s="162"/>
      <c r="J3645" s="162"/>
      <c r="K3645" s="162"/>
      <c r="L3645" s="162"/>
      <c r="M3645" s="162"/>
      <c r="N3645" s="163"/>
      <c r="O3645" s="128" t="str">
        <f ca="1">IF(D3645="цвет",SUM(O3646:INDIRECT("N"&amp;R3645)),IF(SUM(E3645:N3645)=0,"",SUM(E3645:N3645)))</f>
        <v/>
      </c>
      <c r="P3645" s="91" t="s">
        <v>129</v>
      </c>
      <c r="Q3645" s="73">
        <f t="shared" si="112"/>
        <v>5132</v>
      </c>
      <c r="R3645" s="93">
        <f t="shared" ca="1" si="113"/>
        <v>3646</v>
      </c>
      <c r="S3645" s="92"/>
      <c r="T3645" s="99"/>
    </row>
    <row r="3646" spans="1:20" ht="17.45" customHeight="1" thickBot="1" x14ac:dyDescent="0.3">
      <c r="A3646" s="105"/>
      <c r="B3646" s="143"/>
      <c r="C3646" s="100"/>
      <c r="D3646" s="151" t="str">
        <f>HYPERLINK("https://miamia.ru/search/index.php?q="&amp;Q3646&amp;"&amp;s=Поиск?utm_source=Excel&amp;utm_medium=Nalichie&amp;utm_content="&amp;Q3646&amp;"","Посмотреть большую фотографию на сайте")</f>
        <v>Посмотреть большую фотографию на сайте</v>
      </c>
      <c r="E3646" s="152"/>
      <c r="F3646" s="152"/>
      <c r="G3646" s="152"/>
      <c r="H3646" s="152"/>
      <c r="I3646" s="152"/>
      <c r="J3646" s="152"/>
      <c r="K3646" s="152"/>
      <c r="L3646" s="152"/>
      <c r="M3646" s="152"/>
      <c r="N3646" s="153"/>
      <c r="O3646" s="128" t="str">
        <f ca="1">IF(D3646="цвет",SUM(O3647:INDIRECT("N"&amp;R3646)),IF(SUM(E3646:N3646)=0,"",SUM(E3646:N3646)))</f>
        <v/>
      </c>
      <c r="P3646" s="91" t="s">
        <v>129</v>
      </c>
      <c r="Q3646" s="73">
        <f t="shared" si="112"/>
        <v>5132</v>
      </c>
      <c r="R3646" s="93">
        <f t="shared" ca="1" si="113"/>
        <v>3646</v>
      </c>
      <c r="S3646" s="92"/>
      <c r="T3646" s="99"/>
    </row>
    <row r="3647" spans="1:20" ht="17.25" thickBot="1" x14ac:dyDescent="0.3">
      <c r="A3647" s="105"/>
      <c r="B3647" s="141" t="s">
        <v>1264</v>
      </c>
      <c r="C3647" s="106">
        <v>5133</v>
      </c>
      <c r="D3647" s="3" t="s">
        <v>9</v>
      </c>
      <c r="E3647" s="96" t="s">
        <v>17</v>
      </c>
      <c r="F3647" s="96" t="s">
        <v>18</v>
      </c>
      <c r="G3647" s="96" t="s">
        <v>19</v>
      </c>
      <c r="H3647" s="96" t="s">
        <v>23</v>
      </c>
      <c r="I3647" s="96"/>
      <c r="J3647" s="96"/>
      <c r="K3647" s="96"/>
      <c r="L3647" s="96"/>
      <c r="M3647" s="96"/>
      <c r="N3647" s="78"/>
      <c r="O3647" s="101">
        <f ca="1">IF(D3647="цвет",SUM(O3648:INDIRECT("N"&amp;R3647)),IF(SUM(E3647:N3647)=0,"",SUM(E3647:N3647)))</f>
        <v>0</v>
      </c>
      <c r="P3647" s="91">
        <v>2711</v>
      </c>
      <c r="Q3647" s="73">
        <f t="shared" si="112"/>
        <v>5133</v>
      </c>
      <c r="R3647" s="93">
        <f t="shared" ca="1" si="113"/>
        <v>3650</v>
      </c>
      <c r="S3647" s="109">
        <f>IF(U3647&gt;0,ROUND((U3647),0),ROUND((P3647*$P$1),0))</f>
        <v>2098</v>
      </c>
      <c r="T3647" s="110">
        <f ca="1">O3647*S3647</f>
        <v>0</v>
      </c>
    </row>
    <row r="3648" spans="1:20" ht="17.25" thickBot="1" x14ac:dyDescent="0.3">
      <c r="A3648" s="105"/>
      <c r="B3648" s="142"/>
      <c r="C3648" s="98"/>
      <c r="D3648" s="6" t="s">
        <v>1265</v>
      </c>
      <c r="E3648" s="133"/>
      <c r="F3648" s="133"/>
      <c r="G3648" s="133"/>
      <c r="H3648" s="133"/>
      <c r="I3648" s="8"/>
      <c r="J3648" s="8"/>
      <c r="K3648" s="8"/>
      <c r="L3648" s="8"/>
      <c r="M3648" s="8"/>
      <c r="N3648" s="8"/>
      <c r="O3648" s="128" t="str">
        <f ca="1">IF(D3648="цвет",SUM(O3649:INDIRECT("N"&amp;R3648)),IF(SUM(E3648:N3648)=0,"",SUM(E3648:N3648)))</f>
        <v/>
      </c>
      <c r="P3648" s="91" t="s">
        <v>129</v>
      </c>
      <c r="Q3648" s="73">
        <f t="shared" si="112"/>
        <v>5133</v>
      </c>
      <c r="R3648" s="93">
        <f t="shared" ca="1" si="113"/>
        <v>3650</v>
      </c>
      <c r="S3648" s="92"/>
      <c r="T3648" s="99"/>
    </row>
    <row r="3649" spans="1:20" ht="135" customHeight="1" x14ac:dyDescent="0.25">
      <c r="A3649" s="105"/>
      <c r="B3649" s="142"/>
      <c r="C3649" s="98"/>
      <c r="D3649" s="161" t="s">
        <v>1269</v>
      </c>
      <c r="E3649" s="162"/>
      <c r="F3649" s="162"/>
      <c r="G3649" s="162"/>
      <c r="H3649" s="162"/>
      <c r="I3649" s="162"/>
      <c r="J3649" s="162"/>
      <c r="K3649" s="162"/>
      <c r="L3649" s="162"/>
      <c r="M3649" s="162"/>
      <c r="N3649" s="163"/>
      <c r="O3649" s="128" t="str">
        <f ca="1">IF(D3649="цвет",SUM(O3650:INDIRECT("N"&amp;R3649)),IF(SUM(E3649:N3649)=0,"",SUM(E3649:N3649)))</f>
        <v/>
      </c>
      <c r="P3649" s="91" t="s">
        <v>129</v>
      </c>
      <c r="Q3649" s="73">
        <f t="shared" si="112"/>
        <v>5133</v>
      </c>
      <c r="R3649" s="93">
        <f t="shared" ca="1" si="113"/>
        <v>3650</v>
      </c>
      <c r="S3649" s="92"/>
      <c r="T3649" s="99"/>
    </row>
    <row r="3650" spans="1:20" ht="17.45" customHeight="1" thickBot="1" x14ac:dyDescent="0.3">
      <c r="A3650" s="105"/>
      <c r="B3650" s="143"/>
      <c r="C3650" s="100"/>
      <c r="D3650" s="151" t="str">
        <f>HYPERLINK("https://miamia.ru/search/index.php?q="&amp;Q3650&amp;"&amp;s=Поиск?utm_source=Excel&amp;utm_medium=Nalichie&amp;utm_content="&amp;Q3650&amp;"","Посмотреть большую фотографию на сайте")</f>
        <v>Посмотреть большую фотографию на сайте</v>
      </c>
      <c r="E3650" s="152"/>
      <c r="F3650" s="152"/>
      <c r="G3650" s="152"/>
      <c r="H3650" s="152"/>
      <c r="I3650" s="152"/>
      <c r="J3650" s="152"/>
      <c r="K3650" s="152"/>
      <c r="L3650" s="152"/>
      <c r="M3650" s="152"/>
      <c r="N3650" s="153"/>
      <c r="O3650" s="128" t="str">
        <f ca="1">IF(D3650="цвет",SUM(O3651:INDIRECT("N"&amp;R3650)),IF(SUM(E3650:N3650)=0,"",SUM(E3650:N3650)))</f>
        <v/>
      </c>
      <c r="P3650" s="91" t="s">
        <v>129</v>
      </c>
      <c r="Q3650" s="73">
        <f t="shared" si="112"/>
        <v>5133</v>
      </c>
      <c r="R3650" s="93">
        <f t="shared" ca="1" si="113"/>
        <v>3650</v>
      </c>
      <c r="S3650" s="92"/>
      <c r="T3650" s="99"/>
    </row>
    <row r="3651" spans="1:20" ht="17.25" thickBot="1" x14ac:dyDescent="0.3">
      <c r="A3651" s="105"/>
      <c r="B3651" s="141" t="s">
        <v>1264</v>
      </c>
      <c r="C3651" s="106">
        <v>5137</v>
      </c>
      <c r="D3651" s="3" t="s">
        <v>9</v>
      </c>
      <c r="E3651" s="96" t="s">
        <v>11</v>
      </c>
      <c r="F3651" s="96" t="s">
        <v>12</v>
      </c>
      <c r="G3651" s="96" t="s">
        <v>13</v>
      </c>
      <c r="H3651" s="96" t="s">
        <v>14</v>
      </c>
      <c r="I3651" s="96" t="s">
        <v>15</v>
      </c>
      <c r="J3651" s="96" t="s">
        <v>16</v>
      </c>
      <c r="K3651" s="96" t="s">
        <v>21</v>
      </c>
      <c r="L3651" s="96" t="s">
        <v>22</v>
      </c>
      <c r="M3651" s="96"/>
      <c r="N3651" s="78"/>
      <c r="O3651" s="101">
        <f ca="1">IF(D3651="цвет",SUM(O3652:INDIRECT("N"&amp;R3651)),IF(SUM(E3651:N3651)=0,"",SUM(E3651:N3651)))</f>
        <v>0</v>
      </c>
      <c r="P3651" s="91">
        <v>2711</v>
      </c>
      <c r="Q3651" s="73">
        <f t="shared" si="112"/>
        <v>5137</v>
      </c>
      <c r="R3651" s="93">
        <f t="shared" ca="1" si="113"/>
        <v>3654</v>
      </c>
      <c r="S3651" s="109">
        <f>IF(U3651&gt;0,ROUND((U3651),0),ROUND((P3651*$P$1),0))</f>
        <v>2098</v>
      </c>
      <c r="T3651" s="110">
        <f ca="1">O3651*S3651</f>
        <v>0</v>
      </c>
    </row>
    <row r="3652" spans="1:20" ht="17.25" thickBot="1" x14ac:dyDescent="0.3">
      <c r="A3652" s="105"/>
      <c r="B3652" s="142"/>
      <c r="C3652" s="98"/>
      <c r="D3652" s="6" t="s">
        <v>1265</v>
      </c>
      <c r="E3652" s="134"/>
      <c r="F3652" s="134"/>
      <c r="G3652" s="134"/>
      <c r="H3652" s="134"/>
      <c r="I3652" s="134"/>
      <c r="J3652" s="8"/>
      <c r="K3652" s="8"/>
      <c r="L3652" s="8"/>
      <c r="M3652" s="8"/>
      <c r="N3652" s="8"/>
      <c r="O3652" s="128" t="str">
        <f ca="1">IF(D3652="цвет",SUM(O3653:INDIRECT("N"&amp;R3652)),IF(SUM(E3652:N3652)=0,"",SUM(E3652:N3652)))</f>
        <v/>
      </c>
      <c r="P3652" s="91" t="s">
        <v>129</v>
      </c>
      <c r="Q3652" s="73">
        <f t="shared" si="112"/>
        <v>5137</v>
      </c>
      <c r="R3652" s="93">
        <f t="shared" ca="1" si="113"/>
        <v>3654</v>
      </c>
      <c r="S3652" s="92"/>
      <c r="T3652" s="99"/>
    </row>
    <row r="3653" spans="1:20" ht="135" customHeight="1" x14ac:dyDescent="0.25">
      <c r="A3653" s="105"/>
      <c r="B3653" s="142"/>
      <c r="C3653" s="98"/>
      <c r="D3653" s="161" t="s">
        <v>1273</v>
      </c>
      <c r="E3653" s="162"/>
      <c r="F3653" s="162"/>
      <c r="G3653" s="162"/>
      <c r="H3653" s="162"/>
      <c r="I3653" s="162"/>
      <c r="J3653" s="162"/>
      <c r="K3653" s="162"/>
      <c r="L3653" s="162"/>
      <c r="M3653" s="162"/>
      <c r="N3653" s="163"/>
      <c r="O3653" s="128" t="str">
        <f ca="1">IF(D3653="цвет",SUM(O3654:INDIRECT("N"&amp;R3653)),IF(SUM(E3653:N3653)=0,"",SUM(E3653:N3653)))</f>
        <v/>
      </c>
      <c r="P3653" s="91" t="s">
        <v>129</v>
      </c>
      <c r="Q3653" s="73">
        <f t="shared" si="112"/>
        <v>5137</v>
      </c>
      <c r="R3653" s="93">
        <f t="shared" ca="1" si="113"/>
        <v>3654</v>
      </c>
      <c r="S3653" s="92"/>
      <c r="T3653" s="99"/>
    </row>
    <row r="3654" spans="1:20" ht="17.45" customHeight="1" thickBot="1" x14ac:dyDescent="0.3">
      <c r="A3654" s="105"/>
      <c r="B3654" s="143"/>
      <c r="C3654" s="100"/>
      <c r="D3654" s="151" t="str">
        <f>HYPERLINK("https://miamia.ru/search/index.php?q="&amp;Q3654&amp;"&amp;s=Поиск?utm_source=Excel&amp;utm_medium=Nalichie&amp;utm_content="&amp;Q3654&amp;"","Посмотреть большую фотографию на сайте")</f>
        <v>Посмотреть большую фотографию на сайте</v>
      </c>
      <c r="E3654" s="152"/>
      <c r="F3654" s="152"/>
      <c r="G3654" s="152"/>
      <c r="H3654" s="152"/>
      <c r="I3654" s="152"/>
      <c r="J3654" s="152"/>
      <c r="K3654" s="152"/>
      <c r="L3654" s="152"/>
      <c r="M3654" s="152"/>
      <c r="N3654" s="153"/>
      <c r="O3654" s="128" t="str">
        <f ca="1">IF(D3654="цвет",SUM(O3655:INDIRECT("N"&amp;R3654)),IF(SUM(E3654:N3654)=0,"",SUM(E3654:N3654)))</f>
        <v/>
      </c>
      <c r="P3654" s="91" t="s">
        <v>129</v>
      </c>
      <c r="Q3654" s="73">
        <f t="shared" si="112"/>
        <v>5137</v>
      </c>
      <c r="R3654" s="93">
        <f t="shared" ca="1" si="113"/>
        <v>3654</v>
      </c>
      <c r="S3654" s="92"/>
      <c r="T3654" s="99"/>
    </row>
    <row r="3655" spans="1:20" ht="17.25" thickBot="1" x14ac:dyDescent="0.3">
      <c r="A3655" s="105"/>
      <c r="B3655" s="141" t="s">
        <v>1264</v>
      </c>
      <c r="C3655" s="106">
        <v>5138</v>
      </c>
      <c r="D3655" s="3" t="s">
        <v>9</v>
      </c>
      <c r="E3655" s="96" t="s">
        <v>13</v>
      </c>
      <c r="F3655" s="96" t="s">
        <v>14</v>
      </c>
      <c r="G3655" s="96" t="s">
        <v>15</v>
      </c>
      <c r="H3655" s="96" t="s">
        <v>16</v>
      </c>
      <c r="I3655" s="96" t="s">
        <v>21</v>
      </c>
      <c r="J3655" s="96" t="s">
        <v>22</v>
      </c>
      <c r="K3655" s="96"/>
      <c r="L3655" s="96"/>
      <c r="M3655" s="96"/>
      <c r="N3655" s="78"/>
      <c r="O3655" s="101">
        <f ca="1">IF(D3655="цвет",SUM(O3656:INDIRECT("N"&amp;R3655)),IF(SUM(E3655:N3655)=0,"",SUM(E3655:N3655)))</f>
        <v>0</v>
      </c>
      <c r="P3655" s="91">
        <v>2453</v>
      </c>
      <c r="Q3655" s="73">
        <f t="shared" si="112"/>
        <v>5138</v>
      </c>
      <c r="R3655" s="93">
        <f t="shared" ca="1" si="113"/>
        <v>3658</v>
      </c>
      <c r="S3655" s="109">
        <f>IF(U3655&gt;0,ROUND((U3655),0),ROUND((P3655*$P$1),0))</f>
        <v>1898</v>
      </c>
      <c r="T3655" s="110">
        <f ca="1">O3655*S3655</f>
        <v>0</v>
      </c>
    </row>
    <row r="3656" spans="1:20" ht="17.25" thickBot="1" x14ac:dyDescent="0.3">
      <c r="A3656" s="105"/>
      <c r="B3656" s="142"/>
      <c r="C3656" s="98"/>
      <c r="D3656" s="6" t="s">
        <v>1265</v>
      </c>
      <c r="E3656" s="8"/>
      <c r="F3656" s="134"/>
      <c r="G3656" s="134"/>
      <c r="H3656" s="133"/>
      <c r="I3656" s="8"/>
      <c r="J3656" s="8"/>
      <c r="K3656" s="8"/>
      <c r="L3656" s="8"/>
      <c r="M3656" s="8"/>
      <c r="N3656" s="8"/>
      <c r="O3656" s="128" t="str">
        <f ca="1">IF(D3656="цвет",SUM(O3657:INDIRECT("N"&amp;R3656)),IF(SUM(E3656:N3656)=0,"",SUM(E3656:N3656)))</f>
        <v/>
      </c>
      <c r="P3656" s="91" t="s">
        <v>129</v>
      </c>
      <c r="Q3656" s="73">
        <f t="shared" si="112"/>
        <v>5138</v>
      </c>
      <c r="R3656" s="93">
        <f t="shared" ca="1" si="113"/>
        <v>3658</v>
      </c>
      <c r="S3656" s="92"/>
      <c r="T3656" s="99"/>
    </row>
    <row r="3657" spans="1:20" ht="135" customHeight="1" x14ac:dyDescent="0.25">
      <c r="A3657" s="105"/>
      <c r="B3657" s="142"/>
      <c r="C3657" s="98"/>
      <c r="D3657" s="161" t="s">
        <v>1271</v>
      </c>
      <c r="E3657" s="162"/>
      <c r="F3657" s="162"/>
      <c r="G3657" s="162"/>
      <c r="H3657" s="162"/>
      <c r="I3657" s="162"/>
      <c r="J3657" s="162"/>
      <c r="K3657" s="162"/>
      <c r="L3657" s="162"/>
      <c r="M3657" s="162"/>
      <c r="N3657" s="163"/>
      <c r="O3657" s="128" t="str">
        <f ca="1">IF(D3657="цвет",SUM(O3658:INDIRECT("N"&amp;R3657)),IF(SUM(E3657:N3657)=0,"",SUM(E3657:N3657)))</f>
        <v/>
      </c>
      <c r="P3657" s="91" t="s">
        <v>129</v>
      </c>
      <c r="Q3657" s="73">
        <f t="shared" si="112"/>
        <v>5138</v>
      </c>
      <c r="R3657" s="93">
        <f t="shared" ca="1" si="113"/>
        <v>3658</v>
      </c>
      <c r="S3657" s="92"/>
      <c r="T3657" s="99"/>
    </row>
    <row r="3658" spans="1:20" ht="17.45" customHeight="1" thickBot="1" x14ac:dyDescent="0.3">
      <c r="A3658" s="105"/>
      <c r="B3658" s="143"/>
      <c r="C3658" s="100"/>
      <c r="D3658" s="151" t="str">
        <f>HYPERLINK("https://miamia.ru/search/index.php?q="&amp;Q3658&amp;"&amp;s=Поиск?utm_source=Excel&amp;utm_medium=Nalichie&amp;utm_content="&amp;Q3658&amp;"","Посмотреть большую фотографию на сайте")</f>
        <v>Посмотреть большую фотографию на сайте</v>
      </c>
      <c r="E3658" s="152"/>
      <c r="F3658" s="152"/>
      <c r="G3658" s="152"/>
      <c r="H3658" s="152"/>
      <c r="I3658" s="152"/>
      <c r="J3658" s="152"/>
      <c r="K3658" s="152"/>
      <c r="L3658" s="152"/>
      <c r="M3658" s="152"/>
      <c r="N3658" s="153"/>
      <c r="O3658" s="128" t="str">
        <f ca="1">IF(D3658="цвет",SUM(O3659:INDIRECT("N"&amp;R3658)),IF(SUM(E3658:N3658)=0,"",SUM(E3658:N3658)))</f>
        <v/>
      </c>
      <c r="P3658" s="91" t="s">
        <v>129</v>
      </c>
      <c r="Q3658" s="73">
        <f t="shared" si="112"/>
        <v>5138</v>
      </c>
      <c r="R3658" s="93">
        <f t="shared" ca="1" si="113"/>
        <v>3658</v>
      </c>
      <c r="S3658" s="92"/>
      <c r="T3658" s="99"/>
    </row>
    <row r="3659" spans="1:20" ht="17.25" thickBot="1" x14ac:dyDescent="0.3">
      <c r="A3659" s="105"/>
      <c r="B3659" s="141" t="s">
        <v>1264</v>
      </c>
      <c r="C3659" s="106">
        <v>5139</v>
      </c>
      <c r="D3659" s="3" t="s">
        <v>9</v>
      </c>
      <c r="E3659" s="96" t="s">
        <v>17</v>
      </c>
      <c r="F3659" s="96" t="s">
        <v>18</v>
      </c>
      <c r="G3659" s="96" t="s">
        <v>19</v>
      </c>
      <c r="H3659" s="96" t="s">
        <v>23</v>
      </c>
      <c r="I3659" s="96"/>
      <c r="J3659" s="96"/>
      <c r="K3659" s="96"/>
      <c r="L3659" s="96"/>
      <c r="M3659" s="96"/>
      <c r="N3659" s="78"/>
      <c r="O3659" s="101">
        <f ca="1">IF(D3659="цвет",SUM(O3660:INDIRECT("N"&amp;R3659)),IF(SUM(E3659:N3659)=0,"",SUM(E3659:N3659)))</f>
        <v>0</v>
      </c>
      <c r="P3659" s="91">
        <v>3358</v>
      </c>
      <c r="Q3659" s="73">
        <f t="shared" ref="Q3659:Q3722" si="114">IF(C3659&lt;&gt;0,C3659,Q3658)</f>
        <v>5139</v>
      </c>
      <c r="R3659" s="93">
        <f t="shared" ref="R3659:R3722" ca="1" si="115">IF(D3659="Посмотреть большую фотографию на сайте",CELL("строка",O3659),R3660)</f>
        <v>3662</v>
      </c>
      <c r="S3659" s="109">
        <f>IF(U3659&gt;0,ROUND((U3659),0),ROUND((P3659*$P$1),0))</f>
        <v>2598</v>
      </c>
      <c r="T3659" s="110">
        <f ca="1">O3659*S3659</f>
        <v>0</v>
      </c>
    </row>
    <row r="3660" spans="1:20" ht="17.25" thickBot="1" x14ac:dyDescent="0.3">
      <c r="A3660" s="105"/>
      <c r="B3660" s="142"/>
      <c r="C3660" s="98"/>
      <c r="D3660" s="6" t="s">
        <v>1265</v>
      </c>
      <c r="E3660" s="8"/>
      <c r="F3660" s="8"/>
      <c r="G3660" s="133"/>
      <c r="H3660" s="8"/>
      <c r="I3660" s="8"/>
      <c r="J3660" s="8"/>
      <c r="K3660" s="8"/>
      <c r="L3660" s="8"/>
      <c r="M3660" s="8"/>
      <c r="N3660" s="8"/>
      <c r="O3660" s="128" t="str">
        <f ca="1">IF(D3660="цвет",SUM(O3661:INDIRECT("N"&amp;R3660)),IF(SUM(E3660:N3660)=0,"",SUM(E3660:N3660)))</f>
        <v/>
      </c>
      <c r="P3660" s="91" t="s">
        <v>129</v>
      </c>
      <c r="Q3660" s="73">
        <f t="shared" si="114"/>
        <v>5139</v>
      </c>
      <c r="R3660" s="93">
        <f t="shared" ca="1" si="115"/>
        <v>3662</v>
      </c>
      <c r="S3660" s="92"/>
      <c r="T3660" s="99"/>
    </row>
    <row r="3661" spans="1:20" ht="135" customHeight="1" x14ac:dyDescent="0.25">
      <c r="A3661" s="105"/>
      <c r="B3661" s="142"/>
      <c r="C3661" s="98"/>
      <c r="D3661" s="161" t="s">
        <v>1270</v>
      </c>
      <c r="E3661" s="162"/>
      <c r="F3661" s="162"/>
      <c r="G3661" s="162"/>
      <c r="H3661" s="162"/>
      <c r="I3661" s="162"/>
      <c r="J3661" s="162"/>
      <c r="K3661" s="162"/>
      <c r="L3661" s="162"/>
      <c r="M3661" s="162"/>
      <c r="N3661" s="163"/>
      <c r="O3661" s="128" t="str">
        <f ca="1">IF(D3661="цвет",SUM(O3662:INDIRECT("N"&amp;R3661)),IF(SUM(E3661:N3661)=0,"",SUM(E3661:N3661)))</f>
        <v/>
      </c>
      <c r="P3661" s="91" t="s">
        <v>129</v>
      </c>
      <c r="Q3661" s="73">
        <f t="shared" si="114"/>
        <v>5139</v>
      </c>
      <c r="R3661" s="93">
        <f t="shared" ca="1" si="115"/>
        <v>3662</v>
      </c>
      <c r="S3661" s="92"/>
      <c r="T3661" s="99"/>
    </row>
    <row r="3662" spans="1:20" ht="17.45" customHeight="1" thickBot="1" x14ac:dyDescent="0.3">
      <c r="A3662" s="105"/>
      <c r="B3662" s="143"/>
      <c r="C3662" s="100"/>
      <c r="D3662" s="151" t="str">
        <f>HYPERLINK("https://miamia.ru/search/index.php?q="&amp;Q3662&amp;"&amp;s=Поиск?utm_source=Excel&amp;utm_medium=Nalichie&amp;utm_content="&amp;Q3662&amp;"","Посмотреть большую фотографию на сайте")</f>
        <v>Посмотреть большую фотографию на сайте</v>
      </c>
      <c r="E3662" s="152"/>
      <c r="F3662" s="152"/>
      <c r="G3662" s="152"/>
      <c r="H3662" s="152"/>
      <c r="I3662" s="152"/>
      <c r="J3662" s="152"/>
      <c r="K3662" s="152"/>
      <c r="L3662" s="152"/>
      <c r="M3662" s="152"/>
      <c r="N3662" s="153"/>
      <c r="O3662" s="128" t="str">
        <f ca="1">IF(D3662="цвет",SUM(O3663:INDIRECT("N"&amp;R3662)),IF(SUM(E3662:N3662)=0,"",SUM(E3662:N3662)))</f>
        <v/>
      </c>
      <c r="P3662" s="91" t="s">
        <v>129</v>
      </c>
      <c r="Q3662" s="73">
        <f t="shared" si="114"/>
        <v>5139</v>
      </c>
      <c r="R3662" s="93">
        <f t="shared" ca="1" si="115"/>
        <v>3662</v>
      </c>
      <c r="S3662" s="92"/>
      <c r="T3662" s="99"/>
    </row>
    <row r="3663" spans="1:20" ht="17.25" thickBot="1" x14ac:dyDescent="0.3">
      <c r="A3663" s="105"/>
      <c r="B3663" s="141" t="s">
        <v>1264</v>
      </c>
      <c r="C3663" s="106">
        <v>5104</v>
      </c>
      <c r="D3663" s="3" t="s">
        <v>9</v>
      </c>
      <c r="E3663" s="96" t="s">
        <v>17</v>
      </c>
      <c r="F3663" s="96" t="s">
        <v>18</v>
      </c>
      <c r="G3663" s="96" t="s">
        <v>19</v>
      </c>
      <c r="H3663" s="96" t="s">
        <v>23</v>
      </c>
      <c r="I3663" s="96"/>
      <c r="J3663" s="96"/>
      <c r="K3663" s="96"/>
      <c r="L3663" s="96"/>
      <c r="M3663" s="96"/>
      <c r="N3663" s="78"/>
      <c r="O3663" s="101">
        <f ca="1">IF(D3663="цвет",SUM(O3664:INDIRECT("N"&amp;R3663)),IF(SUM(E3663:N3663)=0,"",SUM(E3663:N3663)))</f>
        <v>0</v>
      </c>
      <c r="P3663" s="91">
        <v>2582</v>
      </c>
      <c r="Q3663" s="73">
        <f t="shared" si="114"/>
        <v>5104</v>
      </c>
      <c r="R3663" s="93">
        <f t="shared" ca="1" si="115"/>
        <v>3666</v>
      </c>
      <c r="S3663" s="109">
        <f>IF(U3663&gt;0,ROUND((U3663),0),ROUND((P3663*$P$1),0))</f>
        <v>1998</v>
      </c>
      <c r="T3663" s="110">
        <f ca="1">O3663*S3663</f>
        <v>0</v>
      </c>
    </row>
    <row r="3664" spans="1:20" ht="17.25" thickBot="1" x14ac:dyDescent="0.3">
      <c r="A3664" s="105"/>
      <c r="B3664" s="142"/>
      <c r="C3664" s="98"/>
      <c r="D3664" s="6" t="s">
        <v>1265</v>
      </c>
      <c r="E3664" s="8"/>
      <c r="F3664" s="134"/>
      <c r="G3664" s="8"/>
      <c r="H3664" s="8"/>
      <c r="I3664" s="8"/>
      <c r="J3664" s="8"/>
      <c r="K3664" s="8"/>
      <c r="L3664" s="8"/>
      <c r="M3664" s="8"/>
      <c r="N3664" s="8"/>
      <c r="O3664" s="128" t="str">
        <f ca="1">IF(D3664="цвет",SUM(O3665:INDIRECT("N"&amp;R3664)),IF(SUM(E3664:N3664)=0,"",SUM(E3664:N3664)))</f>
        <v/>
      </c>
      <c r="P3664" s="91" t="s">
        <v>129</v>
      </c>
      <c r="Q3664" s="73">
        <f t="shared" si="114"/>
        <v>5104</v>
      </c>
      <c r="R3664" s="93">
        <f t="shared" ca="1" si="115"/>
        <v>3666</v>
      </c>
      <c r="S3664" s="92"/>
      <c r="T3664" s="99"/>
    </row>
    <row r="3665" spans="1:20" ht="135" customHeight="1" x14ac:dyDescent="0.25">
      <c r="A3665" s="105"/>
      <c r="B3665" s="142"/>
      <c r="C3665" s="98"/>
      <c r="D3665" s="161" t="s">
        <v>1272</v>
      </c>
      <c r="E3665" s="162"/>
      <c r="F3665" s="162"/>
      <c r="G3665" s="162"/>
      <c r="H3665" s="162"/>
      <c r="I3665" s="162"/>
      <c r="J3665" s="162"/>
      <c r="K3665" s="162"/>
      <c r="L3665" s="162"/>
      <c r="M3665" s="162"/>
      <c r="N3665" s="163"/>
      <c r="O3665" s="128" t="str">
        <f ca="1">IF(D3665="цвет",SUM(O3666:INDIRECT("N"&amp;R3665)),IF(SUM(E3665:N3665)=0,"",SUM(E3665:N3665)))</f>
        <v/>
      </c>
      <c r="P3665" s="91" t="s">
        <v>129</v>
      </c>
      <c r="Q3665" s="73">
        <f t="shared" si="114"/>
        <v>5104</v>
      </c>
      <c r="R3665" s="93">
        <f t="shared" ca="1" si="115"/>
        <v>3666</v>
      </c>
      <c r="S3665" s="92"/>
      <c r="T3665" s="99"/>
    </row>
    <row r="3666" spans="1:20" ht="17.45" customHeight="1" thickBot="1" x14ac:dyDescent="0.3">
      <c r="A3666" s="105"/>
      <c r="B3666" s="143"/>
      <c r="C3666" s="100"/>
      <c r="D3666" s="151" t="str">
        <f>HYPERLINK("https://miamia.ru/search/index.php?q="&amp;Q3666&amp;"&amp;s=Поиск?utm_source=Excel&amp;utm_medium=Nalichie&amp;utm_content="&amp;Q3666&amp;"","Посмотреть большую фотографию на сайте")</f>
        <v>Посмотреть большую фотографию на сайте</v>
      </c>
      <c r="E3666" s="152"/>
      <c r="F3666" s="152"/>
      <c r="G3666" s="152"/>
      <c r="H3666" s="152"/>
      <c r="I3666" s="152"/>
      <c r="J3666" s="152"/>
      <c r="K3666" s="152"/>
      <c r="L3666" s="152"/>
      <c r="M3666" s="152"/>
      <c r="N3666" s="153"/>
      <c r="O3666" s="128" t="str">
        <f ca="1">IF(D3666="цвет",SUM(O3667:INDIRECT("N"&amp;R3666)),IF(SUM(E3666:N3666)=0,"",SUM(E3666:N3666)))</f>
        <v/>
      </c>
      <c r="P3666" s="91" t="s">
        <v>129</v>
      </c>
      <c r="Q3666" s="73">
        <f t="shared" si="114"/>
        <v>5104</v>
      </c>
      <c r="R3666" s="93">
        <f t="shared" ca="1" si="115"/>
        <v>3666</v>
      </c>
      <c r="S3666" s="92"/>
      <c r="T3666" s="99"/>
    </row>
    <row r="3667" spans="1:20" ht="23.1" customHeight="1" thickBot="1" x14ac:dyDescent="0.3">
      <c r="A3667" s="103"/>
      <c r="B3667" s="86" t="s">
        <v>1241</v>
      </c>
      <c r="C3667" s="87"/>
      <c r="D3667" s="88"/>
      <c r="E3667" s="89"/>
      <c r="F3667" s="89"/>
      <c r="G3667" s="89"/>
      <c r="H3667" s="89"/>
      <c r="I3667" s="89"/>
      <c r="J3667" s="89"/>
      <c r="K3667" s="89"/>
      <c r="L3667" s="89"/>
      <c r="M3667" s="89"/>
      <c r="N3667" s="90"/>
      <c r="O3667" s="128" t="str">
        <f ca="1">IF(D3667="цвет",SUM(O3668:INDIRECT("N"&amp;R3667)),IF(SUM(E3667:N3667)=0,"",SUM(E3667:N3667)))</f>
        <v/>
      </c>
      <c r="P3667" s="91" t="s">
        <v>129</v>
      </c>
      <c r="Q3667" s="73">
        <f t="shared" si="114"/>
        <v>5104</v>
      </c>
      <c r="R3667" s="93">
        <f t="shared" ca="1" si="115"/>
        <v>3671</v>
      </c>
    </row>
    <row r="3668" spans="1:20" ht="17.25" thickBot="1" x14ac:dyDescent="0.3">
      <c r="A3668" s="105"/>
      <c r="B3668" s="141" t="s">
        <v>1241</v>
      </c>
      <c r="C3668" s="106">
        <v>5120</v>
      </c>
      <c r="D3668" s="3" t="s">
        <v>9</v>
      </c>
      <c r="E3668" s="96" t="s">
        <v>10</v>
      </c>
      <c r="F3668" s="96" t="s">
        <v>11</v>
      </c>
      <c r="G3668" s="96" t="s">
        <v>12</v>
      </c>
      <c r="H3668" s="96" t="s">
        <v>13</v>
      </c>
      <c r="I3668" s="96" t="s">
        <v>14</v>
      </c>
      <c r="J3668" s="96" t="s">
        <v>15</v>
      </c>
      <c r="K3668" s="96" t="s">
        <v>16</v>
      </c>
      <c r="L3668" s="96" t="s">
        <v>21</v>
      </c>
      <c r="M3668" s="96"/>
      <c r="N3668" s="78"/>
      <c r="O3668" s="101">
        <f ca="1">IF(D3668="цвет",SUM(O3669:INDIRECT("N"&amp;R3668)),IF(SUM(E3668:N3668)=0,"",SUM(E3668:N3668)))</f>
        <v>0</v>
      </c>
      <c r="P3668" s="91">
        <v>2065</v>
      </c>
      <c r="Q3668" s="73">
        <f t="shared" si="114"/>
        <v>5120</v>
      </c>
      <c r="R3668" s="93">
        <f t="shared" ca="1" si="115"/>
        <v>3671</v>
      </c>
      <c r="S3668" s="109">
        <f>IF(U3668&gt;0,ROUND((U3668),0),ROUND((P3668*$P$1),0))</f>
        <v>1598</v>
      </c>
      <c r="T3668" s="110">
        <f ca="1">O3668*S3668</f>
        <v>0</v>
      </c>
    </row>
    <row r="3669" spans="1:20" ht="17.25" thickBot="1" x14ac:dyDescent="0.3">
      <c r="A3669" s="105"/>
      <c r="B3669" s="142"/>
      <c r="C3669" s="98"/>
      <c r="D3669" s="6" t="s">
        <v>222</v>
      </c>
      <c r="E3669" s="8"/>
      <c r="F3669" s="133"/>
      <c r="G3669" s="133"/>
      <c r="H3669" s="133"/>
      <c r="I3669" s="133"/>
      <c r="J3669" s="134"/>
      <c r="K3669" s="133"/>
      <c r="L3669" s="134"/>
      <c r="M3669" s="8"/>
      <c r="N3669" s="8"/>
      <c r="O3669" s="128" t="str">
        <f ca="1">IF(D3669="цвет",SUM(O3670:INDIRECT("N"&amp;R3669)),IF(SUM(E3669:N3669)=0,"",SUM(E3669:N3669)))</f>
        <v/>
      </c>
      <c r="P3669" s="91" t="s">
        <v>129</v>
      </c>
      <c r="Q3669" s="73">
        <f t="shared" si="114"/>
        <v>5120</v>
      </c>
      <c r="R3669" s="93">
        <f t="shared" ca="1" si="115"/>
        <v>3671</v>
      </c>
      <c r="S3669" s="92"/>
      <c r="T3669" s="99"/>
    </row>
    <row r="3670" spans="1:20" ht="135" customHeight="1" x14ac:dyDescent="0.25">
      <c r="A3670" s="105"/>
      <c r="B3670" s="142"/>
      <c r="C3670" s="98"/>
      <c r="D3670" s="161" t="s">
        <v>1244</v>
      </c>
      <c r="E3670" s="162"/>
      <c r="F3670" s="162"/>
      <c r="G3670" s="162"/>
      <c r="H3670" s="162"/>
      <c r="I3670" s="162"/>
      <c r="J3670" s="162"/>
      <c r="K3670" s="162"/>
      <c r="L3670" s="162"/>
      <c r="M3670" s="162"/>
      <c r="N3670" s="163"/>
      <c r="O3670" s="128" t="str">
        <f ca="1">IF(D3670="цвет",SUM(O3671:INDIRECT("N"&amp;R3670)),IF(SUM(E3670:N3670)=0,"",SUM(E3670:N3670)))</f>
        <v/>
      </c>
      <c r="P3670" s="91" t="s">
        <v>129</v>
      </c>
      <c r="Q3670" s="73">
        <f t="shared" si="114"/>
        <v>5120</v>
      </c>
      <c r="R3670" s="93">
        <f t="shared" ca="1" si="115"/>
        <v>3671</v>
      </c>
      <c r="S3670" s="92"/>
      <c r="T3670" s="99"/>
    </row>
    <row r="3671" spans="1:20" ht="17.45" customHeight="1" thickBot="1" x14ac:dyDescent="0.3">
      <c r="A3671" s="105"/>
      <c r="B3671" s="143"/>
      <c r="C3671" s="100"/>
      <c r="D3671" s="151" t="str">
        <f>HYPERLINK("https://miamia.ru/search/index.php?q="&amp;Q3671&amp;"&amp;s=Поиск?utm_source=Excel&amp;utm_medium=Nalichie&amp;utm_content="&amp;Q3671&amp;"","Посмотреть большую фотографию на сайте")</f>
        <v>Посмотреть большую фотографию на сайте</v>
      </c>
      <c r="E3671" s="152"/>
      <c r="F3671" s="152"/>
      <c r="G3671" s="152"/>
      <c r="H3671" s="152"/>
      <c r="I3671" s="152"/>
      <c r="J3671" s="152"/>
      <c r="K3671" s="152"/>
      <c r="L3671" s="152"/>
      <c r="M3671" s="152"/>
      <c r="N3671" s="153"/>
      <c r="O3671" s="128" t="str">
        <f ca="1">IF(D3671="цвет",SUM(O3672:INDIRECT("N"&amp;R3671)),IF(SUM(E3671:N3671)=0,"",SUM(E3671:N3671)))</f>
        <v/>
      </c>
      <c r="P3671" s="91" t="s">
        <v>129</v>
      </c>
      <c r="Q3671" s="73">
        <f t="shared" si="114"/>
        <v>5120</v>
      </c>
      <c r="R3671" s="93">
        <f t="shared" ca="1" si="115"/>
        <v>3671</v>
      </c>
      <c r="S3671" s="92"/>
      <c r="T3671" s="99"/>
    </row>
    <row r="3672" spans="1:20" ht="17.25" thickBot="1" x14ac:dyDescent="0.3">
      <c r="A3672" s="105"/>
      <c r="B3672" s="141" t="s">
        <v>1241</v>
      </c>
      <c r="C3672" s="106">
        <v>5121</v>
      </c>
      <c r="D3672" s="3" t="s">
        <v>9</v>
      </c>
      <c r="E3672" s="96" t="s">
        <v>10</v>
      </c>
      <c r="F3672" s="96" t="s">
        <v>11</v>
      </c>
      <c r="G3672" s="96" t="s">
        <v>12</v>
      </c>
      <c r="H3672" s="96" t="s">
        <v>13</v>
      </c>
      <c r="I3672" s="96" t="s">
        <v>14</v>
      </c>
      <c r="J3672" s="96" t="s">
        <v>15</v>
      </c>
      <c r="K3672" s="96" t="s">
        <v>16</v>
      </c>
      <c r="L3672" s="96" t="s">
        <v>21</v>
      </c>
      <c r="M3672" s="96"/>
      <c r="N3672" s="78"/>
      <c r="O3672" s="101">
        <f ca="1">IF(D3672="цвет",SUM(O3673:INDIRECT("N"&amp;R3672)),IF(SUM(E3672:N3672)=0,"",SUM(E3672:N3672)))</f>
        <v>0</v>
      </c>
      <c r="P3672" s="91">
        <v>2065</v>
      </c>
      <c r="Q3672" s="73">
        <f t="shared" si="114"/>
        <v>5121</v>
      </c>
      <c r="R3672" s="93">
        <f t="shared" ca="1" si="115"/>
        <v>3675</v>
      </c>
      <c r="S3672" s="109">
        <f>IF(U3672&gt;0,ROUND((U3672),0),ROUND((P3672*$P$1),0))</f>
        <v>1598</v>
      </c>
      <c r="T3672" s="110">
        <f ca="1">O3672*S3672</f>
        <v>0</v>
      </c>
    </row>
    <row r="3673" spans="1:20" ht="17.25" thickBot="1" x14ac:dyDescent="0.3">
      <c r="A3673" s="105"/>
      <c r="B3673" s="142"/>
      <c r="C3673" s="98"/>
      <c r="D3673" s="6" t="s">
        <v>222</v>
      </c>
      <c r="E3673" s="8"/>
      <c r="F3673" s="133"/>
      <c r="G3673" s="133"/>
      <c r="H3673" s="133"/>
      <c r="I3673" s="133"/>
      <c r="J3673" s="133"/>
      <c r="K3673" s="133"/>
      <c r="L3673" s="133"/>
      <c r="M3673" s="8"/>
      <c r="N3673" s="8"/>
      <c r="O3673" s="128" t="str">
        <f ca="1">IF(D3673="цвет",SUM(O3674:INDIRECT("N"&amp;R3673)),IF(SUM(E3673:N3673)=0,"",SUM(E3673:N3673)))</f>
        <v/>
      </c>
      <c r="P3673" s="91" t="s">
        <v>129</v>
      </c>
      <c r="Q3673" s="73">
        <f t="shared" si="114"/>
        <v>5121</v>
      </c>
      <c r="R3673" s="93">
        <f t="shared" ca="1" si="115"/>
        <v>3675</v>
      </c>
      <c r="S3673" s="92"/>
      <c r="T3673" s="99"/>
    </row>
    <row r="3674" spans="1:20" ht="135" customHeight="1" x14ac:dyDescent="0.25">
      <c r="A3674" s="105"/>
      <c r="B3674" s="142"/>
      <c r="C3674" s="98"/>
      <c r="D3674" s="161" t="s">
        <v>1243</v>
      </c>
      <c r="E3674" s="162"/>
      <c r="F3674" s="162"/>
      <c r="G3674" s="162"/>
      <c r="H3674" s="162"/>
      <c r="I3674" s="162"/>
      <c r="J3674" s="162"/>
      <c r="K3674" s="162"/>
      <c r="L3674" s="162"/>
      <c r="M3674" s="162"/>
      <c r="N3674" s="163"/>
      <c r="O3674" s="128" t="str">
        <f ca="1">IF(D3674="цвет",SUM(O3675:INDIRECT("N"&amp;R3674)),IF(SUM(E3674:N3674)=0,"",SUM(E3674:N3674)))</f>
        <v/>
      </c>
      <c r="P3674" s="91" t="s">
        <v>129</v>
      </c>
      <c r="Q3674" s="73">
        <f t="shared" si="114"/>
        <v>5121</v>
      </c>
      <c r="R3674" s="93">
        <f t="shared" ca="1" si="115"/>
        <v>3675</v>
      </c>
      <c r="S3674" s="92"/>
      <c r="T3674" s="99"/>
    </row>
    <row r="3675" spans="1:20" ht="17.45" customHeight="1" thickBot="1" x14ac:dyDescent="0.3">
      <c r="A3675" s="105"/>
      <c r="B3675" s="143"/>
      <c r="C3675" s="100"/>
      <c r="D3675" s="151" t="str">
        <f>HYPERLINK("https://miamia.ru/search/index.php?q="&amp;Q3675&amp;"&amp;s=Поиск?utm_source=Excel&amp;utm_medium=Nalichie&amp;utm_content="&amp;Q3675&amp;"","Посмотреть большую фотографию на сайте")</f>
        <v>Посмотреть большую фотографию на сайте</v>
      </c>
      <c r="E3675" s="152"/>
      <c r="F3675" s="152"/>
      <c r="G3675" s="152"/>
      <c r="H3675" s="152"/>
      <c r="I3675" s="152"/>
      <c r="J3675" s="152"/>
      <c r="K3675" s="152"/>
      <c r="L3675" s="152"/>
      <c r="M3675" s="152"/>
      <c r="N3675" s="153"/>
      <c r="O3675" s="128" t="str">
        <f ca="1">IF(D3675="цвет",SUM(O3676:INDIRECT("N"&amp;R3675)),IF(SUM(E3675:N3675)=0,"",SUM(E3675:N3675)))</f>
        <v/>
      </c>
      <c r="P3675" s="91" t="s">
        <v>129</v>
      </c>
      <c r="Q3675" s="73">
        <f t="shared" si="114"/>
        <v>5121</v>
      </c>
      <c r="R3675" s="93">
        <f t="shared" ca="1" si="115"/>
        <v>3675</v>
      </c>
      <c r="S3675" s="92"/>
      <c r="T3675" s="99"/>
    </row>
    <row r="3676" spans="1:20" ht="17.25" thickBot="1" x14ac:dyDescent="0.3">
      <c r="A3676" s="105"/>
      <c r="B3676" s="141" t="s">
        <v>1241</v>
      </c>
      <c r="C3676" s="106">
        <v>5122</v>
      </c>
      <c r="D3676" s="3" t="s">
        <v>9</v>
      </c>
      <c r="E3676" s="96" t="s">
        <v>10</v>
      </c>
      <c r="F3676" s="96" t="s">
        <v>11</v>
      </c>
      <c r="G3676" s="96" t="s">
        <v>12</v>
      </c>
      <c r="H3676" s="96" t="s">
        <v>13</v>
      </c>
      <c r="I3676" s="96" t="s">
        <v>14</v>
      </c>
      <c r="J3676" s="96" t="s">
        <v>15</v>
      </c>
      <c r="K3676" s="96" t="s">
        <v>16</v>
      </c>
      <c r="L3676" s="96" t="s">
        <v>21</v>
      </c>
      <c r="M3676" s="96"/>
      <c r="N3676" s="78"/>
      <c r="O3676" s="101">
        <f ca="1">IF(D3676="цвет",SUM(O3677:INDIRECT("N"&amp;R3676)),IF(SUM(E3676:N3676)=0,"",SUM(E3676:N3676)))</f>
        <v>0</v>
      </c>
      <c r="P3676" s="91">
        <v>2194</v>
      </c>
      <c r="Q3676" s="73">
        <f t="shared" si="114"/>
        <v>5122</v>
      </c>
      <c r="R3676" s="93">
        <f t="shared" ca="1" si="115"/>
        <v>3679</v>
      </c>
      <c r="S3676" s="109">
        <f>IF(U3676&gt;0,ROUND((U3676),0),ROUND((P3676*$P$1),0))</f>
        <v>1698</v>
      </c>
      <c r="T3676" s="110">
        <f ca="1">O3676*S3676</f>
        <v>0</v>
      </c>
    </row>
    <row r="3677" spans="1:20" ht="17.25" thickBot="1" x14ac:dyDescent="0.3">
      <c r="A3677" s="105"/>
      <c r="B3677" s="142"/>
      <c r="C3677" s="98"/>
      <c r="D3677" s="6" t="s">
        <v>222</v>
      </c>
      <c r="E3677" s="8"/>
      <c r="F3677" s="133"/>
      <c r="G3677" s="133"/>
      <c r="H3677" s="133"/>
      <c r="I3677" s="134"/>
      <c r="J3677" s="8"/>
      <c r="K3677" s="8"/>
      <c r="L3677" s="8"/>
      <c r="M3677" s="8"/>
      <c r="N3677" s="8"/>
      <c r="O3677" s="128" t="str">
        <f ca="1">IF(D3677="цвет",SUM(O3678:INDIRECT("N"&amp;R3677)),IF(SUM(E3677:N3677)=0,"",SUM(E3677:N3677)))</f>
        <v/>
      </c>
      <c r="P3677" s="91" t="s">
        <v>129</v>
      </c>
      <c r="Q3677" s="73">
        <f t="shared" si="114"/>
        <v>5122</v>
      </c>
      <c r="R3677" s="93">
        <f t="shared" ca="1" si="115"/>
        <v>3679</v>
      </c>
      <c r="S3677" s="92"/>
      <c r="T3677" s="99"/>
    </row>
    <row r="3678" spans="1:20" ht="135" customHeight="1" x14ac:dyDescent="0.25">
      <c r="A3678" s="105"/>
      <c r="B3678" s="142"/>
      <c r="C3678" s="98"/>
      <c r="D3678" s="161" t="s">
        <v>1242</v>
      </c>
      <c r="E3678" s="162"/>
      <c r="F3678" s="162"/>
      <c r="G3678" s="162"/>
      <c r="H3678" s="162"/>
      <c r="I3678" s="162"/>
      <c r="J3678" s="162"/>
      <c r="K3678" s="162"/>
      <c r="L3678" s="162"/>
      <c r="M3678" s="162"/>
      <c r="N3678" s="163"/>
      <c r="O3678" s="128" t="str">
        <f ca="1">IF(D3678="цвет",SUM(O3679:INDIRECT("N"&amp;R3678)),IF(SUM(E3678:N3678)=0,"",SUM(E3678:N3678)))</f>
        <v/>
      </c>
      <c r="P3678" s="91" t="s">
        <v>129</v>
      </c>
      <c r="Q3678" s="73">
        <f t="shared" si="114"/>
        <v>5122</v>
      </c>
      <c r="R3678" s="93">
        <f t="shared" ca="1" si="115"/>
        <v>3679</v>
      </c>
      <c r="S3678" s="92"/>
      <c r="T3678" s="99"/>
    </row>
    <row r="3679" spans="1:20" ht="17.45" customHeight="1" thickBot="1" x14ac:dyDescent="0.3">
      <c r="A3679" s="105"/>
      <c r="B3679" s="143"/>
      <c r="C3679" s="100"/>
      <c r="D3679" s="151" t="str">
        <f>HYPERLINK("https://miamia.ru/search/index.php?q="&amp;Q3679&amp;"&amp;s=Поиск?utm_source=Excel&amp;utm_medium=Nalichie&amp;utm_content="&amp;Q3679&amp;"","Посмотреть большую фотографию на сайте")</f>
        <v>Посмотреть большую фотографию на сайте</v>
      </c>
      <c r="E3679" s="152"/>
      <c r="F3679" s="152"/>
      <c r="G3679" s="152"/>
      <c r="H3679" s="152"/>
      <c r="I3679" s="152"/>
      <c r="J3679" s="152"/>
      <c r="K3679" s="152"/>
      <c r="L3679" s="152"/>
      <c r="M3679" s="152"/>
      <c r="N3679" s="153"/>
      <c r="O3679" s="128" t="str">
        <f ca="1">IF(D3679="цвет",SUM(O3680:INDIRECT("N"&amp;R3679)),IF(SUM(E3679:N3679)=0,"",SUM(E3679:N3679)))</f>
        <v/>
      </c>
      <c r="P3679" s="91" t="s">
        <v>129</v>
      </c>
      <c r="Q3679" s="73">
        <f t="shared" si="114"/>
        <v>5122</v>
      </c>
      <c r="R3679" s="93">
        <f t="shared" ca="1" si="115"/>
        <v>3679</v>
      </c>
      <c r="S3679" s="92"/>
      <c r="T3679" s="99"/>
    </row>
    <row r="3680" spans="1:20" ht="17.25" thickBot="1" x14ac:dyDescent="0.3">
      <c r="A3680" s="105"/>
      <c r="B3680" s="141" t="s">
        <v>1241</v>
      </c>
      <c r="C3680" s="106">
        <v>5123</v>
      </c>
      <c r="D3680" s="3" t="s">
        <v>9</v>
      </c>
      <c r="E3680" s="96" t="s">
        <v>10</v>
      </c>
      <c r="F3680" s="96" t="s">
        <v>17</v>
      </c>
      <c r="G3680" s="96" t="s">
        <v>18</v>
      </c>
      <c r="H3680" s="96" t="s">
        <v>19</v>
      </c>
      <c r="I3680" s="96" t="s">
        <v>23</v>
      </c>
      <c r="J3680" s="96"/>
      <c r="K3680" s="96"/>
      <c r="L3680" s="96"/>
      <c r="M3680" s="96"/>
      <c r="N3680" s="78"/>
      <c r="O3680" s="101">
        <f ca="1">IF(D3680="цвет",SUM(O3681:INDIRECT("N"&amp;R3680)),IF(SUM(E3680:N3680)=0,"",SUM(E3680:N3680)))</f>
        <v>0</v>
      </c>
      <c r="P3680" s="91">
        <v>2582</v>
      </c>
      <c r="Q3680" s="73">
        <f t="shared" si="114"/>
        <v>5123</v>
      </c>
      <c r="R3680" s="93">
        <f t="shared" ca="1" si="115"/>
        <v>3683</v>
      </c>
      <c r="S3680" s="109">
        <f>IF(U3680&gt;0,ROUND((U3680),0),ROUND((P3680*$P$1),0))</f>
        <v>1998</v>
      </c>
      <c r="T3680" s="110">
        <f ca="1">O3680*S3680</f>
        <v>0</v>
      </c>
    </row>
    <row r="3681" spans="1:20" ht="17.25" thickBot="1" x14ac:dyDescent="0.3">
      <c r="A3681" s="105"/>
      <c r="B3681" s="142"/>
      <c r="C3681" s="98"/>
      <c r="D3681" s="6" t="s">
        <v>222</v>
      </c>
      <c r="E3681" s="8"/>
      <c r="F3681" s="133"/>
      <c r="G3681" s="133"/>
      <c r="H3681" s="133"/>
      <c r="I3681" s="133"/>
      <c r="J3681" s="8"/>
      <c r="K3681" s="8"/>
      <c r="L3681" s="8"/>
      <c r="M3681" s="8"/>
      <c r="N3681" s="8"/>
      <c r="O3681" s="128" t="str">
        <f ca="1">IF(D3681="цвет",SUM(O3682:INDIRECT("N"&amp;R3681)),IF(SUM(E3681:N3681)=0,"",SUM(E3681:N3681)))</f>
        <v/>
      </c>
      <c r="P3681" s="91" t="s">
        <v>129</v>
      </c>
      <c r="Q3681" s="73">
        <f t="shared" si="114"/>
        <v>5123</v>
      </c>
      <c r="R3681" s="93">
        <f t="shared" ca="1" si="115"/>
        <v>3683</v>
      </c>
      <c r="S3681" s="92"/>
      <c r="T3681" s="99"/>
    </row>
    <row r="3682" spans="1:20" ht="135" customHeight="1" x14ac:dyDescent="0.25">
      <c r="A3682" s="105"/>
      <c r="B3682" s="142"/>
      <c r="C3682" s="98"/>
      <c r="D3682" s="161" t="s">
        <v>1245</v>
      </c>
      <c r="E3682" s="162"/>
      <c r="F3682" s="162"/>
      <c r="G3682" s="162"/>
      <c r="H3682" s="162"/>
      <c r="I3682" s="162"/>
      <c r="J3682" s="162"/>
      <c r="K3682" s="162"/>
      <c r="L3682" s="162"/>
      <c r="M3682" s="162"/>
      <c r="N3682" s="163"/>
      <c r="O3682" s="128" t="str">
        <f ca="1">IF(D3682="цвет",SUM(O3683:INDIRECT("N"&amp;R3682)),IF(SUM(E3682:N3682)=0,"",SUM(E3682:N3682)))</f>
        <v/>
      </c>
      <c r="P3682" s="91" t="s">
        <v>129</v>
      </c>
      <c r="Q3682" s="73">
        <f t="shared" si="114"/>
        <v>5123</v>
      </c>
      <c r="R3682" s="93">
        <f t="shared" ca="1" si="115"/>
        <v>3683</v>
      </c>
      <c r="S3682" s="92"/>
      <c r="T3682" s="99"/>
    </row>
    <row r="3683" spans="1:20" ht="17.45" customHeight="1" thickBot="1" x14ac:dyDescent="0.3">
      <c r="A3683" s="105"/>
      <c r="B3683" s="143"/>
      <c r="C3683" s="100"/>
      <c r="D3683" s="151" t="str">
        <f>HYPERLINK("https://miamia.ru/search/index.php?q="&amp;Q3683&amp;"&amp;s=Поиск?utm_source=Excel&amp;utm_medium=Nalichie&amp;utm_content="&amp;Q3683&amp;"","Посмотреть большую фотографию на сайте")</f>
        <v>Посмотреть большую фотографию на сайте</v>
      </c>
      <c r="E3683" s="152"/>
      <c r="F3683" s="152"/>
      <c r="G3683" s="152"/>
      <c r="H3683" s="152"/>
      <c r="I3683" s="152"/>
      <c r="J3683" s="152"/>
      <c r="K3683" s="152"/>
      <c r="L3683" s="152"/>
      <c r="M3683" s="152"/>
      <c r="N3683" s="153"/>
      <c r="O3683" s="128" t="str">
        <f ca="1">IF(D3683="цвет",SUM(O3684:INDIRECT("N"&amp;R3683)),IF(SUM(E3683:N3683)=0,"",SUM(E3683:N3683)))</f>
        <v/>
      </c>
      <c r="P3683" s="91" t="s">
        <v>129</v>
      </c>
      <c r="Q3683" s="73">
        <f t="shared" si="114"/>
        <v>5123</v>
      </c>
      <c r="R3683" s="93">
        <f t="shared" ca="1" si="115"/>
        <v>3683</v>
      </c>
      <c r="S3683" s="92"/>
      <c r="T3683" s="99"/>
    </row>
    <row r="3684" spans="1:20" ht="17.25" thickBot="1" x14ac:dyDescent="0.3">
      <c r="A3684" s="105"/>
      <c r="B3684" s="141" t="s">
        <v>1241</v>
      </c>
      <c r="C3684" s="106">
        <v>5124</v>
      </c>
      <c r="D3684" s="3" t="s">
        <v>9</v>
      </c>
      <c r="E3684" s="96" t="s">
        <v>10</v>
      </c>
      <c r="F3684" s="96" t="s">
        <v>17</v>
      </c>
      <c r="G3684" s="96" t="s">
        <v>18</v>
      </c>
      <c r="H3684" s="96" t="s">
        <v>19</v>
      </c>
      <c r="I3684" s="96" t="s">
        <v>23</v>
      </c>
      <c r="J3684" s="96"/>
      <c r="K3684" s="96"/>
      <c r="L3684" s="96"/>
      <c r="M3684" s="96"/>
      <c r="N3684" s="78"/>
      <c r="O3684" s="101">
        <f ca="1">IF(D3684="цвет",SUM(O3685:INDIRECT("N"&amp;R3684)),IF(SUM(E3684:N3684)=0,"",SUM(E3684:N3684)))</f>
        <v>0</v>
      </c>
      <c r="P3684" s="91">
        <v>2582</v>
      </c>
      <c r="Q3684" s="73">
        <f t="shared" si="114"/>
        <v>5124</v>
      </c>
      <c r="R3684" s="93">
        <f t="shared" ca="1" si="115"/>
        <v>3687</v>
      </c>
      <c r="S3684" s="109">
        <f>IF(U3684&gt;0,ROUND((U3684),0),ROUND((P3684*$P$1),0))</f>
        <v>1998</v>
      </c>
      <c r="T3684" s="110">
        <f ca="1">O3684*S3684</f>
        <v>0</v>
      </c>
    </row>
    <row r="3685" spans="1:20" ht="17.25" thickBot="1" x14ac:dyDescent="0.3">
      <c r="A3685" s="105"/>
      <c r="B3685" s="142"/>
      <c r="C3685" s="98"/>
      <c r="D3685" s="6" t="s">
        <v>222</v>
      </c>
      <c r="E3685" s="8"/>
      <c r="F3685" s="133"/>
      <c r="G3685" s="133"/>
      <c r="H3685" s="133"/>
      <c r="I3685" s="133"/>
      <c r="J3685" s="8"/>
      <c r="K3685" s="8"/>
      <c r="L3685" s="8"/>
      <c r="M3685" s="8"/>
      <c r="N3685" s="8"/>
      <c r="O3685" s="128" t="str">
        <f ca="1">IF(D3685="цвет",SUM(O3686:INDIRECT("N"&amp;R3685)),IF(SUM(E3685:N3685)=0,"",SUM(E3685:N3685)))</f>
        <v/>
      </c>
      <c r="P3685" s="91" t="s">
        <v>129</v>
      </c>
      <c r="Q3685" s="73">
        <f t="shared" si="114"/>
        <v>5124</v>
      </c>
      <c r="R3685" s="93">
        <f t="shared" ca="1" si="115"/>
        <v>3687</v>
      </c>
      <c r="S3685" s="92"/>
      <c r="T3685" s="99"/>
    </row>
    <row r="3686" spans="1:20" ht="135" customHeight="1" x14ac:dyDescent="0.25">
      <c r="A3686" s="105"/>
      <c r="B3686" s="142"/>
      <c r="C3686" s="98"/>
      <c r="D3686" s="161" t="s">
        <v>1246</v>
      </c>
      <c r="E3686" s="162"/>
      <c r="F3686" s="162"/>
      <c r="G3686" s="162"/>
      <c r="H3686" s="162"/>
      <c r="I3686" s="162"/>
      <c r="J3686" s="162"/>
      <c r="K3686" s="162"/>
      <c r="L3686" s="162"/>
      <c r="M3686" s="162"/>
      <c r="N3686" s="163"/>
      <c r="O3686" s="128" t="str">
        <f ca="1">IF(D3686="цвет",SUM(O3687:INDIRECT("N"&amp;R3686)),IF(SUM(E3686:N3686)=0,"",SUM(E3686:N3686)))</f>
        <v/>
      </c>
      <c r="P3686" s="91" t="s">
        <v>129</v>
      </c>
      <c r="Q3686" s="73">
        <f t="shared" si="114"/>
        <v>5124</v>
      </c>
      <c r="R3686" s="93">
        <f t="shared" ca="1" si="115"/>
        <v>3687</v>
      </c>
      <c r="S3686" s="92"/>
      <c r="T3686" s="99"/>
    </row>
    <row r="3687" spans="1:20" ht="17.45" customHeight="1" thickBot="1" x14ac:dyDescent="0.3">
      <c r="A3687" s="105"/>
      <c r="B3687" s="143"/>
      <c r="C3687" s="100"/>
      <c r="D3687" s="151" t="str">
        <f>HYPERLINK("https://miamia.ru/search/index.php?q="&amp;Q3687&amp;"&amp;s=Поиск?utm_source=Excel&amp;utm_medium=Nalichie&amp;utm_content="&amp;Q3687&amp;"","Посмотреть большую фотографию на сайте")</f>
        <v>Посмотреть большую фотографию на сайте</v>
      </c>
      <c r="E3687" s="152"/>
      <c r="F3687" s="152"/>
      <c r="G3687" s="152"/>
      <c r="H3687" s="152"/>
      <c r="I3687" s="152"/>
      <c r="J3687" s="152"/>
      <c r="K3687" s="152"/>
      <c r="L3687" s="152"/>
      <c r="M3687" s="152"/>
      <c r="N3687" s="153"/>
      <c r="O3687" s="128" t="str">
        <f ca="1">IF(D3687="цвет",SUM(O3688:INDIRECT("N"&amp;R3687)),IF(SUM(E3687:N3687)=0,"",SUM(E3687:N3687)))</f>
        <v/>
      </c>
      <c r="P3687" s="91" t="s">
        <v>129</v>
      </c>
      <c r="Q3687" s="73">
        <f t="shared" si="114"/>
        <v>5124</v>
      </c>
      <c r="R3687" s="93">
        <f t="shared" ca="1" si="115"/>
        <v>3687</v>
      </c>
      <c r="S3687" s="92"/>
      <c r="T3687" s="99"/>
    </row>
    <row r="3688" spans="1:20" ht="17.25" thickBot="1" x14ac:dyDescent="0.3">
      <c r="A3688" s="105"/>
      <c r="B3688" s="141" t="s">
        <v>1241</v>
      </c>
      <c r="C3688" s="106">
        <v>5125</v>
      </c>
      <c r="D3688" s="3" t="s">
        <v>9</v>
      </c>
      <c r="E3688" s="96" t="s">
        <v>10</v>
      </c>
      <c r="F3688" s="96" t="s">
        <v>11</v>
      </c>
      <c r="G3688" s="96" t="s">
        <v>12</v>
      </c>
      <c r="H3688" s="96" t="s">
        <v>13</v>
      </c>
      <c r="I3688" s="96" t="s">
        <v>14</v>
      </c>
      <c r="J3688" s="96" t="s">
        <v>15</v>
      </c>
      <c r="K3688" s="96" t="s">
        <v>16</v>
      </c>
      <c r="L3688" s="96"/>
      <c r="M3688" s="96"/>
      <c r="N3688" s="78"/>
      <c r="O3688" s="101">
        <f ca="1">IF(D3688="цвет",SUM(O3689:INDIRECT("N"&amp;R3688)),IF(SUM(E3688:N3688)=0,"",SUM(E3688:N3688)))</f>
        <v>0</v>
      </c>
      <c r="P3688" s="91">
        <v>3874</v>
      </c>
      <c r="Q3688" s="73">
        <f t="shared" si="114"/>
        <v>5125</v>
      </c>
      <c r="R3688" s="93">
        <f t="shared" ca="1" si="115"/>
        <v>3691</v>
      </c>
      <c r="S3688" s="109">
        <f>IF(U3688&gt;0,ROUND((U3688),0),ROUND((P3688*$P$1),0))</f>
        <v>2998</v>
      </c>
      <c r="T3688" s="110">
        <f ca="1">O3688*S3688</f>
        <v>0</v>
      </c>
    </row>
    <row r="3689" spans="1:20" ht="17.25" thickBot="1" x14ac:dyDescent="0.3">
      <c r="A3689" s="105"/>
      <c r="B3689" s="142"/>
      <c r="C3689" s="98"/>
      <c r="D3689" s="6" t="s">
        <v>222</v>
      </c>
      <c r="E3689" s="8"/>
      <c r="F3689" s="134"/>
      <c r="G3689" s="134"/>
      <c r="H3689" s="8"/>
      <c r="I3689" s="134"/>
      <c r="J3689" s="8"/>
      <c r="K3689" s="134"/>
      <c r="L3689" s="8"/>
      <c r="M3689" s="8"/>
      <c r="N3689" s="8"/>
      <c r="O3689" s="128" t="str">
        <f ca="1">IF(D3689="цвет",SUM(O3690:INDIRECT("N"&amp;R3689)),IF(SUM(E3689:N3689)=0,"",SUM(E3689:N3689)))</f>
        <v/>
      </c>
      <c r="P3689" s="91" t="s">
        <v>129</v>
      </c>
      <c r="Q3689" s="73">
        <f t="shared" si="114"/>
        <v>5125</v>
      </c>
      <c r="R3689" s="93">
        <f t="shared" ca="1" si="115"/>
        <v>3691</v>
      </c>
      <c r="S3689" s="92"/>
      <c r="T3689" s="99"/>
    </row>
    <row r="3690" spans="1:20" ht="135" customHeight="1" x14ac:dyDescent="0.25">
      <c r="A3690" s="105"/>
      <c r="B3690" s="142"/>
      <c r="C3690" s="98"/>
      <c r="D3690" s="161" t="s">
        <v>1247</v>
      </c>
      <c r="E3690" s="162"/>
      <c r="F3690" s="162"/>
      <c r="G3690" s="162"/>
      <c r="H3690" s="162"/>
      <c r="I3690" s="162"/>
      <c r="J3690" s="162"/>
      <c r="K3690" s="162"/>
      <c r="L3690" s="162"/>
      <c r="M3690" s="162"/>
      <c r="N3690" s="163"/>
      <c r="O3690" s="128" t="str">
        <f ca="1">IF(D3690="цвет",SUM(O3691:INDIRECT("N"&amp;R3690)),IF(SUM(E3690:N3690)=0,"",SUM(E3690:N3690)))</f>
        <v/>
      </c>
      <c r="P3690" s="91" t="s">
        <v>129</v>
      </c>
      <c r="Q3690" s="73">
        <f t="shared" si="114"/>
        <v>5125</v>
      </c>
      <c r="R3690" s="93">
        <f t="shared" ca="1" si="115"/>
        <v>3691</v>
      </c>
      <c r="S3690" s="92"/>
      <c r="T3690" s="99"/>
    </row>
    <row r="3691" spans="1:20" ht="17.45" customHeight="1" thickBot="1" x14ac:dyDescent="0.3">
      <c r="A3691" s="105"/>
      <c r="B3691" s="143"/>
      <c r="C3691" s="100"/>
      <c r="D3691" s="151" t="str">
        <f>HYPERLINK("https://miamia.ru/search/index.php?q="&amp;Q3691&amp;"&amp;s=Поиск?utm_source=Excel&amp;utm_medium=Nalichie&amp;utm_content="&amp;Q3691&amp;"","Посмотреть большую фотографию на сайте")</f>
        <v>Посмотреть большую фотографию на сайте</v>
      </c>
      <c r="E3691" s="152"/>
      <c r="F3691" s="152"/>
      <c r="G3691" s="152"/>
      <c r="H3691" s="152"/>
      <c r="I3691" s="152"/>
      <c r="J3691" s="152"/>
      <c r="K3691" s="152"/>
      <c r="L3691" s="152"/>
      <c r="M3691" s="152"/>
      <c r="N3691" s="153"/>
      <c r="O3691" s="128" t="str">
        <f ca="1">IF(D3691="цвет",SUM(O3692:INDIRECT("N"&amp;R3691)),IF(SUM(E3691:N3691)=0,"",SUM(E3691:N3691)))</f>
        <v/>
      </c>
      <c r="P3691" s="91" t="s">
        <v>129</v>
      </c>
      <c r="Q3691" s="73">
        <f t="shared" si="114"/>
        <v>5125</v>
      </c>
      <c r="R3691" s="93">
        <f t="shared" ca="1" si="115"/>
        <v>3691</v>
      </c>
      <c r="S3691" s="92"/>
      <c r="T3691" s="99"/>
    </row>
    <row r="3692" spans="1:20" ht="17.25" thickBot="1" x14ac:dyDescent="0.3">
      <c r="A3692" s="105"/>
      <c r="B3692" s="141" t="s">
        <v>1241</v>
      </c>
      <c r="C3692" s="106">
        <v>5126</v>
      </c>
      <c r="D3692" s="3" t="s">
        <v>9</v>
      </c>
      <c r="E3692" s="96" t="s">
        <v>10</v>
      </c>
      <c r="F3692" s="96" t="s">
        <v>11</v>
      </c>
      <c r="G3692" s="96" t="s">
        <v>12</v>
      </c>
      <c r="H3692" s="96" t="s">
        <v>13</v>
      </c>
      <c r="I3692" s="96" t="s">
        <v>14</v>
      </c>
      <c r="J3692" s="96" t="s">
        <v>15</v>
      </c>
      <c r="K3692" s="96" t="s">
        <v>16</v>
      </c>
      <c r="L3692" s="96" t="s">
        <v>21</v>
      </c>
      <c r="M3692" s="96"/>
      <c r="N3692" s="78"/>
      <c r="O3692" s="101">
        <f ca="1">IF(D3692="цвет",SUM(O3693:INDIRECT("N"&amp;R3692)),IF(SUM(E3692:N3692)=0,"",SUM(E3692:N3692)))</f>
        <v>0</v>
      </c>
      <c r="P3692" s="91">
        <v>3228</v>
      </c>
      <c r="Q3692" s="73">
        <f t="shared" si="114"/>
        <v>5126</v>
      </c>
      <c r="R3692" s="93">
        <f t="shared" ca="1" si="115"/>
        <v>3695</v>
      </c>
      <c r="S3692" s="109">
        <f>IF(U3692&gt;0,ROUND((U3692),0),ROUND((P3692*$P$1),0))</f>
        <v>2498</v>
      </c>
      <c r="T3692" s="110">
        <f ca="1">O3692*S3692</f>
        <v>0</v>
      </c>
    </row>
    <row r="3693" spans="1:20" ht="17.25" thickBot="1" x14ac:dyDescent="0.3">
      <c r="A3693" s="105"/>
      <c r="B3693" s="142"/>
      <c r="C3693" s="98"/>
      <c r="D3693" s="6" t="s">
        <v>222</v>
      </c>
      <c r="E3693" s="8"/>
      <c r="F3693" s="133"/>
      <c r="G3693" s="134"/>
      <c r="H3693" s="134"/>
      <c r="I3693" s="134"/>
      <c r="J3693" s="134"/>
      <c r="K3693" s="8"/>
      <c r="L3693" s="8"/>
      <c r="M3693" s="8"/>
      <c r="N3693" s="8"/>
      <c r="O3693" s="128" t="str">
        <f ca="1">IF(D3693="цвет",SUM(O3694:INDIRECT("N"&amp;R3693)),IF(SUM(E3693:N3693)=0,"",SUM(E3693:N3693)))</f>
        <v/>
      </c>
      <c r="P3693" s="91" t="s">
        <v>129</v>
      </c>
      <c r="Q3693" s="73">
        <f t="shared" si="114"/>
        <v>5126</v>
      </c>
      <c r="R3693" s="93">
        <f t="shared" ca="1" si="115"/>
        <v>3695</v>
      </c>
      <c r="S3693" s="92"/>
      <c r="T3693" s="99"/>
    </row>
    <row r="3694" spans="1:20" ht="135" customHeight="1" x14ac:dyDescent="0.25">
      <c r="A3694" s="105"/>
      <c r="B3694" s="142"/>
      <c r="C3694" s="98"/>
      <c r="D3694" s="161" t="s">
        <v>1248</v>
      </c>
      <c r="E3694" s="162"/>
      <c r="F3694" s="162"/>
      <c r="G3694" s="162"/>
      <c r="H3694" s="162"/>
      <c r="I3694" s="162"/>
      <c r="J3694" s="162"/>
      <c r="K3694" s="162"/>
      <c r="L3694" s="162"/>
      <c r="M3694" s="162"/>
      <c r="N3694" s="163"/>
      <c r="O3694" s="128" t="str">
        <f ca="1">IF(D3694="цвет",SUM(O3695:INDIRECT("N"&amp;R3694)),IF(SUM(E3694:N3694)=0,"",SUM(E3694:N3694)))</f>
        <v/>
      </c>
      <c r="P3694" s="91" t="s">
        <v>129</v>
      </c>
      <c r="Q3694" s="73">
        <f t="shared" si="114"/>
        <v>5126</v>
      </c>
      <c r="R3694" s="93">
        <f t="shared" ca="1" si="115"/>
        <v>3695</v>
      </c>
      <c r="S3694" s="92"/>
      <c r="T3694" s="99"/>
    </row>
    <row r="3695" spans="1:20" ht="17.45" customHeight="1" thickBot="1" x14ac:dyDescent="0.3">
      <c r="A3695" s="105"/>
      <c r="B3695" s="143"/>
      <c r="C3695" s="100"/>
      <c r="D3695" s="151" t="str">
        <f>HYPERLINK("https://miamia.ru/search/index.php?q="&amp;Q3695&amp;"&amp;s=Поиск?utm_source=Excel&amp;utm_medium=Nalichie&amp;utm_content="&amp;Q3695&amp;"","Посмотреть большую фотографию на сайте")</f>
        <v>Посмотреть большую фотографию на сайте</v>
      </c>
      <c r="E3695" s="152"/>
      <c r="F3695" s="152"/>
      <c r="G3695" s="152"/>
      <c r="H3695" s="152"/>
      <c r="I3695" s="152"/>
      <c r="J3695" s="152"/>
      <c r="K3695" s="152"/>
      <c r="L3695" s="152"/>
      <c r="M3695" s="152"/>
      <c r="N3695" s="153"/>
      <c r="O3695" s="128" t="str">
        <f ca="1">IF(D3695="цвет",SUM(O3696:INDIRECT("N"&amp;R3695)),IF(SUM(E3695:N3695)=0,"",SUM(E3695:N3695)))</f>
        <v/>
      </c>
      <c r="P3695" s="91" t="s">
        <v>129</v>
      </c>
      <c r="Q3695" s="73">
        <f t="shared" si="114"/>
        <v>5126</v>
      </c>
      <c r="R3695" s="93">
        <f t="shared" ca="1" si="115"/>
        <v>3695</v>
      </c>
      <c r="S3695" s="92"/>
      <c r="T3695" s="99"/>
    </row>
    <row r="3696" spans="1:20" ht="17.25" thickBot="1" x14ac:dyDescent="0.3">
      <c r="A3696" s="105"/>
      <c r="B3696" s="141" t="s">
        <v>1241</v>
      </c>
      <c r="C3696" s="106">
        <v>5127</v>
      </c>
      <c r="D3696" s="3" t="s">
        <v>9</v>
      </c>
      <c r="E3696" s="96" t="s">
        <v>10</v>
      </c>
      <c r="F3696" s="96" t="s">
        <v>11</v>
      </c>
      <c r="G3696" s="96" t="s">
        <v>12</v>
      </c>
      <c r="H3696" s="96" t="s">
        <v>13</v>
      </c>
      <c r="I3696" s="96" t="s">
        <v>14</v>
      </c>
      <c r="J3696" s="96" t="s">
        <v>15</v>
      </c>
      <c r="K3696" s="96" t="s">
        <v>16</v>
      </c>
      <c r="L3696" s="96" t="s">
        <v>21</v>
      </c>
      <c r="M3696" s="96"/>
      <c r="N3696" s="78"/>
      <c r="O3696" s="101">
        <f ca="1">IF(D3696="цвет",SUM(O3697:INDIRECT("N"&amp;R3696)),IF(SUM(E3696:N3696)=0,"",SUM(E3696:N3696)))</f>
        <v>0</v>
      </c>
      <c r="P3696" s="91">
        <v>2711</v>
      </c>
      <c r="Q3696" s="73">
        <f t="shared" si="114"/>
        <v>5127</v>
      </c>
      <c r="R3696" s="93">
        <f t="shared" ca="1" si="115"/>
        <v>3699</v>
      </c>
      <c r="S3696" s="109">
        <f>IF(U3696&gt;0,ROUND((U3696),0),ROUND((P3696*$P$1),0))</f>
        <v>2098</v>
      </c>
      <c r="T3696" s="110">
        <f ca="1">O3696*S3696</f>
        <v>0</v>
      </c>
    </row>
    <row r="3697" spans="1:20" ht="17.25" thickBot="1" x14ac:dyDescent="0.3">
      <c r="A3697" s="105"/>
      <c r="B3697" s="142"/>
      <c r="C3697" s="98"/>
      <c r="D3697" s="6" t="s">
        <v>222</v>
      </c>
      <c r="E3697" s="8"/>
      <c r="F3697" s="133"/>
      <c r="G3697" s="133"/>
      <c r="H3697" s="134"/>
      <c r="I3697" s="8"/>
      <c r="J3697" s="8"/>
      <c r="K3697" s="134"/>
      <c r="L3697" s="8"/>
      <c r="M3697" s="8"/>
      <c r="N3697" s="8"/>
      <c r="O3697" s="128" t="str">
        <f ca="1">IF(D3697="цвет",SUM(O3698:INDIRECT("N"&amp;R3697)),IF(SUM(E3697:N3697)=0,"",SUM(E3697:N3697)))</f>
        <v/>
      </c>
      <c r="P3697" s="91" t="s">
        <v>129</v>
      </c>
      <c r="Q3697" s="73">
        <f t="shared" si="114"/>
        <v>5127</v>
      </c>
      <c r="R3697" s="93">
        <f t="shared" ca="1" si="115"/>
        <v>3699</v>
      </c>
      <c r="S3697" s="92"/>
      <c r="T3697" s="99"/>
    </row>
    <row r="3698" spans="1:20" ht="135" customHeight="1" x14ac:dyDescent="0.25">
      <c r="A3698" s="105"/>
      <c r="B3698" s="142"/>
      <c r="C3698" s="98"/>
      <c r="D3698" s="161" t="s">
        <v>1249</v>
      </c>
      <c r="E3698" s="162"/>
      <c r="F3698" s="162"/>
      <c r="G3698" s="162"/>
      <c r="H3698" s="162"/>
      <c r="I3698" s="162"/>
      <c r="J3698" s="162"/>
      <c r="K3698" s="162"/>
      <c r="L3698" s="162"/>
      <c r="M3698" s="162"/>
      <c r="N3698" s="163"/>
      <c r="O3698" s="128" t="str">
        <f ca="1">IF(D3698="цвет",SUM(O3699:INDIRECT("N"&amp;R3698)),IF(SUM(E3698:N3698)=0,"",SUM(E3698:N3698)))</f>
        <v/>
      </c>
      <c r="P3698" s="91" t="s">
        <v>129</v>
      </c>
      <c r="Q3698" s="73">
        <f t="shared" si="114"/>
        <v>5127</v>
      </c>
      <c r="R3698" s="93">
        <f t="shared" ca="1" si="115"/>
        <v>3699</v>
      </c>
      <c r="S3698" s="92"/>
      <c r="T3698" s="99"/>
    </row>
    <row r="3699" spans="1:20" ht="17.45" customHeight="1" thickBot="1" x14ac:dyDescent="0.3">
      <c r="A3699" s="105"/>
      <c r="B3699" s="143"/>
      <c r="C3699" s="100"/>
      <c r="D3699" s="151" t="str">
        <f>HYPERLINK("https://miamia.ru/search/index.php?q="&amp;Q3699&amp;"&amp;s=Поиск?utm_source=Excel&amp;utm_medium=Nalichie&amp;utm_content="&amp;Q3699&amp;"","Посмотреть большую фотографию на сайте")</f>
        <v>Посмотреть большую фотографию на сайте</v>
      </c>
      <c r="E3699" s="152"/>
      <c r="F3699" s="152"/>
      <c r="G3699" s="152"/>
      <c r="H3699" s="152"/>
      <c r="I3699" s="152"/>
      <c r="J3699" s="152"/>
      <c r="K3699" s="152"/>
      <c r="L3699" s="152"/>
      <c r="M3699" s="152"/>
      <c r="N3699" s="153"/>
      <c r="O3699" s="128" t="str">
        <f ca="1">IF(D3699="цвет",SUM(O3700:INDIRECT("N"&amp;R3699)),IF(SUM(E3699:N3699)=0,"",SUM(E3699:N3699)))</f>
        <v/>
      </c>
      <c r="P3699" s="91" t="s">
        <v>129</v>
      </c>
      <c r="Q3699" s="73">
        <f t="shared" si="114"/>
        <v>5127</v>
      </c>
      <c r="R3699" s="93">
        <f t="shared" ca="1" si="115"/>
        <v>3699</v>
      </c>
      <c r="S3699" s="92"/>
      <c r="T3699" s="99"/>
    </row>
    <row r="3700" spans="1:20" ht="17.25" thickBot="1" x14ac:dyDescent="0.3">
      <c r="A3700" s="105"/>
      <c r="B3700" s="141" t="s">
        <v>1241</v>
      </c>
      <c r="C3700" s="106">
        <v>5128</v>
      </c>
      <c r="D3700" s="3" t="s">
        <v>9</v>
      </c>
      <c r="E3700" s="96" t="s">
        <v>13</v>
      </c>
      <c r="F3700" s="96" t="s">
        <v>14</v>
      </c>
      <c r="G3700" s="96" t="s">
        <v>15</v>
      </c>
      <c r="H3700" s="96" t="s">
        <v>16</v>
      </c>
      <c r="I3700" s="96" t="s">
        <v>21</v>
      </c>
      <c r="J3700" s="96" t="s">
        <v>22</v>
      </c>
      <c r="K3700" s="96"/>
      <c r="L3700" s="96"/>
      <c r="M3700" s="96"/>
      <c r="N3700" s="78"/>
      <c r="O3700" s="101">
        <f ca="1">IF(D3700="цвет",SUM(O3701:INDIRECT("N"&amp;R3700)),IF(SUM(E3700:N3700)=0,"",SUM(E3700:N3700)))</f>
        <v>0</v>
      </c>
      <c r="P3700" s="91">
        <v>2453</v>
      </c>
      <c r="Q3700" s="73">
        <f t="shared" si="114"/>
        <v>5128</v>
      </c>
      <c r="R3700" s="93">
        <f t="shared" ca="1" si="115"/>
        <v>3703</v>
      </c>
      <c r="S3700" s="109">
        <f>IF(U3700&gt;0,ROUND((U3700),0),ROUND((P3700*$P$1),0))</f>
        <v>1898</v>
      </c>
      <c r="T3700" s="110">
        <f ca="1">O3700*S3700</f>
        <v>0</v>
      </c>
    </row>
    <row r="3701" spans="1:20" ht="17.25" thickBot="1" x14ac:dyDescent="0.3">
      <c r="A3701" s="105"/>
      <c r="B3701" s="142"/>
      <c r="C3701" s="98"/>
      <c r="D3701" s="6" t="s">
        <v>222</v>
      </c>
      <c r="E3701" s="133"/>
      <c r="F3701" s="133"/>
      <c r="G3701" s="133"/>
      <c r="H3701" s="133"/>
      <c r="I3701" s="133"/>
      <c r="J3701" s="133"/>
      <c r="K3701" s="8"/>
      <c r="L3701" s="8"/>
      <c r="M3701" s="8"/>
      <c r="N3701" s="8"/>
      <c r="O3701" s="128" t="str">
        <f ca="1">IF(D3701="цвет",SUM(O3702:INDIRECT("N"&amp;R3701)),IF(SUM(E3701:N3701)=0,"",SUM(E3701:N3701)))</f>
        <v/>
      </c>
      <c r="P3701" s="91" t="s">
        <v>129</v>
      </c>
      <c r="Q3701" s="73">
        <f t="shared" si="114"/>
        <v>5128</v>
      </c>
      <c r="R3701" s="93">
        <f t="shared" ca="1" si="115"/>
        <v>3703</v>
      </c>
      <c r="S3701" s="92"/>
      <c r="T3701" s="99"/>
    </row>
    <row r="3702" spans="1:20" ht="135" customHeight="1" x14ac:dyDescent="0.25">
      <c r="A3702" s="105"/>
      <c r="B3702" s="142"/>
      <c r="C3702" s="98"/>
      <c r="D3702" s="161" t="s">
        <v>1250</v>
      </c>
      <c r="E3702" s="162"/>
      <c r="F3702" s="162"/>
      <c r="G3702" s="162"/>
      <c r="H3702" s="162"/>
      <c r="I3702" s="162"/>
      <c r="J3702" s="162"/>
      <c r="K3702" s="162"/>
      <c r="L3702" s="162"/>
      <c r="M3702" s="162"/>
      <c r="N3702" s="163"/>
      <c r="O3702" s="128" t="str">
        <f ca="1">IF(D3702="цвет",SUM(O3703:INDIRECT("N"&amp;R3702)),IF(SUM(E3702:N3702)=0,"",SUM(E3702:N3702)))</f>
        <v/>
      </c>
      <c r="P3702" s="91" t="s">
        <v>129</v>
      </c>
      <c r="Q3702" s="73">
        <f t="shared" si="114"/>
        <v>5128</v>
      </c>
      <c r="R3702" s="93">
        <f t="shared" ca="1" si="115"/>
        <v>3703</v>
      </c>
      <c r="S3702" s="92"/>
      <c r="T3702" s="99"/>
    </row>
    <row r="3703" spans="1:20" ht="17.45" customHeight="1" thickBot="1" x14ac:dyDescent="0.3">
      <c r="A3703" s="105"/>
      <c r="B3703" s="143"/>
      <c r="C3703" s="100"/>
      <c r="D3703" s="151" t="str">
        <f>HYPERLINK("https://miamia.ru/search/index.php?q="&amp;Q3703&amp;"&amp;s=Поиск?utm_source=Excel&amp;utm_medium=Nalichie&amp;utm_content="&amp;Q3703&amp;"","Посмотреть большую фотографию на сайте")</f>
        <v>Посмотреть большую фотографию на сайте</v>
      </c>
      <c r="E3703" s="152"/>
      <c r="F3703" s="152"/>
      <c r="G3703" s="152"/>
      <c r="H3703" s="152"/>
      <c r="I3703" s="152"/>
      <c r="J3703" s="152"/>
      <c r="K3703" s="152"/>
      <c r="L3703" s="152"/>
      <c r="M3703" s="152"/>
      <c r="N3703" s="153"/>
      <c r="O3703" s="128" t="str">
        <f ca="1">IF(D3703="цвет",SUM(O3704:INDIRECT("N"&amp;R3703)),IF(SUM(E3703:N3703)=0,"",SUM(E3703:N3703)))</f>
        <v/>
      </c>
      <c r="P3703" s="91" t="s">
        <v>129</v>
      </c>
      <c r="Q3703" s="73">
        <f t="shared" si="114"/>
        <v>5128</v>
      </c>
      <c r="R3703" s="93">
        <f t="shared" ca="1" si="115"/>
        <v>3703</v>
      </c>
      <c r="S3703" s="92"/>
      <c r="T3703" s="99"/>
    </row>
    <row r="3704" spans="1:20" ht="17.25" thickBot="1" x14ac:dyDescent="0.3">
      <c r="A3704" s="105"/>
      <c r="B3704" s="141" t="s">
        <v>1241</v>
      </c>
      <c r="C3704" s="106">
        <v>5129</v>
      </c>
      <c r="D3704" s="3" t="s">
        <v>9</v>
      </c>
      <c r="E3704" s="96" t="s">
        <v>17</v>
      </c>
      <c r="F3704" s="96" t="s">
        <v>18</v>
      </c>
      <c r="G3704" s="96" t="s">
        <v>19</v>
      </c>
      <c r="H3704" s="96" t="s">
        <v>23</v>
      </c>
      <c r="I3704" s="96"/>
      <c r="J3704" s="96"/>
      <c r="K3704" s="96"/>
      <c r="L3704" s="96"/>
      <c r="M3704" s="96"/>
      <c r="N3704" s="78"/>
      <c r="O3704" s="101">
        <f ca="1">IF(D3704="цвет",SUM(O3705:INDIRECT("N"&amp;R3704)),IF(SUM(E3704:N3704)=0,"",SUM(E3704:N3704)))</f>
        <v>0</v>
      </c>
      <c r="P3704" s="91">
        <v>3228</v>
      </c>
      <c r="Q3704" s="73">
        <f t="shared" si="114"/>
        <v>5129</v>
      </c>
      <c r="R3704" s="93">
        <f t="shared" ca="1" si="115"/>
        <v>3707</v>
      </c>
      <c r="S3704" s="109">
        <f>IF(U3704&gt;0,ROUND((U3704),0),ROUND((P3704*$P$1),0))</f>
        <v>2498</v>
      </c>
      <c r="T3704" s="110">
        <f ca="1">O3704*S3704</f>
        <v>0</v>
      </c>
    </row>
    <row r="3705" spans="1:20" ht="17.25" thickBot="1" x14ac:dyDescent="0.3">
      <c r="A3705" s="105"/>
      <c r="B3705" s="142"/>
      <c r="C3705" s="98"/>
      <c r="D3705" s="6" t="s">
        <v>222</v>
      </c>
      <c r="E3705" s="8"/>
      <c r="F3705" s="133"/>
      <c r="G3705" s="133"/>
      <c r="H3705" s="133"/>
      <c r="I3705" s="8"/>
      <c r="J3705" s="8"/>
      <c r="K3705" s="8"/>
      <c r="L3705" s="8"/>
      <c r="M3705" s="8"/>
      <c r="N3705" s="8"/>
      <c r="O3705" s="128" t="str">
        <f ca="1">IF(D3705="цвет",SUM(O3706:INDIRECT("N"&amp;R3705)),IF(SUM(E3705:N3705)=0,"",SUM(E3705:N3705)))</f>
        <v/>
      </c>
      <c r="P3705" s="91" t="s">
        <v>129</v>
      </c>
      <c r="Q3705" s="73">
        <f t="shared" si="114"/>
        <v>5129</v>
      </c>
      <c r="R3705" s="93">
        <f t="shared" ca="1" si="115"/>
        <v>3707</v>
      </c>
      <c r="S3705" s="92"/>
      <c r="T3705" s="99"/>
    </row>
    <row r="3706" spans="1:20" ht="135" customHeight="1" x14ac:dyDescent="0.25">
      <c r="A3706" s="105"/>
      <c r="B3706" s="142"/>
      <c r="C3706" s="98"/>
      <c r="D3706" s="161" t="s">
        <v>1251</v>
      </c>
      <c r="E3706" s="162"/>
      <c r="F3706" s="162"/>
      <c r="G3706" s="162"/>
      <c r="H3706" s="162"/>
      <c r="I3706" s="162"/>
      <c r="J3706" s="162"/>
      <c r="K3706" s="162"/>
      <c r="L3706" s="162"/>
      <c r="M3706" s="162"/>
      <c r="N3706" s="163"/>
      <c r="O3706" s="128" t="str">
        <f ca="1">IF(D3706="цвет",SUM(O3707:INDIRECT("N"&amp;R3706)),IF(SUM(E3706:N3706)=0,"",SUM(E3706:N3706)))</f>
        <v/>
      </c>
      <c r="P3706" s="91" t="s">
        <v>129</v>
      </c>
      <c r="Q3706" s="73">
        <f t="shared" si="114"/>
        <v>5129</v>
      </c>
      <c r="R3706" s="93">
        <f t="shared" ca="1" si="115"/>
        <v>3707</v>
      </c>
      <c r="S3706" s="92"/>
      <c r="T3706" s="99"/>
    </row>
    <row r="3707" spans="1:20" ht="17.45" customHeight="1" thickBot="1" x14ac:dyDescent="0.3">
      <c r="A3707" s="105"/>
      <c r="B3707" s="143"/>
      <c r="C3707" s="100"/>
      <c r="D3707" s="151" t="str">
        <f>HYPERLINK("https://miamia.ru/search/index.php?q="&amp;Q3707&amp;"&amp;s=Поиск?utm_source=Excel&amp;utm_medium=Nalichie&amp;utm_content="&amp;Q3707&amp;"","Посмотреть большую фотографию на сайте")</f>
        <v>Посмотреть большую фотографию на сайте</v>
      </c>
      <c r="E3707" s="152"/>
      <c r="F3707" s="152"/>
      <c r="G3707" s="152"/>
      <c r="H3707" s="152"/>
      <c r="I3707" s="152"/>
      <c r="J3707" s="152"/>
      <c r="K3707" s="152"/>
      <c r="L3707" s="152"/>
      <c r="M3707" s="152"/>
      <c r="N3707" s="153"/>
      <c r="O3707" s="128" t="str">
        <f ca="1">IF(D3707="цвет",SUM(O3708:INDIRECT("N"&amp;R3707)),IF(SUM(E3707:N3707)=0,"",SUM(E3707:N3707)))</f>
        <v/>
      </c>
      <c r="P3707" s="91" t="s">
        <v>129</v>
      </c>
      <c r="Q3707" s="73">
        <f t="shared" si="114"/>
        <v>5129</v>
      </c>
      <c r="R3707" s="93">
        <f t="shared" ca="1" si="115"/>
        <v>3707</v>
      </c>
      <c r="S3707" s="92"/>
      <c r="T3707" s="99"/>
    </row>
    <row r="3708" spans="1:20" ht="23.1" customHeight="1" thickBot="1" x14ac:dyDescent="0.3">
      <c r="A3708" s="103"/>
      <c r="B3708" s="86" t="s">
        <v>218</v>
      </c>
      <c r="C3708" s="87"/>
      <c r="D3708" s="88"/>
      <c r="E3708" s="89"/>
      <c r="F3708" s="89"/>
      <c r="G3708" s="89"/>
      <c r="H3708" s="89"/>
      <c r="I3708" s="89"/>
      <c r="J3708" s="89"/>
      <c r="K3708" s="89"/>
      <c r="L3708" s="89"/>
      <c r="M3708" s="89"/>
      <c r="N3708" s="90"/>
      <c r="O3708" s="128" t="str">
        <f ca="1">IF(D3708="цвет",SUM(O3709:INDIRECT("N"&amp;R3708)),IF(SUM(E3708:N3708)=0,"",SUM(E3708:N3708)))</f>
        <v/>
      </c>
      <c r="P3708" s="91" t="s">
        <v>129</v>
      </c>
      <c r="Q3708" s="73">
        <f t="shared" si="114"/>
        <v>5129</v>
      </c>
      <c r="R3708" s="93">
        <f t="shared" ca="1" si="115"/>
        <v>3712</v>
      </c>
    </row>
    <row r="3709" spans="1:20" ht="17.25" thickBot="1" x14ac:dyDescent="0.3">
      <c r="A3709" s="105"/>
      <c r="B3709" s="141" t="s">
        <v>214</v>
      </c>
      <c r="C3709" s="106">
        <v>1820</v>
      </c>
      <c r="D3709" s="3" t="s">
        <v>9</v>
      </c>
      <c r="E3709" s="96" t="s">
        <v>10</v>
      </c>
      <c r="F3709" s="96" t="s">
        <v>11</v>
      </c>
      <c r="G3709" s="96" t="s">
        <v>12</v>
      </c>
      <c r="H3709" s="96" t="s">
        <v>13</v>
      </c>
      <c r="I3709" s="96" t="s">
        <v>14</v>
      </c>
      <c r="J3709" s="96" t="s">
        <v>15</v>
      </c>
      <c r="K3709" s="96" t="s">
        <v>16</v>
      </c>
      <c r="L3709" s="96"/>
      <c r="M3709" s="96"/>
      <c r="N3709" s="78"/>
      <c r="O3709" s="101">
        <f ca="1">IF(D3709="цвет",SUM(O3710:INDIRECT("N"&amp;R3709)),IF(SUM(E3709:N3709)=0,"",SUM(E3709:N3709)))</f>
        <v>0</v>
      </c>
      <c r="P3709" s="91">
        <v>1419</v>
      </c>
      <c r="Q3709" s="73">
        <f t="shared" si="114"/>
        <v>1820</v>
      </c>
      <c r="R3709" s="93">
        <f t="shared" ca="1" si="115"/>
        <v>3712</v>
      </c>
      <c r="S3709" s="109">
        <f>IF(U3709&gt;0,ROUND((U3709),0),ROUND((P3709*$P$1),0))</f>
        <v>1098</v>
      </c>
      <c r="T3709" s="110">
        <f ca="1">O3709*S3709</f>
        <v>0</v>
      </c>
    </row>
    <row r="3710" spans="1:20" ht="17.25" thickBot="1" x14ac:dyDescent="0.3">
      <c r="A3710" s="105"/>
      <c r="B3710" s="142"/>
      <c r="C3710" s="98"/>
      <c r="D3710" s="6" t="s">
        <v>66</v>
      </c>
      <c r="E3710" s="8"/>
      <c r="F3710" s="133"/>
      <c r="G3710" s="133"/>
      <c r="H3710" s="133"/>
      <c r="I3710" s="133"/>
      <c r="J3710" s="133"/>
      <c r="K3710" s="8"/>
      <c r="L3710" s="8"/>
      <c r="M3710" s="8"/>
      <c r="N3710" s="8"/>
      <c r="O3710" s="128" t="str">
        <f ca="1">IF(D3710="цвет",SUM(O3711:INDIRECT("N"&amp;R3710)),IF(SUM(E3710:N3710)=0,"",SUM(E3710:N3710)))</f>
        <v/>
      </c>
      <c r="P3710" s="91" t="s">
        <v>129</v>
      </c>
      <c r="Q3710" s="73">
        <f t="shared" si="114"/>
        <v>1820</v>
      </c>
      <c r="R3710" s="93">
        <f t="shared" ca="1" si="115"/>
        <v>3712</v>
      </c>
      <c r="S3710" s="92"/>
      <c r="T3710" s="99"/>
    </row>
    <row r="3711" spans="1:20" ht="135" customHeight="1" x14ac:dyDescent="0.25">
      <c r="A3711" s="105"/>
      <c r="B3711" s="142"/>
      <c r="C3711" s="98"/>
      <c r="D3711" s="161" t="s">
        <v>517</v>
      </c>
      <c r="E3711" s="162"/>
      <c r="F3711" s="162"/>
      <c r="G3711" s="162"/>
      <c r="H3711" s="162"/>
      <c r="I3711" s="162"/>
      <c r="J3711" s="162"/>
      <c r="K3711" s="162"/>
      <c r="L3711" s="162"/>
      <c r="M3711" s="162"/>
      <c r="N3711" s="163"/>
      <c r="O3711" s="128" t="str">
        <f ca="1">IF(D3711="цвет",SUM(O3712:INDIRECT("N"&amp;R3711)),IF(SUM(E3711:N3711)=0,"",SUM(E3711:N3711)))</f>
        <v/>
      </c>
      <c r="P3711" s="91" t="s">
        <v>129</v>
      </c>
      <c r="Q3711" s="73">
        <f t="shared" si="114"/>
        <v>1820</v>
      </c>
      <c r="R3711" s="93">
        <f t="shared" ca="1" si="115"/>
        <v>3712</v>
      </c>
      <c r="S3711" s="92"/>
      <c r="T3711" s="99"/>
    </row>
    <row r="3712" spans="1:20" ht="17.45" customHeight="1" thickBot="1" x14ac:dyDescent="0.3">
      <c r="A3712" s="105"/>
      <c r="B3712" s="143"/>
      <c r="C3712" s="100"/>
      <c r="D3712" s="151" t="str">
        <f>HYPERLINK("https://miamia.ru/search/index.php?q="&amp;Q3712&amp;"&amp;s=Поиск?utm_source=Excel&amp;utm_medium=Nalichie&amp;utm_content="&amp;Q3712&amp;"","Посмотреть большую фотографию на сайте")</f>
        <v>Посмотреть большую фотографию на сайте</v>
      </c>
      <c r="E3712" s="152"/>
      <c r="F3712" s="152"/>
      <c r="G3712" s="152"/>
      <c r="H3712" s="152"/>
      <c r="I3712" s="152"/>
      <c r="J3712" s="152"/>
      <c r="K3712" s="152"/>
      <c r="L3712" s="152"/>
      <c r="M3712" s="152"/>
      <c r="N3712" s="153"/>
      <c r="O3712" s="128" t="str">
        <f ca="1">IF(D3712="цвет",SUM(O3713:INDIRECT("N"&amp;R3712)),IF(SUM(E3712:N3712)=0,"",SUM(E3712:N3712)))</f>
        <v/>
      </c>
      <c r="P3712" s="91" t="s">
        <v>129</v>
      </c>
      <c r="Q3712" s="73">
        <f t="shared" si="114"/>
        <v>1820</v>
      </c>
      <c r="R3712" s="93">
        <f t="shared" ca="1" si="115"/>
        <v>3712</v>
      </c>
      <c r="S3712" s="92"/>
      <c r="T3712" s="99"/>
    </row>
    <row r="3713" spans="1:20" ht="17.25" thickBot="1" x14ac:dyDescent="0.3">
      <c r="A3713" s="105"/>
      <c r="B3713" s="141" t="s">
        <v>214</v>
      </c>
      <c r="C3713" s="106">
        <v>1822</v>
      </c>
      <c r="D3713" s="3" t="s">
        <v>9</v>
      </c>
      <c r="E3713" s="96" t="s">
        <v>10</v>
      </c>
      <c r="F3713" s="96" t="s">
        <v>11</v>
      </c>
      <c r="G3713" s="96" t="s">
        <v>12</v>
      </c>
      <c r="H3713" s="96" t="s">
        <v>13</v>
      </c>
      <c r="I3713" s="96" t="s">
        <v>14</v>
      </c>
      <c r="J3713" s="96" t="s">
        <v>15</v>
      </c>
      <c r="K3713" s="96" t="s">
        <v>16</v>
      </c>
      <c r="L3713" s="96"/>
      <c r="M3713" s="96"/>
      <c r="N3713" s="78"/>
      <c r="O3713" s="101">
        <f ca="1">IF(D3713="цвет",SUM(O3714:INDIRECT("N"&amp;R3713)),IF(SUM(E3713:N3713)=0,"",SUM(E3713:N3713)))</f>
        <v>0</v>
      </c>
      <c r="P3713" s="91">
        <v>2194</v>
      </c>
      <c r="Q3713" s="73">
        <f t="shared" si="114"/>
        <v>1822</v>
      </c>
      <c r="R3713" s="93">
        <f t="shared" ca="1" si="115"/>
        <v>3716</v>
      </c>
      <c r="S3713" s="109">
        <f>IF(U3713&gt;0,ROUND((U3713),0),ROUND((P3713*$P$1),0))</f>
        <v>1698</v>
      </c>
      <c r="T3713" s="110">
        <f ca="1">O3713*S3713</f>
        <v>0</v>
      </c>
    </row>
    <row r="3714" spans="1:20" ht="17.25" thickBot="1" x14ac:dyDescent="0.3">
      <c r="A3714" s="105"/>
      <c r="B3714" s="142"/>
      <c r="C3714" s="98"/>
      <c r="D3714" s="6" t="s">
        <v>66</v>
      </c>
      <c r="E3714" s="8"/>
      <c r="F3714" s="8"/>
      <c r="G3714" s="8"/>
      <c r="H3714" s="8"/>
      <c r="I3714" s="8"/>
      <c r="J3714" s="133"/>
      <c r="K3714" s="8"/>
      <c r="L3714" s="8"/>
      <c r="M3714" s="8"/>
      <c r="N3714" s="8"/>
      <c r="O3714" s="128" t="str">
        <f ca="1">IF(D3714="цвет",SUM(O3715:INDIRECT("N"&amp;R3714)),IF(SUM(E3714:N3714)=0,"",SUM(E3714:N3714)))</f>
        <v/>
      </c>
      <c r="P3714" s="91" t="s">
        <v>129</v>
      </c>
      <c r="Q3714" s="73">
        <f t="shared" si="114"/>
        <v>1822</v>
      </c>
      <c r="R3714" s="93">
        <f t="shared" ca="1" si="115"/>
        <v>3716</v>
      </c>
      <c r="S3714" s="92"/>
      <c r="T3714" s="99"/>
    </row>
    <row r="3715" spans="1:20" ht="135" customHeight="1" x14ac:dyDescent="0.25">
      <c r="A3715" s="105"/>
      <c r="B3715" s="142"/>
      <c r="C3715" s="98"/>
      <c r="D3715" s="161" t="s">
        <v>516</v>
      </c>
      <c r="E3715" s="162"/>
      <c r="F3715" s="162"/>
      <c r="G3715" s="162"/>
      <c r="H3715" s="162"/>
      <c r="I3715" s="162"/>
      <c r="J3715" s="162"/>
      <c r="K3715" s="162"/>
      <c r="L3715" s="162"/>
      <c r="M3715" s="162"/>
      <c r="N3715" s="163"/>
      <c r="O3715" s="128" t="str">
        <f ca="1">IF(D3715="цвет",SUM(O3716:INDIRECT("N"&amp;R3715)),IF(SUM(E3715:N3715)=0,"",SUM(E3715:N3715)))</f>
        <v/>
      </c>
      <c r="P3715" s="91" t="s">
        <v>129</v>
      </c>
      <c r="Q3715" s="73">
        <f t="shared" si="114"/>
        <v>1822</v>
      </c>
      <c r="R3715" s="93">
        <f t="shared" ca="1" si="115"/>
        <v>3716</v>
      </c>
      <c r="S3715" s="92"/>
      <c r="T3715" s="99"/>
    </row>
    <row r="3716" spans="1:20" ht="17.45" customHeight="1" thickBot="1" x14ac:dyDescent="0.3">
      <c r="A3716" s="105"/>
      <c r="B3716" s="143"/>
      <c r="C3716" s="100"/>
      <c r="D3716" s="151" t="str">
        <f>HYPERLINK("https://miamia.ru/search/index.php?q="&amp;Q3716&amp;"&amp;s=Поиск?utm_source=Excel&amp;utm_medium=Nalichie&amp;utm_content="&amp;Q3716&amp;"","Посмотреть большую фотографию на сайте")</f>
        <v>Посмотреть большую фотографию на сайте</v>
      </c>
      <c r="E3716" s="152"/>
      <c r="F3716" s="152"/>
      <c r="G3716" s="152"/>
      <c r="H3716" s="152"/>
      <c r="I3716" s="152"/>
      <c r="J3716" s="152"/>
      <c r="K3716" s="152"/>
      <c r="L3716" s="152"/>
      <c r="M3716" s="152"/>
      <c r="N3716" s="153"/>
      <c r="O3716" s="128" t="str">
        <f ca="1">IF(D3716="цвет",SUM(O3717:INDIRECT("N"&amp;R3716)),IF(SUM(E3716:N3716)=0,"",SUM(E3716:N3716)))</f>
        <v/>
      </c>
      <c r="P3716" s="91" t="s">
        <v>129</v>
      </c>
      <c r="Q3716" s="73">
        <f t="shared" si="114"/>
        <v>1822</v>
      </c>
      <c r="R3716" s="93">
        <f t="shared" ca="1" si="115"/>
        <v>3716</v>
      </c>
      <c r="S3716" s="92"/>
      <c r="T3716" s="99"/>
    </row>
    <row r="3717" spans="1:20" ht="17.25" thickBot="1" x14ac:dyDescent="0.3">
      <c r="A3717" s="105"/>
      <c r="B3717" s="141" t="s">
        <v>214</v>
      </c>
      <c r="C3717" s="106">
        <v>1823</v>
      </c>
      <c r="D3717" s="3" t="s">
        <v>9</v>
      </c>
      <c r="E3717" s="96" t="s">
        <v>10</v>
      </c>
      <c r="F3717" s="96" t="s">
        <v>17</v>
      </c>
      <c r="G3717" s="96" t="s">
        <v>18</v>
      </c>
      <c r="H3717" s="96" t="s">
        <v>19</v>
      </c>
      <c r="I3717" s="96"/>
      <c r="J3717" s="96"/>
      <c r="K3717" s="96"/>
      <c r="L3717" s="96"/>
      <c r="M3717" s="96"/>
      <c r="N3717" s="78"/>
      <c r="O3717" s="101">
        <f ca="1">IF(D3717="цвет",SUM(O3718:INDIRECT("N"&amp;R3717)),IF(SUM(E3717:N3717)=0,"",SUM(E3717:N3717)))</f>
        <v>0</v>
      </c>
      <c r="P3717" s="91">
        <v>2324</v>
      </c>
      <c r="Q3717" s="73">
        <f t="shared" si="114"/>
        <v>1823</v>
      </c>
      <c r="R3717" s="93">
        <f t="shared" ca="1" si="115"/>
        <v>3720</v>
      </c>
      <c r="S3717" s="109">
        <f>IF(U3717&gt;0,ROUND((U3717),0),ROUND((P3717*$P$1),0))</f>
        <v>1798</v>
      </c>
      <c r="T3717" s="110">
        <f ca="1">O3717*S3717</f>
        <v>0</v>
      </c>
    </row>
    <row r="3718" spans="1:20" ht="17.25" thickBot="1" x14ac:dyDescent="0.3">
      <c r="A3718" s="105"/>
      <c r="B3718" s="142"/>
      <c r="C3718" s="98"/>
      <c r="D3718" s="6" t="s">
        <v>66</v>
      </c>
      <c r="E3718" s="8"/>
      <c r="F3718" s="133"/>
      <c r="G3718" s="133"/>
      <c r="H3718" s="133"/>
      <c r="I3718" s="8"/>
      <c r="J3718" s="8"/>
      <c r="K3718" s="8"/>
      <c r="L3718" s="8"/>
      <c r="M3718" s="8"/>
      <c r="N3718" s="8"/>
      <c r="O3718" s="128" t="str">
        <f ca="1">IF(D3718="цвет",SUM(O3719:INDIRECT("N"&amp;R3718)),IF(SUM(E3718:N3718)=0,"",SUM(E3718:N3718)))</f>
        <v/>
      </c>
      <c r="P3718" s="91" t="s">
        <v>129</v>
      </c>
      <c r="Q3718" s="73">
        <f t="shared" si="114"/>
        <v>1823</v>
      </c>
      <c r="R3718" s="93">
        <f t="shared" ca="1" si="115"/>
        <v>3720</v>
      </c>
      <c r="S3718" s="92"/>
      <c r="T3718" s="99"/>
    </row>
    <row r="3719" spans="1:20" ht="135" customHeight="1" x14ac:dyDescent="0.25">
      <c r="A3719" s="105"/>
      <c r="B3719" s="142"/>
      <c r="C3719" s="98"/>
      <c r="D3719" s="161" t="s">
        <v>515</v>
      </c>
      <c r="E3719" s="162"/>
      <c r="F3719" s="162"/>
      <c r="G3719" s="162"/>
      <c r="H3719" s="162"/>
      <c r="I3719" s="162"/>
      <c r="J3719" s="162"/>
      <c r="K3719" s="162"/>
      <c r="L3719" s="162"/>
      <c r="M3719" s="162"/>
      <c r="N3719" s="163"/>
      <c r="O3719" s="128" t="str">
        <f ca="1">IF(D3719="цвет",SUM(O3720:INDIRECT("N"&amp;R3719)),IF(SUM(E3719:N3719)=0,"",SUM(E3719:N3719)))</f>
        <v/>
      </c>
      <c r="P3719" s="91" t="s">
        <v>129</v>
      </c>
      <c r="Q3719" s="73">
        <f t="shared" si="114"/>
        <v>1823</v>
      </c>
      <c r="R3719" s="93">
        <f t="shared" ca="1" si="115"/>
        <v>3720</v>
      </c>
      <c r="S3719" s="92"/>
      <c r="T3719" s="99"/>
    </row>
    <row r="3720" spans="1:20" ht="17.45" customHeight="1" thickBot="1" x14ac:dyDescent="0.3">
      <c r="A3720" s="105"/>
      <c r="B3720" s="143"/>
      <c r="C3720" s="100"/>
      <c r="D3720" s="151" t="str">
        <f>HYPERLINK("https://miamia.ru/search/index.php?q="&amp;Q3720&amp;"&amp;s=Поиск?utm_source=Excel&amp;utm_medium=Nalichie&amp;utm_content="&amp;Q3720&amp;"","Посмотреть большую фотографию на сайте")</f>
        <v>Посмотреть большую фотографию на сайте</v>
      </c>
      <c r="E3720" s="152"/>
      <c r="F3720" s="152"/>
      <c r="G3720" s="152"/>
      <c r="H3720" s="152"/>
      <c r="I3720" s="152"/>
      <c r="J3720" s="152"/>
      <c r="K3720" s="152"/>
      <c r="L3720" s="152"/>
      <c r="M3720" s="152"/>
      <c r="N3720" s="153"/>
      <c r="O3720" s="128" t="str">
        <f ca="1">IF(D3720="цвет",SUM(O3721:INDIRECT("N"&amp;R3720)),IF(SUM(E3720:N3720)=0,"",SUM(E3720:N3720)))</f>
        <v/>
      </c>
      <c r="P3720" s="91" t="s">
        <v>129</v>
      </c>
      <c r="Q3720" s="73">
        <f t="shared" si="114"/>
        <v>1823</v>
      </c>
      <c r="R3720" s="93">
        <f t="shared" ca="1" si="115"/>
        <v>3720</v>
      </c>
      <c r="S3720" s="92"/>
      <c r="T3720" s="99"/>
    </row>
    <row r="3721" spans="1:20" ht="17.25" thickBot="1" x14ac:dyDescent="0.3">
      <c r="A3721" s="105"/>
      <c r="B3721" s="141" t="s">
        <v>214</v>
      </c>
      <c r="C3721" s="106">
        <v>1824</v>
      </c>
      <c r="D3721" s="3" t="s">
        <v>9</v>
      </c>
      <c r="E3721" s="96" t="s">
        <v>10</v>
      </c>
      <c r="F3721" s="96" t="s">
        <v>11</v>
      </c>
      <c r="G3721" s="7" t="s">
        <v>12</v>
      </c>
      <c r="H3721" s="7" t="s">
        <v>13</v>
      </c>
      <c r="I3721" s="96" t="s">
        <v>14</v>
      </c>
      <c r="J3721" s="14" t="s">
        <v>15</v>
      </c>
      <c r="K3721" s="96"/>
      <c r="L3721" s="14"/>
      <c r="M3721" s="96"/>
      <c r="N3721" s="78"/>
      <c r="O3721" s="101">
        <f ca="1">IF(D3721="цвет",SUM(O3722:INDIRECT("N"&amp;R3721)),IF(SUM(E3721:N3721)=0,"",SUM(E3721:N3721)))</f>
        <v>0</v>
      </c>
      <c r="P3721" s="91">
        <v>2453</v>
      </c>
      <c r="Q3721" s="73">
        <f t="shared" si="114"/>
        <v>1824</v>
      </c>
      <c r="R3721" s="93">
        <f t="shared" ca="1" si="115"/>
        <v>3724</v>
      </c>
      <c r="S3721" s="109">
        <f>IF(U3721&gt;0,ROUND((U3721),0),ROUND((P3721*$P$1),0))</f>
        <v>1898</v>
      </c>
      <c r="T3721" s="110">
        <f ca="1">O3721*S3721</f>
        <v>0</v>
      </c>
    </row>
    <row r="3722" spans="1:20" ht="17.25" thickBot="1" x14ac:dyDescent="0.3">
      <c r="A3722" s="105"/>
      <c r="B3722" s="142"/>
      <c r="C3722" s="98"/>
      <c r="D3722" s="6" t="s">
        <v>66</v>
      </c>
      <c r="E3722" s="8"/>
      <c r="F3722" s="133"/>
      <c r="G3722" s="133"/>
      <c r="H3722" s="8"/>
      <c r="I3722" s="8"/>
      <c r="J3722" s="8"/>
      <c r="K3722" s="8"/>
      <c r="L3722" s="8"/>
      <c r="M3722" s="8"/>
      <c r="N3722" s="8"/>
      <c r="O3722" s="128" t="str">
        <f ca="1">IF(D3722="цвет",SUM(O3723:INDIRECT("N"&amp;R3722)),IF(SUM(E3722:N3722)=0,"",SUM(E3722:N3722)))</f>
        <v/>
      </c>
      <c r="P3722" s="91" t="s">
        <v>129</v>
      </c>
      <c r="Q3722" s="73">
        <f t="shared" si="114"/>
        <v>1824</v>
      </c>
      <c r="R3722" s="93">
        <f t="shared" ca="1" si="115"/>
        <v>3724</v>
      </c>
      <c r="S3722" s="92"/>
      <c r="T3722" s="99"/>
    </row>
    <row r="3723" spans="1:20" ht="135" customHeight="1" x14ac:dyDescent="0.25">
      <c r="A3723" s="105"/>
      <c r="B3723" s="142"/>
      <c r="C3723" s="98"/>
      <c r="D3723" s="161" t="s">
        <v>514</v>
      </c>
      <c r="E3723" s="162"/>
      <c r="F3723" s="162"/>
      <c r="G3723" s="162"/>
      <c r="H3723" s="162"/>
      <c r="I3723" s="162"/>
      <c r="J3723" s="162"/>
      <c r="K3723" s="162"/>
      <c r="L3723" s="162"/>
      <c r="M3723" s="162"/>
      <c r="N3723" s="163"/>
      <c r="O3723" s="128" t="str">
        <f ca="1">IF(D3723="цвет",SUM(O3724:INDIRECT("N"&amp;R3723)),IF(SUM(E3723:N3723)=0,"",SUM(E3723:N3723)))</f>
        <v/>
      </c>
      <c r="P3723" s="91" t="s">
        <v>129</v>
      </c>
      <c r="Q3723" s="73">
        <f t="shared" ref="Q3723:Q3786" si="116">IF(C3723&lt;&gt;0,C3723,Q3722)</f>
        <v>1824</v>
      </c>
      <c r="R3723" s="93">
        <f t="shared" ref="R3723:R3786" ca="1" si="117">IF(D3723="Посмотреть большую фотографию на сайте",CELL("строка",O3723),R3724)</f>
        <v>3724</v>
      </c>
      <c r="S3723" s="92"/>
      <c r="T3723" s="99"/>
    </row>
    <row r="3724" spans="1:20" ht="17.45" customHeight="1" thickBot="1" x14ac:dyDescent="0.3">
      <c r="A3724" s="105"/>
      <c r="B3724" s="143"/>
      <c r="C3724" s="100"/>
      <c r="D3724" s="151" t="str">
        <f>HYPERLINK("https://miamia.ru/search/index.php?q="&amp;Q3724&amp;"&amp;s=Поиск?utm_source=Excel&amp;utm_medium=Nalichie&amp;utm_content="&amp;Q3724&amp;"","Посмотреть большую фотографию на сайте")</f>
        <v>Посмотреть большую фотографию на сайте</v>
      </c>
      <c r="E3724" s="152"/>
      <c r="F3724" s="152"/>
      <c r="G3724" s="152"/>
      <c r="H3724" s="152"/>
      <c r="I3724" s="152"/>
      <c r="J3724" s="152"/>
      <c r="K3724" s="152"/>
      <c r="L3724" s="152"/>
      <c r="M3724" s="152"/>
      <c r="N3724" s="153"/>
      <c r="O3724" s="128" t="str">
        <f ca="1">IF(D3724="цвет",SUM(O3725:INDIRECT("N"&amp;R3724)),IF(SUM(E3724:N3724)=0,"",SUM(E3724:N3724)))</f>
        <v/>
      </c>
      <c r="P3724" s="91" t="s">
        <v>129</v>
      </c>
      <c r="Q3724" s="73">
        <f t="shared" si="116"/>
        <v>1824</v>
      </c>
      <c r="R3724" s="93">
        <f t="shared" ca="1" si="117"/>
        <v>3724</v>
      </c>
      <c r="S3724" s="92"/>
      <c r="T3724" s="99"/>
    </row>
    <row r="3725" spans="1:20" ht="17.25" thickBot="1" x14ac:dyDescent="0.3">
      <c r="A3725" s="105"/>
      <c r="B3725" s="141" t="s">
        <v>214</v>
      </c>
      <c r="C3725" s="106">
        <v>1826</v>
      </c>
      <c r="D3725" s="3" t="s">
        <v>9</v>
      </c>
      <c r="E3725" s="96" t="s">
        <v>10</v>
      </c>
      <c r="F3725" s="96" t="s">
        <v>11</v>
      </c>
      <c r="G3725" s="7" t="s">
        <v>12</v>
      </c>
      <c r="H3725" s="7" t="s">
        <v>13</v>
      </c>
      <c r="I3725" s="96" t="s">
        <v>14</v>
      </c>
      <c r="J3725" s="14" t="s">
        <v>15</v>
      </c>
      <c r="K3725" s="14" t="s">
        <v>16</v>
      </c>
      <c r="L3725" s="14"/>
      <c r="M3725" s="14"/>
      <c r="N3725" s="78"/>
      <c r="O3725" s="101">
        <f ca="1">IF(D3725="цвет",SUM(O3726:INDIRECT("N"&amp;R3725)),IF(SUM(E3725:N3725)=0,"",SUM(E3725:N3725)))</f>
        <v>0</v>
      </c>
      <c r="P3725" s="91">
        <v>3228</v>
      </c>
      <c r="Q3725" s="73">
        <f t="shared" si="116"/>
        <v>1826</v>
      </c>
      <c r="R3725" s="93">
        <f t="shared" ca="1" si="117"/>
        <v>3728</v>
      </c>
      <c r="S3725" s="109">
        <f>IF(U3725&gt;0,ROUND((U3725),0),ROUND((P3725*$P$1),0))</f>
        <v>2498</v>
      </c>
      <c r="T3725" s="110">
        <f ca="1">O3725*S3725</f>
        <v>0</v>
      </c>
    </row>
    <row r="3726" spans="1:20" ht="17.25" thickBot="1" x14ac:dyDescent="0.3">
      <c r="A3726" s="105"/>
      <c r="B3726" s="142"/>
      <c r="C3726" s="98"/>
      <c r="D3726" s="6" t="s">
        <v>66</v>
      </c>
      <c r="E3726" s="8"/>
      <c r="F3726" s="133"/>
      <c r="G3726" s="8"/>
      <c r="H3726" s="8"/>
      <c r="I3726" s="8"/>
      <c r="J3726" s="8"/>
      <c r="K3726" s="8"/>
      <c r="L3726" s="8"/>
      <c r="M3726" s="8"/>
      <c r="N3726" s="8"/>
      <c r="O3726" s="128" t="str">
        <f ca="1">IF(D3726="цвет",SUM(O3727:INDIRECT("N"&amp;R3726)),IF(SUM(E3726:N3726)=0,"",SUM(E3726:N3726)))</f>
        <v/>
      </c>
      <c r="P3726" s="91" t="s">
        <v>129</v>
      </c>
      <c r="Q3726" s="73">
        <f t="shared" si="116"/>
        <v>1826</v>
      </c>
      <c r="R3726" s="93">
        <f t="shared" ca="1" si="117"/>
        <v>3728</v>
      </c>
      <c r="S3726" s="92"/>
      <c r="T3726" s="99"/>
    </row>
    <row r="3727" spans="1:20" ht="135" customHeight="1" x14ac:dyDescent="0.25">
      <c r="A3727" s="105"/>
      <c r="B3727" s="142"/>
      <c r="C3727" s="98"/>
      <c r="D3727" s="161" t="s">
        <v>513</v>
      </c>
      <c r="E3727" s="162"/>
      <c r="F3727" s="162"/>
      <c r="G3727" s="162"/>
      <c r="H3727" s="162"/>
      <c r="I3727" s="162"/>
      <c r="J3727" s="162"/>
      <c r="K3727" s="162"/>
      <c r="L3727" s="162"/>
      <c r="M3727" s="162"/>
      <c r="N3727" s="163"/>
      <c r="O3727" s="128" t="str">
        <f ca="1">IF(D3727="цвет",SUM(O3728:INDIRECT("N"&amp;R3727)),IF(SUM(E3727:N3727)=0,"",SUM(E3727:N3727)))</f>
        <v/>
      </c>
      <c r="P3727" s="91" t="s">
        <v>129</v>
      </c>
      <c r="Q3727" s="73">
        <f t="shared" si="116"/>
        <v>1826</v>
      </c>
      <c r="R3727" s="93">
        <f t="shared" ca="1" si="117"/>
        <v>3728</v>
      </c>
      <c r="S3727" s="92"/>
      <c r="T3727" s="99"/>
    </row>
    <row r="3728" spans="1:20" ht="17.45" customHeight="1" thickBot="1" x14ac:dyDescent="0.3">
      <c r="A3728" s="105"/>
      <c r="B3728" s="143"/>
      <c r="C3728" s="100"/>
      <c r="D3728" s="151" t="str">
        <f>HYPERLINK("https://miamia.ru/search/index.php?q="&amp;Q3728&amp;"&amp;s=Поиск?utm_source=Excel&amp;utm_medium=Nalichie&amp;utm_content="&amp;Q3728&amp;"","Посмотреть большую фотографию на сайте")</f>
        <v>Посмотреть большую фотографию на сайте</v>
      </c>
      <c r="E3728" s="152"/>
      <c r="F3728" s="152"/>
      <c r="G3728" s="152"/>
      <c r="H3728" s="152"/>
      <c r="I3728" s="152"/>
      <c r="J3728" s="152"/>
      <c r="K3728" s="152"/>
      <c r="L3728" s="152"/>
      <c r="M3728" s="152"/>
      <c r="N3728" s="153"/>
      <c r="O3728" s="128" t="str">
        <f ca="1">IF(D3728="цвет",SUM(O3729:INDIRECT("N"&amp;R3728)),IF(SUM(E3728:N3728)=0,"",SUM(E3728:N3728)))</f>
        <v/>
      </c>
      <c r="P3728" s="91" t="s">
        <v>129</v>
      </c>
      <c r="Q3728" s="73">
        <f t="shared" si="116"/>
        <v>1826</v>
      </c>
      <c r="R3728" s="93">
        <f t="shared" ca="1" si="117"/>
        <v>3728</v>
      </c>
      <c r="S3728" s="92"/>
      <c r="T3728" s="99"/>
    </row>
    <row r="3729" spans="1:20" ht="17.25" thickBot="1" x14ac:dyDescent="0.3">
      <c r="A3729" s="105"/>
      <c r="B3729" s="141" t="s">
        <v>214</v>
      </c>
      <c r="C3729" s="106">
        <v>1827</v>
      </c>
      <c r="D3729" s="3" t="s">
        <v>9</v>
      </c>
      <c r="E3729" s="96" t="s">
        <v>10</v>
      </c>
      <c r="F3729" s="96" t="s">
        <v>11</v>
      </c>
      <c r="G3729" s="7" t="s">
        <v>12</v>
      </c>
      <c r="H3729" s="7" t="s">
        <v>13</v>
      </c>
      <c r="I3729" s="96" t="s">
        <v>14</v>
      </c>
      <c r="J3729" s="14" t="s">
        <v>15</v>
      </c>
      <c r="K3729" s="14" t="s">
        <v>16</v>
      </c>
      <c r="L3729" s="14"/>
      <c r="M3729" s="14"/>
      <c r="N3729" s="78"/>
      <c r="O3729" s="101">
        <f ca="1">IF(D3729="цвет",SUM(O3730:INDIRECT("N"&amp;R3729)),IF(SUM(E3729:N3729)=0,"",SUM(E3729:N3729)))</f>
        <v>0</v>
      </c>
      <c r="P3729" s="91">
        <v>2324</v>
      </c>
      <c r="Q3729" s="73">
        <f t="shared" si="116"/>
        <v>1827</v>
      </c>
      <c r="R3729" s="93">
        <f t="shared" ca="1" si="117"/>
        <v>3732</v>
      </c>
      <c r="S3729" s="109">
        <f>IF(U3729&gt;0,ROUND((U3729),0),ROUND((P3729*$P$1),0))</f>
        <v>1798</v>
      </c>
      <c r="T3729" s="110">
        <f ca="1">O3729*S3729</f>
        <v>0</v>
      </c>
    </row>
    <row r="3730" spans="1:20" ht="17.25" thickBot="1" x14ac:dyDescent="0.3">
      <c r="A3730" s="105"/>
      <c r="B3730" s="142"/>
      <c r="C3730" s="98"/>
      <c r="D3730" s="6" t="s">
        <v>66</v>
      </c>
      <c r="E3730" s="8"/>
      <c r="F3730" s="134"/>
      <c r="G3730" s="134"/>
      <c r="H3730" s="8"/>
      <c r="I3730" s="133"/>
      <c r="J3730" s="133"/>
      <c r="K3730" s="8"/>
      <c r="L3730" s="8"/>
      <c r="M3730" s="8"/>
      <c r="N3730" s="8"/>
      <c r="O3730" s="128" t="str">
        <f ca="1">IF(D3730="цвет",SUM(O3731:INDIRECT("N"&amp;R3730)),IF(SUM(E3730:N3730)=0,"",SUM(E3730:N3730)))</f>
        <v/>
      </c>
      <c r="P3730" s="91" t="s">
        <v>129</v>
      </c>
      <c r="Q3730" s="73">
        <f t="shared" si="116"/>
        <v>1827</v>
      </c>
      <c r="R3730" s="93">
        <f t="shared" ca="1" si="117"/>
        <v>3732</v>
      </c>
      <c r="S3730" s="92"/>
      <c r="T3730" s="99"/>
    </row>
    <row r="3731" spans="1:20" ht="135" customHeight="1" x14ac:dyDescent="0.25">
      <c r="A3731" s="105"/>
      <c r="B3731" s="142"/>
      <c r="C3731" s="98"/>
      <c r="D3731" s="161" t="s">
        <v>512</v>
      </c>
      <c r="E3731" s="162"/>
      <c r="F3731" s="162"/>
      <c r="G3731" s="162"/>
      <c r="H3731" s="162"/>
      <c r="I3731" s="162"/>
      <c r="J3731" s="162"/>
      <c r="K3731" s="162"/>
      <c r="L3731" s="162"/>
      <c r="M3731" s="162"/>
      <c r="N3731" s="163"/>
      <c r="O3731" s="128" t="str">
        <f ca="1">IF(D3731="цвет",SUM(O3732:INDIRECT("N"&amp;R3731)),IF(SUM(E3731:N3731)=0,"",SUM(E3731:N3731)))</f>
        <v/>
      </c>
      <c r="P3731" s="91" t="s">
        <v>129</v>
      </c>
      <c r="Q3731" s="73">
        <f t="shared" si="116"/>
        <v>1827</v>
      </c>
      <c r="R3731" s="93">
        <f t="shared" ca="1" si="117"/>
        <v>3732</v>
      </c>
      <c r="S3731" s="92"/>
      <c r="T3731" s="99"/>
    </row>
    <row r="3732" spans="1:20" ht="17.45" customHeight="1" thickBot="1" x14ac:dyDescent="0.3">
      <c r="A3732" s="105"/>
      <c r="B3732" s="143"/>
      <c r="C3732" s="100"/>
      <c r="D3732" s="151" t="str">
        <f>HYPERLINK("https://miamia.ru/search/index.php?q="&amp;Q3732&amp;"&amp;s=Поиск?utm_source=Excel&amp;utm_medium=Nalichie&amp;utm_content="&amp;Q3732&amp;"","Посмотреть большую фотографию на сайте")</f>
        <v>Посмотреть большую фотографию на сайте</v>
      </c>
      <c r="E3732" s="152"/>
      <c r="F3732" s="152"/>
      <c r="G3732" s="152"/>
      <c r="H3732" s="152"/>
      <c r="I3732" s="152"/>
      <c r="J3732" s="152"/>
      <c r="K3732" s="152"/>
      <c r="L3732" s="152"/>
      <c r="M3732" s="152"/>
      <c r="N3732" s="153"/>
      <c r="O3732" s="128" t="str">
        <f ca="1">IF(D3732="цвет",SUM(O3733:INDIRECT("N"&amp;R3732)),IF(SUM(E3732:N3732)=0,"",SUM(E3732:N3732)))</f>
        <v/>
      </c>
      <c r="P3732" s="91" t="s">
        <v>129</v>
      </c>
      <c r="Q3732" s="73">
        <f t="shared" si="116"/>
        <v>1827</v>
      </c>
      <c r="R3732" s="93">
        <f t="shared" ca="1" si="117"/>
        <v>3732</v>
      </c>
      <c r="S3732" s="92"/>
      <c r="T3732" s="99"/>
    </row>
    <row r="3733" spans="1:20" ht="23.1" customHeight="1" thickBot="1" x14ac:dyDescent="0.3">
      <c r="A3733" s="103"/>
      <c r="B3733" s="86" t="s">
        <v>1118</v>
      </c>
      <c r="C3733" s="87"/>
      <c r="D3733" s="88"/>
      <c r="E3733" s="89"/>
      <c r="F3733" s="89"/>
      <c r="G3733" s="89"/>
      <c r="H3733" s="89"/>
      <c r="I3733" s="89"/>
      <c r="J3733" s="89"/>
      <c r="K3733" s="89"/>
      <c r="L3733" s="89"/>
      <c r="M3733" s="89"/>
      <c r="N3733" s="90"/>
      <c r="O3733" s="128" t="str">
        <f ca="1">IF(D3733="цвет",SUM(O3734:INDIRECT("N"&amp;R3733)),IF(SUM(E3733:N3733)=0,"",SUM(E3733:N3733)))</f>
        <v/>
      </c>
      <c r="P3733" s="91" t="s">
        <v>129</v>
      </c>
      <c r="Q3733" s="73">
        <f t="shared" si="116"/>
        <v>1827</v>
      </c>
      <c r="R3733" s="93">
        <f t="shared" ca="1" si="117"/>
        <v>3737</v>
      </c>
    </row>
    <row r="3734" spans="1:20" ht="17.25" thickBot="1" x14ac:dyDescent="0.3">
      <c r="A3734" s="105"/>
      <c r="B3734" s="145" t="s">
        <v>1061</v>
      </c>
      <c r="C3734" s="106">
        <v>5078</v>
      </c>
      <c r="D3734" s="3" t="s">
        <v>9</v>
      </c>
      <c r="E3734" s="96" t="s">
        <v>10</v>
      </c>
      <c r="F3734" s="96" t="s">
        <v>11</v>
      </c>
      <c r="G3734" s="96" t="s">
        <v>12</v>
      </c>
      <c r="H3734" s="96" t="s">
        <v>13</v>
      </c>
      <c r="I3734" s="96" t="s">
        <v>14</v>
      </c>
      <c r="J3734" s="96" t="s">
        <v>15</v>
      </c>
      <c r="K3734" s="96" t="s">
        <v>16</v>
      </c>
      <c r="L3734" s="96"/>
      <c r="M3734" s="96"/>
      <c r="N3734" s="96"/>
      <c r="O3734" s="101">
        <f ca="1">IF(D3734="цвет",SUM(O3735:INDIRECT("N"&amp;R3734)),IF(SUM(E3734:N3734)=0,"",SUM(E3734:N3734)))</f>
        <v>0</v>
      </c>
      <c r="P3734" s="91">
        <v>1548</v>
      </c>
      <c r="Q3734" s="73">
        <f t="shared" si="116"/>
        <v>5078</v>
      </c>
      <c r="R3734" s="93">
        <f t="shared" ca="1" si="117"/>
        <v>3737</v>
      </c>
      <c r="S3734" s="109">
        <f>IF(U3734&gt;0,ROUND((U3734),0),ROUND((P3734*$P$1),0))</f>
        <v>1198</v>
      </c>
      <c r="T3734" s="110">
        <f ca="1">O3734*S3734</f>
        <v>0</v>
      </c>
    </row>
    <row r="3735" spans="1:20" ht="17.25" thickBot="1" x14ac:dyDescent="0.3">
      <c r="A3735" s="105"/>
      <c r="B3735" s="146"/>
      <c r="C3735" s="98"/>
      <c r="D3735" s="119" t="s">
        <v>33</v>
      </c>
      <c r="E3735" s="102"/>
      <c r="F3735" s="136"/>
      <c r="G3735" s="136"/>
      <c r="H3735" s="136"/>
      <c r="I3735" s="136"/>
      <c r="J3735" s="136"/>
      <c r="K3735" s="136"/>
      <c r="L3735" s="102"/>
      <c r="M3735" s="102"/>
      <c r="N3735" s="102"/>
      <c r="O3735" s="128" t="str">
        <f ca="1">IF(D3735="цвет",SUM(O3736:INDIRECT("N"&amp;R3735)),IF(SUM(E3735:N3735)=0,"",SUM(E3735:N3735)))</f>
        <v/>
      </c>
      <c r="P3735" s="91" t="s">
        <v>129</v>
      </c>
      <c r="Q3735" s="73">
        <f t="shared" si="116"/>
        <v>5078</v>
      </c>
      <c r="R3735" s="93">
        <f t="shared" ca="1" si="117"/>
        <v>3737</v>
      </c>
      <c r="S3735" s="92"/>
      <c r="T3735" s="99"/>
    </row>
    <row r="3736" spans="1:20" ht="135" customHeight="1" x14ac:dyDescent="0.25">
      <c r="A3736" s="105"/>
      <c r="B3736" s="146"/>
      <c r="C3736" s="112"/>
      <c r="D3736" s="155" t="s">
        <v>1062</v>
      </c>
      <c r="E3736" s="156"/>
      <c r="F3736" s="156"/>
      <c r="G3736" s="156"/>
      <c r="H3736" s="156"/>
      <c r="I3736" s="156"/>
      <c r="J3736" s="156"/>
      <c r="K3736" s="156"/>
      <c r="L3736" s="156"/>
      <c r="M3736" s="156"/>
      <c r="N3736" s="157"/>
      <c r="O3736" s="128" t="str">
        <f ca="1">IF(D3736="цвет",SUM(O3737:INDIRECT("N"&amp;R3736)),IF(SUM(E3736:N3736)=0,"",SUM(E3736:N3736)))</f>
        <v/>
      </c>
      <c r="P3736" s="91" t="s">
        <v>129</v>
      </c>
      <c r="Q3736" s="73">
        <f t="shared" si="116"/>
        <v>5078</v>
      </c>
      <c r="R3736" s="93">
        <f t="shared" ca="1" si="117"/>
        <v>3737</v>
      </c>
      <c r="S3736" s="92"/>
      <c r="T3736" s="99"/>
    </row>
    <row r="3737" spans="1:20" ht="17.25" thickBot="1" x14ac:dyDescent="0.3">
      <c r="A3737" s="105"/>
      <c r="B3737" s="147"/>
      <c r="C3737" s="13"/>
      <c r="D3737" s="151" t="str">
        <f>HYPERLINK("https://miamia.ru/search/index.php?q="&amp;Q3737&amp;"&amp;s=Поиск?utm_source=Excel&amp;utm_medium=Nalichie&amp;utm_content="&amp;Q3737&amp;"","Посмотреть большую фотографию на сайте")</f>
        <v>Посмотреть большую фотографию на сайте</v>
      </c>
      <c r="E3737" s="152"/>
      <c r="F3737" s="152"/>
      <c r="G3737" s="152"/>
      <c r="H3737" s="152"/>
      <c r="I3737" s="152"/>
      <c r="J3737" s="152"/>
      <c r="K3737" s="152"/>
      <c r="L3737" s="152"/>
      <c r="M3737" s="152"/>
      <c r="N3737" s="153"/>
      <c r="O3737" s="128" t="str">
        <f ca="1">IF(D3737="цвет",SUM(O3738:INDIRECT("N"&amp;R3737)),IF(SUM(E3737:N3737)=0,"",SUM(E3737:N3737)))</f>
        <v/>
      </c>
      <c r="P3737" s="91" t="s">
        <v>129</v>
      </c>
      <c r="Q3737" s="73">
        <f t="shared" si="116"/>
        <v>5078</v>
      </c>
      <c r="R3737" s="93">
        <f t="shared" ca="1" si="117"/>
        <v>3737</v>
      </c>
      <c r="S3737" s="92"/>
      <c r="T3737" s="99"/>
    </row>
    <row r="3738" spans="1:20" ht="17.25" thickBot="1" x14ac:dyDescent="0.3">
      <c r="A3738" s="105"/>
      <c r="B3738" s="145" t="s">
        <v>1061</v>
      </c>
      <c r="C3738" s="106">
        <v>5082</v>
      </c>
      <c r="D3738" s="3" t="s">
        <v>9</v>
      </c>
      <c r="E3738" s="96" t="s">
        <v>10</v>
      </c>
      <c r="F3738" s="96" t="s">
        <v>11</v>
      </c>
      <c r="G3738" s="96" t="s">
        <v>12</v>
      </c>
      <c r="H3738" s="96" t="s">
        <v>13</v>
      </c>
      <c r="I3738" s="96" t="s">
        <v>14</v>
      </c>
      <c r="J3738" s="96" t="s">
        <v>15</v>
      </c>
      <c r="K3738" s="96" t="s">
        <v>16</v>
      </c>
      <c r="L3738" s="96"/>
      <c r="M3738" s="96"/>
      <c r="N3738" s="96"/>
      <c r="O3738" s="101">
        <f ca="1">IF(D3738="цвет",SUM(O3739:INDIRECT("N"&amp;R3738)),IF(SUM(E3738:N3738)=0,"",SUM(E3738:N3738)))</f>
        <v>0</v>
      </c>
      <c r="P3738" s="91">
        <v>1936</v>
      </c>
      <c r="Q3738" s="73">
        <f t="shared" si="116"/>
        <v>5082</v>
      </c>
      <c r="R3738" s="93">
        <f t="shared" ca="1" si="117"/>
        <v>3741</v>
      </c>
      <c r="S3738" s="109">
        <f>IF(U3738&gt;0,ROUND((U3738),0),ROUND((P3738*$P$1),0))</f>
        <v>1498</v>
      </c>
      <c r="T3738" s="110">
        <f ca="1">O3738*S3738</f>
        <v>0</v>
      </c>
    </row>
    <row r="3739" spans="1:20" ht="17.25" thickBot="1" x14ac:dyDescent="0.3">
      <c r="A3739" s="105"/>
      <c r="B3739" s="146"/>
      <c r="C3739" s="98"/>
      <c r="D3739" s="119" t="s">
        <v>33</v>
      </c>
      <c r="E3739" s="102"/>
      <c r="F3739" s="136"/>
      <c r="G3739" s="136"/>
      <c r="H3739" s="135"/>
      <c r="I3739" s="136"/>
      <c r="J3739" s="135"/>
      <c r="K3739" s="102"/>
      <c r="L3739" s="102"/>
      <c r="M3739" s="102"/>
      <c r="N3739" s="102"/>
      <c r="O3739" s="128" t="str">
        <f ca="1">IF(D3739="цвет",SUM(O3740:INDIRECT("N"&amp;R3739)),IF(SUM(E3739:N3739)=0,"",SUM(E3739:N3739)))</f>
        <v/>
      </c>
      <c r="P3739" s="91" t="s">
        <v>129</v>
      </c>
      <c r="Q3739" s="73">
        <f t="shared" si="116"/>
        <v>5082</v>
      </c>
      <c r="R3739" s="93">
        <f t="shared" ca="1" si="117"/>
        <v>3741</v>
      </c>
      <c r="S3739" s="92"/>
      <c r="T3739" s="99"/>
    </row>
    <row r="3740" spans="1:20" ht="135" customHeight="1" x14ac:dyDescent="0.25">
      <c r="A3740" s="105"/>
      <c r="B3740" s="146"/>
      <c r="C3740" s="112"/>
      <c r="D3740" s="155" t="s">
        <v>1064</v>
      </c>
      <c r="E3740" s="156"/>
      <c r="F3740" s="156"/>
      <c r="G3740" s="156"/>
      <c r="H3740" s="156"/>
      <c r="I3740" s="156"/>
      <c r="J3740" s="156"/>
      <c r="K3740" s="156"/>
      <c r="L3740" s="156"/>
      <c r="M3740" s="156"/>
      <c r="N3740" s="157"/>
      <c r="O3740" s="128" t="str">
        <f ca="1">IF(D3740="цвет",SUM(O3741:INDIRECT("N"&amp;R3740)),IF(SUM(E3740:N3740)=0,"",SUM(E3740:N3740)))</f>
        <v/>
      </c>
      <c r="P3740" s="91" t="s">
        <v>129</v>
      </c>
      <c r="Q3740" s="73">
        <f t="shared" si="116"/>
        <v>5082</v>
      </c>
      <c r="R3740" s="93">
        <f t="shared" ca="1" si="117"/>
        <v>3741</v>
      </c>
      <c r="S3740" s="92"/>
      <c r="T3740" s="99"/>
    </row>
    <row r="3741" spans="1:20" ht="17.25" thickBot="1" x14ac:dyDescent="0.3">
      <c r="A3741" s="105"/>
      <c r="B3741" s="147"/>
      <c r="C3741" s="13"/>
      <c r="D3741" s="151" t="str">
        <f>HYPERLINK("https://miamia.ru/search/index.php?q="&amp;Q3741&amp;"&amp;s=Поиск?utm_source=Excel&amp;utm_medium=Nalichie&amp;utm_content="&amp;Q3741&amp;"","Посмотреть большую фотографию на сайте")</f>
        <v>Посмотреть большую фотографию на сайте</v>
      </c>
      <c r="E3741" s="152"/>
      <c r="F3741" s="152"/>
      <c r="G3741" s="152"/>
      <c r="H3741" s="152"/>
      <c r="I3741" s="152"/>
      <c r="J3741" s="152"/>
      <c r="K3741" s="152"/>
      <c r="L3741" s="152"/>
      <c r="M3741" s="152"/>
      <c r="N3741" s="153"/>
      <c r="O3741" s="128" t="str">
        <f ca="1">IF(D3741="цвет",SUM(O3742:INDIRECT("N"&amp;R3741)),IF(SUM(E3741:N3741)=0,"",SUM(E3741:N3741)))</f>
        <v/>
      </c>
      <c r="P3741" s="91" t="s">
        <v>129</v>
      </c>
      <c r="Q3741" s="73">
        <f t="shared" si="116"/>
        <v>5082</v>
      </c>
      <c r="R3741" s="93">
        <f t="shared" ca="1" si="117"/>
        <v>3741</v>
      </c>
      <c r="S3741" s="92"/>
      <c r="T3741" s="99"/>
    </row>
    <row r="3742" spans="1:20" ht="17.25" thickBot="1" x14ac:dyDescent="0.3">
      <c r="A3742" s="105"/>
      <c r="B3742" s="145" t="s">
        <v>1061</v>
      </c>
      <c r="C3742" s="106">
        <v>5083</v>
      </c>
      <c r="D3742" s="3" t="s">
        <v>9</v>
      </c>
      <c r="E3742" s="96" t="s">
        <v>10</v>
      </c>
      <c r="F3742" s="96" t="s">
        <v>17</v>
      </c>
      <c r="G3742" s="96" t="s">
        <v>18</v>
      </c>
      <c r="H3742" s="96" t="s">
        <v>19</v>
      </c>
      <c r="I3742" s="96" t="s">
        <v>23</v>
      </c>
      <c r="J3742" s="96"/>
      <c r="K3742" s="96"/>
      <c r="L3742" s="96"/>
      <c r="M3742" s="96"/>
      <c r="N3742" s="96"/>
      <c r="O3742" s="101">
        <f ca="1">IF(D3742="цвет",SUM(O3743:INDIRECT("N"&amp;R3742)),IF(SUM(E3742:N3742)=0,"",SUM(E3742:N3742)))</f>
        <v>0</v>
      </c>
      <c r="P3742" s="91">
        <v>2065</v>
      </c>
      <c r="Q3742" s="73">
        <f t="shared" si="116"/>
        <v>5083</v>
      </c>
      <c r="R3742" s="93">
        <f t="shared" ca="1" si="117"/>
        <v>3745</v>
      </c>
      <c r="S3742" s="109">
        <f>IF(U3742&gt;0,ROUND((U3742),0),ROUND((P3742*$P$1),0))</f>
        <v>1598</v>
      </c>
      <c r="T3742" s="110">
        <f ca="1">O3742*S3742</f>
        <v>0</v>
      </c>
    </row>
    <row r="3743" spans="1:20" ht="17.25" thickBot="1" x14ac:dyDescent="0.3">
      <c r="A3743" s="105"/>
      <c r="B3743" s="146"/>
      <c r="C3743" s="98"/>
      <c r="D3743" s="119" t="s">
        <v>33</v>
      </c>
      <c r="E3743" s="102"/>
      <c r="F3743" s="135"/>
      <c r="G3743" s="135"/>
      <c r="H3743" s="136"/>
      <c r="I3743" s="135"/>
      <c r="J3743" s="102"/>
      <c r="K3743" s="102"/>
      <c r="L3743" s="102"/>
      <c r="M3743" s="102"/>
      <c r="N3743" s="102"/>
      <c r="O3743" s="128" t="str">
        <f ca="1">IF(D3743="цвет",SUM(O3744:INDIRECT("N"&amp;R3743)),IF(SUM(E3743:N3743)=0,"",SUM(E3743:N3743)))</f>
        <v/>
      </c>
      <c r="P3743" s="91" t="s">
        <v>129</v>
      </c>
      <c r="Q3743" s="73">
        <f t="shared" si="116"/>
        <v>5083</v>
      </c>
      <c r="R3743" s="93">
        <f t="shared" ca="1" si="117"/>
        <v>3745</v>
      </c>
      <c r="S3743" s="92"/>
      <c r="T3743" s="99"/>
    </row>
    <row r="3744" spans="1:20" ht="135" customHeight="1" x14ac:dyDescent="0.25">
      <c r="A3744" s="105"/>
      <c r="B3744" s="146"/>
      <c r="C3744" s="112"/>
      <c r="D3744" s="155" t="s">
        <v>1063</v>
      </c>
      <c r="E3744" s="156"/>
      <c r="F3744" s="156"/>
      <c r="G3744" s="156"/>
      <c r="H3744" s="156"/>
      <c r="I3744" s="156"/>
      <c r="J3744" s="156"/>
      <c r="K3744" s="156"/>
      <c r="L3744" s="156"/>
      <c r="M3744" s="156"/>
      <c r="N3744" s="157"/>
      <c r="O3744" s="128" t="str">
        <f ca="1">IF(D3744="цвет",SUM(O3745:INDIRECT("N"&amp;R3744)),IF(SUM(E3744:N3744)=0,"",SUM(E3744:N3744)))</f>
        <v/>
      </c>
      <c r="P3744" s="91" t="s">
        <v>129</v>
      </c>
      <c r="Q3744" s="73">
        <f t="shared" si="116"/>
        <v>5083</v>
      </c>
      <c r="R3744" s="93">
        <f t="shared" ca="1" si="117"/>
        <v>3745</v>
      </c>
      <c r="S3744" s="92"/>
      <c r="T3744" s="99"/>
    </row>
    <row r="3745" spans="1:20" ht="17.25" thickBot="1" x14ac:dyDescent="0.3">
      <c r="A3745" s="105"/>
      <c r="B3745" s="147"/>
      <c r="C3745" s="13"/>
      <c r="D3745" s="151" t="str">
        <f>HYPERLINK("https://miamia.ru/search/index.php?q="&amp;Q3745&amp;"&amp;s=Поиск?utm_source=Excel&amp;utm_medium=Nalichie&amp;utm_content="&amp;Q3745&amp;"","Посмотреть большую фотографию на сайте")</f>
        <v>Посмотреть большую фотографию на сайте</v>
      </c>
      <c r="E3745" s="152"/>
      <c r="F3745" s="152"/>
      <c r="G3745" s="152"/>
      <c r="H3745" s="152"/>
      <c r="I3745" s="152"/>
      <c r="J3745" s="152"/>
      <c r="K3745" s="152"/>
      <c r="L3745" s="152"/>
      <c r="M3745" s="152"/>
      <c r="N3745" s="153"/>
      <c r="O3745" s="128" t="str">
        <f ca="1">IF(D3745="цвет",SUM(O3746:INDIRECT("N"&amp;R3745)),IF(SUM(E3745:N3745)=0,"",SUM(E3745:N3745)))</f>
        <v/>
      </c>
      <c r="P3745" s="91" t="s">
        <v>129</v>
      </c>
      <c r="Q3745" s="73">
        <f t="shared" si="116"/>
        <v>5083</v>
      </c>
      <c r="R3745" s="93">
        <f t="shared" ca="1" si="117"/>
        <v>3745</v>
      </c>
      <c r="S3745" s="92"/>
      <c r="T3745" s="99"/>
    </row>
    <row r="3746" spans="1:20" ht="17.25" thickBot="1" x14ac:dyDescent="0.3">
      <c r="A3746" s="105"/>
      <c r="B3746" s="145" t="s">
        <v>1061</v>
      </c>
      <c r="C3746" s="106">
        <v>5084</v>
      </c>
      <c r="D3746" s="3" t="s">
        <v>9</v>
      </c>
      <c r="E3746" s="96" t="s">
        <v>10</v>
      </c>
      <c r="F3746" s="96" t="s">
        <v>11</v>
      </c>
      <c r="G3746" s="96" t="s">
        <v>12</v>
      </c>
      <c r="H3746" s="96" t="s">
        <v>13</v>
      </c>
      <c r="I3746" s="96" t="s">
        <v>14</v>
      </c>
      <c r="J3746" s="96" t="s">
        <v>15</v>
      </c>
      <c r="K3746" s="96" t="s">
        <v>16</v>
      </c>
      <c r="L3746" s="96"/>
      <c r="M3746" s="96"/>
      <c r="N3746" s="96"/>
      <c r="O3746" s="101">
        <f ca="1">IF(D3746="цвет",SUM(O3747:INDIRECT("N"&amp;R3746)),IF(SUM(E3746:N3746)=0,"",SUM(E3746:N3746)))</f>
        <v>0</v>
      </c>
      <c r="P3746" s="91">
        <v>2841</v>
      </c>
      <c r="Q3746" s="73">
        <f t="shared" si="116"/>
        <v>5084</v>
      </c>
      <c r="R3746" s="93">
        <f t="shared" ca="1" si="117"/>
        <v>3749</v>
      </c>
      <c r="S3746" s="109">
        <f>IF(U3746&gt;0,ROUND((U3746),0),ROUND((P3746*$P$1),0))</f>
        <v>2198</v>
      </c>
      <c r="T3746" s="110">
        <f ca="1">O3746*S3746</f>
        <v>0</v>
      </c>
    </row>
    <row r="3747" spans="1:20" ht="17.25" thickBot="1" x14ac:dyDescent="0.3">
      <c r="A3747" s="105"/>
      <c r="B3747" s="146"/>
      <c r="C3747" s="98"/>
      <c r="D3747" s="119" t="s">
        <v>33</v>
      </c>
      <c r="E3747" s="102"/>
      <c r="F3747" s="135"/>
      <c r="G3747" s="102"/>
      <c r="H3747" s="135"/>
      <c r="I3747" s="135"/>
      <c r="J3747" s="136"/>
      <c r="K3747" s="136"/>
      <c r="L3747" s="102"/>
      <c r="M3747" s="102"/>
      <c r="N3747" s="102"/>
      <c r="O3747" s="128" t="str">
        <f ca="1">IF(D3747="цвет",SUM(O3748:INDIRECT("N"&amp;R3747)),IF(SUM(E3747:N3747)=0,"",SUM(E3747:N3747)))</f>
        <v/>
      </c>
      <c r="P3747" s="91" t="s">
        <v>129</v>
      </c>
      <c r="Q3747" s="73">
        <f t="shared" si="116"/>
        <v>5084</v>
      </c>
      <c r="R3747" s="93">
        <f t="shared" ca="1" si="117"/>
        <v>3749</v>
      </c>
      <c r="S3747" s="92"/>
      <c r="T3747" s="99"/>
    </row>
    <row r="3748" spans="1:20" ht="135" customHeight="1" x14ac:dyDescent="0.25">
      <c r="A3748" s="105"/>
      <c r="B3748" s="146"/>
      <c r="C3748" s="112"/>
      <c r="D3748" s="155" t="s">
        <v>1065</v>
      </c>
      <c r="E3748" s="156"/>
      <c r="F3748" s="156"/>
      <c r="G3748" s="156"/>
      <c r="H3748" s="156"/>
      <c r="I3748" s="156"/>
      <c r="J3748" s="156"/>
      <c r="K3748" s="156"/>
      <c r="L3748" s="156"/>
      <c r="M3748" s="156"/>
      <c r="N3748" s="157"/>
      <c r="O3748" s="128" t="str">
        <f ca="1">IF(D3748="цвет",SUM(O3749:INDIRECT("N"&amp;R3748)),IF(SUM(E3748:N3748)=0,"",SUM(E3748:N3748)))</f>
        <v/>
      </c>
      <c r="P3748" s="91" t="s">
        <v>129</v>
      </c>
      <c r="Q3748" s="73">
        <f t="shared" si="116"/>
        <v>5084</v>
      </c>
      <c r="R3748" s="93">
        <f t="shared" ca="1" si="117"/>
        <v>3749</v>
      </c>
      <c r="S3748" s="92"/>
      <c r="T3748" s="99"/>
    </row>
    <row r="3749" spans="1:20" ht="17.25" thickBot="1" x14ac:dyDescent="0.3">
      <c r="A3749" s="105"/>
      <c r="B3749" s="147"/>
      <c r="C3749" s="13"/>
      <c r="D3749" s="151" t="str">
        <f>HYPERLINK("https://miamia.ru/search/index.php?q="&amp;Q3749&amp;"&amp;s=Поиск?utm_source=Excel&amp;utm_medium=Nalichie&amp;utm_content="&amp;Q3749&amp;"","Посмотреть большую фотографию на сайте")</f>
        <v>Посмотреть большую фотографию на сайте</v>
      </c>
      <c r="E3749" s="152"/>
      <c r="F3749" s="152"/>
      <c r="G3749" s="152"/>
      <c r="H3749" s="152"/>
      <c r="I3749" s="152"/>
      <c r="J3749" s="152"/>
      <c r="K3749" s="152"/>
      <c r="L3749" s="152"/>
      <c r="M3749" s="152"/>
      <c r="N3749" s="153"/>
      <c r="O3749" s="128" t="str">
        <f ca="1">IF(D3749="цвет",SUM(O3750:INDIRECT("N"&amp;R3749)),IF(SUM(E3749:N3749)=0,"",SUM(E3749:N3749)))</f>
        <v/>
      </c>
      <c r="P3749" s="91" t="s">
        <v>129</v>
      </c>
      <c r="Q3749" s="73">
        <f t="shared" si="116"/>
        <v>5084</v>
      </c>
      <c r="R3749" s="93">
        <f t="shared" ca="1" si="117"/>
        <v>3749</v>
      </c>
      <c r="S3749" s="92"/>
      <c r="T3749" s="99"/>
    </row>
    <row r="3750" spans="1:20" ht="17.25" thickBot="1" x14ac:dyDescent="0.3">
      <c r="A3750" s="105"/>
      <c r="B3750" s="145" t="s">
        <v>1061</v>
      </c>
      <c r="C3750" s="106">
        <v>5085</v>
      </c>
      <c r="D3750" s="3" t="s">
        <v>9</v>
      </c>
      <c r="E3750" s="96" t="s">
        <v>10</v>
      </c>
      <c r="F3750" s="96" t="s">
        <v>11</v>
      </c>
      <c r="G3750" s="96" t="s">
        <v>12</v>
      </c>
      <c r="H3750" s="96" t="s">
        <v>13</v>
      </c>
      <c r="I3750" s="96" t="s">
        <v>14</v>
      </c>
      <c r="J3750" s="96" t="s">
        <v>15</v>
      </c>
      <c r="K3750" s="96" t="s">
        <v>16</v>
      </c>
      <c r="L3750" s="96"/>
      <c r="M3750" s="96"/>
      <c r="N3750" s="96"/>
      <c r="O3750" s="101">
        <f ca="1">IF(D3750="цвет",SUM(O3751:INDIRECT("N"&amp;R3750)),IF(SUM(E3750:N3750)=0,"",SUM(E3750:N3750)))</f>
        <v>0</v>
      </c>
      <c r="P3750" s="91">
        <v>2841</v>
      </c>
      <c r="Q3750" s="73">
        <f t="shared" si="116"/>
        <v>5085</v>
      </c>
      <c r="R3750" s="93">
        <f t="shared" ca="1" si="117"/>
        <v>3753</v>
      </c>
      <c r="S3750" s="109">
        <f>IF(U3750&gt;0,ROUND((U3750),0),ROUND((P3750*$P$1),0))</f>
        <v>2198</v>
      </c>
      <c r="T3750" s="110">
        <f ca="1">O3750*S3750</f>
        <v>0</v>
      </c>
    </row>
    <row r="3751" spans="1:20" ht="17.25" thickBot="1" x14ac:dyDescent="0.3">
      <c r="A3751" s="105"/>
      <c r="B3751" s="146"/>
      <c r="C3751" s="98"/>
      <c r="D3751" s="119" t="s">
        <v>33</v>
      </c>
      <c r="E3751" s="102"/>
      <c r="F3751" s="135"/>
      <c r="G3751" s="135"/>
      <c r="H3751" s="135"/>
      <c r="I3751" s="102"/>
      <c r="J3751" s="102"/>
      <c r="K3751" s="102"/>
      <c r="L3751" s="102"/>
      <c r="M3751" s="102"/>
      <c r="N3751" s="102"/>
      <c r="O3751" s="128" t="str">
        <f ca="1">IF(D3751="цвет",SUM(O3752:INDIRECT("N"&amp;R3751)),IF(SUM(E3751:N3751)=0,"",SUM(E3751:N3751)))</f>
        <v/>
      </c>
      <c r="P3751" s="91" t="s">
        <v>129</v>
      </c>
      <c r="Q3751" s="73">
        <f t="shared" si="116"/>
        <v>5085</v>
      </c>
      <c r="R3751" s="93">
        <f t="shared" ca="1" si="117"/>
        <v>3753</v>
      </c>
      <c r="S3751" s="92"/>
      <c r="T3751" s="99"/>
    </row>
    <row r="3752" spans="1:20" ht="135" customHeight="1" x14ac:dyDescent="0.25">
      <c r="A3752" s="105"/>
      <c r="B3752" s="146"/>
      <c r="C3752" s="112"/>
      <c r="D3752" s="155" t="s">
        <v>1066</v>
      </c>
      <c r="E3752" s="156"/>
      <c r="F3752" s="156"/>
      <c r="G3752" s="156"/>
      <c r="H3752" s="156"/>
      <c r="I3752" s="156"/>
      <c r="J3752" s="156"/>
      <c r="K3752" s="156"/>
      <c r="L3752" s="156"/>
      <c r="M3752" s="156"/>
      <c r="N3752" s="157"/>
      <c r="O3752" s="128" t="str">
        <f ca="1">IF(D3752="цвет",SUM(O3753:INDIRECT("N"&amp;R3752)),IF(SUM(E3752:N3752)=0,"",SUM(E3752:N3752)))</f>
        <v/>
      </c>
      <c r="P3752" s="91" t="s">
        <v>129</v>
      </c>
      <c r="Q3752" s="73">
        <f t="shared" si="116"/>
        <v>5085</v>
      </c>
      <c r="R3752" s="93">
        <f t="shared" ca="1" si="117"/>
        <v>3753</v>
      </c>
      <c r="S3752" s="92"/>
      <c r="T3752" s="99"/>
    </row>
    <row r="3753" spans="1:20" ht="17.25" thickBot="1" x14ac:dyDescent="0.3">
      <c r="A3753" s="105"/>
      <c r="B3753" s="147"/>
      <c r="C3753" s="13"/>
      <c r="D3753" s="151" t="str">
        <f>HYPERLINK("https://miamia.ru/search/index.php?q="&amp;Q3753&amp;"&amp;s=Поиск?utm_source=Excel&amp;utm_medium=Nalichie&amp;utm_content="&amp;Q3753&amp;"","Посмотреть большую фотографию на сайте")</f>
        <v>Посмотреть большую фотографию на сайте</v>
      </c>
      <c r="E3753" s="152"/>
      <c r="F3753" s="152"/>
      <c r="G3753" s="152"/>
      <c r="H3753" s="152"/>
      <c r="I3753" s="152"/>
      <c r="J3753" s="152"/>
      <c r="K3753" s="152"/>
      <c r="L3753" s="152"/>
      <c r="M3753" s="152"/>
      <c r="N3753" s="153"/>
      <c r="O3753" s="128" t="str">
        <f ca="1">IF(D3753="цвет",SUM(O3754:INDIRECT("N"&amp;R3753)),IF(SUM(E3753:N3753)=0,"",SUM(E3753:N3753)))</f>
        <v/>
      </c>
      <c r="P3753" s="91" t="s">
        <v>129</v>
      </c>
      <c r="Q3753" s="73">
        <f t="shared" si="116"/>
        <v>5085</v>
      </c>
      <c r="R3753" s="93">
        <f t="shared" ca="1" si="117"/>
        <v>3753</v>
      </c>
      <c r="S3753" s="92"/>
      <c r="T3753" s="99"/>
    </row>
    <row r="3754" spans="1:20" ht="17.25" thickBot="1" x14ac:dyDescent="0.3">
      <c r="A3754" s="105"/>
      <c r="B3754" s="145" t="s">
        <v>1061</v>
      </c>
      <c r="C3754" s="106">
        <v>5088</v>
      </c>
      <c r="D3754" s="3" t="s">
        <v>9</v>
      </c>
      <c r="E3754" s="96" t="s">
        <v>10</v>
      </c>
      <c r="F3754" s="96" t="s">
        <v>17</v>
      </c>
      <c r="G3754" s="96" t="s">
        <v>18</v>
      </c>
      <c r="H3754" s="96" t="s">
        <v>19</v>
      </c>
      <c r="I3754" s="96" t="s">
        <v>23</v>
      </c>
      <c r="J3754" s="96"/>
      <c r="K3754" s="96"/>
      <c r="L3754" s="96"/>
      <c r="M3754" s="96"/>
      <c r="N3754" s="96"/>
      <c r="O3754" s="101">
        <f ca="1">IF(D3754="цвет",SUM(O3755:INDIRECT("N"&amp;R3754)),IF(SUM(E3754:N3754)=0,"",SUM(E3754:N3754)))</f>
        <v>0</v>
      </c>
      <c r="P3754" s="91">
        <v>2582</v>
      </c>
      <c r="Q3754" s="73">
        <f t="shared" si="116"/>
        <v>5088</v>
      </c>
      <c r="R3754" s="93">
        <f t="shared" ca="1" si="117"/>
        <v>3757</v>
      </c>
      <c r="S3754" s="109">
        <f>IF(U3754&gt;0,ROUND((U3754),0),ROUND((P3754*$P$1),0))</f>
        <v>1998</v>
      </c>
      <c r="T3754" s="110">
        <f ca="1">O3754*S3754</f>
        <v>0</v>
      </c>
    </row>
    <row r="3755" spans="1:20" ht="17.25" thickBot="1" x14ac:dyDescent="0.3">
      <c r="A3755" s="105"/>
      <c r="B3755" s="146"/>
      <c r="C3755" s="98"/>
      <c r="D3755" s="119" t="s">
        <v>33</v>
      </c>
      <c r="E3755" s="102"/>
      <c r="F3755" s="102"/>
      <c r="G3755" s="136"/>
      <c r="H3755" s="136"/>
      <c r="I3755" s="136"/>
      <c r="J3755" s="102"/>
      <c r="K3755" s="102"/>
      <c r="L3755" s="102"/>
      <c r="M3755" s="102"/>
      <c r="N3755" s="102"/>
      <c r="O3755" s="128" t="str">
        <f ca="1">IF(D3755="цвет",SUM(O3756:INDIRECT("N"&amp;R3755)),IF(SUM(E3755:N3755)=0,"",SUM(E3755:N3755)))</f>
        <v/>
      </c>
      <c r="P3755" s="91" t="s">
        <v>129</v>
      </c>
      <c r="Q3755" s="73">
        <f t="shared" si="116"/>
        <v>5088</v>
      </c>
      <c r="R3755" s="93">
        <f t="shared" ca="1" si="117"/>
        <v>3757</v>
      </c>
      <c r="S3755" s="92"/>
      <c r="T3755" s="99"/>
    </row>
    <row r="3756" spans="1:20" ht="135" customHeight="1" x14ac:dyDescent="0.25">
      <c r="A3756" s="105"/>
      <c r="B3756" s="146"/>
      <c r="C3756" s="112"/>
      <c r="D3756" s="155" t="s">
        <v>1067</v>
      </c>
      <c r="E3756" s="156"/>
      <c r="F3756" s="156"/>
      <c r="G3756" s="156"/>
      <c r="H3756" s="156"/>
      <c r="I3756" s="156"/>
      <c r="J3756" s="156"/>
      <c r="K3756" s="156"/>
      <c r="L3756" s="156"/>
      <c r="M3756" s="156"/>
      <c r="N3756" s="157"/>
      <c r="O3756" s="128" t="str">
        <f ca="1">IF(D3756="цвет",SUM(O3757:INDIRECT("N"&amp;R3756)),IF(SUM(E3756:N3756)=0,"",SUM(E3756:N3756)))</f>
        <v/>
      </c>
      <c r="P3756" s="91" t="s">
        <v>129</v>
      </c>
      <c r="Q3756" s="73">
        <f t="shared" si="116"/>
        <v>5088</v>
      </c>
      <c r="R3756" s="93">
        <f t="shared" ca="1" si="117"/>
        <v>3757</v>
      </c>
      <c r="S3756" s="92"/>
      <c r="T3756" s="99"/>
    </row>
    <row r="3757" spans="1:20" ht="17.25" thickBot="1" x14ac:dyDescent="0.3">
      <c r="A3757" s="105"/>
      <c r="B3757" s="147"/>
      <c r="C3757" s="13"/>
      <c r="D3757" s="151" t="str">
        <f>HYPERLINK("https://miamia.ru/search/index.php?q="&amp;Q3757&amp;"&amp;s=Поиск?utm_source=Excel&amp;utm_medium=Nalichie&amp;utm_content="&amp;Q3757&amp;"","Посмотреть большую фотографию на сайте")</f>
        <v>Посмотреть большую фотографию на сайте</v>
      </c>
      <c r="E3757" s="152"/>
      <c r="F3757" s="152"/>
      <c r="G3757" s="152"/>
      <c r="H3757" s="152"/>
      <c r="I3757" s="152"/>
      <c r="J3757" s="152"/>
      <c r="K3757" s="152"/>
      <c r="L3757" s="152"/>
      <c r="M3757" s="152"/>
      <c r="N3757" s="153"/>
      <c r="O3757" s="128" t="str">
        <f ca="1">IF(D3757="цвет",SUM(O3758:INDIRECT("N"&amp;R3757)),IF(SUM(E3757:N3757)=0,"",SUM(E3757:N3757)))</f>
        <v/>
      </c>
      <c r="P3757" s="91" t="s">
        <v>129</v>
      </c>
      <c r="Q3757" s="73">
        <f t="shared" si="116"/>
        <v>5088</v>
      </c>
      <c r="R3757" s="93">
        <f t="shared" ca="1" si="117"/>
        <v>3757</v>
      </c>
      <c r="S3757" s="92"/>
      <c r="T3757" s="99"/>
    </row>
    <row r="3758" spans="1:20" ht="17.25" thickBot="1" x14ac:dyDescent="0.3">
      <c r="A3758" s="105"/>
      <c r="B3758" s="145" t="s">
        <v>1061</v>
      </c>
      <c r="C3758" s="106">
        <v>5089</v>
      </c>
      <c r="D3758" s="3" t="s">
        <v>9</v>
      </c>
      <c r="E3758" s="96" t="s">
        <v>10</v>
      </c>
      <c r="F3758" s="96" t="s">
        <v>17</v>
      </c>
      <c r="G3758" s="96" t="s">
        <v>18</v>
      </c>
      <c r="H3758" s="96" t="s">
        <v>19</v>
      </c>
      <c r="I3758" s="96" t="s">
        <v>23</v>
      </c>
      <c r="J3758" s="96"/>
      <c r="K3758" s="96"/>
      <c r="L3758" s="96"/>
      <c r="M3758" s="96"/>
      <c r="N3758" s="96"/>
      <c r="O3758" s="101">
        <f ca="1">IF(D3758="цвет",SUM(O3759:INDIRECT("N"&amp;R3758)),IF(SUM(E3758:N3758)=0,"",SUM(E3758:N3758)))</f>
        <v>0</v>
      </c>
      <c r="P3758" s="91">
        <v>2970</v>
      </c>
      <c r="Q3758" s="73">
        <f t="shared" si="116"/>
        <v>5089</v>
      </c>
      <c r="R3758" s="93">
        <f t="shared" ca="1" si="117"/>
        <v>3761</v>
      </c>
      <c r="S3758" s="109">
        <f>IF(U3758&gt;0,ROUND((U3758),0),ROUND((P3758*$P$1),0))</f>
        <v>2298</v>
      </c>
      <c r="T3758" s="110">
        <f ca="1">O3758*S3758</f>
        <v>0</v>
      </c>
    </row>
    <row r="3759" spans="1:20" ht="17.25" thickBot="1" x14ac:dyDescent="0.3">
      <c r="A3759" s="105"/>
      <c r="B3759" s="146"/>
      <c r="C3759" s="98"/>
      <c r="D3759" s="119" t="s">
        <v>33</v>
      </c>
      <c r="E3759" s="102"/>
      <c r="F3759" s="136"/>
      <c r="G3759" s="135"/>
      <c r="H3759" s="102"/>
      <c r="I3759" s="102"/>
      <c r="J3759" s="102"/>
      <c r="K3759" s="102"/>
      <c r="L3759" s="102"/>
      <c r="M3759" s="102"/>
      <c r="N3759" s="102"/>
      <c r="O3759" s="128" t="str">
        <f ca="1">IF(D3759="цвет",SUM(O3760:INDIRECT("N"&amp;R3759)),IF(SUM(E3759:N3759)=0,"",SUM(E3759:N3759)))</f>
        <v/>
      </c>
      <c r="P3759" s="91" t="s">
        <v>129</v>
      </c>
      <c r="Q3759" s="73">
        <f t="shared" si="116"/>
        <v>5089</v>
      </c>
      <c r="R3759" s="93">
        <f t="shared" ca="1" si="117"/>
        <v>3761</v>
      </c>
      <c r="S3759" s="92"/>
      <c r="T3759" s="99"/>
    </row>
    <row r="3760" spans="1:20" ht="135" customHeight="1" x14ac:dyDescent="0.25">
      <c r="A3760" s="105"/>
      <c r="B3760" s="146"/>
      <c r="C3760" s="112"/>
      <c r="D3760" s="155" t="s">
        <v>1068</v>
      </c>
      <c r="E3760" s="156"/>
      <c r="F3760" s="156"/>
      <c r="G3760" s="156"/>
      <c r="H3760" s="156"/>
      <c r="I3760" s="156"/>
      <c r="J3760" s="156"/>
      <c r="K3760" s="156"/>
      <c r="L3760" s="156"/>
      <c r="M3760" s="156"/>
      <c r="N3760" s="157"/>
      <c r="O3760" s="128" t="str">
        <f ca="1">IF(D3760="цвет",SUM(O3761:INDIRECT("N"&amp;R3760)),IF(SUM(E3760:N3760)=0,"",SUM(E3760:N3760)))</f>
        <v/>
      </c>
      <c r="P3760" s="91" t="s">
        <v>129</v>
      </c>
      <c r="Q3760" s="73">
        <f t="shared" si="116"/>
        <v>5089</v>
      </c>
      <c r="R3760" s="93">
        <f t="shared" ca="1" si="117"/>
        <v>3761</v>
      </c>
      <c r="S3760" s="92"/>
      <c r="T3760" s="99"/>
    </row>
    <row r="3761" spans="1:20" ht="17.25" thickBot="1" x14ac:dyDescent="0.3">
      <c r="A3761" s="105"/>
      <c r="B3761" s="147"/>
      <c r="C3761" s="13"/>
      <c r="D3761" s="151" t="str">
        <f>HYPERLINK("https://miamia.ru/search/index.php?q="&amp;Q3761&amp;"&amp;s=Поиск?utm_source=Excel&amp;utm_medium=Nalichie&amp;utm_content="&amp;Q3761&amp;"","Посмотреть большую фотографию на сайте")</f>
        <v>Посмотреть большую фотографию на сайте</v>
      </c>
      <c r="E3761" s="152"/>
      <c r="F3761" s="152"/>
      <c r="G3761" s="152"/>
      <c r="H3761" s="152"/>
      <c r="I3761" s="152"/>
      <c r="J3761" s="152"/>
      <c r="K3761" s="152"/>
      <c r="L3761" s="152"/>
      <c r="M3761" s="152"/>
      <c r="N3761" s="153"/>
      <c r="O3761" s="128" t="str">
        <f ca="1">IF(D3761="цвет",SUM(O3762:INDIRECT("N"&amp;R3761)),IF(SUM(E3761:N3761)=0,"",SUM(E3761:N3761)))</f>
        <v/>
      </c>
      <c r="P3761" s="91" t="s">
        <v>129</v>
      </c>
      <c r="Q3761" s="73">
        <f t="shared" si="116"/>
        <v>5089</v>
      </c>
      <c r="R3761" s="93">
        <f t="shared" ca="1" si="117"/>
        <v>3761</v>
      </c>
      <c r="S3761" s="92"/>
      <c r="T3761" s="99"/>
    </row>
    <row r="3762" spans="1:20" ht="23.1" customHeight="1" thickBot="1" x14ac:dyDescent="0.3">
      <c r="A3762" s="103"/>
      <c r="B3762" s="86" t="s">
        <v>1032</v>
      </c>
      <c r="C3762" s="87"/>
      <c r="D3762" s="88"/>
      <c r="E3762" s="89"/>
      <c r="F3762" s="89"/>
      <c r="G3762" s="89"/>
      <c r="H3762" s="89"/>
      <c r="I3762" s="89"/>
      <c r="J3762" s="89"/>
      <c r="K3762" s="89"/>
      <c r="L3762" s="89"/>
      <c r="M3762" s="89"/>
      <c r="N3762" s="90"/>
      <c r="O3762" s="128" t="str">
        <f ca="1">IF(D3762="цвет",SUM(O3763:INDIRECT("N"&amp;R3762)),IF(SUM(E3762:N3762)=0,"",SUM(E3762:N3762)))</f>
        <v/>
      </c>
      <c r="P3762" s="91" t="s">
        <v>129</v>
      </c>
      <c r="Q3762" s="73">
        <f t="shared" si="116"/>
        <v>5089</v>
      </c>
      <c r="R3762" s="93">
        <f t="shared" ca="1" si="117"/>
        <v>3767</v>
      </c>
    </row>
    <row r="3763" spans="1:20" ht="17.25" thickBot="1" x14ac:dyDescent="0.3">
      <c r="A3763" s="105"/>
      <c r="B3763" s="145" t="s">
        <v>1032</v>
      </c>
      <c r="C3763" s="106">
        <v>5100</v>
      </c>
      <c r="D3763" s="3" t="s">
        <v>9</v>
      </c>
      <c r="E3763" s="96" t="s">
        <v>10</v>
      </c>
      <c r="F3763" s="96" t="s">
        <v>11</v>
      </c>
      <c r="G3763" s="96" t="s">
        <v>12</v>
      </c>
      <c r="H3763" s="96" t="s">
        <v>13</v>
      </c>
      <c r="I3763" s="96" t="s">
        <v>14</v>
      </c>
      <c r="J3763" s="96" t="s">
        <v>15</v>
      </c>
      <c r="K3763" s="96" t="s">
        <v>16</v>
      </c>
      <c r="L3763" s="96"/>
      <c r="M3763" s="96"/>
      <c r="N3763" s="96"/>
      <c r="O3763" s="101">
        <f ca="1">IF(D3763="цвет",SUM(O3764:INDIRECT("N"&amp;R3763)),IF(SUM(E3763:N3763)=0,"",SUM(E3763:N3763)))</f>
        <v>0</v>
      </c>
      <c r="P3763" s="91">
        <v>1936</v>
      </c>
      <c r="Q3763" s="73">
        <f t="shared" si="116"/>
        <v>5100</v>
      </c>
      <c r="R3763" s="93">
        <f t="shared" ca="1" si="117"/>
        <v>3767</v>
      </c>
      <c r="S3763" s="109">
        <f>IF(U3763&gt;0,ROUND((U3763),0),ROUND((P3763*$P$1),0))</f>
        <v>1498</v>
      </c>
      <c r="T3763" s="110">
        <f ca="1">O3763*S3763</f>
        <v>0</v>
      </c>
    </row>
    <row r="3764" spans="1:20" ht="17.25" thickBot="1" x14ac:dyDescent="0.3">
      <c r="A3764" s="105"/>
      <c r="B3764" s="146"/>
      <c r="C3764" s="98"/>
      <c r="D3764" s="119" t="s">
        <v>1034</v>
      </c>
      <c r="E3764" s="102"/>
      <c r="F3764" s="136"/>
      <c r="G3764" s="136"/>
      <c r="H3764" s="136"/>
      <c r="I3764" s="136"/>
      <c r="J3764" s="136"/>
      <c r="K3764" s="135"/>
      <c r="L3764" s="102"/>
      <c r="M3764" s="102"/>
      <c r="N3764" s="102"/>
      <c r="O3764" s="128" t="str">
        <f ca="1">IF(D3764="цвет",SUM(O3765:INDIRECT("N"&amp;R3764)),IF(SUM(E3764:N3764)=0,"",SUM(E3764:N3764)))</f>
        <v/>
      </c>
      <c r="P3764" s="91" t="s">
        <v>129</v>
      </c>
      <c r="Q3764" s="73">
        <f t="shared" si="116"/>
        <v>5100</v>
      </c>
      <c r="R3764" s="93">
        <f t="shared" ca="1" si="117"/>
        <v>3767</v>
      </c>
      <c r="S3764" s="92"/>
      <c r="T3764" s="99"/>
    </row>
    <row r="3765" spans="1:20" ht="17.25" thickBot="1" x14ac:dyDescent="0.3">
      <c r="A3765" s="105"/>
      <c r="B3765" s="146"/>
      <c r="C3765" s="98"/>
      <c r="D3765" s="119" t="s">
        <v>1035</v>
      </c>
      <c r="E3765" s="102"/>
      <c r="F3765" s="136"/>
      <c r="G3765" s="102"/>
      <c r="H3765" s="135"/>
      <c r="I3765" s="135"/>
      <c r="J3765" s="135"/>
      <c r="K3765" s="102"/>
      <c r="L3765" s="102"/>
      <c r="M3765" s="102"/>
      <c r="N3765" s="102"/>
      <c r="O3765" s="128" t="str">
        <f ca="1">IF(D3765="цвет",SUM(O3766:INDIRECT("N"&amp;R3765)),IF(SUM(E3765:N3765)=0,"",SUM(E3765:N3765)))</f>
        <v/>
      </c>
      <c r="P3765" s="91" t="s">
        <v>129</v>
      </c>
      <c r="Q3765" s="73">
        <f t="shared" si="116"/>
        <v>5100</v>
      </c>
      <c r="R3765" s="93">
        <f t="shared" ca="1" si="117"/>
        <v>3767</v>
      </c>
      <c r="S3765" s="92"/>
      <c r="T3765" s="99"/>
    </row>
    <row r="3766" spans="1:20" ht="123.75" customHeight="1" x14ac:dyDescent="0.25">
      <c r="A3766" s="105"/>
      <c r="B3766" s="146"/>
      <c r="C3766" s="112"/>
      <c r="D3766" s="155" t="s">
        <v>1033</v>
      </c>
      <c r="E3766" s="156"/>
      <c r="F3766" s="156"/>
      <c r="G3766" s="156"/>
      <c r="H3766" s="156"/>
      <c r="I3766" s="156"/>
      <c r="J3766" s="156"/>
      <c r="K3766" s="156"/>
      <c r="L3766" s="156"/>
      <c r="M3766" s="156"/>
      <c r="N3766" s="157"/>
      <c r="O3766" s="128" t="str">
        <f ca="1">IF(D3766="цвет",SUM(O3767:INDIRECT("N"&amp;R3766)),IF(SUM(E3766:N3766)=0,"",SUM(E3766:N3766)))</f>
        <v/>
      </c>
      <c r="P3766" s="91" t="s">
        <v>129</v>
      </c>
      <c r="Q3766" s="73">
        <f t="shared" si="116"/>
        <v>5100</v>
      </c>
      <c r="R3766" s="93">
        <f t="shared" ca="1" si="117"/>
        <v>3767</v>
      </c>
      <c r="S3766" s="92"/>
      <c r="T3766" s="99"/>
    </row>
    <row r="3767" spans="1:20" ht="17.25" thickBot="1" x14ac:dyDescent="0.3">
      <c r="A3767" s="105"/>
      <c r="B3767" s="147"/>
      <c r="C3767" s="13"/>
      <c r="D3767" s="151" t="str">
        <f>HYPERLINK("https://miamia.ru/search/index.php?q="&amp;Q3767&amp;"&amp;s=Поиск?utm_source=Excel&amp;utm_medium=Nalichie&amp;utm_content="&amp;Q3767&amp;"","Посмотреть большую фотографию на сайте")</f>
        <v>Посмотреть большую фотографию на сайте</v>
      </c>
      <c r="E3767" s="152"/>
      <c r="F3767" s="152"/>
      <c r="G3767" s="152"/>
      <c r="H3767" s="152"/>
      <c r="I3767" s="152"/>
      <c r="J3767" s="152"/>
      <c r="K3767" s="152"/>
      <c r="L3767" s="152"/>
      <c r="M3767" s="152"/>
      <c r="N3767" s="153"/>
      <c r="O3767" s="128" t="str">
        <f ca="1">IF(D3767="цвет",SUM(O3768:INDIRECT("N"&amp;R3767)),IF(SUM(E3767:N3767)=0,"",SUM(E3767:N3767)))</f>
        <v/>
      </c>
      <c r="P3767" s="91" t="s">
        <v>129</v>
      </c>
      <c r="Q3767" s="73">
        <f t="shared" si="116"/>
        <v>5100</v>
      </c>
      <c r="R3767" s="93">
        <f t="shared" ca="1" si="117"/>
        <v>3767</v>
      </c>
      <c r="S3767" s="92"/>
      <c r="T3767" s="99"/>
    </row>
    <row r="3768" spans="1:20" ht="17.25" thickBot="1" x14ac:dyDescent="0.3">
      <c r="A3768" s="105"/>
      <c r="B3768" s="145" t="s">
        <v>1032</v>
      </c>
      <c r="C3768" s="106">
        <v>5101</v>
      </c>
      <c r="D3768" s="3" t="s">
        <v>9</v>
      </c>
      <c r="E3768" s="96" t="s">
        <v>10</v>
      </c>
      <c r="F3768" s="96" t="s">
        <v>11</v>
      </c>
      <c r="G3768" s="96" t="s">
        <v>12</v>
      </c>
      <c r="H3768" s="96" t="s">
        <v>13</v>
      </c>
      <c r="I3768" s="96" t="s">
        <v>14</v>
      </c>
      <c r="J3768" s="96" t="s">
        <v>15</v>
      </c>
      <c r="K3768" s="96" t="s">
        <v>16</v>
      </c>
      <c r="L3768" s="96"/>
      <c r="M3768" s="96"/>
      <c r="N3768" s="96"/>
      <c r="O3768" s="101">
        <f ca="1">IF(D3768="цвет",SUM(O3769:INDIRECT("N"&amp;R3768)),IF(SUM(E3768:N3768)=0,"",SUM(E3768:N3768)))</f>
        <v>0</v>
      </c>
      <c r="P3768" s="91">
        <v>2065</v>
      </c>
      <c r="Q3768" s="73">
        <f t="shared" si="116"/>
        <v>5101</v>
      </c>
      <c r="R3768" s="93">
        <f t="shared" ca="1" si="117"/>
        <v>3772</v>
      </c>
      <c r="S3768" s="109">
        <f>IF(U3768&gt;0,ROUND((U3768),0),ROUND((P3768*$P$1),0))</f>
        <v>1598</v>
      </c>
      <c r="T3768" s="110">
        <f ca="1">O3768*S3768</f>
        <v>0</v>
      </c>
    </row>
    <row r="3769" spans="1:20" ht="17.25" thickBot="1" x14ac:dyDescent="0.3">
      <c r="A3769" s="105"/>
      <c r="B3769" s="146"/>
      <c r="C3769" s="98"/>
      <c r="D3769" s="119" t="s">
        <v>1034</v>
      </c>
      <c r="E3769" s="102"/>
      <c r="F3769" s="136"/>
      <c r="G3769" s="136"/>
      <c r="H3769" s="136"/>
      <c r="I3769" s="136"/>
      <c r="J3769" s="136"/>
      <c r="K3769" s="135"/>
      <c r="L3769" s="102"/>
      <c r="M3769" s="102"/>
      <c r="N3769" s="102"/>
      <c r="O3769" s="128" t="str">
        <f ca="1">IF(D3769="цвет",SUM(O3770:INDIRECT("N"&amp;R3769)),IF(SUM(E3769:N3769)=0,"",SUM(E3769:N3769)))</f>
        <v/>
      </c>
      <c r="P3769" s="91" t="s">
        <v>129</v>
      </c>
      <c r="Q3769" s="73">
        <f t="shared" si="116"/>
        <v>5101</v>
      </c>
      <c r="R3769" s="93">
        <f t="shared" ca="1" si="117"/>
        <v>3772</v>
      </c>
      <c r="S3769" s="92"/>
      <c r="T3769" s="99"/>
    </row>
    <row r="3770" spans="1:20" ht="17.25" thickBot="1" x14ac:dyDescent="0.3">
      <c r="A3770" s="105"/>
      <c r="B3770" s="146"/>
      <c r="C3770" s="98"/>
      <c r="D3770" s="119" t="s">
        <v>1035</v>
      </c>
      <c r="E3770" s="102"/>
      <c r="F3770" s="136"/>
      <c r="G3770" s="136"/>
      <c r="H3770" s="136"/>
      <c r="I3770" s="136"/>
      <c r="J3770" s="136"/>
      <c r="K3770" s="135"/>
      <c r="L3770" s="102"/>
      <c r="M3770" s="102"/>
      <c r="N3770" s="102"/>
      <c r="O3770" s="128" t="str">
        <f ca="1">IF(D3770="цвет",SUM(O3771:INDIRECT("N"&amp;R3770)),IF(SUM(E3770:N3770)=0,"",SUM(E3770:N3770)))</f>
        <v/>
      </c>
      <c r="P3770" s="91" t="s">
        <v>129</v>
      </c>
      <c r="Q3770" s="73">
        <f t="shared" si="116"/>
        <v>5101</v>
      </c>
      <c r="R3770" s="93">
        <f t="shared" ca="1" si="117"/>
        <v>3772</v>
      </c>
      <c r="S3770" s="92"/>
      <c r="T3770" s="99"/>
    </row>
    <row r="3771" spans="1:20" ht="123.75" customHeight="1" x14ac:dyDescent="0.25">
      <c r="A3771" s="105"/>
      <c r="B3771" s="146"/>
      <c r="C3771" s="112"/>
      <c r="D3771" s="155" t="s">
        <v>1036</v>
      </c>
      <c r="E3771" s="156"/>
      <c r="F3771" s="156"/>
      <c r="G3771" s="156"/>
      <c r="H3771" s="156"/>
      <c r="I3771" s="156"/>
      <c r="J3771" s="156"/>
      <c r="K3771" s="156"/>
      <c r="L3771" s="156"/>
      <c r="M3771" s="156"/>
      <c r="N3771" s="157"/>
      <c r="O3771" s="128" t="str">
        <f ca="1">IF(D3771="цвет",SUM(O3772:INDIRECT("N"&amp;R3771)),IF(SUM(E3771:N3771)=0,"",SUM(E3771:N3771)))</f>
        <v/>
      </c>
      <c r="P3771" s="91" t="s">
        <v>129</v>
      </c>
      <c r="Q3771" s="73">
        <f t="shared" si="116"/>
        <v>5101</v>
      </c>
      <c r="R3771" s="93">
        <f t="shared" ca="1" si="117"/>
        <v>3772</v>
      </c>
      <c r="S3771" s="92"/>
      <c r="T3771" s="99"/>
    </row>
    <row r="3772" spans="1:20" ht="17.25" thickBot="1" x14ac:dyDescent="0.3">
      <c r="A3772" s="105"/>
      <c r="B3772" s="147"/>
      <c r="C3772" s="13"/>
      <c r="D3772" s="151" t="str">
        <f>HYPERLINK("https://miamia.ru/search/index.php?q="&amp;Q3772&amp;"&amp;s=Поиск?utm_source=Excel&amp;utm_medium=Nalichie&amp;utm_content="&amp;Q3772&amp;"","Посмотреть большую фотографию на сайте")</f>
        <v>Посмотреть большую фотографию на сайте</v>
      </c>
      <c r="E3772" s="152"/>
      <c r="F3772" s="152"/>
      <c r="G3772" s="152"/>
      <c r="H3772" s="152"/>
      <c r="I3772" s="152"/>
      <c r="J3772" s="152"/>
      <c r="K3772" s="152"/>
      <c r="L3772" s="152"/>
      <c r="M3772" s="152"/>
      <c r="N3772" s="153"/>
      <c r="O3772" s="128" t="str">
        <f ca="1">IF(D3772="цвет",SUM(O3773:INDIRECT("N"&amp;R3772)),IF(SUM(E3772:N3772)=0,"",SUM(E3772:N3772)))</f>
        <v/>
      </c>
      <c r="P3772" s="91" t="s">
        <v>129</v>
      </c>
      <c r="Q3772" s="73">
        <f t="shared" si="116"/>
        <v>5101</v>
      </c>
      <c r="R3772" s="93">
        <f t="shared" ca="1" si="117"/>
        <v>3772</v>
      </c>
      <c r="S3772" s="92"/>
      <c r="T3772" s="99"/>
    </row>
    <row r="3773" spans="1:20" ht="17.25" thickBot="1" x14ac:dyDescent="0.3">
      <c r="A3773" s="105"/>
      <c r="B3773" s="145" t="s">
        <v>1032</v>
      </c>
      <c r="C3773" s="106">
        <v>5102</v>
      </c>
      <c r="D3773" s="3" t="s">
        <v>9</v>
      </c>
      <c r="E3773" s="96" t="s">
        <v>10</v>
      </c>
      <c r="F3773" s="96" t="s">
        <v>11</v>
      </c>
      <c r="G3773" s="96" t="s">
        <v>12</v>
      </c>
      <c r="H3773" s="96" t="s">
        <v>13</v>
      </c>
      <c r="I3773" s="96" t="s">
        <v>14</v>
      </c>
      <c r="J3773" s="96" t="s">
        <v>15</v>
      </c>
      <c r="K3773" s="96" t="s">
        <v>16</v>
      </c>
      <c r="L3773" s="96"/>
      <c r="M3773" s="96"/>
      <c r="N3773" s="96"/>
      <c r="O3773" s="101">
        <f ca="1">IF(D3773="цвет",SUM(O3774:INDIRECT("N"&amp;R3773)),IF(SUM(E3773:N3773)=0,"",SUM(E3773:N3773)))</f>
        <v>0</v>
      </c>
      <c r="P3773" s="91">
        <v>2582</v>
      </c>
      <c r="Q3773" s="73">
        <f t="shared" si="116"/>
        <v>5102</v>
      </c>
      <c r="R3773" s="93">
        <f t="shared" ca="1" si="117"/>
        <v>3777</v>
      </c>
      <c r="S3773" s="109">
        <f>IF(U3773&gt;0,ROUND((U3773),0),ROUND((P3773*$P$1),0))</f>
        <v>1998</v>
      </c>
      <c r="T3773" s="110">
        <f ca="1">O3773*S3773</f>
        <v>0</v>
      </c>
    </row>
    <row r="3774" spans="1:20" ht="17.25" thickBot="1" x14ac:dyDescent="0.3">
      <c r="A3774" s="105"/>
      <c r="B3774" s="146"/>
      <c r="C3774" s="98"/>
      <c r="D3774" s="119" t="s">
        <v>1034</v>
      </c>
      <c r="E3774" s="102"/>
      <c r="F3774" s="135"/>
      <c r="G3774" s="102"/>
      <c r="H3774" s="135"/>
      <c r="I3774" s="102"/>
      <c r="J3774" s="135"/>
      <c r="K3774" s="102"/>
      <c r="L3774" s="102"/>
      <c r="M3774" s="102"/>
      <c r="N3774" s="102"/>
      <c r="O3774" s="128" t="str">
        <f ca="1">IF(D3774="цвет",SUM(O3775:INDIRECT("N"&amp;R3774)),IF(SUM(E3774:N3774)=0,"",SUM(E3774:N3774)))</f>
        <v/>
      </c>
      <c r="P3774" s="91" t="s">
        <v>129</v>
      </c>
      <c r="Q3774" s="73">
        <f t="shared" si="116"/>
        <v>5102</v>
      </c>
      <c r="R3774" s="93">
        <f t="shared" ca="1" si="117"/>
        <v>3777</v>
      </c>
      <c r="S3774" s="92"/>
      <c r="T3774" s="99"/>
    </row>
    <row r="3775" spans="1:20" ht="17.25" thickBot="1" x14ac:dyDescent="0.3">
      <c r="A3775" s="105"/>
      <c r="B3775" s="146"/>
      <c r="C3775" s="98"/>
      <c r="D3775" s="119" t="s">
        <v>1035</v>
      </c>
      <c r="E3775" s="102"/>
      <c r="F3775" s="102"/>
      <c r="G3775" s="102"/>
      <c r="H3775" s="102"/>
      <c r="I3775" s="102"/>
      <c r="J3775" s="102"/>
      <c r="K3775" s="102"/>
      <c r="L3775" s="102"/>
      <c r="M3775" s="102"/>
      <c r="N3775" s="102"/>
      <c r="O3775" s="128" t="str">
        <f ca="1">IF(D3775="цвет",SUM(O3776:INDIRECT("N"&amp;R3775)),IF(SUM(E3775:N3775)=0,"",SUM(E3775:N3775)))</f>
        <v/>
      </c>
      <c r="P3775" s="91" t="s">
        <v>129</v>
      </c>
      <c r="Q3775" s="73">
        <f t="shared" si="116"/>
        <v>5102</v>
      </c>
      <c r="R3775" s="93">
        <f t="shared" ca="1" si="117"/>
        <v>3777</v>
      </c>
      <c r="S3775" s="92"/>
      <c r="T3775" s="99"/>
    </row>
    <row r="3776" spans="1:20" ht="123.75" customHeight="1" x14ac:dyDescent="0.25">
      <c r="A3776" s="105"/>
      <c r="B3776" s="146"/>
      <c r="C3776" s="112"/>
      <c r="D3776" s="155" t="s">
        <v>1037</v>
      </c>
      <c r="E3776" s="156"/>
      <c r="F3776" s="156"/>
      <c r="G3776" s="156"/>
      <c r="H3776" s="156"/>
      <c r="I3776" s="156"/>
      <c r="J3776" s="156"/>
      <c r="K3776" s="156"/>
      <c r="L3776" s="156"/>
      <c r="M3776" s="156"/>
      <c r="N3776" s="157"/>
      <c r="O3776" s="128" t="str">
        <f ca="1">IF(D3776="цвет",SUM(O3777:INDIRECT("N"&amp;R3776)),IF(SUM(E3776:N3776)=0,"",SUM(E3776:N3776)))</f>
        <v/>
      </c>
      <c r="P3776" s="91" t="s">
        <v>129</v>
      </c>
      <c r="Q3776" s="73">
        <f t="shared" si="116"/>
        <v>5102</v>
      </c>
      <c r="R3776" s="93">
        <f t="shared" ca="1" si="117"/>
        <v>3777</v>
      </c>
      <c r="S3776" s="92"/>
      <c r="T3776" s="99"/>
    </row>
    <row r="3777" spans="1:20" ht="17.25" thickBot="1" x14ac:dyDescent="0.3">
      <c r="A3777" s="105"/>
      <c r="B3777" s="147"/>
      <c r="C3777" s="13"/>
      <c r="D3777" s="151" t="str">
        <f>HYPERLINK("https://miamia.ru/search/index.php?q="&amp;Q3777&amp;"&amp;s=Поиск?utm_source=Excel&amp;utm_medium=Nalichie&amp;utm_content="&amp;Q3777&amp;"","Посмотреть большую фотографию на сайте")</f>
        <v>Посмотреть большую фотографию на сайте</v>
      </c>
      <c r="E3777" s="152"/>
      <c r="F3777" s="152"/>
      <c r="G3777" s="152"/>
      <c r="H3777" s="152"/>
      <c r="I3777" s="152"/>
      <c r="J3777" s="152"/>
      <c r="K3777" s="152"/>
      <c r="L3777" s="152"/>
      <c r="M3777" s="152"/>
      <c r="N3777" s="153"/>
      <c r="O3777" s="128" t="str">
        <f ca="1">IF(D3777="цвет",SUM(O3778:INDIRECT("N"&amp;R3777)),IF(SUM(E3777:N3777)=0,"",SUM(E3777:N3777)))</f>
        <v/>
      </c>
      <c r="P3777" s="91" t="s">
        <v>129</v>
      </c>
      <c r="Q3777" s="73">
        <f t="shared" si="116"/>
        <v>5102</v>
      </c>
      <c r="R3777" s="93">
        <f t="shared" ca="1" si="117"/>
        <v>3777</v>
      </c>
      <c r="S3777" s="92"/>
      <c r="T3777" s="99"/>
    </row>
    <row r="3778" spans="1:20" ht="17.25" thickBot="1" x14ac:dyDescent="0.3">
      <c r="A3778" s="105"/>
      <c r="B3778" s="145" t="s">
        <v>1032</v>
      </c>
      <c r="C3778" s="106">
        <v>5103</v>
      </c>
      <c r="D3778" s="3" t="s">
        <v>9</v>
      </c>
      <c r="E3778" s="96" t="s">
        <v>10</v>
      </c>
      <c r="F3778" s="96" t="s">
        <v>11</v>
      </c>
      <c r="G3778" s="96" t="s">
        <v>12</v>
      </c>
      <c r="H3778" s="96" t="s">
        <v>13</v>
      </c>
      <c r="I3778" s="96" t="s">
        <v>14</v>
      </c>
      <c r="J3778" s="96" t="s">
        <v>15</v>
      </c>
      <c r="K3778" s="96" t="s">
        <v>16</v>
      </c>
      <c r="L3778" s="96"/>
      <c r="M3778" s="96"/>
      <c r="N3778" s="96"/>
      <c r="O3778" s="101">
        <f ca="1">IF(D3778="цвет",SUM(O3779:INDIRECT("N"&amp;R3778)),IF(SUM(E3778:N3778)=0,"",SUM(E3778:N3778)))</f>
        <v>0</v>
      </c>
      <c r="P3778" s="91">
        <v>2582</v>
      </c>
      <c r="Q3778" s="73">
        <f t="shared" si="116"/>
        <v>5103</v>
      </c>
      <c r="R3778" s="93">
        <f t="shared" ca="1" si="117"/>
        <v>3782</v>
      </c>
      <c r="S3778" s="109">
        <f>IF(U3778&gt;0,ROUND((U3778),0),ROUND((P3778*$P$1),0))</f>
        <v>1998</v>
      </c>
      <c r="T3778" s="110">
        <f ca="1">O3778*S3778</f>
        <v>0</v>
      </c>
    </row>
    <row r="3779" spans="1:20" ht="17.25" thickBot="1" x14ac:dyDescent="0.3">
      <c r="A3779" s="105"/>
      <c r="B3779" s="146"/>
      <c r="C3779" s="98"/>
      <c r="D3779" s="119" t="s">
        <v>1034</v>
      </c>
      <c r="E3779" s="102"/>
      <c r="F3779" s="102"/>
      <c r="G3779" s="102"/>
      <c r="H3779" s="102"/>
      <c r="I3779" s="102"/>
      <c r="J3779" s="102"/>
      <c r="K3779" s="102"/>
      <c r="L3779" s="102"/>
      <c r="M3779" s="102"/>
      <c r="N3779" s="102"/>
      <c r="O3779" s="128" t="str">
        <f ca="1">IF(D3779="цвет",SUM(O3780:INDIRECT("N"&amp;R3779)),IF(SUM(E3779:N3779)=0,"",SUM(E3779:N3779)))</f>
        <v/>
      </c>
      <c r="P3779" s="91" t="s">
        <v>129</v>
      </c>
      <c r="Q3779" s="73">
        <f t="shared" si="116"/>
        <v>5103</v>
      </c>
      <c r="R3779" s="93">
        <f t="shared" ca="1" si="117"/>
        <v>3782</v>
      </c>
      <c r="S3779" s="92"/>
      <c r="T3779" s="99"/>
    </row>
    <row r="3780" spans="1:20" ht="17.25" thickBot="1" x14ac:dyDescent="0.3">
      <c r="A3780" s="105"/>
      <c r="B3780" s="146"/>
      <c r="C3780" s="98"/>
      <c r="D3780" s="119" t="s">
        <v>1035</v>
      </c>
      <c r="E3780" s="102"/>
      <c r="F3780" s="135"/>
      <c r="G3780" s="102"/>
      <c r="H3780" s="135"/>
      <c r="I3780" s="102"/>
      <c r="J3780" s="102"/>
      <c r="K3780" s="102"/>
      <c r="L3780" s="102"/>
      <c r="M3780" s="102"/>
      <c r="N3780" s="102"/>
      <c r="O3780" s="128" t="str">
        <f ca="1">IF(D3780="цвет",SUM(O3781:INDIRECT("N"&amp;R3780)),IF(SUM(E3780:N3780)=0,"",SUM(E3780:N3780)))</f>
        <v/>
      </c>
      <c r="P3780" s="91" t="s">
        <v>129</v>
      </c>
      <c r="Q3780" s="73">
        <f t="shared" si="116"/>
        <v>5103</v>
      </c>
      <c r="R3780" s="93">
        <f t="shared" ca="1" si="117"/>
        <v>3782</v>
      </c>
      <c r="S3780" s="92"/>
      <c r="T3780" s="99"/>
    </row>
    <row r="3781" spans="1:20" ht="123.75" customHeight="1" x14ac:dyDescent="0.25">
      <c r="A3781" s="105"/>
      <c r="B3781" s="146"/>
      <c r="C3781" s="112"/>
      <c r="D3781" s="155" t="s">
        <v>1038</v>
      </c>
      <c r="E3781" s="156"/>
      <c r="F3781" s="156"/>
      <c r="G3781" s="156"/>
      <c r="H3781" s="156"/>
      <c r="I3781" s="156"/>
      <c r="J3781" s="156"/>
      <c r="K3781" s="156"/>
      <c r="L3781" s="156"/>
      <c r="M3781" s="156"/>
      <c r="N3781" s="157"/>
      <c r="O3781" s="128" t="str">
        <f ca="1">IF(D3781="цвет",SUM(O3782:INDIRECT("N"&amp;R3781)),IF(SUM(E3781:N3781)=0,"",SUM(E3781:N3781)))</f>
        <v/>
      </c>
      <c r="P3781" s="91" t="s">
        <v>129</v>
      </c>
      <c r="Q3781" s="73">
        <f t="shared" si="116"/>
        <v>5103</v>
      </c>
      <c r="R3781" s="93">
        <f t="shared" ca="1" si="117"/>
        <v>3782</v>
      </c>
      <c r="S3781" s="92"/>
      <c r="T3781" s="99"/>
    </row>
    <row r="3782" spans="1:20" ht="17.25" thickBot="1" x14ac:dyDescent="0.3">
      <c r="A3782" s="105"/>
      <c r="B3782" s="147"/>
      <c r="C3782" s="13"/>
      <c r="D3782" s="151" t="str">
        <f>HYPERLINK("https://miamia.ru/search/index.php?q="&amp;Q3782&amp;"&amp;s=Поиск?utm_source=Excel&amp;utm_medium=Nalichie&amp;utm_content="&amp;Q3782&amp;"","Посмотреть большую фотографию на сайте")</f>
        <v>Посмотреть большую фотографию на сайте</v>
      </c>
      <c r="E3782" s="152"/>
      <c r="F3782" s="152"/>
      <c r="G3782" s="152"/>
      <c r="H3782" s="152"/>
      <c r="I3782" s="152"/>
      <c r="J3782" s="152"/>
      <c r="K3782" s="152"/>
      <c r="L3782" s="152"/>
      <c r="M3782" s="152"/>
      <c r="N3782" s="153"/>
      <c r="O3782" s="128" t="str">
        <f ca="1">IF(D3782="цвет",SUM(O3783:INDIRECT("N"&amp;R3782)),IF(SUM(E3782:N3782)=0,"",SUM(E3782:N3782)))</f>
        <v/>
      </c>
      <c r="P3782" s="91" t="s">
        <v>129</v>
      </c>
      <c r="Q3782" s="73">
        <f t="shared" si="116"/>
        <v>5103</v>
      </c>
      <c r="R3782" s="93">
        <f t="shared" ca="1" si="117"/>
        <v>3782</v>
      </c>
      <c r="S3782" s="92"/>
      <c r="T3782" s="99"/>
    </row>
    <row r="3783" spans="1:20" ht="17.25" thickBot="1" x14ac:dyDescent="0.3">
      <c r="A3783" s="105"/>
      <c r="B3783" s="145" t="s">
        <v>1032</v>
      </c>
      <c r="C3783" s="106">
        <v>5105</v>
      </c>
      <c r="D3783" s="3" t="s">
        <v>9</v>
      </c>
      <c r="E3783" s="96" t="s">
        <v>10</v>
      </c>
      <c r="F3783" s="96" t="s">
        <v>11</v>
      </c>
      <c r="G3783" s="96" t="s">
        <v>12</v>
      </c>
      <c r="H3783" s="96" t="s">
        <v>13</v>
      </c>
      <c r="I3783" s="96" t="s">
        <v>14</v>
      </c>
      <c r="J3783" s="96" t="s">
        <v>15</v>
      </c>
      <c r="K3783" s="96" t="s">
        <v>16</v>
      </c>
      <c r="L3783" s="96"/>
      <c r="M3783" s="96"/>
      <c r="N3783" s="96"/>
      <c r="O3783" s="101">
        <f ca="1">IF(D3783="цвет",SUM(O3784:INDIRECT("N"&amp;R3783)),IF(SUM(E3783:N3783)=0,"",SUM(E3783:N3783)))</f>
        <v>0</v>
      </c>
      <c r="P3783" s="91">
        <v>3487</v>
      </c>
      <c r="Q3783" s="73">
        <f t="shared" si="116"/>
        <v>5105</v>
      </c>
      <c r="R3783" s="93">
        <f t="shared" ca="1" si="117"/>
        <v>3787</v>
      </c>
      <c r="S3783" s="109">
        <f>IF(U3783&gt;0,ROUND((U3783),0),ROUND((P3783*$P$1),0))</f>
        <v>2698</v>
      </c>
      <c r="T3783" s="110">
        <f ca="1">O3783*S3783</f>
        <v>0</v>
      </c>
    </row>
    <row r="3784" spans="1:20" ht="17.25" thickBot="1" x14ac:dyDescent="0.3">
      <c r="A3784" s="105"/>
      <c r="B3784" s="146"/>
      <c r="C3784" s="98"/>
      <c r="D3784" s="119" t="s">
        <v>1034</v>
      </c>
      <c r="E3784" s="102"/>
      <c r="F3784" s="136"/>
      <c r="G3784" s="102"/>
      <c r="H3784" s="102"/>
      <c r="I3784" s="135"/>
      <c r="J3784" s="136"/>
      <c r="K3784" s="135"/>
      <c r="L3784" s="102"/>
      <c r="M3784" s="102"/>
      <c r="N3784" s="102"/>
      <c r="O3784" s="128" t="str">
        <f ca="1">IF(D3784="цвет",SUM(O3785:INDIRECT("N"&amp;R3784)),IF(SUM(E3784:N3784)=0,"",SUM(E3784:N3784)))</f>
        <v/>
      </c>
      <c r="P3784" s="91" t="s">
        <v>129</v>
      </c>
      <c r="Q3784" s="73">
        <f t="shared" si="116"/>
        <v>5105</v>
      </c>
      <c r="R3784" s="93">
        <f t="shared" ca="1" si="117"/>
        <v>3787</v>
      </c>
      <c r="S3784" s="92"/>
      <c r="T3784" s="99"/>
    </row>
    <row r="3785" spans="1:20" ht="17.25" thickBot="1" x14ac:dyDescent="0.3">
      <c r="A3785" s="105"/>
      <c r="B3785" s="146"/>
      <c r="C3785" s="98"/>
      <c r="D3785" s="119" t="s">
        <v>1035</v>
      </c>
      <c r="E3785" s="102"/>
      <c r="F3785" s="136"/>
      <c r="G3785" s="136"/>
      <c r="H3785" s="136"/>
      <c r="I3785" s="135"/>
      <c r="J3785" s="135"/>
      <c r="K3785" s="135"/>
      <c r="L3785" s="102"/>
      <c r="M3785" s="102"/>
      <c r="N3785" s="102"/>
      <c r="O3785" s="128" t="str">
        <f ca="1">IF(D3785="цвет",SUM(O3786:INDIRECT("N"&amp;R3785)),IF(SUM(E3785:N3785)=0,"",SUM(E3785:N3785)))</f>
        <v/>
      </c>
      <c r="P3785" s="91" t="s">
        <v>129</v>
      </c>
      <c r="Q3785" s="73">
        <f t="shared" si="116"/>
        <v>5105</v>
      </c>
      <c r="R3785" s="93">
        <f t="shared" ca="1" si="117"/>
        <v>3787</v>
      </c>
      <c r="S3785" s="92"/>
      <c r="T3785" s="99"/>
    </row>
    <row r="3786" spans="1:20" ht="123.75" customHeight="1" x14ac:dyDescent="0.25">
      <c r="A3786" s="105"/>
      <c r="B3786" s="146"/>
      <c r="C3786" s="112"/>
      <c r="D3786" s="155" t="s">
        <v>1039</v>
      </c>
      <c r="E3786" s="156"/>
      <c r="F3786" s="156"/>
      <c r="G3786" s="156"/>
      <c r="H3786" s="156"/>
      <c r="I3786" s="156"/>
      <c r="J3786" s="156"/>
      <c r="K3786" s="156"/>
      <c r="L3786" s="156"/>
      <c r="M3786" s="156"/>
      <c r="N3786" s="157"/>
      <c r="O3786" s="128" t="str">
        <f ca="1">IF(D3786="цвет",SUM(O3787:INDIRECT("N"&amp;R3786)),IF(SUM(E3786:N3786)=0,"",SUM(E3786:N3786)))</f>
        <v/>
      </c>
      <c r="P3786" s="91" t="s">
        <v>129</v>
      </c>
      <c r="Q3786" s="73">
        <f t="shared" si="116"/>
        <v>5105</v>
      </c>
      <c r="R3786" s="93">
        <f t="shared" ca="1" si="117"/>
        <v>3787</v>
      </c>
      <c r="S3786" s="92"/>
      <c r="T3786" s="99"/>
    </row>
    <row r="3787" spans="1:20" ht="17.25" thickBot="1" x14ac:dyDescent="0.3">
      <c r="A3787" s="105"/>
      <c r="B3787" s="147"/>
      <c r="C3787" s="13"/>
      <c r="D3787" s="151" t="str">
        <f>HYPERLINK("https://miamia.ru/search/index.php?q="&amp;Q3787&amp;"&amp;s=Поиск?utm_source=Excel&amp;utm_medium=Nalichie&amp;utm_content="&amp;Q3787&amp;"","Посмотреть большую фотографию на сайте")</f>
        <v>Посмотреть большую фотографию на сайте</v>
      </c>
      <c r="E3787" s="152"/>
      <c r="F3787" s="152"/>
      <c r="G3787" s="152"/>
      <c r="H3787" s="152"/>
      <c r="I3787" s="152"/>
      <c r="J3787" s="152"/>
      <c r="K3787" s="152"/>
      <c r="L3787" s="152"/>
      <c r="M3787" s="152"/>
      <c r="N3787" s="153"/>
      <c r="O3787" s="128" t="str">
        <f ca="1">IF(D3787="цвет",SUM(O3788:INDIRECT("N"&amp;R3787)),IF(SUM(E3787:N3787)=0,"",SUM(E3787:N3787)))</f>
        <v/>
      </c>
      <c r="P3787" s="91" t="s">
        <v>129</v>
      </c>
      <c r="Q3787" s="73">
        <f t="shared" ref="Q3787:Q3850" si="118">IF(C3787&lt;&gt;0,C3787,Q3786)</f>
        <v>5105</v>
      </c>
      <c r="R3787" s="93">
        <f t="shared" ref="R3787:R3850" ca="1" si="119">IF(D3787="Посмотреть большую фотографию на сайте",CELL("строка",O3787),R3788)</f>
        <v>3787</v>
      </c>
      <c r="S3787" s="92"/>
      <c r="T3787" s="99"/>
    </row>
    <row r="3788" spans="1:20" ht="17.25" thickBot="1" x14ac:dyDescent="0.3">
      <c r="A3788" s="105"/>
      <c r="B3788" s="145" t="s">
        <v>1032</v>
      </c>
      <c r="C3788" s="106">
        <v>5107</v>
      </c>
      <c r="D3788" s="3" t="s">
        <v>9</v>
      </c>
      <c r="E3788" s="96" t="s">
        <v>10</v>
      </c>
      <c r="F3788" s="96" t="s">
        <v>11</v>
      </c>
      <c r="G3788" s="96" t="s">
        <v>12</v>
      </c>
      <c r="H3788" s="96" t="s">
        <v>13</v>
      </c>
      <c r="I3788" s="96" t="s">
        <v>14</v>
      </c>
      <c r="J3788" s="96" t="s">
        <v>15</v>
      </c>
      <c r="K3788" s="96" t="s">
        <v>16</v>
      </c>
      <c r="L3788" s="96"/>
      <c r="M3788" s="96"/>
      <c r="N3788" s="96"/>
      <c r="O3788" s="101">
        <f ca="1">IF(D3788="цвет",SUM(O3789:INDIRECT("N"&amp;R3788)),IF(SUM(E3788:N3788)=0,"",SUM(E3788:N3788)))</f>
        <v>0</v>
      </c>
      <c r="P3788" s="91">
        <v>2582</v>
      </c>
      <c r="Q3788" s="73">
        <f t="shared" si="118"/>
        <v>5107</v>
      </c>
      <c r="R3788" s="93">
        <f t="shared" ca="1" si="119"/>
        <v>3792</v>
      </c>
      <c r="S3788" s="109">
        <f>IF(U3788&gt;0,ROUND((U3788),0),ROUND((P3788*$P$1),0))</f>
        <v>1998</v>
      </c>
      <c r="T3788" s="110">
        <f ca="1">O3788*S3788</f>
        <v>0</v>
      </c>
    </row>
    <row r="3789" spans="1:20" ht="17.25" thickBot="1" x14ac:dyDescent="0.3">
      <c r="A3789" s="105"/>
      <c r="B3789" s="146"/>
      <c r="C3789" s="98"/>
      <c r="D3789" s="119" t="s">
        <v>1034</v>
      </c>
      <c r="E3789" s="102"/>
      <c r="F3789" s="136"/>
      <c r="G3789" s="136"/>
      <c r="H3789" s="135"/>
      <c r="I3789" s="135"/>
      <c r="J3789" s="135"/>
      <c r="K3789" s="102"/>
      <c r="L3789" s="102"/>
      <c r="M3789" s="102"/>
      <c r="N3789" s="102"/>
      <c r="O3789" s="128" t="str">
        <f ca="1">IF(D3789="цвет",SUM(O3790:INDIRECT("N"&amp;R3789)),IF(SUM(E3789:N3789)=0,"",SUM(E3789:N3789)))</f>
        <v/>
      </c>
      <c r="P3789" s="91" t="s">
        <v>129</v>
      </c>
      <c r="Q3789" s="73">
        <f t="shared" si="118"/>
        <v>5107</v>
      </c>
      <c r="R3789" s="93">
        <f t="shared" ca="1" si="119"/>
        <v>3792</v>
      </c>
      <c r="S3789" s="92"/>
      <c r="T3789" s="99"/>
    </row>
    <row r="3790" spans="1:20" ht="17.25" thickBot="1" x14ac:dyDescent="0.3">
      <c r="A3790" s="105"/>
      <c r="B3790" s="146"/>
      <c r="C3790" s="98"/>
      <c r="D3790" s="119" t="s">
        <v>1035</v>
      </c>
      <c r="E3790" s="102"/>
      <c r="F3790" s="135"/>
      <c r="G3790" s="135"/>
      <c r="H3790" s="102"/>
      <c r="I3790" s="102"/>
      <c r="J3790" s="102"/>
      <c r="K3790" s="102"/>
      <c r="L3790" s="102"/>
      <c r="M3790" s="102"/>
      <c r="N3790" s="102"/>
      <c r="O3790" s="128" t="str">
        <f ca="1">IF(D3790="цвет",SUM(O3791:INDIRECT("N"&amp;R3790)),IF(SUM(E3790:N3790)=0,"",SUM(E3790:N3790)))</f>
        <v/>
      </c>
      <c r="P3790" s="91" t="s">
        <v>129</v>
      </c>
      <c r="Q3790" s="73">
        <f t="shared" si="118"/>
        <v>5107</v>
      </c>
      <c r="R3790" s="93">
        <f t="shared" ca="1" si="119"/>
        <v>3792</v>
      </c>
      <c r="S3790" s="92"/>
      <c r="T3790" s="99"/>
    </row>
    <row r="3791" spans="1:20" ht="123.75" customHeight="1" x14ac:dyDescent="0.25">
      <c r="A3791" s="105"/>
      <c r="B3791" s="146"/>
      <c r="C3791" s="112"/>
      <c r="D3791" s="155" t="s">
        <v>1040</v>
      </c>
      <c r="E3791" s="156"/>
      <c r="F3791" s="156"/>
      <c r="G3791" s="156"/>
      <c r="H3791" s="156"/>
      <c r="I3791" s="156"/>
      <c r="J3791" s="156"/>
      <c r="K3791" s="156"/>
      <c r="L3791" s="156"/>
      <c r="M3791" s="156"/>
      <c r="N3791" s="157"/>
      <c r="O3791" s="128" t="str">
        <f ca="1">IF(D3791="цвет",SUM(O3792:INDIRECT("N"&amp;R3791)),IF(SUM(E3791:N3791)=0,"",SUM(E3791:N3791)))</f>
        <v/>
      </c>
      <c r="P3791" s="91" t="s">
        <v>129</v>
      </c>
      <c r="Q3791" s="73">
        <f t="shared" si="118"/>
        <v>5107</v>
      </c>
      <c r="R3791" s="93">
        <f t="shared" ca="1" si="119"/>
        <v>3792</v>
      </c>
      <c r="S3791" s="92"/>
      <c r="T3791" s="99"/>
    </row>
    <row r="3792" spans="1:20" ht="17.25" thickBot="1" x14ac:dyDescent="0.3">
      <c r="A3792" s="105"/>
      <c r="B3792" s="147"/>
      <c r="C3792" s="13"/>
      <c r="D3792" s="151" t="str">
        <f>HYPERLINK("https://miamia.ru/search/index.php?q="&amp;Q3792&amp;"&amp;s=Поиск?utm_source=Excel&amp;utm_medium=Nalichie&amp;utm_content="&amp;Q3792&amp;"","Посмотреть большую фотографию на сайте")</f>
        <v>Посмотреть большую фотографию на сайте</v>
      </c>
      <c r="E3792" s="152"/>
      <c r="F3792" s="152"/>
      <c r="G3792" s="152"/>
      <c r="H3792" s="152"/>
      <c r="I3792" s="152"/>
      <c r="J3792" s="152"/>
      <c r="K3792" s="152"/>
      <c r="L3792" s="152"/>
      <c r="M3792" s="152"/>
      <c r="N3792" s="153"/>
      <c r="O3792" s="128" t="str">
        <f ca="1">IF(D3792="цвет",SUM(O3793:INDIRECT("N"&amp;R3792)),IF(SUM(E3792:N3792)=0,"",SUM(E3792:N3792)))</f>
        <v/>
      </c>
      <c r="P3792" s="91" t="s">
        <v>129</v>
      </c>
      <c r="Q3792" s="73">
        <f t="shared" si="118"/>
        <v>5107</v>
      </c>
      <c r="R3792" s="93">
        <f t="shared" ca="1" si="119"/>
        <v>3792</v>
      </c>
      <c r="S3792" s="92"/>
      <c r="T3792" s="99"/>
    </row>
    <row r="3793" spans="1:20" ht="17.25" thickBot="1" x14ac:dyDescent="0.3">
      <c r="A3793" s="105"/>
      <c r="B3793" s="145" t="s">
        <v>1032</v>
      </c>
      <c r="C3793" s="106">
        <v>5108</v>
      </c>
      <c r="D3793" s="3" t="s">
        <v>9</v>
      </c>
      <c r="E3793" s="96" t="s">
        <v>10</v>
      </c>
      <c r="F3793" s="96" t="s">
        <v>11</v>
      </c>
      <c r="G3793" s="96" t="s">
        <v>12</v>
      </c>
      <c r="H3793" s="96" t="s">
        <v>13</v>
      </c>
      <c r="I3793" s="96" t="s">
        <v>14</v>
      </c>
      <c r="J3793" s="96" t="s">
        <v>15</v>
      </c>
      <c r="K3793" s="96" t="s">
        <v>16</v>
      </c>
      <c r="L3793" s="96" t="s">
        <v>21</v>
      </c>
      <c r="M3793" s="96"/>
      <c r="N3793" s="96"/>
      <c r="O3793" s="101">
        <f ca="1">IF(D3793="цвет",SUM(O3794:INDIRECT("N"&amp;R3793)),IF(SUM(E3793:N3793)=0,"",SUM(E3793:N3793)))</f>
        <v>0</v>
      </c>
      <c r="P3793" s="91">
        <v>2582</v>
      </c>
      <c r="Q3793" s="73">
        <f t="shared" si="118"/>
        <v>5108</v>
      </c>
      <c r="R3793" s="93">
        <f t="shared" ca="1" si="119"/>
        <v>3797</v>
      </c>
      <c r="S3793" s="109">
        <f>IF(U3793&gt;0,ROUND((U3793),0),ROUND((P3793*$P$1),0))</f>
        <v>1998</v>
      </c>
      <c r="T3793" s="110">
        <f ca="1">O3793*S3793</f>
        <v>0</v>
      </c>
    </row>
    <row r="3794" spans="1:20" ht="17.25" thickBot="1" x14ac:dyDescent="0.3">
      <c r="A3794" s="105"/>
      <c r="B3794" s="146"/>
      <c r="C3794" s="98"/>
      <c r="D3794" s="119" t="s">
        <v>1034</v>
      </c>
      <c r="E3794" s="102"/>
      <c r="F3794" s="102"/>
      <c r="G3794" s="102"/>
      <c r="H3794" s="135"/>
      <c r="I3794" s="136"/>
      <c r="J3794" s="135"/>
      <c r="K3794" s="136"/>
      <c r="L3794" s="135"/>
      <c r="M3794" s="102"/>
      <c r="N3794" s="102"/>
      <c r="O3794" s="128" t="str">
        <f ca="1">IF(D3794="цвет",SUM(O3795:INDIRECT("N"&amp;R3794)),IF(SUM(E3794:N3794)=0,"",SUM(E3794:N3794)))</f>
        <v/>
      </c>
      <c r="P3794" s="91" t="s">
        <v>129</v>
      </c>
      <c r="Q3794" s="73">
        <f t="shared" si="118"/>
        <v>5108</v>
      </c>
      <c r="R3794" s="93">
        <f t="shared" ca="1" si="119"/>
        <v>3797</v>
      </c>
      <c r="S3794" s="92"/>
      <c r="T3794" s="99"/>
    </row>
    <row r="3795" spans="1:20" ht="17.25" thickBot="1" x14ac:dyDescent="0.3">
      <c r="A3795" s="105"/>
      <c r="B3795" s="146"/>
      <c r="C3795" s="98"/>
      <c r="D3795" s="119" t="s">
        <v>1035</v>
      </c>
      <c r="E3795" s="102"/>
      <c r="F3795" s="102"/>
      <c r="G3795" s="102"/>
      <c r="H3795" s="102"/>
      <c r="I3795" s="102"/>
      <c r="J3795" s="102"/>
      <c r="K3795" s="102"/>
      <c r="L3795" s="102"/>
      <c r="M3795" s="102"/>
      <c r="N3795" s="102"/>
      <c r="O3795" s="128" t="str">
        <f ca="1">IF(D3795="цвет",SUM(O3796:INDIRECT("N"&amp;R3795)),IF(SUM(E3795:N3795)=0,"",SUM(E3795:N3795)))</f>
        <v/>
      </c>
      <c r="P3795" s="91" t="s">
        <v>129</v>
      </c>
      <c r="Q3795" s="73">
        <f t="shared" si="118"/>
        <v>5108</v>
      </c>
      <c r="R3795" s="93">
        <f t="shared" ca="1" si="119"/>
        <v>3797</v>
      </c>
      <c r="S3795" s="92"/>
      <c r="T3795" s="99"/>
    </row>
    <row r="3796" spans="1:20" ht="123.75" customHeight="1" x14ac:dyDescent="0.25">
      <c r="A3796" s="105"/>
      <c r="B3796" s="146"/>
      <c r="C3796" s="112"/>
      <c r="D3796" s="155" t="s">
        <v>1041</v>
      </c>
      <c r="E3796" s="156"/>
      <c r="F3796" s="156"/>
      <c r="G3796" s="156"/>
      <c r="H3796" s="156"/>
      <c r="I3796" s="156"/>
      <c r="J3796" s="156"/>
      <c r="K3796" s="156"/>
      <c r="L3796" s="156"/>
      <c r="M3796" s="156"/>
      <c r="N3796" s="157"/>
      <c r="O3796" s="128" t="str">
        <f ca="1">IF(D3796="цвет",SUM(O3797:INDIRECT("N"&amp;R3796)),IF(SUM(E3796:N3796)=0,"",SUM(E3796:N3796)))</f>
        <v/>
      </c>
      <c r="P3796" s="91" t="s">
        <v>129</v>
      </c>
      <c r="Q3796" s="73">
        <f t="shared" si="118"/>
        <v>5108</v>
      </c>
      <c r="R3796" s="93">
        <f t="shared" ca="1" si="119"/>
        <v>3797</v>
      </c>
      <c r="S3796" s="92"/>
      <c r="T3796" s="99"/>
    </row>
    <row r="3797" spans="1:20" ht="17.25" thickBot="1" x14ac:dyDescent="0.3">
      <c r="A3797" s="105"/>
      <c r="B3797" s="147"/>
      <c r="C3797" s="13"/>
      <c r="D3797" s="151" t="str">
        <f>HYPERLINK("https://miamia.ru/search/index.php?q="&amp;Q3797&amp;"&amp;s=Поиск?utm_source=Excel&amp;utm_medium=Nalichie&amp;utm_content="&amp;Q3797&amp;"","Посмотреть большую фотографию на сайте")</f>
        <v>Посмотреть большую фотографию на сайте</v>
      </c>
      <c r="E3797" s="152"/>
      <c r="F3797" s="152"/>
      <c r="G3797" s="152"/>
      <c r="H3797" s="152"/>
      <c r="I3797" s="152"/>
      <c r="J3797" s="152"/>
      <c r="K3797" s="152"/>
      <c r="L3797" s="152"/>
      <c r="M3797" s="152"/>
      <c r="N3797" s="153"/>
      <c r="O3797" s="128" t="str">
        <f ca="1">IF(D3797="цвет",SUM(O3798:INDIRECT("N"&amp;R3797)),IF(SUM(E3797:N3797)=0,"",SUM(E3797:N3797)))</f>
        <v/>
      </c>
      <c r="P3797" s="91" t="s">
        <v>129</v>
      </c>
      <c r="Q3797" s="73">
        <f t="shared" si="118"/>
        <v>5108</v>
      </c>
      <c r="R3797" s="93">
        <f t="shared" ca="1" si="119"/>
        <v>3797</v>
      </c>
      <c r="S3797" s="92"/>
      <c r="T3797" s="99"/>
    </row>
    <row r="3798" spans="1:20" ht="23.1" customHeight="1" thickBot="1" x14ac:dyDescent="0.3">
      <c r="A3798" s="103"/>
      <c r="B3798" s="86" t="s">
        <v>298</v>
      </c>
      <c r="C3798" s="87"/>
      <c r="D3798" s="88"/>
      <c r="E3798" s="89"/>
      <c r="F3798" s="89"/>
      <c r="G3798" s="89"/>
      <c r="H3798" s="89"/>
      <c r="I3798" s="89"/>
      <c r="J3798" s="89"/>
      <c r="K3798" s="89"/>
      <c r="L3798" s="89"/>
      <c r="M3798" s="89"/>
      <c r="N3798" s="90"/>
      <c r="O3798" s="128" t="str">
        <f ca="1">IF(D3798="цвет",SUM(O3799:INDIRECT("N"&amp;R3798)),IF(SUM(E3798:N3798)=0,"",SUM(E3798:N3798)))</f>
        <v/>
      </c>
      <c r="P3798" s="91" t="s">
        <v>129</v>
      </c>
      <c r="Q3798" s="73">
        <f t="shared" si="118"/>
        <v>5108</v>
      </c>
      <c r="R3798" s="93">
        <f t="shared" ca="1" si="119"/>
        <v>3802</v>
      </c>
    </row>
    <row r="3799" spans="1:20" ht="17.25" thickBot="1" x14ac:dyDescent="0.3">
      <c r="A3799" s="105"/>
      <c r="B3799" s="145" t="s">
        <v>296</v>
      </c>
      <c r="C3799" s="106">
        <v>1710</v>
      </c>
      <c r="D3799" s="3" t="s">
        <v>9</v>
      </c>
      <c r="E3799" s="96" t="s">
        <v>10</v>
      </c>
      <c r="F3799" s="96" t="s">
        <v>11</v>
      </c>
      <c r="G3799" s="96" t="s">
        <v>12</v>
      </c>
      <c r="H3799" s="96" t="s">
        <v>13</v>
      </c>
      <c r="I3799" s="96" t="s">
        <v>14</v>
      </c>
      <c r="J3799" s="96" t="s">
        <v>15</v>
      </c>
      <c r="K3799" s="96" t="s">
        <v>16</v>
      </c>
      <c r="L3799" s="96"/>
      <c r="M3799" s="96"/>
      <c r="N3799" s="96"/>
      <c r="O3799" s="101">
        <f ca="1">IF(D3799="цвет",SUM(O3800:INDIRECT("N"&amp;R3799)),IF(SUM(E3799:N3799)=0,"",SUM(E3799:N3799)))</f>
        <v>0</v>
      </c>
      <c r="P3799" s="91">
        <v>1548</v>
      </c>
      <c r="Q3799" s="73">
        <f t="shared" si="118"/>
        <v>1710</v>
      </c>
      <c r="R3799" s="93">
        <f t="shared" ca="1" si="119"/>
        <v>3802</v>
      </c>
      <c r="S3799" s="109">
        <f>IF(U3799&gt;0,ROUND((U3799),0),ROUND((P3799*$P$1),0))</f>
        <v>1198</v>
      </c>
      <c r="T3799" s="110">
        <f ca="1">O3799*S3799</f>
        <v>0</v>
      </c>
    </row>
    <row r="3800" spans="1:20" ht="17.25" thickBot="1" x14ac:dyDescent="0.3">
      <c r="A3800" s="105"/>
      <c r="B3800" s="146"/>
      <c r="C3800" s="98"/>
      <c r="D3800" s="119" t="s">
        <v>42</v>
      </c>
      <c r="E3800" s="136"/>
      <c r="F3800" s="102"/>
      <c r="G3800" s="102"/>
      <c r="H3800" s="102"/>
      <c r="I3800" s="135"/>
      <c r="J3800" s="135"/>
      <c r="K3800" s="136"/>
      <c r="L3800" s="102"/>
      <c r="M3800" s="102"/>
      <c r="N3800" s="102"/>
      <c r="O3800" s="128" t="str">
        <f ca="1">IF(D3800="цвет",SUM(O3801:INDIRECT("N"&amp;R3800)),IF(SUM(E3800:N3800)=0,"",SUM(E3800:N3800)))</f>
        <v/>
      </c>
      <c r="P3800" s="91" t="s">
        <v>129</v>
      </c>
      <c r="Q3800" s="73">
        <f t="shared" si="118"/>
        <v>1710</v>
      </c>
      <c r="R3800" s="93">
        <f t="shared" ca="1" si="119"/>
        <v>3802</v>
      </c>
      <c r="S3800" s="92"/>
      <c r="T3800" s="99"/>
    </row>
    <row r="3801" spans="1:20" ht="135" customHeight="1" x14ac:dyDescent="0.25">
      <c r="A3801" s="105"/>
      <c r="B3801" s="146"/>
      <c r="C3801" s="112"/>
      <c r="D3801" s="155" t="s">
        <v>480</v>
      </c>
      <c r="E3801" s="156"/>
      <c r="F3801" s="156"/>
      <c r="G3801" s="156"/>
      <c r="H3801" s="156"/>
      <c r="I3801" s="156"/>
      <c r="J3801" s="156"/>
      <c r="K3801" s="156"/>
      <c r="L3801" s="156"/>
      <c r="M3801" s="156"/>
      <c r="N3801" s="157"/>
      <c r="O3801" s="128" t="str">
        <f ca="1">IF(D3801="цвет",SUM(O3802:INDIRECT("N"&amp;R3801)),IF(SUM(E3801:N3801)=0,"",SUM(E3801:N3801)))</f>
        <v/>
      </c>
      <c r="P3801" s="91" t="s">
        <v>129</v>
      </c>
      <c r="Q3801" s="73">
        <f t="shared" si="118"/>
        <v>1710</v>
      </c>
      <c r="R3801" s="93">
        <f t="shared" ca="1" si="119"/>
        <v>3802</v>
      </c>
      <c r="S3801" s="92"/>
      <c r="T3801" s="99"/>
    </row>
    <row r="3802" spans="1:20" ht="17.25" thickBot="1" x14ac:dyDescent="0.3">
      <c r="A3802" s="105"/>
      <c r="B3802" s="147"/>
      <c r="C3802" s="13"/>
      <c r="D3802" s="151" t="str">
        <f>HYPERLINK("https://miamia.ru/search/index.php?q="&amp;Q3802&amp;"&amp;s=Поиск?utm_source=Excel&amp;utm_medium=Nalichie&amp;utm_content="&amp;Q3802&amp;"","Посмотреть большую фотографию на сайте")</f>
        <v>Посмотреть большую фотографию на сайте</v>
      </c>
      <c r="E3802" s="152"/>
      <c r="F3802" s="152"/>
      <c r="G3802" s="152"/>
      <c r="H3802" s="152"/>
      <c r="I3802" s="152"/>
      <c r="J3802" s="152"/>
      <c r="K3802" s="152"/>
      <c r="L3802" s="152"/>
      <c r="M3802" s="152"/>
      <c r="N3802" s="153"/>
      <c r="O3802" s="128" t="str">
        <f ca="1">IF(D3802="цвет",SUM(O3803:INDIRECT("N"&amp;R3802)),IF(SUM(E3802:N3802)=0,"",SUM(E3802:N3802)))</f>
        <v/>
      </c>
      <c r="P3802" s="91" t="s">
        <v>129</v>
      </c>
      <c r="Q3802" s="73">
        <f t="shared" si="118"/>
        <v>1710</v>
      </c>
      <c r="R3802" s="93">
        <f t="shared" ca="1" si="119"/>
        <v>3802</v>
      </c>
      <c r="S3802" s="92"/>
      <c r="T3802" s="99"/>
    </row>
    <row r="3803" spans="1:20" ht="17.25" thickBot="1" x14ac:dyDescent="0.3">
      <c r="A3803" s="105"/>
      <c r="B3803" s="145" t="s">
        <v>296</v>
      </c>
      <c r="C3803" s="106">
        <v>1712</v>
      </c>
      <c r="D3803" s="3" t="s">
        <v>9</v>
      </c>
      <c r="E3803" s="96" t="s">
        <v>10</v>
      </c>
      <c r="F3803" s="96" t="s">
        <v>11</v>
      </c>
      <c r="G3803" s="96" t="s">
        <v>12</v>
      </c>
      <c r="H3803" s="96" t="s">
        <v>13</v>
      </c>
      <c r="I3803" s="96" t="s">
        <v>14</v>
      </c>
      <c r="J3803" s="96" t="s">
        <v>15</v>
      </c>
      <c r="K3803" s="96" t="s">
        <v>16</v>
      </c>
      <c r="L3803" s="96"/>
      <c r="M3803" s="96"/>
      <c r="N3803" s="96"/>
      <c r="O3803" s="101">
        <f ca="1">IF(D3803="цвет",SUM(O3804:INDIRECT("N"&amp;R3803)),IF(SUM(E3803:N3803)=0,"",SUM(E3803:N3803)))</f>
        <v>0</v>
      </c>
      <c r="P3803" s="91">
        <v>1936</v>
      </c>
      <c r="Q3803" s="73">
        <f t="shared" si="118"/>
        <v>1712</v>
      </c>
      <c r="R3803" s="93">
        <f t="shared" ca="1" si="119"/>
        <v>3806</v>
      </c>
      <c r="S3803" s="109">
        <f>IF(U3803&gt;0,ROUND((U3803),0),ROUND((P3803*$P$1),0))</f>
        <v>1498</v>
      </c>
      <c r="T3803" s="110">
        <f ca="1">O3803*S3803</f>
        <v>0</v>
      </c>
    </row>
    <row r="3804" spans="1:20" ht="17.25" thickBot="1" x14ac:dyDescent="0.3">
      <c r="A3804" s="105"/>
      <c r="B3804" s="146"/>
      <c r="C3804" s="98"/>
      <c r="D3804" s="119" t="s">
        <v>42</v>
      </c>
      <c r="E3804" s="135"/>
      <c r="F3804" s="102"/>
      <c r="G3804" s="102"/>
      <c r="H3804" s="102"/>
      <c r="I3804" s="102"/>
      <c r="J3804" s="102"/>
      <c r="K3804" s="102"/>
      <c r="L3804" s="102"/>
      <c r="M3804" s="102"/>
      <c r="N3804" s="102"/>
      <c r="O3804" s="128" t="str">
        <f ca="1">IF(D3804="цвет",SUM(O3805:INDIRECT("N"&amp;R3804)),IF(SUM(E3804:N3804)=0,"",SUM(E3804:N3804)))</f>
        <v/>
      </c>
      <c r="P3804" s="91" t="s">
        <v>129</v>
      </c>
      <c r="Q3804" s="73">
        <f t="shared" si="118"/>
        <v>1712</v>
      </c>
      <c r="R3804" s="93">
        <f t="shared" ca="1" si="119"/>
        <v>3806</v>
      </c>
      <c r="S3804" s="92"/>
      <c r="T3804" s="99"/>
    </row>
    <row r="3805" spans="1:20" ht="135" customHeight="1" x14ac:dyDescent="0.25">
      <c r="A3805" s="105"/>
      <c r="B3805" s="146"/>
      <c r="C3805" s="112"/>
      <c r="D3805" s="155" t="s">
        <v>1000</v>
      </c>
      <c r="E3805" s="156"/>
      <c r="F3805" s="156"/>
      <c r="G3805" s="156"/>
      <c r="H3805" s="156"/>
      <c r="I3805" s="156"/>
      <c r="J3805" s="156"/>
      <c r="K3805" s="156"/>
      <c r="L3805" s="156"/>
      <c r="M3805" s="156"/>
      <c r="N3805" s="157"/>
      <c r="O3805" s="128" t="str">
        <f ca="1">IF(D3805="цвет",SUM(O3806:INDIRECT("N"&amp;R3805)),IF(SUM(E3805:N3805)=0,"",SUM(E3805:N3805)))</f>
        <v/>
      </c>
      <c r="P3805" s="91" t="s">
        <v>129</v>
      </c>
      <c r="Q3805" s="73">
        <f t="shared" si="118"/>
        <v>1712</v>
      </c>
      <c r="R3805" s="93">
        <f t="shared" ca="1" si="119"/>
        <v>3806</v>
      </c>
      <c r="S3805" s="92"/>
      <c r="T3805" s="99"/>
    </row>
    <row r="3806" spans="1:20" ht="17.25" thickBot="1" x14ac:dyDescent="0.3">
      <c r="A3806" s="105"/>
      <c r="B3806" s="147"/>
      <c r="C3806" s="13"/>
      <c r="D3806" s="151" t="str">
        <f>HYPERLINK("https://miamia.ru/search/index.php?q="&amp;Q3806&amp;"&amp;s=Поиск?utm_source=Excel&amp;utm_medium=Nalichie&amp;utm_content="&amp;Q3806&amp;"","Посмотреть большую фотографию на сайте")</f>
        <v>Посмотреть большую фотографию на сайте</v>
      </c>
      <c r="E3806" s="152"/>
      <c r="F3806" s="152"/>
      <c r="G3806" s="152"/>
      <c r="H3806" s="152"/>
      <c r="I3806" s="152"/>
      <c r="J3806" s="152"/>
      <c r="K3806" s="152"/>
      <c r="L3806" s="152"/>
      <c r="M3806" s="152"/>
      <c r="N3806" s="153"/>
      <c r="O3806" s="128" t="str">
        <f ca="1">IF(D3806="цвет",SUM(O3807:INDIRECT("N"&amp;R3806)),IF(SUM(E3806:N3806)=0,"",SUM(E3806:N3806)))</f>
        <v/>
      </c>
      <c r="P3806" s="91" t="s">
        <v>129</v>
      </c>
      <c r="Q3806" s="73">
        <f t="shared" si="118"/>
        <v>1712</v>
      </c>
      <c r="R3806" s="93">
        <f t="shared" ca="1" si="119"/>
        <v>3806</v>
      </c>
      <c r="S3806" s="92"/>
      <c r="T3806" s="99"/>
    </row>
    <row r="3807" spans="1:20" ht="17.25" thickBot="1" x14ac:dyDescent="0.3">
      <c r="A3807" s="105"/>
      <c r="B3807" s="145" t="s">
        <v>296</v>
      </c>
      <c r="C3807" s="106">
        <v>1713</v>
      </c>
      <c r="D3807" s="3" t="s">
        <v>9</v>
      </c>
      <c r="E3807" s="96" t="s">
        <v>10</v>
      </c>
      <c r="F3807" s="96" t="s">
        <v>17</v>
      </c>
      <c r="G3807" s="96" t="s">
        <v>18</v>
      </c>
      <c r="H3807" s="96" t="s">
        <v>19</v>
      </c>
      <c r="I3807" s="96" t="s">
        <v>23</v>
      </c>
      <c r="J3807" s="96"/>
      <c r="K3807" s="96"/>
      <c r="L3807" s="96"/>
      <c r="M3807" s="96"/>
      <c r="N3807" s="96"/>
      <c r="O3807" s="101">
        <f ca="1">IF(D3807="цвет",SUM(O3808:INDIRECT("N"&amp;R3807)),IF(SUM(E3807:N3807)=0,"",SUM(E3807:N3807)))</f>
        <v>0</v>
      </c>
      <c r="P3807" s="91">
        <v>2453</v>
      </c>
      <c r="Q3807" s="73">
        <f t="shared" si="118"/>
        <v>1713</v>
      </c>
      <c r="R3807" s="93">
        <f t="shared" ca="1" si="119"/>
        <v>3810</v>
      </c>
      <c r="S3807" s="109">
        <f>IF(U3807&gt;0,ROUND((U3807),0),ROUND((P3807*$P$1),0))</f>
        <v>1898</v>
      </c>
      <c r="T3807" s="110">
        <f ca="1">O3807*S3807</f>
        <v>0</v>
      </c>
    </row>
    <row r="3808" spans="1:20" ht="17.25" thickBot="1" x14ac:dyDescent="0.3">
      <c r="A3808" s="105"/>
      <c r="B3808" s="146"/>
      <c r="C3808" s="98"/>
      <c r="D3808" s="119" t="s">
        <v>42</v>
      </c>
      <c r="E3808" s="136"/>
      <c r="F3808" s="135"/>
      <c r="G3808" s="102"/>
      <c r="H3808" s="135"/>
      <c r="I3808" s="102"/>
      <c r="J3808" s="102"/>
      <c r="K3808" s="102"/>
      <c r="L3808" s="102"/>
      <c r="M3808" s="102"/>
      <c r="N3808" s="102"/>
      <c r="O3808" s="128" t="str">
        <f ca="1">IF(D3808="цвет",SUM(O3809:INDIRECT("N"&amp;R3808)),IF(SUM(E3808:N3808)=0,"",SUM(E3808:N3808)))</f>
        <v/>
      </c>
      <c r="P3808" s="91" t="s">
        <v>129</v>
      </c>
      <c r="Q3808" s="73">
        <f t="shared" si="118"/>
        <v>1713</v>
      </c>
      <c r="R3808" s="93">
        <f t="shared" ca="1" si="119"/>
        <v>3810</v>
      </c>
      <c r="S3808" s="92"/>
      <c r="T3808" s="99"/>
    </row>
    <row r="3809" spans="1:20" ht="135" customHeight="1" x14ac:dyDescent="0.25">
      <c r="A3809" s="105"/>
      <c r="B3809" s="146"/>
      <c r="C3809" s="112"/>
      <c r="D3809" s="155" t="s">
        <v>999</v>
      </c>
      <c r="E3809" s="156"/>
      <c r="F3809" s="156"/>
      <c r="G3809" s="156"/>
      <c r="H3809" s="156"/>
      <c r="I3809" s="156"/>
      <c r="J3809" s="156"/>
      <c r="K3809" s="156"/>
      <c r="L3809" s="156"/>
      <c r="M3809" s="156"/>
      <c r="N3809" s="157"/>
      <c r="O3809" s="128" t="str">
        <f ca="1">IF(D3809="цвет",SUM(O3810:INDIRECT("N"&amp;R3809)),IF(SUM(E3809:N3809)=0,"",SUM(E3809:N3809)))</f>
        <v/>
      </c>
      <c r="P3809" s="91" t="s">
        <v>129</v>
      </c>
      <c r="Q3809" s="73">
        <f t="shared" si="118"/>
        <v>1713</v>
      </c>
      <c r="R3809" s="93">
        <f t="shared" ca="1" si="119"/>
        <v>3810</v>
      </c>
      <c r="S3809" s="92"/>
      <c r="T3809" s="99"/>
    </row>
    <row r="3810" spans="1:20" ht="17.25" thickBot="1" x14ac:dyDescent="0.3">
      <c r="A3810" s="105"/>
      <c r="B3810" s="147"/>
      <c r="C3810" s="13"/>
      <c r="D3810" s="151" t="str">
        <f>HYPERLINK("https://miamia.ru/search/index.php?q="&amp;Q3810&amp;"&amp;s=Поиск?utm_source=Excel&amp;utm_medium=Nalichie&amp;utm_content="&amp;Q3810&amp;"","Посмотреть большую фотографию на сайте")</f>
        <v>Посмотреть большую фотографию на сайте</v>
      </c>
      <c r="E3810" s="152"/>
      <c r="F3810" s="152"/>
      <c r="G3810" s="152"/>
      <c r="H3810" s="152"/>
      <c r="I3810" s="152"/>
      <c r="J3810" s="152"/>
      <c r="K3810" s="152"/>
      <c r="L3810" s="152"/>
      <c r="M3810" s="152"/>
      <c r="N3810" s="153"/>
      <c r="O3810" s="128" t="str">
        <f ca="1">IF(D3810="цвет",SUM(O3811:INDIRECT("N"&amp;R3810)),IF(SUM(E3810:N3810)=0,"",SUM(E3810:N3810)))</f>
        <v/>
      </c>
      <c r="P3810" s="91" t="s">
        <v>129</v>
      </c>
      <c r="Q3810" s="73">
        <f t="shared" si="118"/>
        <v>1713</v>
      </c>
      <c r="R3810" s="93">
        <f t="shared" ca="1" si="119"/>
        <v>3810</v>
      </c>
      <c r="S3810" s="92"/>
      <c r="T3810" s="99"/>
    </row>
    <row r="3811" spans="1:20" ht="17.25" thickBot="1" x14ac:dyDescent="0.3">
      <c r="A3811" s="105"/>
      <c r="B3811" s="145" t="s">
        <v>296</v>
      </c>
      <c r="C3811" s="106">
        <v>1715</v>
      </c>
      <c r="D3811" s="3" t="s">
        <v>9</v>
      </c>
      <c r="E3811" s="96" t="s">
        <v>13</v>
      </c>
      <c r="F3811" s="96" t="s">
        <v>14</v>
      </c>
      <c r="G3811" s="96" t="s">
        <v>15</v>
      </c>
      <c r="H3811" s="96" t="s">
        <v>16</v>
      </c>
      <c r="I3811" s="96" t="s">
        <v>21</v>
      </c>
      <c r="J3811" s="96" t="s">
        <v>22</v>
      </c>
      <c r="K3811" s="96"/>
      <c r="L3811" s="96"/>
      <c r="M3811" s="96"/>
      <c r="N3811" s="96"/>
      <c r="O3811" s="101">
        <f ca="1">IF(D3811="цвет",SUM(O3812:INDIRECT("N"&amp;R3811)),IF(SUM(E3811:N3811)=0,"",SUM(E3811:N3811)))</f>
        <v>0</v>
      </c>
      <c r="P3811" s="91">
        <v>2194</v>
      </c>
      <c r="Q3811" s="73">
        <f t="shared" si="118"/>
        <v>1715</v>
      </c>
      <c r="R3811" s="93">
        <f t="shared" ca="1" si="119"/>
        <v>3814</v>
      </c>
      <c r="S3811" s="109">
        <f>IF(U3811&gt;0,ROUND((U3811),0),ROUND((P3811*$P$1),0))</f>
        <v>1698</v>
      </c>
      <c r="T3811" s="110">
        <f ca="1">O3811*S3811</f>
        <v>0</v>
      </c>
    </row>
    <row r="3812" spans="1:20" ht="17.25" thickBot="1" x14ac:dyDescent="0.3">
      <c r="A3812" s="105"/>
      <c r="B3812" s="146"/>
      <c r="C3812" s="98"/>
      <c r="D3812" s="119" t="s">
        <v>42</v>
      </c>
      <c r="E3812" s="102"/>
      <c r="F3812" s="102"/>
      <c r="G3812" s="102"/>
      <c r="H3812" s="102"/>
      <c r="I3812" s="135"/>
      <c r="J3812" s="102"/>
      <c r="K3812" s="102"/>
      <c r="L3812" s="102"/>
      <c r="M3812" s="102"/>
      <c r="N3812" s="102"/>
      <c r="O3812" s="128" t="str">
        <f ca="1">IF(D3812="цвет",SUM(O3813:INDIRECT("N"&amp;R3812)),IF(SUM(E3812:N3812)=0,"",SUM(E3812:N3812)))</f>
        <v/>
      </c>
      <c r="P3812" s="91" t="s">
        <v>129</v>
      </c>
      <c r="Q3812" s="73">
        <f t="shared" si="118"/>
        <v>1715</v>
      </c>
      <c r="R3812" s="93">
        <f t="shared" ca="1" si="119"/>
        <v>3814</v>
      </c>
      <c r="S3812" s="92"/>
      <c r="T3812" s="99"/>
    </row>
    <row r="3813" spans="1:20" ht="135" customHeight="1" x14ac:dyDescent="0.25">
      <c r="A3813" s="105"/>
      <c r="B3813" s="146"/>
      <c r="C3813" s="112"/>
      <c r="D3813" s="155" t="s">
        <v>481</v>
      </c>
      <c r="E3813" s="156"/>
      <c r="F3813" s="156"/>
      <c r="G3813" s="156"/>
      <c r="H3813" s="156"/>
      <c r="I3813" s="156"/>
      <c r="J3813" s="156"/>
      <c r="K3813" s="156"/>
      <c r="L3813" s="156"/>
      <c r="M3813" s="156"/>
      <c r="N3813" s="157"/>
      <c r="O3813" s="128" t="str">
        <f ca="1">IF(D3813="цвет",SUM(O3814:INDIRECT("N"&amp;R3813)),IF(SUM(E3813:N3813)=0,"",SUM(E3813:N3813)))</f>
        <v/>
      </c>
      <c r="P3813" s="91" t="s">
        <v>129</v>
      </c>
      <c r="Q3813" s="73">
        <f t="shared" si="118"/>
        <v>1715</v>
      </c>
      <c r="R3813" s="93">
        <f t="shared" ca="1" si="119"/>
        <v>3814</v>
      </c>
      <c r="S3813" s="92"/>
      <c r="T3813" s="99"/>
    </row>
    <row r="3814" spans="1:20" ht="17.25" thickBot="1" x14ac:dyDescent="0.3">
      <c r="A3814" s="105"/>
      <c r="B3814" s="147"/>
      <c r="C3814" s="13"/>
      <c r="D3814" s="151" t="str">
        <f>HYPERLINK("https://miamia.ru/search/index.php?q="&amp;Q3814&amp;"&amp;s=Поиск?utm_source=Excel&amp;utm_medium=Nalichie&amp;utm_content="&amp;Q3814&amp;"","Посмотреть большую фотографию на сайте")</f>
        <v>Посмотреть большую фотографию на сайте</v>
      </c>
      <c r="E3814" s="152"/>
      <c r="F3814" s="152"/>
      <c r="G3814" s="152"/>
      <c r="H3814" s="152"/>
      <c r="I3814" s="152"/>
      <c r="J3814" s="152"/>
      <c r="K3814" s="152"/>
      <c r="L3814" s="152"/>
      <c r="M3814" s="152"/>
      <c r="N3814" s="153"/>
      <c r="O3814" s="128" t="str">
        <f ca="1">IF(D3814="цвет",SUM(O3815:INDIRECT("N"&amp;R3814)),IF(SUM(E3814:N3814)=0,"",SUM(E3814:N3814)))</f>
        <v/>
      </c>
      <c r="P3814" s="91" t="s">
        <v>129</v>
      </c>
      <c r="Q3814" s="73">
        <f t="shared" si="118"/>
        <v>1715</v>
      </c>
      <c r="R3814" s="93">
        <f t="shared" ca="1" si="119"/>
        <v>3814</v>
      </c>
      <c r="S3814" s="92"/>
      <c r="T3814" s="99"/>
    </row>
    <row r="3815" spans="1:20" ht="23.1" customHeight="1" thickBot="1" x14ac:dyDescent="0.3">
      <c r="A3815" s="103"/>
      <c r="B3815" s="86" t="s">
        <v>963</v>
      </c>
      <c r="C3815" s="87"/>
      <c r="D3815" s="88"/>
      <c r="E3815" s="89"/>
      <c r="F3815" s="89"/>
      <c r="G3815" s="89"/>
      <c r="H3815" s="89"/>
      <c r="I3815" s="89"/>
      <c r="J3815" s="89"/>
      <c r="K3815" s="89"/>
      <c r="L3815" s="89"/>
      <c r="M3815" s="89"/>
      <c r="N3815" s="90"/>
      <c r="O3815" s="128" t="str">
        <f ca="1">IF(D3815="цвет",SUM(O3816:INDIRECT("N"&amp;R3815)),IF(SUM(E3815:N3815)=0,"",SUM(E3815:N3815)))</f>
        <v/>
      </c>
      <c r="P3815" s="91" t="s">
        <v>129</v>
      </c>
      <c r="Q3815" s="73">
        <f t="shared" si="118"/>
        <v>1715</v>
      </c>
      <c r="R3815" s="93">
        <f t="shared" ca="1" si="119"/>
        <v>3819</v>
      </c>
    </row>
    <row r="3816" spans="1:20" ht="17.25" thickBot="1" x14ac:dyDescent="0.3">
      <c r="A3816" s="105"/>
      <c r="B3816" s="145" t="s">
        <v>963</v>
      </c>
      <c r="C3816" s="106">
        <v>1910</v>
      </c>
      <c r="D3816" s="3" t="s">
        <v>9</v>
      </c>
      <c r="E3816" s="96" t="s">
        <v>11</v>
      </c>
      <c r="F3816" s="96" t="s">
        <v>12</v>
      </c>
      <c r="G3816" s="96" t="s">
        <v>13</v>
      </c>
      <c r="H3816" s="96" t="s">
        <v>14</v>
      </c>
      <c r="I3816" s="96" t="s">
        <v>15</v>
      </c>
      <c r="J3816" s="96" t="s">
        <v>16</v>
      </c>
      <c r="K3816" s="96" t="s">
        <v>21</v>
      </c>
      <c r="L3816" s="96" t="s">
        <v>22</v>
      </c>
      <c r="M3816" s="96"/>
      <c r="N3816" s="80"/>
      <c r="O3816" s="101">
        <f ca="1">IF(D3816="цвет",SUM(O3817:INDIRECT("N"&amp;R3816)),IF(SUM(E3816:N3816)=0,"",SUM(E3816:N3816)))</f>
        <v>0</v>
      </c>
      <c r="P3816" s="91">
        <v>1677</v>
      </c>
      <c r="Q3816" s="73">
        <f t="shared" si="118"/>
        <v>1910</v>
      </c>
      <c r="R3816" s="93">
        <f t="shared" ca="1" si="119"/>
        <v>3819</v>
      </c>
      <c r="S3816" s="109">
        <f>IF(U3816&gt;0,ROUND((U3816),0),ROUND((P3816*$P$1),0))</f>
        <v>1298</v>
      </c>
      <c r="T3816" s="110">
        <f ca="1">O3816*S3816</f>
        <v>0</v>
      </c>
    </row>
    <row r="3817" spans="1:20" ht="17.25" thickBot="1" x14ac:dyDescent="0.3">
      <c r="A3817" s="105"/>
      <c r="B3817" s="146"/>
      <c r="C3817" s="98"/>
      <c r="D3817" s="111" t="s">
        <v>27</v>
      </c>
      <c r="E3817" s="136"/>
      <c r="F3817" s="136"/>
      <c r="G3817" s="136"/>
      <c r="H3817" s="136"/>
      <c r="I3817" s="136"/>
      <c r="J3817" s="136"/>
      <c r="K3817" s="136"/>
      <c r="L3817" s="136"/>
      <c r="M3817" s="102"/>
      <c r="N3817" s="102"/>
      <c r="O3817" s="128" t="str">
        <f ca="1">IF(D3817="цвет",SUM(O3818:INDIRECT("N"&amp;R3817)),IF(SUM(E3817:N3817)=0,"",SUM(E3817:N3817)))</f>
        <v/>
      </c>
      <c r="P3817" s="91" t="s">
        <v>129</v>
      </c>
      <c r="Q3817" s="73">
        <f t="shared" si="118"/>
        <v>1910</v>
      </c>
      <c r="R3817" s="93">
        <f t="shared" ca="1" si="119"/>
        <v>3819</v>
      </c>
      <c r="S3817" s="92"/>
      <c r="T3817" s="99"/>
    </row>
    <row r="3818" spans="1:20" ht="132" customHeight="1" x14ac:dyDescent="0.25">
      <c r="A3818" s="105"/>
      <c r="B3818" s="146"/>
      <c r="C3818" s="112"/>
      <c r="D3818" s="155" t="s">
        <v>964</v>
      </c>
      <c r="E3818" s="156"/>
      <c r="F3818" s="156"/>
      <c r="G3818" s="156"/>
      <c r="H3818" s="156"/>
      <c r="I3818" s="156"/>
      <c r="J3818" s="156"/>
      <c r="K3818" s="156"/>
      <c r="L3818" s="156"/>
      <c r="M3818" s="156"/>
      <c r="N3818" s="157"/>
      <c r="O3818" s="128" t="str">
        <f ca="1">IF(D3818="цвет",SUM(O3819:INDIRECT("N"&amp;R3818)),IF(SUM(E3818:N3818)=0,"",SUM(E3818:N3818)))</f>
        <v/>
      </c>
      <c r="P3818" s="91" t="s">
        <v>129</v>
      </c>
      <c r="Q3818" s="73">
        <f t="shared" si="118"/>
        <v>1910</v>
      </c>
      <c r="R3818" s="93">
        <f t="shared" ca="1" si="119"/>
        <v>3819</v>
      </c>
      <c r="S3818" s="92"/>
      <c r="T3818" s="99"/>
    </row>
    <row r="3819" spans="1:20" ht="17.25" thickBot="1" x14ac:dyDescent="0.3">
      <c r="A3819" s="105"/>
      <c r="B3819" s="147"/>
      <c r="C3819" s="13"/>
      <c r="D3819" s="151" t="str">
        <f>HYPERLINK("https://miamia.ru/search/index.php?q="&amp;Q3819&amp;"&amp;s=Поиск?utm_source=Excel&amp;utm_medium=Nalichie&amp;utm_content="&amp;Q3819&amp;"","Посмотреть большую фотографию на сайте")</f>
        <v>Посмотреть большую фотографию на сайте</v>
      </c>
      <c r="E3819" s="152"/>
      <c r="F3819" s="152"/>
      <c r="G3819" s="152"/>
      <c r="H3819" s="152"/>
      <c r="I3819" s="152"/>
      <c r="J3819" s="152"/>
      <c r="K3819" s="152"/>
      <c r="L3819" s="152"/>
      <c r="M3819" s="152"/>
      <c r="N3819" s="153"/>
      <c r="O3819" s="128" t="str">
        <f ca="1">IF(D3819="цвет",SUM(O3820:INDIRECT("N"&amp;R3819)),IF(SUM(E3819:N3819)=0,"",SUM(E3819:N3819)))</f>
        <v/>
      </c>
      <c r="P3819" s="91" t="s">
        <v>129</v>
      </c>
      <c r="Q3819" s="73">
        <f t="shared" si="118"/>
        <v>1910</v>
      </c>
      <c r="R3819" s="93">
        <f t="shared" ca="1" si="119"/>
        <v>3819</v>
      </c>
      <c r="S3819" s="92"/>
      <c r="T3819" s="99"/>
    </row>
    <row r="3820" spans="1:20" ht="17.25" thickBot="1" x14ac:dyDescent="0.3">
      <c r="A3820" s="105"/>
      <c r="B3820" s="145" t="s">
        <v>963</v>
      </c>
      <c r="C3820" s="106">
        <v>1912</v>
      </c>
      <c r="D3820" s="3" t="s">
        <v>9</v>
      </c>
      <c r="E3820" s="96" t="s">
        <v>10</v>
      </c>
      <c r="F3820" s="96" t="s">
        <v>11</v>
      </c>
      <c r="G3820" s="96" t="s">
        <v>12</v>
      </c>
      <c r="H3820" s="96" t="s">
        <v>13</v>
      </c>
      <c r="I3820" s="96" t="s">
        <v>14</v>
      </c>
      <c r="J3820" s="96" t="s">
        <v>15</v>
      </c>
      <c r="K3820" s="96" t="s">
        <v>16</v>
      </c>
      <c r="L3820" s="96"/>
      <c r="M3820" s="96"/>
      <c r="N3820" s="80"/>
      <c r="O3820" s="101">
        <f ca="1">IF(D3820="цвет",SUM(O3821:INDIRECT("N"&amp;R3820)),IF(SUM(E3820:N3820)=0,"",SUM(E3820:N3820)))</f>
        <v>0</v>
      </c>
      <c r="P3820" s="91">
        <v>1677</v>
      </c>
      <c r="Q3820" s="73">
        <f t="shared" si="118"/>
        <v>1912</v>
      </c>
      <c r="R3820" s="93">
        <f t="shared" ca="1" si="119"/>
        <v>3823</v>
      </c>
      <c r="S3820" s="109">
        <f>IF(U3820&gt;0,ROUND((U3820),0),ROUND((P3820*$P$1),0))</f>
        <v>1298</v>
      </c>
      <c r="T3820" s="110">
        <f ca="1">O3820*S3820</f>
        <v>0</v>
      </c>
    </row>
    <row r="3821" spans="1:20" ht="17.25" thickBot="1" x14ac:dyDescent="0.3">
      <c r="A3821" s="105"/>
      <c r="B3821" s="146"/>
      <c r="C3821" s="98"/>
      <c r="D3821" s="111" t="s">
        <v>27</v>
      </c>
      <c r="E3821" s="136"/>
      <c r="F3821" s="136"/>
      <c r="G3821" s="136"/>
      <c r="H3821" s="136"/>
      <c r="I3821" s="136"/>
      <c r="J3821" s="136"/>
      <c r="K3821" s="135"/>
      <c r="L3821" s="102"/>
      <c r="M3821" s="102"/>
      <c r="N3821" s="102"/>
      <c r="O3821" s="128" t="str">
        <f ca="1">IF(D3821="цвет",SUM(O3822:INDIRECT("N"&amp;R3821)),IF(SUM(E3821:N3821)=0,"",SUM(E3821:N3821)))</f>
        <v/>
      </c>
      <c r="P3821" s="91" t="s">
        <v>129</v>
      </c>
      <c r="Q3821" s="73">
        <f t="shared" si="118"/>
        <v>1912</v>
      </c>
      <c r="R3821" s="93">
        <f t="shared" ca="1" si="119"/>
        <v>3823</v>
      </c>
      <c r="S3821" s="92"/>
      <c r="T3821" s="99"/>
    </row>
    <row r="3822" spans="1:20" ht="132" customHeight="1" x14ac:dyDescent="0.25">
      <c r="A3822" s="105"/>
      <c r="B3822" s="146"/>
      <c r="C3822" s="112"/>
      <c r="D3822" s="155" t="s">
        <v>965</v>
      </c>
      <c r="E3822" s="156"/>
      <c r="F3822" s="156"/>
      <c r="G3822" s="156"/>
      <c r="H3822" s="156"/>
      <c r="I3822" s="156"/>
      <c r="J3822" s="156"/>
      <c r="K3822" s="156"/>
      <c r="L3822" s="156"/>
      <c r="M3822" s="156"/>
      <c r="N3822" s="157"/>
      <c r="O3822" s="128" t="str">
        <f ca="1">IF(D3822="цвет",SUM(O3823:INDIRECT("N"&amp;R3822)),IF(SUM(E3822:N3822)=0,"",SUM(E3822:N3822)))</f>
        <v/>
      </c>
      <c r="P3822" s="91" t="s">
        <v>129</v>
      </c>
      <c r="Q3822" s="73">
        <f t="shared" si="118"/>
        <v>1912</v>
      </c>
      <c r="R3822" s="93">
        <f t="shared" ca="1" si="119"/>
        <v>3823</v>
      </c>
      <c r="S3822" s="92"/>
      <c r="T3822" s="99"/>
    </row>
    <row r="3823" spans="1:20" ht="17.25" thickBot="1" x14ac:dyDescent="0.3">
      <c r="A3823" s="105"/>
      <c r="B3823" s="147"/>
      <c r="C3823" s="13"/>
      <c r="D3823" s="151" t="str">
        <f>HYPERLINK("https://miamia.ru/search/index.php?q="&amp;Q3823&amp;"&amp;s=Поиск?utm_source=Excel&amp;utm_medium=Nalichie&amp;utm_content="&amp;Q3823&amp;"","Посмотреть большую фотографию на сайте")</f>
        <v>Посмотреть большую фотографию на сайте</v>
      </c>
      <c r="E3823" s="152"/>
      <c r="F3823" s="152"/>
      <c r="G3823" s="152"/>
      <c r="H3823" s="152"/>
      <c r="I3823" s="152"/>
      <c r="J3823" s="152"/>
      <c r="K3823" s="152"/>
      <c r="L3823" s="152"/>
      <c r="M3823" s="152"/>
      <c r="N3823" s="153"/>
      <c r="O3823" s="128" t="str">
        <f ca="1">IF(D3823="цвет",SUM(O3824:INDIRECT("N"&amp;R3823)),IF(SUM(E3823:N3823)=0,"",SUM(E3823:N3823)))</f>
        <v/>
      </c>
      <c r="P3823" s="91" t="s">
        <v>129</v>
      </c>
      <c r="Q3823" s="73">
        <f t="shared" si="118"/>
        <v>1912</v>
      </c>
      <c r="R3823" s="93">
        <f t="shared" ca="1" si="119"/>
        <v>3823</v>
      </c>
      <c r="S3823" s="92"/>
      <c r="T3823" s="99"/>
    </row>
    <row r="3824" spans="1:20" ht="17.25" thickBot="1" x14ac:dyDescent="0.3">
      <c r="A3824" s="105"/>
      <c r="B3824" s="145" t="s">
        <v>963</v>
      </c>
      <c r="C3824" s="106">
        <v>1913</v>
      </c>
      <c r="D3824" s="3" t="s">
        <v>9</v>
      </c>
      <c r="E3824" s="96" t="s">
        <v>10</v>
      </c>
      <c r="F3824" s="96" t="s">
        <v>17</v>
      </c>
      <c r="G3824" s="96" t="s">
        <v>18</v>
      </c>
      <c r="H3824" s="96" t="s">
        <v>19</v>
      </c>
      <c r="I3824" s="96" t="s">
        <v>23</v>
      </c>
      <c r="J3824" s="96"/>
      <c r="K3824" s="96"/>
      <c r="L3824" s="96"/>
      <c r="M3824" s="96"/>
      <c r="N3824" s="80"/>
      <c r="O3824" s="101">
        <f ca="1">IF(D3824="цвет",SUM(O3825:INDIRECT("N"&amp;R3824)),IF(SUM(E3824:N3824)=0,"",SUM(E3824:N3824)))</f>
        <v>0</v>
      </c>
      <c r="P3824" s="91">
        <v>2582</v>
      </c>
      <c r="Q3824" s="73">
        <f t="shared" si="118"/>
        <v>1913</v>
      </c>
      <c r="R3824" s="93">
        <f t="shared" ca="1" si="119"/>
        <v>3827</v>
      </c>
      <c r="S3824" s="109">
        <f>IF(U3824&gt;0,ROUND((U3824),0),ROUND((P3824*$P$1),0))</f>
        <v>1998</v>
      </c>
      <c r="T3824" s="110">
        <f ca="1">O3824*S3824</f>
        <v>0</v>
      </c>
    </row>
    <row r="3825" spans="1:20" ht="17.25" thickBot="1" x14ac:dyDescent="0.3">
      <c r="A3825" s="105"/>
      <c r="B3825" s="146"/>
      <c r="C3825" s="98"/>
      <c r="D3825" s="111" t="s">
        <v>27</v>
      </c>
      <c r="E3825" s="102"/>
      <c r="F3825" s="136"/>
      <c r="G3825" s="136"/>
      <c r="H3825" s="136"/>
      <c r="I3825" s="136"/>
      <c r="J3825" s="102"/>
      <c r="K3825" s="102"/>
      <c r="L3825" s="102"/>
      <c r="M3825" s="102"/>
      <c r="N3825" s="102"/>
      <c r="O3825" s="128" t="str">
        <f ca="1">IF(D3825="цвет",SUM(O3826:INDIRECT("N"&amp;R3825)),IF(SUM(E3825:N3825)=0,"",SUM(E3825:N3825)))</f>
        <v/>
      </c>
      <c r="P3825" s="91" t="s">
        <v>129</v>
      </c>
      <c r="Q3825" s="73">
        <f t="shared" si="118"/>
        <v>1913</v>
      </c>
      <c r="R3825" s="93">
        <f t="shared" ca="1" si="119"/>
        <v>3827</v>
      </c>
      <c r="S3825" s="92"/>
      <c r="T3825" s="99"/>
    </row>
    <row r="3826" spans="1:20" ht="132" customHeight="1" x14ac:dyDescent="0.25">
      <c r="A3826" s="105"/>
      <c r="B3826" s="146"/>
      <c r="C3826" s="112"/>
      <c r="D3826" s="155" t="s">
        <v>966</v>
      </c>
      <c r="E3826" s="156"/>
      <c r="F3826" s="156"/>
      <c r="G3826" s="156"/>
      <c r="H3826" s="156"/>
      <c r="I3826" s="156"/>
      <c r="J3826" s="156"/>
      <c r="K3826" s="156"/>
      <c r="L3826" s="156"/>
      <c r="M3826" s="156"/>
      <c r="N3826" s="157"/>
      <c r="O3826" s="128" t="str">
        <f ca="1">IF(D3826="цвет",SUM(O3827:INDIRECT("N"&amp;R3826)),IF(SUM(E3826:N3826)=0,"",SUM(E3826:N3826)))</f>
        <v/>
      </c>
      <c r="P3826" s="91" t="s">
        <v>129</v>
      </c>
      <c r="Q3826" s="73">
        <f t="shared" si="118"/>
        <v>1913</v>
      </c>
      <c r="R3826" s="93">
        <f t="shared" ca="1" si="119"/>
        <v>3827</v>
      </c>
      <c r="S3826" s="92"/>
      <c r="T3826" s="99"/>
    </row>
    <row r="3827" spans="1:20" ht="17.25" thickBot="1" x14ac:dyDescent="0.3">
      <c r="A3827" s="105"/>
      <c r="B3827" s="147"/>
      <c r="C3827" s="13"/>
      <c r="D3827" s="151" t="str">
        <f>HYPERLINK("https://miamia.ru/search/index.php?q="&amp;Q3827&amp;"&amp;s=Поиск?utm_source=Excel&amp;utm_medium=Nalichie&amp;utm_content="&amp;Q3827&amp;"","Посмотреть большую фотографию на сайте")</f>
        <v>Посмотреть большую фотографию на сайте</v>
      </c>
      <c r="E3827" s="152"/>
      <c r="F3827" s="152"/>
      <c r="G3827" s="152"/>
      <c r="H3827" s="152"/>
      <c r="I3827" s="152"/>
      <c r="J3827" s="152"/>
      <c r="K3827" s="152"/>
      <c r="L3827" s="152"/>
      <c r="M3827" s="152"/>
      <c r="N3827" s="153"/>
      <c r="O3827" s="128" t="str">
        <f ca="1">IF(D3827="цвет",SUM(O3828:INDIRECT("N"&amp;R3827)),IF(SUM(E3827:N3827)=0,"",SUM(E3827:N3827)))</f>
        <v/>
      </c>
      <c r="P3827" s="91" t="s">
        <v>129</v>
      </c>
      <c r="Q3827" s="73">
        <f t="shared" si="118"/>
        <v>1913</v>
      </c>
      <c r="R3827" s="93">
        <f t="shared" ca="1" si="119"/>
        <v>3827</v>
      </c>
      <c r="S3827" s="92"/>
      <c r="T3827" s="99"/>
    </row>
    <row r="3828" spans="1:20" ht="17.25" thickBot="1" x14ac:dyDescent="0.3">
      <c r="A3828" s="105"/>
      <c r="B3828" s="145" t="s">
        <v>963</v>
      </c>
      <c r="C3828" s="106">
        <v>1914</v>
      </c>
      <c r="D3828" s="3" t="s">
        <v>9</v>
      </c>
      <c r="E3828" s="96" t="s">
        <v>10</v>
      </c>
      <c r="F3828" s="96" t="s">
        <v>17</v>
      </c>
      <c r="G3828" s="96" t="s">
        <v>18</v>
      </c>
      <c r="H3828" s="96" t="s">
        <v>19</v>
      </c>
      <c r="I3828" s="96" t="s">
        <v>23</v>
      </c>
      <c r="J3828" s="96"/>
      <c r="K3828" s="96"/>
      <c r="L3828" s="96"/>
      <c r="M3828" s="96"/>
      <c r="N3828" s="80"/>
      <c r="O3828" s="101">
        <f ca="1">IF(D3828="цвет",SUM(O3829:INDIRECT("N"&amp;R3828)),IF(SUM(E3828:N3828)=0,"",SUM(E3828:N3828)))</f>
        <v>0</v>
      </c>
      <c r="P3828" s="91">
        <v>2324</v>
      </c>
      <c r="Q3828" s="73">
        <f t="shared" si="118"/>
        <v>1914</v>
      </c>
      <c r="R3828" s="93">
        <f t="shared" ca="1" si="119"/>
        <v>3831</v>
      </c>
      <c r="S3828" s="109">
        <f>IF(U3828&gt;0,ROUND((U3828),0),ROUND((P3828*$P$1),0))</f>
        <v>1798</v>
      </c>
      <c r="T3828" s="110">
        <f ca="1">O3828*S3828</f>
        <v>0</v>
      </c>
    </row>
    <row r="3829" spans="1:20" ht="17.25" thickBot="1" x14ac:dyDescent="0.3">
      <c r="A3829" s="105"/>
      <c r="B3829" s="146"/>
      <c r="C3829" s="98"/>
      <c r="D3829" s="111" t="s">
        <v>27</v>
      </c>
      <c r="E3829" s="102"/>
      <c r="F3829" s="136"/>
      <c r="G3829" s="136"/>
      <c r="H3829" s="136"/>
      <c r="I3829" s="136"/>
      <c r="J3829" s="102"/>
      <c r="K3829" s="102"/>
      <c r="L3829" s="102"/>
      <c r="M3829" s="102"/>
      <c r="N3829" s="102"/>
      <c r="O3829" s="128" t="str">
        <f ca="1">IF(D3829="цвет",SUM(O3830:INDIRECT("N"&amp;R3829)),IF(SUM(E3829:N3829)=0,"",SUM(E3829:N3829)))</f>
        <v/>
      </c>
      <c r="P3829" s="91" t="s">
        <v>129</v>
      </c>
      <c r="Q3829" s="73">
        <f t="shared" si="118"/>
        <v>1914</v>
      </c>
      <c r="R3829" s="93">
        <f t="shared" ca="1" si="119"/>
        <v>3831</v>
      </c>
      <c r="S3829" s="92"/>
      <c r="T3829" s="99"/>
    </row>
    <row r="3830" spans="1:20" ht="132" customHeight="1" x14ac:dyDescent="0.25">
      <c r="A3830" s="105"/>
      <c r="B3830" s="146"/>
      <c r="C3830" s="112"/>
      <c r="D3830" s="155" t="s">
        <v>967</v>
      </c>
      <c r="E3830" s="156"/>
      <c r="F3830" s="156"/>
      <c r="G3830" s="156"/>
      <c r="H3830" s="156"/>
      <c r="I3830" s="156"/>
      <c r="J3830" s="156"/>
      <c r="K3830" s="156"/>
      <c r="L3830" s="156"/>
      <c r="M3830" s="156"/>
      <c r="N3830" s="157"/>
      <c r="O3830" s="128" t="str">
        <f ca="1">IF(D3830="цвет",SUM(O3831:INDIRECT("N"&amp;R3830)),IF(SUM(E3830:N3830)=0,"",SUM(E3830:N3830)))</f>
        <v/>
      </c>
      <c r="P3830" s="91" t="s">
        <v>129</v>
      </c>
      <c r="Q3830" s="73">
        <f t="shared" si="118"/>
        <v>1914</v>
      </c>
      <c r="R3830" s="93">
        <f t="shared" ca="1" si="119"/>
        <v>3831</v>
      </c>
      <c r="S3830" s="92"/>
      <c r="T3830" s="99"/>
    </row>
    <row r="3831" spans="1:20" ht="17.25" thickBot="1" x14ac:dyDescent="0.3">
      <c r="A3831" s="105"/>
      <c r="B3831" s="147"/>
      <c r="C3831" s="13"/>
      <c r="D3831" s="151" t="str">
        <f>HYPERLINK("https://miamia.ru/search/index.php?q="&amp;Q3831&amp;"&amp;s=Поиск?utm_source=Excel&amp;utm_medium=Nalichie&amp;utm_content="&amp;Q3831&amp;"","Посмотреть большую фотографию на сайте")</f>
        <v>Посмотреть большую фотографию на сайте</v>
      </c>
      <c r="E3831" s="152"/>
      <c r="F3831" s="152"/>
      <c r="G3831" s="152"/>
      <c r="H3831" s="152"/>
      <c r="I3831" s="152"/>
      <c r="J3831" s="152"/>
      <c r="K3831" s="152"/>
      <c r="L3831" s="152"/>
      <c r="M3831" s="152"/>
      <c r="N3831" s="153"/>
      <c r="O3831" s="128" t="str">
        <f ca="1">IF(D3831="цвет",SUM(O3832:INDIRECT("N"&amp;R3831)),IF(SUM(E3831:N3831)=0,"",SUM(E3831:N3831)))</f>
        <v/>
      </c>
      <c r="P3831" s="91" t="s">
        <v>129</v>
      </c>
      <c r="Q3831" s="73">
        <f t="shared" si="118"/>
        <v>1914</v>
      </c>
      <c r="R3831" s="93">
        <f t="shared" ca="1" si="119"/>
        <v>3831</v>
      </c>
      <c r="S3831" s="92"/>
      <c r="T3831" s="99"/>
    </row>
    <row r="3832" spans="1:20" ht="17.25" thickBot="1" x14ac:dyDescent="0.3">
      <c r="A3832" s="105"/>
      <c r="B3832" s="145" t="s">
        <v>963</v>
      </c>
      <c r="C3832" s="106">
        <v>1915</v>
      </c>
      <c r="D3832" s="3" t="s">
        <v>9</v>
      </c>
      <c r="E3832" s="96" t="s">
        <v>12</v>
      </c>
      <c r="F3832" s="96" t="s">
        <v>13</v>
      </c>
      <c r="G3832" s="96" t="s">
        <v>14</v>
      </c>
      <c r="H3832" s="96" t="s">
        <v>15</v>
      </c>
      <c r="I3832" s="96" t="s">
        <v>16</v>
      </c>
      <c r="J3832" s="96" t="s">
        <v>21</v>
      </c>
      <c r="K3832" s="96" t="s">
        <v>22</v>
      </c>
      <c r="L3832" s="96"/>
      <c r="M3832" s="96"/>
      <c r="N3832" s="80"/>
      <c r="O3832" s="101">
        <f ca="1">IF(D3832="цвет",SUM(O3833:INDIRECT("N"&amp;R3832)),IF(SUM(E3832:N3832)=0,"",SUM(E3832:N3832)))</f>
        <v>0</v>
      </c>
      <c r="P3832" s="91">
        <v>2065</v>
      </c>
      <c r="Q3832" s="73">
        <f t="shared" si="118"/>
        <v>1915</v>
      </c>
      <c r="R3832" s="93">
        <f t="shared" ca="1" si="119"/>
        <v>3835</v>
      </c>
      <c r="S3832" s="109">
        <f>IF(U3832&gt;0,ROUND((U3832),0),ROUND((P3832*$P$1),0))</f>
        <v>1598</v>
      </c>
      <c r="T3832" s="110">
        <f ca="1">O3832*S3832</f>
        <v>0</v>
      </c>
    </row>
    <row r="3833" spans="1:20" ht="17.25" thickBot="1" x14ac:dyDescent="0.3">
      <c r="A3833" s="105"/>
      <c r="B3833" s="146"/>
      <c r="C3833" s="98"/>
      <c r="D3833" s="111" t="s">
        <v>27</v>
      </c>
      <c r="E3833" s="102"/>
      <c r="F3833" s="136"/>
      <c r="G3833" s="136"/>
      <c r="H3833" s="136"/>
      <c r="I3833" s="136"/>
      <c r="J3833" s="136"/>
      <c r="K3833" s="135"/>
      <c r="L3833" s="102"/>
      <c r="M3833" s="102"/>
      <c r="N3833" s="102"/>
      <c r="O3833" s="128" t="str">
        <f ca="1">IF(D3833="цвет",SUM(O3834:INDIRECT("N"&amp;R3833)),IF(SUM(E3833:N3833)=0,"",SUM(E3833:N3833)))</f>
        <v/>
      </c>
      <c r="P3833" s="91" t="s">
        <v>129</v>
      </c>
      <c r="Q3833" s="73">
        <f t="shared" si="118"/>
        <v>1915</v>
      </c>
      <c r="R3833" s="93">
        <f t="shared" ca="1" si="119"/>
        <v>3835</v>
      </c>
      <c r="S3833" s="92"/>
      <c r="T3833" s="99"/>
    </row>
    <row r="3834" spans="1:20" ht="132" customHeight="1" x14ac:dyDescent="0.25">
      <c r="A3834" s="105"/>
      <c r="B3834" s="146"/>
      <c r="C3834" s="112"/>
      <c r="D3834" s="155" t="s">
        <v>968</v>
      </c>
      <c r="E3834" s="156"/>
      <c r="F3834" s="156"/>
      <c r="G3834" s="156"/>
      <c r="H3834" s="156"/>
      <c r="I3834" s="156"/>
      <c r="J3834" s="156"/>
      <c r="K3834" s="156"/>
      <c r="L3834" s="156"/>
      <c r="M3834" s="156"/>
      <c r="N3834" s="157"/>
      <c r="O3834" s="128" t="str">
        <f ca="1">IF(D3834="цвет",SUM(O3835:INDIRECT("N"&amp;R3834)),IF(SUM(E3834:N3834)=0,"",SUM(E3834:N3834)))</f>
        <v/>
      </c>
      <c r="P3834" s="91" t="s">
        <v>129</v>
      </c>
      <c r="Q3834" s="73">
        <f t="shared" si="118"/>
        <v>1915</v>
      </c>
      <c r="R3834" s="93">
        <f t="shared" ca="1" si="119"/>
        <v>3835</v>
      </c>
      <c r="S3834" s="92"/>
      <c r="T3834" s="99"/>
    </row>
    <row r="3835" spans="1:20" ht="17.25" thickBot="1" x14ac:dyDescent="0.3">
      <c r="A3835" s="105"/>
      <c r="B3835" s="147"/>
      <c r="C3835" s="13"/>
      <c r="D3835" s="151" t="str">
        <f>HYPERLINK("https://miamia.ru/search/index.php?q="&amp;Q3835&amp;"&amp;s=Поиск?utm_source=Excel&amp;utm_medium=Nalichie&amp;utm_content="&amp;Q3835&amp;"","Посмотреть большую фотографию на сайте")</f>
        <v>Посмотреть большую фотографию на сайте</v>
      </c>
      <c r="E3835" s="152"/>
      <c r="F3835" s="152"/>
      <c r="G3835" s="152"/>
      <c r="H3835" s="152"/>
      <c r="I3835" s="152"/>
      <c r="J3835" s="152"/>
      <c r="K3835" s="152"/>
      <c r="L3835" s="152"/>
      <c r="M3835" s="152"/>
      <c r="N3835" s="153"/>
      <c r="O3835" s="128" t="str">
        <f ca="1">IF(D3835="цвет",SUM(O3836:INDIRECT("N"&amp;R3835)),IF(SUM(E3835:N3835)=0,"",SUM(E3835:N3835)))</f>
        <v/>
      </c>
      <c r="P3835" s="91" t="s">
        <v>129</v>
      </c>
      <c r="Q3835" s="73">
        <f t="shared" si="118"/>
        <v>1915</v>
      </c>
      <c r="R3835" s="93">
        <f t="shared" ca="1" si="119"/>
        <v>3835</v>
      </c>
      <c r="S3835" s="92"/>
      <c r="T3835" s="99"/>
    </row>
    <row r="3836" spans="1:20" ht="17.25" thickBot="1" x14ac:dyDescent="0.3">
      <c r="A3836" s="105"/>
      <c r="B3836" s="145" t="s">
        <v>963</v>
      </c>
      <c r="C3836" s="106">
        <v>1916</v>
      </c>
      <c r="D3836" s="3" t="s">
        <v>9</v>
      </c>
      <c r="E3836" s="96" t="s">
        <v>11</v>
      </c>
      <c r="F3836" s="96" t="s">
        <v>12</v>
      </c>
      <c r="G3836" s="96" t="s">
        <v>13</v>
      </c>
      <c r="H3836" s="96" t="s">
        <v>14</v>
      </c>
      <c r="I3836" s="96" t="s">
        <v>15</v>
      </c>
      <c r="J3836" s="96" t="s">
        <v>16</v>
      </c>
      <c r="K3836" s="96" t="s">
        <v>21</v>
      </c>
      <c r="L3836" s="96" t="s">
        <v>22</v>
      </c>
      <c r="M3836" s="96"/>
      <c r="N3836" s="80"/>
      <c r="O3836" s="101">
        <f ca="1">IF(D3836="цвет",SUM(O3837:INDIRECT("N"&amp;R3836)),IF(SUM(E3836:N3836)=0,"",SUM(E3836:N3836)))</f>
        <v>0</v>
      </c>
      <c r="P3836" s="91">
        <v>3228</v>
      </c>
      <c r="Q3836" s="73">
        <f t="shared" si="118"/>
        <v>1916</v>
      </c>
      <c r="R3836" s="93">
        <f t="shared" ca="1" si="119"/>
        <v>3839</v>
      </c>
      <c r="S3836" s="109">
        <f>IF(U3836&gt;0,ROUND((U3836),0),ROUND((P3836*$P$1),0))</f>
        <v>2498</v>
      </c>
      <c r="T3836" s="110">
        <f ca="1">O3836*S3836</f>
        <v>0</v>
      </c>
    </row>
    <row r="3837" spans="1:20" ht="17.25" thickBot="1" x14ac:dyDescent="0.3">
      <c r="A3837" s="105"/>
      <c r="B3837" s="146"/>
      <c r="C3837" s="98"/>
      <c r="D3837" s="111" t="s">
        <v>27</v>
      </c>
      <c r="E3837" s="136"/>
      <c r="F3837" s="135"/>
      <c r="G3837" s="102"/>
      <c r="H3837" s="135"/>
      <c r="I3837" s="135"/>
      <c r="J3837" s="135"/>
      <c r="K3837" s="135"/>
      <c r="L3837" s="135"/>
      <c r="M3837" s="102"/>
      <c r="N3837" s="102"/>
      <c r="O3837" s="128" t="str">
        <f ca="1">IF(D3837="цвет",SUM(O3838:INDIRECT("N"&amp;R3837)),IF(SUM(E3837:N3837)=0,"",SUM(E3837:N3837)))</f>
        <v/>
      </c>
      <c r="P3837" s="91" t="s">
        <v>129</v>
      </c>
      <c r="Q3837" s="73">
        <f t="shared" si="118"/>
        <v>1916</v>
      </c>
      <c r="R3837" s="93">
        <f t="shared" ca="1" si="119"/>
        <v>3839</v>
      </c>
      <c r="S3837" s="92"/>
      <c r="T3837" s="99"/>
    </row>
    <row r="3838" spans="1:20" ht="132" customHeight="1" x14ac:dyDescent="0.25">
      <c r="A3838" s="105"/>
      <c r="B3838" s="146"/>
      <c r="C3838" s="112"/>
      <c r="D3838" s="155" t="s">
        <v>969</v>
      </c>
      <c r="E3838" s="156"/>
      <c r="F3838" s="156"/>
      <c r="G3838" s="156"/>
      <c r="H3838" s="156"/>
      <c r="I3838" s="156"/>
      <c r="J3838" s="156"/>
      <c r="K3838" s="156"/>
      <c r="L3838" s="156"/>
      <c r="M3838" s="156"/>
      <c r="N3838" s="157"/>
      <c r="O3838" s="128" t="str">
        <f ca="1">IF(D3838="цвет",SUM(O3839:INDIRECT("N"&amp;R3838)),IF(SUM(E3838:N3838)=0,"",SUM(E3838:N3838)))</f>
        <v/>
      </c>
      <c r="P3838" s="91" t="s">
        <v>129</v>
      </c>
      <c r="Q3838" s="73">
        <f t="shared" si="118"/>
        <v>1916</v>
      </c>
      <c r="R3838" s="93">
        <f t="shared" ca="1" si="119"/>
        <v>3839</v>
      </c>
      <c r="S3838" s="92"/>
      <c r="T3838" s="99"/>
    </row>
    <row r="3839" spans="1:20" ht="17.25" thickBot="1" x14ac:dyDescent="0.3">
      <c r="A3839" s="105"/>
      <c r="B3839" s="147"/>
      <c r="C3839" s="13"/>
      <c r="D3839" s="151" t="str">
        <f>HYPERLINK("https://miamia.ru/search/index.php?q="&amp;Q3839&amp;"&amp;s=Поиск?utm_source=Excel&amp;utm_medium=Nalichie&amp;utm_content="&amp;Q3839&amp;"","Посмотреть большую фотографию на сайте")</f>
        <v>Посмотреть большую фотографию на сайте</v>
      </c>
      <c r="E3839" s="152"/>
      <c r="F3839" s="152"/>
      <c r="G3839" s="152"/>
      <c r="H3839" s="152"/>
      <c r="I3839" s="152"/>
      <c r="J3839" s="152"/>
      <c r="K3839" s="152"/>
      <c r="L3839" s="152"/>
      <c r="M3839" s="152"/>
      <c r="N3839" s="153"/>
      <c r="O3839" s="128" t="str">
        <f ca="1">IF(D3839="цвет",SUM(O3840:INDIRECT("N"&amp;R3839)),IF(SUM(E3839:N3839)=0,"",SUM(E3839:N3839)))</f>
        <v/>
      </c>
      <c r="P3839" s="91" t="s">
        <v>129</v>
      </c>
      <c r="Q3839" s="73">
        <f t="shared" si="118"/>
        <v>1916</v>
      </c>
      <c r="R3839" s="93">
        <f t="shared" ca="1" si="119"/>
        <v>3839</v>
      </c>
      <c r="S3839" s="92"/>
      <c r="T3839" s="99"/>
    </row>
    <row r="3840" spans="1:20" ht="17.25" thickBot="1" x14ac:dyDescent="0.3">
      <c r="A3840" s="105"/>
      <c r="B3840" s="145" t="s">
        <v>963</v>
      </c>
      <c r="C3840" s="106">
        <v>1918</v>
      </c>
      <c r="D3840" s="3" t="s">
        <v>9</v>
      </c>
      <c r="E3840" s="96" t="s">
        <v>13</v>
      </c>
      <c r="F3840" s="96" t="s">
        <v>14</v>
      </c>
      <c r="G3840" s="96" t="s">
        <v>15</v>
      </c>
      <c r="H3840" s="96" t="s">
        <v>16</v>
      </c>
      <c r="I3840" s="96" t="s">
        <v>21</v>
      </c>
      <c r="J3840" s="96" t="s">
        <v>22</v>
      </c>
      <c r="K3840" s="96" t="s">
        <v>77</v>
      </c>
      <c r="L3840" s="96"/>
      <c r="M3840" s="96"/>
      <c r="N3840" s="80"/>
      <c r="O3840" s="101">
        <f ca="1">IF(D3840="цвет",SUM(O3841:INDIRECT("N"&amp;R3840)),IF(SUM(E3840:N3840)=0,"",SUM(E3840:N3840)))</f>
        <v>0</v>
      </c>
      <c r="P3840" s="91">
        <v>2065</v>
      </c>
      <c r="Q3840" s="73">
        <f t="shared" si="118"/>
        <v>1918</v>
      </c>
      <c r="R3840" s="93">
        <f t="shared" ca="1" si="119"/>
        <v>3843</v>
      </c>
      <c r="S3840" s="109">
        <f>IF(U3840&gt;0,ROUND((U3840),0),ROUND((P3840*$P$1),0))</f>
        <v>1598</v>
      </c>
      <c r="T3840" s="110">
        <f ca="1">O3840*S3840</f>
        <v>0</v>
      </c>
    </row>
    <row r="3841" spans="1:20" ht="17.25" thickBot="1" x14ac:dyDescent="0.3">
      <c r="A3841" s="105"/>
      <c r="B3841" s="146"/>
      <c r="C3841" s="98"/>
      <c r="D3841" s="111" t="s">
        <v>27</v>
      </c>
      <c r="E3841" s="136"/>
      <c r="F3841" s="136"/>
      <c r="G3841" s="136"/>
      <c r="H3841" s="136"/>
      <c r="I3841" s="136"/>
      <c r="J3841" s="135"/>
      <c r="K3841" s="135"/>
      <c r="L3841" s="102"/>
      <c r="M3841" s="102"/>
      <c r="N3841" s="102"/>
      <c r="O3841" s="128" t="str">
        <f ca="1">IF(D3841="цвет",SUM(O3842:INDIRECT("N"&amp;R3841)),IF(SUM(E3841:N3841)=0,"",SUM(E3841:N3841)))</f>
        <v/>
      </c>
      <c r="P3841" s="91" t="s">
        <v>129</v>
      </c>
      <c r="Q3841" s="73">
        <f t="shared" si="118"/>
        <v>1918</v>
      </c>
      <c r="R3841" s="93">
        <f t="shared" ca="1" si="119"/>
        <v>3843</v>
      </c>
      <c r="S3841" s="92"/>
      <c r="T3841" s="99"/>
    </row>
    <row r="3842" spans="1:20" ht="132" customHeight="1" x14ac:dyDescent="0.25">
      <c r="A3842" s="105"/>
      <c r="B3842" s="146"/>
      <c r="C3842" s="112"/>
      <c r="D3842" s="155" t="s">
        <v>970</v>
      </c>
      <c r="E3842" s="156"/>
      <c r="F3842" s="156"/>
      <c r="G3842" s="156"/>
      <c r="H3842" s="156"/>
      <c r="I3842" s="156"/>
      <c r="J3842" s="156"/>
      <c r="K3842" s="156"/>
      <c r="L3842" s="156"/>
      <c r="M3842" s="156"/>
      <c r="N3842" s="157"/>
      <c r="O3842" s="128" t="str">
        <f ca="1">IF(D3842="цвет",SUM(O3843:INDIRECT("N"&amp;R3842)),IF(SUM(E3842:N3842)=0,"",SUM(E3842:N3842)))</f>
        <v/>
      </c>
      <c r="P3842" s="91" t="s">
        <v>129</v>
      </c>
      <c r="Q3842" s="73">
        <f t="shared" si="118"/>
        <v>1918</v>
      </c>
      <c r="R3842" s="93">
        <f t="shared" ca="1" si="119"/>
        <v>3843</v>
      </c>
      <c r="S3842" s="92"/>
      <c r="T3842" s="99"/>
    </row>
    <row r="3843" spans="1:20" ht="17.25" thickBot="1" x14ac:dyDescent="0.3">
      <c r="A3843" s="105"/>
      <c r="B3843" s="147"/>
      <c r="C3843" s="13"/>
      <c r="D3843" s="151" t="str">
        <f>HYPERLINK("https://miamia.ru/search/index.php?q="&amp;Q3843&amp;"&amp;s=Поиск?utm_source=Excel&amp;utm_medium=Nalichie&amp;utm_content="&amp;Q3843&amp;"","Посмотреть большую фотографию на сайте")</f>
        <v>Посмотреть большую фотографию на сайте</v>
      </c>
      <c r="E3843" s="152"/>
      <c r="F3843" s="152"/>
      <c r="G3843" s="152"/>
      <c r="H3843" s="152"/>
      <c r="I3843" s="152"/>
      <c r="J3843" s="152"/>
      <c r="K3843" s="152"/>
      <c r="L3843" s="152"/>
      <c r="M3843" s="152"/>
      <c r="N3843" s="153"/>
      <c r="O3843" s="128" t="str">
        <f ca="1">IF(D3843="цвет",SUM(O3844:INDIRECT("N"&amp;R3843)),IF(SUM(E3843:N3843)=0,"",SUM(E3843:N3843)))</f>
        <v/>
      </c>
      <c r="P3843" s="91" t="s">
        <v>129</v>
      </c>
      <c r="Q3843" s="73">
        <f t="shared" si="118"/>
        <v>1918</v>
      </c>
      <c r="R3843" s="93">
        <f t="shared" ca="1" si="119"/>
        <v>3843</v>
      </c>
      <c r="S3843" s="92"/>
      <c r="T3843" s="99"/>
    </row>
    <row r="3844" spans="1:20" ht="17.25" thickBot="1" x14ac:dyDescent="0.3">
      <c r="A3844" s="105"/>
      <c r="B3844" s="145" t="s">
        <v>963</v>
      </c>
      <c r="C3844" s="106">
        <v>1919</v>
      </c>
      <c r="D3844" s="3" t="s">
        <v>9</v>
      </c>
      <c r="E3844" s="96" t="s">
        <v>17</v>
      </c>
      <c r="F3844" s="96" t="s">
        <v>18</v>
      </c>
      <c r="G3844" s="96" t="s">
        <v>19</v>
      </c>
      <c r="H3844" s="96" t="s">
        <v>23</v>
      </c>
      <c r="I3844" s="96" t="s">
        <v>77</v>
      </c>
      <c r="J3844" s="96"/>
      <c r="K3844" s="96"/>
      <c r="L3844" s="96"/>
      <c r="M3844" s="96"/>
      <c r="N3844" s="80"/>
      <c r="O3844" s="101">
        <f ca="1">IF(D3844="цвет",SUM(O3845:INDIRECT("N"&amp;R3844)),IF(SUM(E3844:N3844)=0,"",SUM(E3844:N3844)))</f>
        <v>0</v>
      </c>
      <c r="P3844" s="91">
        <v>2970</v>
      </c>
      <c r="Q3844" s="73">
        <f t="shared" si="118"/>
        <v>1919</v>
      </c>
      <c r="R3844" s="93">
        <f t="shared" ca="1" si="119"/>
        <v>3847</v>
      </c>
      <c r="S3844" s="109">
        <f>IF(U3844&gt;0,ROUND((U3844),0),ROUND((P3844*$P$1),0))</f>
        <v>2298</v>
      </c>
      <c r="T3844" s="110">
        <f ca="1">O3844*S3844</f>
        <v>0</v>
      </c>
    </row>
    <row r="3845" spans="1:20" ht="17.25" thickBot="1" x14ac:dyDescent="0.3">
      <c r="A3845" s="105"/>
      <c r="B3845" s="146"/>
      <c r="C3845" s="98"/>
      <c r="D3845" s="111" t="s">
        <v>27</v>
      </c>
      <c r="E3845" s="102"/>
      <c r="F3845" s="136"/>
      <c r="G3845" s="136"/>
      <c r="H3845" s="136"/>
      <c r="I3845" s="102"/>
      <c r="J3845" s="102"/>
      <c r="K3845" s="102"/>
      <c r="L3845" s="102"/>
      <c r="M3845" s="102"/>
      <c r="N3845" s="102"/>
      <c r="O3845" s="128" t="str">
        <f ca="1">IF(D3845="цвет",SUM(O3846:INDIRECT("N"&amp;R3845)),IF(SUM(E3845:N3845)=0,"",SUM(E3845:N3845)))</f>
        <v/>
      </c>
      <c r="P3845" s="91" t="s">
        <v>129</v>
      </c>
      <c r="Q3845" s="73">
        <f t="shared" si="118"/>
        <v>1919</v>
      </c>
      <c r="R3845" s="93">
        <f t="shared" ca="1" si="119"/>
        <v>3847</v>
      </c>
      <c r="S3845" s="92"/>
      <c r="T3845" s="99"/>
    </row>
    <row r="3846" spans="1:20" ht="132" customHeight="1" x14ac:dyDescent="0.25">
      <c r="A3846" s="105"/>
      <c r="B3846" s="146"/>
      <c r="C3846" s="112"/>
      <c r="D3846" s="155" t="s">
        <v>971</v>
      </c>
      <c r="E3846" s="156"/>
      <c r="F3846" s="156"/>
      <c r="G3846" s="156"/>
      <c r="H3846" s="156"/>
      <c r="I3846" s="156"/>
      <c r="J3846" s="156"/>
      <c r="K3846" s="156"/>
      <c r="L3846" s="156"/>
      <c r="M3846" s="156"/>
      <c r="N3846" s="157"/>
      <c r="O3846" s="128" t="str">
        <f ca="1">IF(D3846="цвет",SUM(O3847:INDIRECT("N"&amp;R3846)),IF(SUM(E3846:N3846)=0,"",SUM(E3846:N3846)))</f>
        <v/>
      </c>
      <c r="P3846" s="91" t="s">
        <v>129</v>
      </c>
      <c r="Q3846" s="73">
        <f t="shared" si="118"/>
        <v>1919</v>
      </c>
      <c r="R3846" s="93">
        <f t="shared" ca="1" si="119"/>
        <v>3847</v>
      </c>
      <c r="S3846" s="92"/>
      <c r="T3846" s="99"/>
    </row>
    <row r="3847" spans="1:20" ht="17.25" thickBot="1" x14ac:dyDescent="0.3">
      <c r="A3847" s="105"/>
      <c r="B3847" s="147"/>
      <c r="C3847" s="13"/>
      <c r="D3847" s="151" t="str">
        <f>HYPERLINK("https://miamia.ru/search/index.php?q="&amp;Q3847&amp;"&amp;s=Поиск?utm_source=Excel&amp;utm_medium=Nalichie&amp;utm_content="&amp;Q3847&amp;"","Посмотреть большую фотографию на сайте")</f>
        <v>Посмотреть большую фотографию на сайте</v>
      </c>
      <c r="E3847" s="152"/>
      <c r="F3847" s="152"/>
      <c r="G3847" s="152"/>
      <c r="H3847" s="152"/>
      <c r="I3847" s="152"/>
      <c r="J3847" s="152"/>
      <c r="K3847" s="152"/>
      <c r="L3847" s="152"/>
      <c r="M3847" s="152"/>
      <c r="N3847" s="153"/>
      <c r="O3847" s="128" t="str">
        <f ca="1">IF(D3847="цвет",SUM(O3848:INDIRECT("N"&amp;R3847)),IF(SUM(E3847:N3847)=0,"",SUM(E3847:N3847)))</f>
        <v/>
      </c>
      <c r="P3847" s="91" t="s">
        <v>129</v>
      </c>
      <c r="Q3847" s="73">
        <f t="shared" si="118"/>
        <v>1919</v>
      </c>
      <c r="R3847" s="93">
        <f t="shared" ca="1" si="119"/>
        <v>3847</v>
      </c>
      <c r="S3847" s="92"/>
      <c r="T3847" s="99"/>
    </row>
    <row r="3848" spans="1:20" ht="23.1" customHeight="1" thickBot="1" x14ac:dyDescent="0.3">
      <c r="A3848" s="103"/>
      <c r="B3848" s="86" t="s">
        <v>912</v>
      </c>
      <c r="C3848" s="87"/>
      <c r="D3848" s="88"/>
      <c r="E3848" s="89"/>
      <c r="F3848" s="89"/>
      <c r="G3848" s="89"/>
      <c r="H3848" s="89"/>
      <c r="I3848" s="89"/>
      <c r="J3848" s="89"/>
      <c r="K3848" s="89"/>
      <c r="L3848" s="89"/>
      <c r="M3848" s="89"/>
      <c r="N3848" s="90"/>
      <c r="O3848" s="128" t="str">
        <f ca="1">IF(D3848="цвет",SUM(O3849:INDIRECT("N"&amp;R3848)),IF(SUM(E3848:N3848)=0,"",SUM(E3848:N3848)))</f>
        <v/>
      </c>
      <c r="P3848" s="91" t="s">
        <v>129</v>
      </c>
      <c r="Q3848" s="73">
        <f t="shared" si="118"/>
        <v>1919</v>
      </c>
      <c r="R3848" s="93">
        <f t="shared" ca="1" si="119"/>
        <v>3853</v>
      </c>
    </row>
    <row r="3849" spans="1:20" ht="17.25" thickBot="1" x14ac:dyDescent="0.3">
      <c r="A3849" s="105"/>
      <c r="B3849" s="145" t="s">
        <v>913</v>
      </c>
      <c r="C3849" s="106">
        <v>6240</v>
      </c>
      <c r="D3849" s="3" t="s">
        <v>9</v>
      </c>
      <c r="E3849" s="96" t="s">
        <v>11</v>
      </c>
      <c r="F3849" s="96" t="s">
        <v>12</v>
      </c>
      <c r="G3849" s="97" t="s">
        <v>13</v>
      </c>
      <c r="H3849" s="97" t="s">
        <v>14</v>
      </c>
      <c r="I3849" s="96"/>
      <c r="J3849" s="96"/>
      <c r="K3849" s="96"/>
      <c r="L3849" s="96"/>
      <c r="M3849" s="96"/>
      <c r="N3849" s="80"/>
      <c r="O3849" s="101">
        <f ca="1">IF(D3849="цвет",SUM(O3850:INDIRECT("N"&amp;R3849)),IF(SUM(E3849:N3849)=0,"",SUM(E3849:N3849)))</f>
        <v>0</v>
      </c>
      <c r="P3849" s="91">
        <v>1677</v>
      </c>
      <c r="Q3849" s="73">
        <f t="shared" si="118"/>
        <v>6240</v>
      </c>
      <c r="R3849" s="93">
        <f t="shared" ca="1" si="119"/>
        <v>3853</v>
      </c>
      <c r="S3849" s="109">
        <f>IF(U3849&gt;0,ROUND((U3849),0),ROUND((P3849*$P$1),0))</f>
        <v>1298</v>
      </c>
      <c r="T3849" s="110">
        <f ca="1">O3849*S3849</f>
        <v>0</v>
      </c>
    </row>
    <row r="3850" spans="1:20" ht="17.25" thickBot="1" x14ac:dyDescent="0.3">
      <c r="A3850" s="105"/>
      <c r="B3850" s="146"/>
      <c r="C3850" s="98"/>
      <c r="D3850" s="111" t="s">
        <v>33</v>
      </c>
      <c r="E3850" s="136"/>
      <c r="F3850" s="136"/>
      <c r="G3850" s="136"/>
      <c r="H3850" s="136"/>
      <c r="I3850" s="102"/>
      <c r="J3850" s="102"/>
      <c r="K3850" s="102"/>
      <c r="L3850" s="102"/>
      <c r="M3850" s="102"/>
      <c r="N3850" s="102"/>
      <c r="O3850" s="128" t="str">
        <f ca="1">IF(D3850="цвет",SUM(O3851:INDIRECT("N"&amp;R3850)),IF(SUM(E3850:N3850)=0,"",SUM(E3850:N3850)))</f>
        <v/>
      </c>
      <c r="P3850" s="91" t="s">
        <v>129</v>
      </c>
      <c r="Q3850" s="73">
        <f t="shared" si="118"/>
        <v>6240</v>
      </c>
      <c r="R3850" s="93">
        <f t="shared" ca="1" si="119"/>
        <v>3853</v>
      </c>
      <c r="S3850" s="92"/>
      <c r="T3850" s="99"/>
    </row>
    <row r="3851" spans="1:20" ht="17.25" thickBot="1" x14ac:dyDescent="0.3">
      <c r="A3851" s="105"/>
      <c r="B3851" s="146"/>
      <c r="C3851" s="98"/>
      <c r="D3851" s="111" t="s">
        <v>46</v>
      </c>
      <c r="E3851" s="136"/>
      <c r="F3851" s="136"/>
      <c r="G3851" s="136"/>
      <c r="H3851" s="136"/>
      <c r="I3851" s="102"/>
      <c r="J3851" s="102"/>
      <c r="K3851" s="102"/>
      <c r="L3851" s="102"/>
      <c r="M3851" s="102"/>
      <c r="N3851" s="102"/>
      <c r="O3851" s="128" t="str">
        <f ca="1">IF(D3851="цвет",SUM(O3852:INDIRECT("N"&amp;R3851)),IF(SUM(E3851:N3851)=0,"",SUM(E3851:N3851)))</f>
        <v/>
      </c>
      <c r="P3851" s="91" t="s">
        <v>129</v>
      </c>
      <c r="Q3851" s="73">
        <f t="shared" ref="Q3851:Q3914" si="120">IF(C3851&lt;&gt;0,C3851,Q3850)</f>
        <v>6240</v>
      </c>
      <c r="R3851" s="93">
        <f t="shared" ref="R3851:R3914" ca="1" si="121">IF(D3851="Посмотреть большую фотографию на сайте",CELL("строка",O3851),R3852)</f>
        <v>3853</v>
      </c>
      <c r="S3851" s="92"/>
      <c r="T3851" s="99"/>
    </row>
    <row r="3852" spans="1:20" ht="117.75" customHeight="1" x14ac:dyDescent="0.25">
      <c r="A3852" s="105"/>
      <c r="B3852" s="146"/>
      <c r="C3852" s="112"/>
      <c r="D3852" s="155" t="s">
        <v>914</v>
      </c>
      <c r="E3852" s="156"/>
      <c r="F3852" s="156"/>
      <c r="G3852" s="156"/>
      <c r="H3852" s="156"/>
      <c r="I3852" s="156"/>
      <c r="J3852" s="156"/>
      <c r="K3852" s="156"/>
      <c r="L3852" s="156"/>
      <c r="M3852" s="156"/>
      <c r="N3852" s="157"/>
      <c r="O3852" s="128" t="str">
        <f ca="1">IF(D3852="цвет",SUM(O3853:INDIRECT("N"&amp;R3852)),IF(SUM(E3852:N3852)=0,"",SUM(E3852:N3852)))</f>
        <v/>
      </c>
      <c r="P3852" s="91" t="s">
        <v>129</v>
      </c>
      <c r="Q3852" s="73">
        <f t="shared" si="120"/>
        <v>6240</v>
      </c>
      <c r="R3852" s="93">
        <f t="shared" ca="1" si="121"/>
        <v>3853</v>
      </c>
      <c r="S3852" s="92"/>
      <c r="T3852" s="99"/>
    </row>
    <row r="3853" spans="1:20" ht="17.25" thickBot="1" x14ac:dyDescent="0.3">
      <c r="A3853" s="105"/>
      <c r="B3853" s="147"/>
      <c r="C3853" s="13"/>
      <c r="D3853" s="151" t="str">
        <f>HYPERLINK("https://miamia.ru/search/index.php?q="&amp;Q3853&amp;"&amp;s=Поиск?utm_source=Excel&amp;utm_medium=Nalichie&amp;utm_content="&amp;Q3853&amp;"","Посмотреть большую фотографию на сайте")</f>
        <v>Посмотреть большую фотографию на сайте</v>
      </c>
      <c r="E3853" s="152"/>
      <c r="F3853" s="152"/>
      <c r="G3853" s="152"/>
      <c r="H3853" s="152"/>
      <c r="I3853" s="152"/>
      <c r="J3853" s="152"/>
      <c r="K3853" s="152"/>
      <c r="L3853" s="152"/>
      <c r="M3853" s="152"/>
      <c r="N3853" s="153"/>
      <c r="O3853" s="128" t="str">
        <f ca="1">IF(D3853="цвет",SUM(O3854:INDIRECT("N"&amp;R3853)),IF(SUM(E3853:N3853)=0,"",SUM(E3853:N3853)))</f>
        <v/>
      </c>
      <c r="P3853" s="91" t="s">
        <v>129</v>
      </c>
      <c r="Q3853" s="73">
        <f t="shared" si="120"/>
        <v>6240</v>
      </c>
      <c r="R3853" s="93">
        <f t="shared" ca="1" si="121"/>
        <v>3853</v>
      </c>
      <c r="S3853" s="92"/>
      <c r="T3853" s="99"/>
    </row>
    <row r="3854" spans="1:20" ht="17.25" thickBot="1" x14ac:dyDescent="0.3">
      <c r="A3854" s="105"/>
      <c r="B3854" s="145" t="s">
        <v>913</v>
      </c>
      <c r="C3854" s="106">
        <v>6242</v>
      </c>
      <c r="D3854" s="3" t="s">
        <v>9</v>
      </c>
      <c r="E3854" s="96" t="s">
        <v>11</v>
      </c>
      <c r="F3854" s="96" t="s">
        <v>12</v>
      </c>
      <c r="G3854" s="97" t="s">
        <v>13</v>
      </c>
      <c r="H3854" s="97" t="s">
        <v>14</v>
      </c>
      <c r="I3854" s="96"/>
      <c r="J3854" s="96"/>
      <c r="K3854" s="96"/>
      <c r="L3854" s="96"/>
      <c r="M3854" s="96"/>
      <c r="N3854" s="80"/>
      <c r="O3854" s="101">
        <f ca="1">IF(D3854="цвет",SUM(O3855:INDIRECT("N"&amp;R3854)),IF(SUM(E3854:N3854)=0,"",SUM(E3854:N3854)))</f>
        <v>0</v>
      </c>
      <c r="P3854" s="91">
        <v>2711</v>
      </c>
      <c r="Q3854" s="73">
        <f t="shared" si="120"/>
        <v>6242</v>
      </c>
      <c r="R3854" s="93">
        <f t="shared" ca="1" si="121"/>
        <v>3858</v>
      </c>
      <c r="S3854" s="109">
        <f>IF(U3854&gt;0,ROUND((U3854),0),ROUND((P3854*$P$1),0))</f>
        <v>2098</v>
      </c>
      <c r="T3854" s="110">
        <f ca="1">O3854*S3854</f>
        <v>0</v>
      </c>
    </row>
    <row r="3855" spans="1:20" ht="17.25" thickBot="1" x14ac:dyDescent="0.3">
      <c r="A3855" s="105"/>
      <c r="B3855" s="146"/>
      <c r="C3855" s="98"/>
      <c r="D3855" s="111" t="s">
        <v>33</v>
      </c>
      <c r="E3855" s="136"/>
      <c r="F3855" s="136"/>
      <c r="G3855" s="136"/>
      <c r="H3855" s="135"/>
      <c r="I3855" s="102"/>
      <c r="J3855" s="102"/>
      <c r="K3855" s="102"/>
      <c r="L3855" s="102"/>
      <c r="M3855" s="102"/>
      <c r="N3855" s="102"/>
      <c r="O3855" s="128" t="str">
        <f ca="1">IF(D3855="цвет",SUM(O3856:INDIRECT("N"&amp;R3855)),IF(SUM(E3855:N3855)=0,"",SUM(E3855:N3855)))</f>
        <v/>
      </c>
      <c r="P3855" s="91" t="s">
        <v>129</v>
      </c>
      <c r="Q3855" s="73">
        <f t="shared" si="120"/>
        <v>6242</v>
      </c>
      <c r="R3855" s="93">
        <f t="shared" ca="1" si="121"/>
        <v>3858</v>
      </c>
      <c r="S3855" s="92"/>
      <c r="T3855" s="99"/>
    </row>
    <row r="3856" spans="1:20" ht="17.25" thickBot="1" x14ac:dyDescent="0.3">
      <c r="A3856" s="105"/>
      <c r="B3856" s="146"/>
      <c r="C3856" s="98"/>
      <c r="D3856" s="111" t="s">
        <v>46</v>
      </c>
      <c r="E3856" s="136"/>
      <c r="F3856" s="136"/>
      <c r="G3856" s="136"/>
      <c r="H3856" s="102"/>
      <c r="I3856" s="102"/>
      <c r="J3856" s="102"/>
      <c r="K3856" s="102"/>
      <c r="L3856" s="102"/>
      <c r="M3856" s="102"/>
      <c r="N3856" s="102"/>
      <c r="O3856" s="128" t="str">
        <f ca="1">IF(D3856="цвет",SUM(O3857:INDIRECT("N"&amp;R3856)),IF(SUM(E3856:N3856)=0,"",SUM(E3856:N3856)))</f>
        <v/>
      </c>
      <c r="P3856" s="91" t="s">
        <v>129</v>
      </c>
      <c r="Q3856" s="73">
        <f t="shared" si="120"/>
        <v>6242</v>
      </c>
      <c r="R3856" s="93">
        <f t="shared" ca="1" si="121"/>
        <v>3858</v>
      </c>
      <c r="S3856" s="92"/>
      <c r="T3856" s="99"/>
    </row>
    <row r="3857" spans="1:20" ht="117.75" customHeight="1" x14ac:dyDescent="0.25">
      <c r="A3857" s="105"/>
      <c r="B3857" s="146"/>
      <c r="C3857" s="112"/>
      <c r="D3857" s="155" t="s">
        <v>915</v>
      </c>
      <c r="E3857" s="156"/>
      <c r="F3857" s="156"/>
      <c r="G3857" s="156"/>
      <c r="H3857" s="156"/>
      <c r="I3857" s="156"/>
      <c r="J3857" s="156"/>
      <c r="K3857" s="156"/>
      <c r="L3857" s="156"/>
      <c r="M3857" s="156"/>
      <c r="N3857" s="157"/>
      <c r="O3857" s="128" t="str">
        <f ca="1">IF(D3857="цвет",SUM(O3858:INDIRECT("N"&amp;R3857)),IF(SUM(E3857:N3857)=0,"",SUM(E3857:N3857)))</f>
        <v/>
      </c>
      <c r="P3857" s="91" t="s">
        <v>129</v>
      </c>
      <c r="Q3857" s="73">
        <f t="shared" si="120"/>
        <v>6242</v>
      </c>
      <c r="R3857" s="93">
        <f t="shared" ca="1" si="121"/>
        <v>3858</v>
      </c>
      <c r="S3857" s="92"/>
      <c r="T3857" s="99"/>
    </row>
    <row r="3858" spans="1:20" ht="17.25" thickBot="1" x14ac:dyDescent="0.3">
      <c r="A3858" s="105"/>
      <c r="B3858" s="147"/>
      <c r="C3858" s="13"/>
      <c r="D3858" s="151" t="str">
        <f>HYPERLINK("https://miamia.ru/search/index.php?q="&amp;Q3858&amp;"&amp;s=Поиск?utm_source=Excel&amp;utm_medium=Nalichie&amp;utm_content="&amp;Q3858&amp;"","Посмотреть большую фотографию на сайте")</f>
        <v>Посмотреть большую фотографию на сайте</v>
      </c>
      <c r="E3858" s="152"/>
      <c r="F3858" s="152"/>
      <c r="G3858" s="152"/>
      <c r="H3858" s="152"/>
      <c r="I3858" s="152"/>
      <c r="J3858" s="152"/>
      <c r="K3858" s="152"/>
      <c r="L3858" s="152"/>
      <c r="M3858" s="152"/>
      <c r="N3858" s="153"/>
      <c r="O3858" s="128" t="str">
        <f ca="1">IF(D3858="цвет",SUM(O3859:INDIRECT("N"&amp;R3858)),IF(SUM(E3858:N3858)=0,"",SUM(E3858:N3858)))</f>
        <v/>
      </c>
      <c r="P3858" s="91" t="s">
        <v>129</v>
      </c>
      <c r="Q3858" s="73">
        <f t="shared" si="120"/>
        <v>6242</v>
      </c>
      <c r="R3858" s="93">
        <f t="shared" ca="1" si="121"/>
        <v>3858</v>
      </c>
      <c r="S3858" s="92"/>
      <c r="T3858" s="99"/>
    </row>
    <row r="3859" spans="1:20" ht="17.25" thickBot="1" x14ac:dyDescent="0.3">
      <c r="A3859" s="105"/>
      <c r="B3859" s="145" t="s">
        <v>913</v>
      </c>
      <c r="C3859" s="106">
        <v>6244</v>
      </c>
      <c r="D3859" s="3" t="s">
        <v>9</v>
      </c>
      <c r="E3859" s="96" t="s">
        <v>11</v>
      </c>
      <c r="F3859" s="96" t="s">
        <v>12</v>
      </c>
      <c r="G3859" s="97" t="s">
        <v>13</v>
      </c>
      <c r="H3859" s="97" t="s">
        <v>14</v>
      </c>
      <c r="I3859" s="96"/>
      <c r="J3859" s="96"/>
      <c r="K3859" s="96"/>
      <c r="L3859" s="96"/>
      <c r="M3859" s="96"/>
      <c r="N3859" s="80"/>
      <c r="O3859" s="101">
        <f ca="1">IF(D3859="цвет",SUM(O3860:INDIRECT("N"&amp;R3859)),IF(SUM(E3859:N3859)=0,"",SUM(E3859:N3859)))</f>
        <v>0</v>
      </c>
      <c r="P3859" s="91">
        <v>2065</v>
      </c>
      <c r="Q3859" s="73">
        <f t="shared" si="120"/>
        <v>6244</v>
      </c>
      <c r="R3859" s="93">
        <f t="shared" ca="1" si="121"/>
        <v>3863</v>
      </c>
      <c r="S3859" s="109">
        <f>IF(U3859&gt;0,ROUND((U3859),0),ROUND((P3859*$P$1),0))</f>
        <v>1598</v>
      </c>
      <c r="T3859" s="110">
        <f ca="1">O3859*S3859</f>
        <v>0</v>
      </c>
    </row>
    <row r="3860" spans="1:20" ht="17.25" thickBot="1" x14ac:dyDescent="0.3">
      <c r="A3860" s="105"/>
      <c r="B3860" s="146"/>
      <c r="C3860" s="98"/>
      <c r="D3860" s="111" t="s">
        <v>33</v>
      </c>
      <c r="E3860" s="102"/>
      <c r="F3860" s="102"/>
      <c r="G3860" s="136"/>
      <c r="H3860" s="136"/>
      <c r="I3860" s="102"/>
      <c r="J3860" s="102"/>
      <c r="K3860" s="102"/>
      <c r="L3860" s="102"/>
      <c r="M3860" s="102"/>
      <c r="N3860" s="102"/>
      <c r="O3860" s="128" t="str">
        <f ca="1">IF(D3860="цвет",SUM(O3861:INDIRECT("N"&amp;R3860)),IF(SUM(E3860:N3860)=0,"",SUM(E3860:N3860)))</f>
        <v/>
      </c>
      <c r="P3860" s="91" t="s">
        <v>129</v>
      </c>
      <c r="Q3860" s="73">
        <f t="shared" si="120"/>
        <v>6244</v>
      </c>
      <c r="R3860" s="93">
        <f t="shared" ca="1" si="121"/>
        <v>3863</v>
      </c>
      <c r="S3860" s="92"/>
      <c r="T3860" s="99"/>
    </row>
    <row r="3861" spans="1:20" ht="17.25" thickBot="1" x14ac:dyDescent="0.3">
      <c r="A3861" s="105"/>
      <c r="B3861" s="146"/>
      <c r="C3861" s="98"/>
      <c r="D3861" s="111" t="s">
        <v>46</v>
      </c>
      <c r="E3861" s="102"/>
      <c r="F3861" s="102"/>
      <c r="G3861" s="136"/>
      <c r="H3861" s="136"/>
      <c r="I3861" s="102"/>
      <c r="J3861" s="102"/>
      <c r="K3861" s="102"/>
      <c r="L3861" s="102"/>
      <c r="M3861" s="102"/>
      <c r="N3861" s="102"/>
      <c r="O3861" s="128" t="str">
        <f ca="1">IF(D3861="цвет",SUM(O3862:INDIRECT("N"&amp;R3861)),IF(SUM(E3861:N3861)=0,"",SUM(E3861:N3861)))</f>
        <v/>
      </c>
      <c r="P3861" s="91" t="s">
        <v>129</v>
      </c>
      <c r="Q3861" s="73">
        <f t="shared" si="120"/>
        <v>6244</v>
      </c>
      <c r="R3861" s="93">
        <f t="shared" ca="1" si="121"/>
        <v>3863</v>
      </c>
      <c r="S3861" s="92"/>
      <c r="T3861" s="99"/>
    </row>
    <row r="3862" spans="1:20" ht="117.75" customHeight="1" x14ac:dyDescent="0.25">
      <c r="A3862" s="105"/>
      <c r="B3862" s="146"/>
      <c r="C3862" s="112"/>
      <c r="D3862" s="155" t="s">
        <v>916</v>
      </c>
      <c r="E3862" s="156"/>
      <c r="F3862" s="156"/>
      <c r="G3862" s="156"/>
      <c r="H3862" s="156"/>
      <c r="I3862" s="156"/>
      <c r="J3862" s="156"/>
      <c r="K3862" s="156"/>
      <c r="L3862" s="156"/>
      <c r="M3862" s="156"/>
      <c r="N3862" s="157"/>
      <c r="O3862" s="128" t="str">
        <f ca="1">IF(D3862="цвет",SUM(O3863:INDIRECT("N"&amp;R3862)),IF(SUM(E3862:N3862)=0,"",SUM(E3862:N3862)))</f>
        <v/>
      </c>
      <c r="P3862" s="91" t="s">
        <v>129</v>
      </c>
      <c r="Q3862" s="73">
        <f t="shared" si="120"/>
        <v>6244</v>
      </c>
      <c r="R3862" s="93">
        <f t="shared" ca="1" si="121"/>
        <v>3863</v>
      </c>
      <c r="S3862" s="92"/>
      <c r="T3862" s="99"/>
    </row>
    <row r="3863" spans="1:20" ht="17.25" thickBot="1" x14ac:dyDescent="0.3">
      <c r="A3863" s="105"/>
      <c r="B3863" s="147"/>
      <c r="C3863" s="13"/>
      <c r="D3863" s="151" t="str">
        <f>HYPERLINK("https://miamia.ru/search/index.php?q="&amp;Q3863&amp;"&amp;s=Поиск?utm_source=Excel&amp;utm_medium=Nalichie&amp;utm_content="&amp;Q3863&amp;"","Посмотреть большую фотографию на сайте")</f>
        <v>Посмотреть большую фотографию на сайте</v>
      </c>
      <c r="E3863" s="152"/>
      <c r="F3863" s="152"/>
      <c r="G3863" s="152"/>
      <c r="H3863" s="152"/>
      <c r="I3863" s="152"/>
      <c r="J3863" s="152"/>
      <c r="K3863" s="152"/>
      <c r="L3863" s="152"/>
      <c r="M3863" s="152"/>
      <c r="N3863" s="153"/>
      <c r="O3863" s="128" t="str">
        <f ca="1">IF(D3863="цвет",SUM(O3864:INDIRECT("N"&amp;R3863)),IF(SUM(E3863:N3863)=0,"",SUM(E3863:N3863)))</f>
        <v/>
      </c>
      <c r="P3863" s="91" t="s">
        <v>129</v>
      </c>
      <c r="Q3863" s="73">
        <f t="shared" si="120"/>
        <v>6244</v>
      </c>
      <c r="R3863" s="93">
        <f t="shared" ca="1" si="121"/>
        <v>3863</v>
      </c>
      <c r="S3863" s="92"/>
      <c r="T3863" s="99"/>
    </row>
    <row r="3864" spans="1:20" ht="17.25" thickBot="1" x14ac:dyDescent="0.3">
      <c r="A3864" s="105"/>
      <c r="B3864" s="145" t="s">
        <v>913</v>
      </c>
      <c r="C3864" s="106">
        <v>6245</v>
      </c>
      <c r="D3864" s="3" t="s">
        <v>9</v>
      </c>
      <c r="E3864" s="96" t="s">
        <v>11</v>
      </c>
      <c r="F3864" s="96" t="s">
        <v>12</v>
      </c>
      <c r="G3864" s="97" t="s">
        <v>13</v>
      </c>
      <c r="H3864" s="97" t="s">
        <v>14</v>
      </c>
      <c r="I3864" s="96"/>
      <c r="J3864" s="96"/>
      <c r="K3864" s="96"/>
      <c r="L3864" s="96"/>
      <c r="M3864" s="96"/>
      <c r="N3864" s="80"/>
      <c r="O3864" s="101">
        <f ca="1">IF(D3864="цвет",SUM(O3865:INDIRECT("N"&amp;R3864)),IF(SUM(E3864:N3864)=0,"",SUM(E3864:N3864)))</f>
        <v>0</v>
      </c>
      <c r="P3864" s="91">
        <v>2065</v>
      </c>
      <c r="Q3864" s="73">
        <f t="shared" si="120"/>
        <v>6245</v>
      </c>
      <c r="R3864" s="93">
        <f t="shared" ca="1" si="121"/>
        <v>3868</v>
      </c>
      <c r="S3864" s="109">
        <f>IF(U3864&gt;0,ROUND((U3864),0),ROUND((P3864*$P$1),0))</f>
        <v>1598</v>
      </c>
      <c r="T3864" s="110">
        <f ca="1">O3864*S3864</f>
        <v>0</v>
      </c>
    </row>
    <row r="3865" spans="1:20" ht="17.25" thickBot="1" x14ac:dyDescent="0.3">
      <c r="A3865" s="105"/>
      <c r="B3865" s="146"/>
      <c r="C3865" s="98"/>
      <c r="D3865" s="111" t="s">
        <v>33</v>
      </c>
      <c r="E3865" s="102"/>
      <c r="F3865" s="102"/>
      <c r="G3865" s="136"/>
      <c r="H3865" s="136"/>
      <c r="I3865" s="102"/>
      <c r="J3865" s="102"/>
      <c r="K3865" s="102"/>
      <c r="L3865" s="102"/>
      <c r="M3865" s="102"/>
      <c r="N3865" s="102"/>
      <c r="O3865" s="128" t="str">
        <f ca="1">IF(D3865="цвет",SUM(O3866:INDIRECT("N"&amp;R3865)),IF(SUM(E3865:N3865)=0,"",SUM(E3865:N3865)))</f>
        <v/>
      </c>
      <c r="P3865" s="91" t="s">
        <v>129</v>
      </c>
      <c r="Q3865" s="73">
        <f t="shared" si="120"/>
        <v>6245</v>
      </c>
      <c r="R3865" s="93">
        <f t="shared" ca="1" si="121"/>
        <v>3868</v>
      </c>
      <c r="S3865" s="92"/>
      <c r="T3865" s="99"/>
    </row>
    <row r="3866" spans="1:20" ht="17.25" thickBot="1" x14ac:dyDescent="0.3">
      <c r="A3866" s="105"/>
      <c r="B3866" s="146"/>
      <c r="C3866" s="98"/>
      <c r="D3866" s="111" t="s">
        <v>46</v>
      </c>
      <c r="E3866" s="102"/>
      <c r="F3866" s="102"/>
      <c r="G3866" s="136"/>
      <c r="H3866" s="136"/>
      <c r="I3866" s="102"/>
      <c r="J3866" s="102"/>
      <c r="K3866" s="102"/>
      <c r="L3866" s="102"/>
      <c r="M3866" s="102"/>
      <c r="N3866" s="102"/>
      <c r="O3866" s="128" t="str">
        <f ca="1">IF(D3866="цвет",SUM(O3867:INDIRECT("N"&amp;R3866)),IF(SUM(E3866:N3866)=0,"",SUM(E3866:N3866)))</f>
        <v/>
      </c>
      <c r="P3866" s="91" t="s">
        <v>129</v>
      </c>
      <c r="Q3866" s="73">
        <f t="shared" si="120"/>
        <v>6245</v>
      </c>
      <c r="R3866" s="93">
        <f t="shared" ca="1" si="121"/>
        <v>3868</v>
      </c>
      <c r="S3866" s="92"/>
      <c r="T3866" s="99"/>
    </row>
    <row r="3867" spans="1:20" ht="117.75" customHeight="1" x14ac:dyDescent="0.25">
      <c r="A3867" s="105"/>
      <c r="B3867" s="146"/>
      <c r="C3867" s="112"/>
      <c r="D3867" s="155" t="s">
        <v>917</v>
      </c>
      <c r="E3867" s="156"/>
      <c r="F3867" s="156"/>
      <c r="G3867" s="156"/>
      <c r="H3867" s="156"/>
      <c r="I3867" s="156"/>
      <c r="J3867" s="156"/>
      <c r="K3867" s="156"/>
      <c r="L3867" s="156"/>
      <c r="M3867" s="156"/>
      <c r="N3867" s="157"/>
      <c r="O3867" s="128" t="str">
        <f ca="1">IF(D3867="цвет",SUM(O3868:INDIRECT("N"&amp;R3867)),IF(SUM(E3867:N3867)=0,"",SUM(E3867:N3867)))</f>
        <v/>
      </c>
      <c r="P3867" s="91" t="s">
        <v>129</v>
      </c>
      <c r="Q3867" s="73">
        <f t="shared" si="120"/>
        <v>6245</v>
      </c>
      <c r="R3867" s="93">
        <f t="shared" ca="1" si="121"/>
        <v>3868</v>
      </c>
      <c r="S3867" s="92"/>
      <c r="T3867" s="99"/>
    </row>
    <row r="3868" spans="1:20" ht="17.45" customHeight="1" thickBot="1" x14ac:dyDescent="0.3">
      <c r="A3868" s="105"/>
      <c r="B3868" s="147"/>
      <c r="C3868" s="13"/>
      <c r="D3868" s="151" t="str">
        <f>HYPERLINK("https://miamia.ru/search/index.php?q="&amp;Q3868&amp;"&amp;s=Поиск?utm_source=Excel&amp;utm_medium=Nalichie&amp;utm_content="&amp;Q3868&amp;"","Посмотреть большую фотографию на сайте")</f>
        <v>Посмотреть большую фотографию на сайте</v>
      </c>
      <c r="E3868" s="152"/>
      <c r="F3868" s="152"/>
      <c r="G3868" s="152"/>
      <c r="H3868" s="152"/>
      <c r="I3868" s="152"/>
      <c r="J3868" s="152"/>
      <c r="K3868" s="152"/>
      <c r="L3868" s="152"/>
      <c r="M3868" s="152"/>
      <c r="N3868" s="153"/>
      <c r="O3868" s="128" t="str">
        <f ca="1">IF(D3868="цвет",SUM(O3869:INDIRECT("N"&amp;R3868)),IF(SUM(E3868:N3868)=0,"",SUM(E3868:N3868)))</f>
        <v/>
      </c>
      <c r="P3868" s="91" t="s">
        <v>129</v>
      </c>
      <c r="Q3868" s="73">
        <f t="shared" si="120"/>
        <v>6245</v>
      </c>
      <c r="R3868" s="93">
        <f t="shared" ca="1" si="121"/>
        <v>3868</v>
      </c>
      <c r="S3868" s="92"/>
      <c r="T3868" s="99"/>
    </row>
    <row r="3869" spans="1:20" ht="17.25" thickBot="1" x14ac:dyDescent="0.3">
      <c r="A3869" s="105"/>
      <c r="B3869" s="145" t="s">
        <v>913</v>
      </c>
      <c r="C3869" s="106">
        <v>6246</v>
      </c>
      <c r="D3869" s="3" t="s">
        <v>9</v>
      </c>
      <c r="E3869" s="96" t="s">
        <v>11</v>
      </c>
      <c r="F3869" s="96" t="s">
        <v>12</v>
      </c>
      <c r="G3869" s="97" t="s">
        <v>13</v>
      </c>
      <c r="H3869" s="97" t="s">
        <v>14</v>
      </c>
      <c r="I3869" s="96"/>
      <c r="J3869" s="96"/>
      <c r="K3869" s="96"/>
      <c r="L3869" s="96"/>
      <c r="M3869" s="96"/>
      <c r="N3869" s="80"/>
      <c r="O3869" s="101">
        <f ca="1">IF(D3869="цвет",SUM(O3870:INDIRECT("N"&amp;R3869)),IF(SUM(E3869:N3869)=0,"",SUM(E3869:N3869)))</f>
        <v>0</v>
      </c>
      <c r="P3869" s="91">
        <v>2970</v>
      </c>
      <c r="Q3869" s="73">
        <f t="shared" si="120"/>
        <v>6246</v>
      </c>
      <c r="R3869" s="93">
        <f t="shared" ca="1" si="121"/>
        <v>3873</v>
      </c>
      <c r="S3869" s="109">
        <f>IF(U3869&gt;0,ROUND((U3869),0),ROUND((P3869*$P$1),0))</f>
        <v>2298</v>
      </c>
      <c r="T3869" s="110">
        <f ca="1">O3869*S3869</f>
        <v>0</v>
      </c>
    </row>
    <row r="3870" spans="1:20" ht="17.25" thickBot="1" x14ac:dyDescent="0.3">
      <c r="A3870" s="105"/>
      <c r="B3870" s="146"/>
      <c r="C3870" s="98"/>
      <c r="D3870" s="111" t="s">
        <v>33</v>
      </c>
      <c r="E3870" s="135"/>
      <c r="F3870" s="136"/>
      <c r="G3870" s="135"/>
      <c r="H3870" s="102"/>
      <c r="I3870" s="102"/>
      <c r="J3870" s="102"/>
      <c r="K3870" s="102"/>
      <c r="L3870" s="102"/>
      <c r="M3870" s="102"/>
      <c r="N3870" s="102"/>
      <c r="O3870" s="128" t="str">
        <f ca="1">IF(D3870="цвет",SUM(O3871:INDIRECT("N"&amp;R3870)),IF(SUM(E3870:N3870)=0,"",SUM(E3870:N3870)))</f>
        <v/>
      </c>
      <c r="P3870" s="91" t="s">
        <v>129</v>
      </c>
      <c r="Q3870" s="73">
        <f t="shared" si="120"/>
        <v>6246</v>
      </c>
      <c r="R3870" s="93">
        <f t="shared" ca="1" si="121"/>
        <v>3873</v>
      </c>
      <c r="S3870" s="92"/>
      <c r="T3870" s="99"/>
    </row>
    <row r="3871" spans="1:20" ht="17.25" thickBot="1" x14ac:dyDescent="0.3">
      <c r="A3871" s="105"/>
      <c r="B3871" s="146"/>
      <c r="C3871" s="98"/>
      <c r="D3871" s="111" t="s">
        <v>46</v>
      </c>
      <c r="E3871" s="136"/>
      <c r="F3871" s="136"/>
      <c r="G3871" s="136"/>
      <c r="H3871" s="136"/>
      <c r="I3871" s="102"/>
      <c r="J3871" s="102"/>
      <c r="K3871" s="102"/>
      <c r="L3871" s="102"/>
      <c r="M3871" s="102"/>
      <c r="N3871" s="102"/>
      <c r="O3871" s="128" t="str">
        <f ca="1">IF(D3871="цвет",SUM(O3872:INDIRECT("N"&amp;R3871)),IF(SUM(E3871:N3871)=0,"",SUM(E3871:N3871)))</f>
        <v/>
      </c>
      <c r="P3871" s="91" t="s">
        <v>129</v>
      </c>
      <c r="Q3871" s="73">
        <f t="shared" si="120"/>
        <v>6246</v>
      </c>
      <c r="R3871" s="93">
        <f t="shared" ca="1" si="121"/>
        <v>3873</v>
      </c>
      <c r="S3871" s="92"/>
      <c r="T3871" s="99"/>
    </row>
    <row r="3872" spans="1:20" ht="117.75" customHeight="1" x14ac:dyDescent="0.25">
      <c r="A3872" s="105"/>
      <c r="B3872" s="146"/>
      <c r="C3872" s="112"/>
      <c r="D3872" s="155" t="s">
        <v>918</v>
      </c>
      <c r="E3872" s="156"/>
      <c r="F3872" s="156"/>
      <c r="G3872" s="156"/>
      <c r="H3872" s="156"/>
      <c r="I3872" s="156"/>
      <c r="J3872" s="156"/>
      <c r="K3872" s="156"/>
      <c r="L3872" s="156"/>
      <c r="M3872" s="156"/>
      <c r="N3872" s="157"/>
      <c r="O3872" s="128" t="str">
        <f ca="1">IF(D3872="цвет",SUM(O3873:INDIRECT("N"&amp;R3872)),IF(SUM(E3872:N3872)=0,"",SUM(E3872:N3872)))</f>
        <v/>
      </c>
      <c r="P3872" s="91" t="s">
        <v>129</v>
      </c>
      <c r="Q3872" s="73">
        <f t="shared" si="120"/>
        <v>6246</v>
      </c>
      <c r="R3872" s="93">
        <f t="shared" ca="1" si="121"/>
        <v>3873</v>
      </c>
      <c r="S3872" s="92"/>
      <c r="T3872" s="99"/>
    </row>
    <row r="3873" spans="1:20" ht="17.45" customHeight="1" thickBot="1" x14ac:dyDescent="0.3">
      <c r="A3873" s="105"/>
      <c r="B3873" s="147"/>
      <c r="C3873" s="13"/>
      <c r="D3873" s="151" t="str">
        <f>HYPERLINK("https://miamia.ru/search/index.php?q="&amp;Q3873&amp;"&amp;s=Поиск?utm_source=Excel&amp;utm_medium=Nalichie&amp;utm_content="&amp;Q3873&amp;"","Посмотреть большую фотографию на сайте")</f>
        <v>Посмотреть большую фотографию на сайте</v>
      </c>
      <c r="E3873" s="152"/>
      <c r="F3873" s="152"/>
      <c r="G3873" s="152"/>
      <c r="H3873" s="152"/>
      <c r="I3873" s="152"/>
      <c r="J3873" s="152"/>
      <c r="K3873" s="152"/>
      <c r="L3873" s="152"/>
      <c r="M3873" s="152"/>
      <c r="N3873" s="153"/>
      <c r="O3873" s="128" t="str">
        <f ca="1">IF(D3873="цвет",SUM(O3874:INDIRECT("N"&amp;R3873)),IF(SUM(E3873:N3873)=0,"",SUM(E3873:N3873)))</f>
        <v/>
      </c>
      <c r="P3873" s="91" t="s">
        <v>129</v>
      </c>
      <c r="Q3873" s="73">
        <f t="shared" si="120"/>
        <v>6246</v>
      </c>
      <c r="R3873" s="93">
        <f t="shared" ca="1" si="121"/>
        <v>3873</v>
      </c>
      <c r="S3873" s="92"/>
      <c r="T3873" s="99"/>
    </row>
    <row r="3874" spans="1:20" ht="17.25" thickBot="1" x14ac:dyDescent="0.3">
      <c r="A3874" s="105"/>
      <c r="B3874" s="145" t="s">
        <v>913</v>
      </c>
      <c r="C3874" s="106">
        <v>6248</v>
      </c>
      <c r="D3874" s="3" t="s">
        <v>9</v>
      </c>
      <c r="E3874" s="96" t="s">
        <v>11</v>
      </c>
      <c r="F3874" s="96" t="s">
        <v>12</v>
      </c>
      <c r="G3874" s="97" t="s">
        <v>13</v>
      </c>
      <c r="H3874" s="97" t="s">
        <v>14</v>
      </c>
      <c r="I3874" s="96"/>
      <c r="J3874" s="96"/>
      <c r="K3874" s="96"/>
      <c r="L3874" s="96"/>
      <c r="M3874" s="96"/>
      <c r="N3874" s="80"/>
      <c r="O3874" s="101">
        <f ca="1">IF(D3874="цвет",SUM(O3875:INDIRECT("N"&amp;R3874)),IF(SUM(E3874:N3874)=0,"",SUM(E3874:N3874)))</f>
        <v>0</v>
      </c>
      <c r="P3874" s="91">
        <v>2065</v>
      </c>
      <c r="Q3874" s="73">
        <f t="shared" si="120"/>
        <v>6248</v>
      </c>
      <c r="R3874" s="93">
        <f t="shared" ca="1" si="121"/>
        <v>3878</v>
      </c>
      <c r="S3874" s="109">
        <f>IF(U3874&gt;0,ROUND((U3874),0),ROUND((P3874*$P$1),0))</f>
        <v>1598</v>
      </c>
      <c r="T3874" s="110">
        <f ca="1">O3874*S3874</f>
        <v>0</v>
      </c>
    </row>
    <row r="3875" spans="1:20" ht="17.25" thickBot="1" x14ac:dyDescent="0.3">
      <c r="A3875" s="105"/>
      <c r="B3875" s="146"/>
      <c r="C3875" s="98"/>
      <c r="D3875" s="111" t="s">
        <v>33</v>
      </c>
      <c r="E3875" s="102"/>
      <c r="F3875" s="102"/>
      <c r="G3875" s="136"/>
      <c r="H3875" s="136"/>
      <c r="I3875" s="102"/>
      <c r="J3875" s="102"/>
      <c r="K3875" s="102"/>
      <c r="L3875" s="102"/>
      <c r="M3875" s="102"/>
      <c r="N3875" s="102"/>
      <c r="O3875" s="128" t="str">
        <f ca="1">IF(D3875="цвет",SUM(O3876:INDIRECT("N"&amp;R3875)),IF(SUM(E3875:N3875)=0,"",SUM(E3875:N3875)))</f>
        <v/>
      </c>
      <c r="P3875" s="91" t="s">
        <v>129</v>
      </c>
      <c r="Q3875" s="73">
        <f t="shared" si="120"/>
        <v>6248</v>
      </c>
      <c r="R3875" s="93">
        <f t="shared" ca="1" si="121"/>
        <v>3878</v>
      </c>
      <c r="S3875" s="92"/>
      <c r="T3875" s="99"/>
    </row>
    <row r="3876" spans="1:20" ht="17.25" thickBot="1" x14ac:dyDescent="0.3">
      <c r="A3876" s="105"/>
      <c r="B3876" s="146"/>
      <c r="C3876" s="98"/>
      <c r="D3876" s="111" t="s">
        <v>46</v>
      </c>
      <c r="E3876" s="102"/>
      <c r="F3876" s="102"/>
      <c r="G3876" s="135"/>
      <c r="H3876" s="136"/>
      <c r="I3876" s="102"/>
      <c r="J3876" s="102"/>
      <c r="K3876" s="102"/>
      <c r="L3876" s="102"/>
      <c r="M3876" s="102"/>
      <c r="N3876" s="102"/>
      <c r="O3876" s="128" t="str">
        <f ca="1">IF(D3876="цвет",SUM(O3877:INDIRECT("N"&amp;R3876)),IF(SUM(E3876:N3876)=0,"",SUM(E3876:N3876)))</f>
        <v/>
      </c>
      <c r="P3876" s="91" t="s">
        <v>129</v>
      </c>
      <c r="Q3876" s="73">
        <f t="shared" si="120"/>
        <v>6248</v>
      </c>
      <c r="R3876" s="93">
        <f t="shared" ca="1" si="121"/>
        <v>3878</v>
      </c>
      <c r="S3876" s="92"/>
      <c r="T3876" s="99"/>
    </row>
    <row r="3877" spans="1:20" ht="117.75" customHeight="1" x14ac:dyDescent="0.25">
      <c r="A3877" s="105"/>
      <c r="B3877" s="146"/>
      <c r="C3877" s="112"/>
      <c r="D3877" s="155" t="s">
        <v>919</v>
      </c>
      <c r="E3877" s="156"/>
      <c r="F3877" s="156"/>
      <c r="G3877" s="156"/>
      <c r="H3877" s="156"/>
      <c r="I3877" s="156"/>
      <c r="J3877" s="156"/>
      <c r="K3877" s="156"/>
      <c r="L3877" s="156"/>
      <c r="M3877" s="156"/>
      <c r="N3877" s="157"/>
      <c r="O3877" s="128" t="str">
        <f ca="1">IF(D3877="цвет",SUM(O3878:INDIRECT("N"&amp;R3877)),IF(SUM(E3877:N3877)=0,"",SUM(E3877:N3877)))</f>
        <v/>
      </c>
      <c r="P3877" s="91" t="s">
        <v>129</v>
      </c>
      <c r="Q3877" s="73">
        <f t="shared" si="120"/>
        <v>6248</v>
      </c>
      <c r="R3877" s="93">
        <f t="shared" ca="1" si="121"/>
        <v>3878</v>
      </c>
      <c r="S3877" s="92"/>
      <c r="T3877" s="99"/>
    </row>
    <row r="3878" spans="1:20" ht="17.25" thickBot="1" x14ac:dyDescent="0.3">
      <c r="A3878" s="105"/>
      <c r="B3878" s="147"/>
      <c r="C3878" s="13"/>
      <c r="D3878" s="151" t="str">
        <f>HYPERLINK("https://miamia.ru/search/index.php?q="&amp;Q3878&amp;"&amp;s=Поиск?utm_source=Excel&amp;utm_medium=Nalichie&amp;utm_content="&amp;Q3878&amp;"","Посмотреть большую фотографию на сайте")</f>
        <v>Посмотреть большую фотографию на сайте</v>
      </c>
      <c r="E3878" s="152"/>
      <c r="F3878" s="152"/>
      <c r="G3878" s="152"/>
      <c r="H3878" s="152"/>
      <c r="I3878" s="152"/>
      <c r="J3878" s="152"/>
      <c r="K3878" s="152"/>
      <c r="L3878" s="152"/>
      <c r="M3878" s="152"/>
      <c r="N3878" s="153"/>
      <c r="O3878" s="128" t="str">
        <f ca="1">IF(D3878="цвет",SUM(O3879:INDIRECT("N"&amp;R3878)),IF(SUM(E3878:N3878)=0,"",SUM(E3878:N3878)))</f>
        <v/>
      </c>
      <c r="P3878" s="91" t="s">
        <v>129</v>
      </c>
      <c r="Q3878" s="73">
        <f t="shared" si="120"/>
        <v>6248</v>
      </c>
      <c r="R3878" s="93">
        <f t="shared" ca="1" si="121"/>
        <v>3878</v>
      </c>
      <c r="S3878" s="92"/>
      <c r="T3878" s="99"/>
    </row>
    <row r="3879" spans="1:20" ht="23.1" customHeight="1" thickBot="1" x14ac:dyDescent="0.3">
      <c r="A3879" s="103"/>
      <c r="B3879" s="86" t="s">
        <v>886</v>
      </c>
      <c r="C3879" s="87"/>
      <c r="D3879" s="88"/>
      <c r="E3879" s="89"/>
      <c r="F3879" s="89"/>
      <c r="G3879" s="89"/>
      <c r="H3879" s="89"/>
      <c r="I3879" s="89"/>
      <c r="J3879" s="89"/>
      <c r="K3879" s="89"/>
      <c r="L3879" s="89"/>
      <c r="M3879" s="89"/>
      <c r="N3879" s="90"/>
      <c r="O3879" s="128" t="str">
        <f ca="1">IF(D3879="цвет",SUM(O3880:INDIRECT("N"&amp;R3879)),IF(SUM(E3879:N3879)=0,"",SUM(E3879:N3879)))</f>
        <v/>
      </c>
      <c r="P3879" s="91" t="s">
        <v>129</v>
      </c>
      <c r="Q3879" s="73">
        <f t="shared" si="120"/>
        <v>6248</v>
      </c>
      <c r="R3879" s="93">
        <f t="shared" ca="1" si="121"/>
        <v>3883</v>
      </c>
    </row>
    <row r="3880" spans="1:20" ht="17.25" thickBot="1" x14ac:dyDescent="0.3">
      <c r="A3880" s="105"/>
      <c r="B3880" s="145" t="s">
        <v>887</v>
      </c>
      <c r="C3880" s="106">
        <v>5070</v>
      </c>
      <c r="D3880" s="3" t="s">
        <v>9</v>
      </c>
      <c r="E3880" s="96" t="s">
        <v>17</v>
      </c>
      <c r="F3880" s="96" t="s">
        <v>18</v>
      </c>
      <c r="G3880" s="96" t="s">
        <v>19</v>
      </c>
      <c r="H3880" s="96" t="s">
        <v>23</v>
      </c>
      <c r="I3880" s="96"/>
      <c r="J3880" s="96"/>
      <c r="K3880" s="96"/>
      <c r="L3880" s="96"/>
      <c r="M3880" s="96"/>
      <c r="N3880" s="80"/>
      <c r="O3880" s="101">
        <f ca="1">IF(D3880="цвет",SUM(O3881:INDIRECT("N"&amp;R3880)),IF(SUM(E3880:N3880)=0,"",SUM(E3880:N3880)))</f>
        <v>0</v>
      </c>
      <c r="P3880" s="91">
        <v>1807</v>
      </c>
      <c r="Q3880" s="73">
        <f t="shared" si="120"/>
        <v>5070</v>
      </c>
      <c r="R3880" s="93">
        <f t="shared" ca="1" si="121"/>
        <v>3883</v>
      </c>
      <c r="S3880" s="109">
        <f>IF(U3880&gt;0,ROUND((U3880),0),ROUND((P3880*$P$1),0))</f>
        <v>1398</v>
      </c>
      <c r="T3880" s="110">
        <f ca="1">O3880*S3880</f>
        <v>0</v>
      </c>
    </row>
    <row r="3881" spans="1:20" ht="17.25" thickBot="1" x14ac:dyDescent="0.3">
      <c r="A3881" s="105"/>
      <c r="B3881" s="146"/>
      <c r="C3881" s="98"/>
      <c r="D3881" s="111" t="s">
        <v>888</v>
      </c>
      <c r="E3881" s="136"/>
      <c r="F3881" s="136"/>
      <c r="G3881" s="136"/>
      <c r="H3881" s="135"/>
      <c r="I3881" s="102"/>
      <c r="J3881" s="102"/>
      <c r="K3881" s="102"/>
      <c r="L3881" s="102"/>
      <c r="M3881" s="102"/>
      <c r="N3881" s="102"/>
      <c r="O3881" s="128" t="str">
        <f ca="1">IF(D3881="цвет",SUM(O3882:INDIRECT("N"&amp;R3881)),IF(SUM(E3881:N3881)=0,"",SUM(E3881:N3881)))</f>
        <v/>
      </c>
      <c r="P3881" s="91" t="s">
        <v>129</v>
      </c>
      <c r="Q3881" s="73">
        <f t="shared" si="120"/>
        <v>5070</v>
      </c>
      <c r="R3881" s="93">
        <f t="shared" ca="1" si="121"/>
        <v>3883</v>
      </c>
      <c r="S3881" s="92"/>
      <c r="T3881" s="99"/>
    </row>
    <row r="3882" spans="1:20" ht="135" customHeight="1" x14ac:dyDescent="0.25">
      <c r="A3882" s="105"/>
      <c r="B3882" s="146"/>
      <c r="C3882" s="112"/>
      <c r="D3882" s="155" t="s">
        <v>892</v>
      </c>
      <c r="E3882" s="156"/>
      <c r="F3882" s="156"/>
      <c r="G3882" s="156"/>
      <c r="H3882" s="156"/>
      <c r="I3882" s="156"/>
      <c r="J3882" s="156"/>
      <c r="K3882" s="156"/>
      <c r="L3882" s="156"/>
      <c r="M3882" s="156"/>
      <c r="N3882" s="157"/>
      <c r="O3882" s="128" t="str">
        <f ca="1">IF(D3882="цвет",SUM(O3883:INDIRECT("N"&amp;R3882)),IF(SUM(E3882:N3882)=0,"",SUM(E3882:N3882)))</f>
        <v/>
      </c>
      <c r="P3882" s="91" t="s">
        <v>129</v>
      </c>
      <c r="Q3882" s="73">
        <f t="shared" si="120"/>
        <v>5070</v>
      </c>
      <c r="R3882" s="93">
        <f t="shared" ca="1" si="121"/>
        <v>3883</v>
      </c>
      <c r="S3882" s="92"/>
      <c r="T3882" s="99"/>
    </row>
    <row r="3883" spans="1:20" ht="17.25" thickBot="1" x14ac:dyDescent="0.3">
      <c r="A3883" s="105"/>
      <c r="B3883" s="147"/>
      <c r="C3883" s="13"/>
      <c r="D3883" s="151" t="str">
        <f>HYPERLINK("https://miamia.ru/search/index.php?q="&amp;Q3883&amp;"&amp;s=Поиск?utm_source=Excel&amp;utm_medium=Nalichie&amp;utm_content="&amp;Q3883&amp;"","Посмотреть большую фотографию на сайте")</f>
        <v>Посмотреть большую фотографию на сайте</v>
      </c>
      <c r="E3883" s="152"/>
      <c r="F3883" s="152"/>
      <c r="G3883" s="152"/>
      <c r="H3883" s="152"/>
      <c r="I3883" s="152"/>
      <c r="J3883" s="152"/>
      <c r="K3883" s="152"/>
      <c r="L3883" s="152"/>
      <c r="M3883" s="152"/>
      <c r="N3883" s="153"/>
      <c r="O3883" s="128" t="str">
        <f ca="1">IF(D3883="цвет",SUM(O3884:INDIRECT("N"&amp;R3883)),IF(SUM(E3883:N3883)=0,"",SUM(E3883:N3883)))</f>
        <v/>
      </c>
      <c r="P3883" s="91" t="s">
        <v>129</v>
      </c>
      <c r="Q3883" s="73">
        <f t="shared" si="120"/>
        <v>5070</v>
      </c>
      <c r="R3883" s="93">
        <f t="shared" ca="1" si="121"/>
        <v>3883</v>
      </c>
      <c r="S3883" s="92"/>
      <c r="T3883" s="99"/>
    </row>
    <row r="3884" spans="1:20" ht="17.25" thickBot="1" x14ac:dyDescent="0.3">
      <c r="A3884" s="105"/>
      <c r="B3884" s="145" t="s">
        <v>887</v>
      </c>
      <c r="C3884" s="106">
        <v>5073</v>
      </c>
      <c r="D3884" s="3" t="s">
        <v>9</v>
      </c>
      <c r="E3884" s="96" t="s">
        <v>17</v>
      </c>
      <c r="F3884" s="96" t="s">
        <v>18</v>
      </c>
      <c r="G3884" s="96" t="s">
        <v>19</v>
      </c>
      <c r="H3884" s="96" t="s">
        <v>23</v>
      </c>
      <c r="I3884" s="96"/>
      <c r="J3884" s="96"/>
      <c r="K3884" s="96"/>
      <c r="L3884" s="96"/>
      <c r="M3884" s="96"/>
      <c r="N3884" s="80"/>
      <c r="O3884" s="101">
        <f ca="1">IF(D3884="цвет",SUM(O3885:INDIRECT("N"&amp;R3884)),IF(SUM(E3884:N3884)=0,"",SUM(E3884:N3884)))</f>
        <v>0</v>
      </c>
      <c r="P3884" s="91">
        <v>2065</v>
      </c>
      <c r="Q3884" s="73">
        <f t="shared" si="120"/>
        <v>5073</v>
      </c>
      <c r="R3884" s="93">
        <f t="shared" ca="1" si="121"/>
        <v>3887</v>
      </c>
      <c r="S3884" s="109">
        <f>IF(U3884&gt;0,ROUND((U3884),0),ROUND((P3884*$P$1),0))</f>
        <v>1598</v>
      </c>
      <c r="T3884" s="110">
        <f ca="1">O3884*S3884</f>
        <v>0</v>
      </c>
    </row>
    <row r="3885" spans="1:20" ht="17.25" thickBot="1" x14ac:dyDescent="0.3">
      <c r="A3885" s="105"/>
      <c r="B3885" s="146"/>
      <c r="C3885" s="98"/>
      <c r="D3885" s="111" t="s">
        <v>888</v>
      </c>
      <c r="E3885" s="136"/>
      <c r="F3885" s="136"/>
      <c r="G3885" s="136"/>
      <c r="H3885" s="136"/>
      <c r="I3885" s="102"/>
      <c r="J3885" s="102"/>
      <c r="K3885" s="102"/>
      <c r="L3885" s="102"/>
      <c r="M3885" s="102"/>
      <c r="N3885" s="102"/>
      <c r="O3885" s="128" t="str">
        <f ca="1">IF(D3885="цвет",SUM(O3886:INDIRECT("N"&amp;R3885)),IF(SUM(E3885:N3885)=0,"",SUM(E3885:N3885)))</f>
        <v/>
      </c>
      <c r="P3885" s="91" t="s">
        <v>129</v>
      </c>
      <c r="Q3885" s="73">
        <f t="shared" si="120"/>
        <v>5073</v>
      </c>
      <c r="R3885" s="93">
        <f t="shared" ca="1" si="121"/>
        <v>3887</v>
      </c>
      <c r="S3885" s="92"/>
      <c r="T3885" s="99"/>
    </row>
    <row r="3886" spans="1:20" ht="135" customHeight="1" x14ac:dyDescent="0.25">
      <c r="A3886" s="105"/>
      <c r="B3886" s="146"/>
      <c r="C3886" s="112"/>
      <c r="D3886" s="155" t="s">
        <v>891</v>
      </c>
      <c r="E3886" s="156"/>
      <c r="F3886" s="156"/>
      <c r="G3886" s="156"/>
      <c r="H3886" s="156"/>
      <c r="I3886" s="156"/>
      <c r="J3886" s="156"/>
      <c r="K3886" s="156"/>
      <c r="L3886" s="156"/>
      <c r="M3886" s="156"/>
      <c r="N3886" s="157"/>
      <c r="O3886" s="128" t="str">
        <f ca="1">IF(D3886="цвет",SUM(O3887:INDIRECT("N"&amp;R3886)),IF(SUM(E3886:N3886)=0,"",SUM(E3886:N3886)))</f>
        <v/>
      </c>
      <c r="P3886" s="91" t="s">
        <v>129</v>
      </c>
      <c r="Q3886" s="73">
        <f t="shared" si="120"/>
        <v>5073</v>
      </c>
      <c r="R3886" s="93">
        <f t="shared" ca="1" si="121"/>
        <v>3887</v>
      </c>
      <c r="S3886" s="92"/>
      <c r="T3886" s="99"/>
    </row>
    <row r="3887" spans="1:20" ht="17.25" thickBot="1" x14ac:dyDescent="0.3">
      <c r="A3887" s="105"/>
      <c r="B3887" s="147"/>
      <c r="C3887" s="13"/>
      <c r="D3887" s="151" t="str">
        <f>HYPERLINK("https://miamia.ru/search/index.php?q="&amp;Q3887&amp;"&amp;s=Поиск?utm_source=Excel&amp;utm_medium=Nalichie&amp;utm_content="&amp;Q3887&amp;"","Посмотреть большую фотографию на сайте")</f>
        <v>Посмотреть большую фотографию на сайте</v>
      </c>
      <c r="E3887" s="152"/>
      <c r="F3887" s="152"/>
      <c r="G3887" s="152"/>
      <c r="H3887" s="152"/>
      <c r="I3887" s="152"/>
      <c r="J3887" s="152"/>
      <c r="K3887" s="152"/>
      <c r="L3887" s="152"/>
      <c r="M3887" s="152"/>
      <c r="N3887" s="153"/>
      <c r="O3887" s="128" t="str">
        <f ca="1">IF(D3887="цвет",SUM(O3888:INDIRECT("N"&amp;R3887)),IF(SUM(E3887:N3887)=0,"",SUM(E3887:N3887)))</f>
        <v/>
      </c>
      <c r="P3887" s="91" t="s">
        <v>129</v>
      </c>
      <c r="Q3887" s="73">
        <f t="shared" si="120"/>
        <v>5073</v>
      </c>
      <c r="R3887" s="93">
        <f t="shared" ca="1" si="121"/>
        <v>3887</v>
      </c>
      <c r="S3887" s="92"/>
      <c r="T3887" s="99"/>
    </row>
    <row r="3888" spans="1:20" ht="17.25" thickBot="1" x14ac:dyDescent="0.3">
      <c r="A3888" s="105"/>
      <c r="B3888" s="145" t="s">
        <v>887</v>
      </c>
      <c r="C3888" s="106">
        <v>5074</v>
      </c>
      <c r="D3888" s="3" t="s">
        <v>9</v>
      </c>
      <c r="E3888" s="96" t="s">
        <v>11</v>
      </c>
      <c r="F3888" s="96" t="s">
        <v>12</v>
      </c>
      <c r="G3888" s="96" t="s">
        <v>13</v>
      </c>
      <c r="H3888" s="96" t="s">
        <v>14</v>
      </c>
      <c r="I3888" s="96" t="s">
        <v>15</v>
      </c>
      <c r="J3888" s="96" t="s">
        <v>16</v>
      </c>
      <c r="K3888" s="96"/>
      <c r="L3888" s="96"/>
      <c r="M3888" s="96"/>
      <c r="N3888" s="80"/>
      <c r="O3888" s="101">
        <f ca="1">IF(D3888="цвет",SUM(O3889:INDIRECT("N"&amp;R3888)),IF(SUM(E3888:N3888)=0,"",SUM(E3888:N3888)))</f>
        <v>0</v>
      </c>
      <c r="P3888" s="91">
        <v>3099</v>
      </c>
      <c r="Q3888" s="73">
        <f t="shared" si="120"/>
        <v>5074</v>
      </c>
      <c r="R3888" s="93">
        <f t="shared" ca="1" si="121"/>
        <v>3891</v>
      </c>
      <c r="S3888" s="109">
        <f>IF(U3888&gt;0,ROUND((U3888),0),ROUND((P3888*$P$1),0))</f>
        <v>2398</v>
      </c>
      <c r="T3888" s="110">
        <f ca="1">O3888*S3888</f>
        <v>0</v>
      </c>
    </row>
    <row r="3889" spans="1:20" ht="17.25" thickBot="1" x14ac:dyDescent="0.3">
      <c r="A3889" s="105"/>
      <c r="B3889" s="146"/>
      <c r="C3889" s="98"/>
      <c r="D3889" s="111" t="s">
        <v>888</v>
      </c>
      <c r="E3889" s="135"/>
      <c r="F3889" s="102"/>
      <c r="G3889" s="102"/>
      <c r="H3889" s="102"/>
      <c r="I3889" s="102"/>
      <c r="J3889" s="135"/>
      <c r="K3889" s="102"/>
      <c r="L3889" s="102"/>
      <c r="M3889" s="102"/>
      <c r="N3889" s="102"/>
      <c r="O3889" s="128" t="str">
        <f ca="1">IF(D3889="цвет",SUM(O3890:INDIRECT("N"&amp;R3889)),IF(SUM(E3889:N3889)=0,"",SUM(E3889:N3889)))</f>
        <v/>
      </c>
      <c r="P3889" s="91" t="s">
        <v>129</v>
      </c>
      <c r="Q3889" s="73">
        <f t="shared" si="120"/>
        <v>5074</v>
      </c>
      <c r="R3889" s="93">
        <f t="shared" ca="1" si="121"/>
        <v>3891</v>
      </c>
      <c r="S3889" s="92"/>
      <c r="T3889" s="99"/>
    </row>
    <row r="3890" spans="1:20" ht="135" customHeight="1" x14ac:dyDescent="0.25">
      <c r="A3890" s="105"/>
      <c r="B3890" s="146"/>
      <c r="C3890" s="112"/>
      <c r="D3890" s="155" t="s">
        <v>890</v>
      </c>
      <c r="E3890" s="156"/>
      <c r="F3890" s="156"/>
      <c r="G3890" s="156"/>
      <c r="H3890" s="156"/>
      <c r="I3890" s="156"/>
      <c r="J3890" s="156"/>
      <c r="K3890" s="156"/>
      <c r="L3890" s="156"/>
      <c r="M3890" s="156"/>
      <c r="N3890" s="157"/>
      <c r="O3890" s="128" t="str">
        <f ca="1">IF(D3890="цвет",SUM(O3891:INDIRECT("N"&amp;R3890)),IF(SUM(E3890:N3890)=0,"",SUM(E3890:N3890)))</f>
        <v/>
      </c>
      <c r="P3890" s="91" t="s">
        <v>129</v>
      </c>
      <c r="Q3890" s="73">
        <f t="shared" si="120"/>
        <v>5074</v>
      </c>
      <c r="R3890" s="93">
        <f t="shared" ca="1" si="121"/>
        <v>3891</v>
      </c>
      <c r="S3890" s="92"/>
      <c r="T3890" s="99"/>
    </row>
    <row r="3891" spans="1:20" ht="17.25" thickBot="1" x14ac:dyDescent="0.3">
      <c r="A3891" s="105"/>
      <c r="B3891" s="147"/>
      <c r="C3891" s="13"/>
      <c r="D3891" s="151" t="str">
        <f>HYPERLINK("https://miamia.ru/search/index.php?q="&amp;Q3891&amp;"&amp;s=Поиск?utm_source=Excel&amp;utm_medium=Nalichie&amp;utm_content="&amp;Q3891&amp;"","Посмотреть большую фотографию на сайте")</f>
        <v>Посмотреть большую фотографию на сайте</v>
      </c>
      <c r="E3891" s="152"/>
      <c r="F3891" s="152"/>
      <c r="G3891" s="152"/>
      <c r="H3891" s="152"/>
      <c r="I3891" s="152"/>
      <c r="J3891" s="152"/>
      <c r="K3891" s="152"/>
      <c r="L3891" s="152"/>
      <c r="M3891" s="152"/>
      <c r="N3891" s="153"/>
      <c r="O3891" s="128" t="str">
        <f ca="1">IF(D3891="цвет",SUM(O3892:INDIRECT("N"&amp;R3891)),IF(SUM(E3891:N3891)=0,"",SUM(E3891:N3891)))</f>
        <v/>
      </c>
      <c r="P3891" s="91" t="s">
        <v>129</v>
      </c>
      <c r="Q3891" s="73">
        <f t="shared" si="120"/>
        <v>5074</v>
      </c>
      <c r="R3891" s="93">
        <f t="shared" ca="1" si="121"/>
        <v>3891</v>
      </c>
      <c r="S3891" s="92"/>
      <c r="T3891" s="99"/>
    </row>
    <row r="3892" spans="1:20" ht="17.25" thickBot="1" x14ac:dyDescent="0.3">
      <c r="A3892" s="105"/>
      <c r="B3892" s="145" t="s">
        <v>887</v>
      </c>
      <c r="C3892" s="106">
        <v>5076</v>
      </c>
      <c r="D3892" s="3" t="s">
        <v>9</v>
      </c>
      <c r="E3892" s="96" t="s">
        <v>11</v>
      </c>
      <c r="F3892" s="96" t="s">
        <v>12</v>
      </c>
      <c r="G3892" s="96" t="s">
        <v>13</v>
      </c>
      <c r="H3892" s="96" t="s">
        <v>14</v>
      </c>
      <c r="I3892" s="96" t="s">
        <v>15</v>
      </c>
      <c r="J3892" s="96" t="s">
        <v>16</v>
      </c>
      <c r="K3892" s="96"/>
      <c r="L3892" s="96"/>
      <c r="M3892" s="96"/>
      <c r="N3892" s="80"/>
      <c r="O3892" s="101">
        <f ca="1">IF(D3892="цвет",SUM(O3893:INDIRECT("N"&amp;R3892)),IF(SUM(E3892:N3892)=0,"",SUM(E3892:N3892)))</f>
        <v>0</v>
      </c>
      <c r="P3892" s="91">
        <v>3358</v>
      </c>
      <c r="Q3892" s="73">
        <f t="shared" si="120"/>
        <v>5076</v>
      </c>
      <c r="R3892" s="93">
        <f t="shared" ca="1" si="121"/>
        <v>3895</v>
      </c>
      <c r="S3892" s="109">
        <f>IF(U3892&gt;0,ROUND((U3892),0),ROUND((P3892*$P$1),0))</f>
        <v>2598</v>
      </c>
      <c r="T3892" s="110">
        <f ca="1">O3892*S3892</f>
        <v>0</v>
      </c>
    </row>
    <row r="3893" spans="1:20" ht="17.25" thickBot="1" x14ac:dyDescent="0.3">
      <c r="A3893" s="105"/>
      <c r="B3893" s="146"/>
      <c r="C3893" s="98"/>
      <c r="D3893" s="111" t="s">
        <v>888</v>
      </c>
      <c r="E3893" s="135"/>
      <c r="F3893" s="102"/>
      <c r="G3893" s="102"/>
      <c r="H3893" s="135"/>
      <c r="I3893" s="102"/>
      <c r="J3893" s="102"/>
      <c r="K3893" s="102"/>
      <c r="L3893" s="102"/>
      <c r="M3893" s="102"/>
      <c r="N3893" s="102"/>
      <c r="O3893" s="128" t="str">
        <f ca="1">IF(D3893="цвет",SUM(O3894:INDIRECT("N"&amp;R3893)),IF(SUM(E3893:N3893)=0,"",SUM(E3893:N3893)))</f>
        <v/>
      </c>
      <c r="P3893" s="91" t="s">
        <v>129</v>
      </c>
      <c r="Q3893" s="73">
        <f t="shared" si="120"/>
        <v>5076</v>
      </c>
      <c r="R3893" s="93">
        <f t="shared" ca="1" si="121"/>
        <v>3895</v>
      </c>
      <c r="S3893" s="92"/>
      <c r="T3893" s="99"/>
    </row>
    <row r="3894" spans="1:20" ht="135" customHeight="1" x14ac:dyDescent="0.25">
      <c r="A3894" s="105"/>
      <c r="B3894" s="146"/>
      <c r="C3894" s="112"/>
      <c r="D3894" s="155" t="s">
        <v>889</v>
      </c>
      <c r="E3894" s="156"/>
      <c r="F3894" s="156"/>
      <c r="G3894" s="156"/>
      <c r="H3894" s="156"/>
      <c r="I3894" s="156"/>
      <c r="J3894" s="156"/>
      <c r="K3894" s="156"/>
      <c r="L3894" s="156"/>
      <c r="M3894" s="156"/>
      <c r="N3894" s="157"/>
      <c r="O3894" s="128" t="str">
        <f ca="1">IF(D3894="цвет",SUM(O3895:INDIRECT("N"&amp;R3894)),IF(SUM(E3894:N3894)=0,"",SUM(E3894:N3894)))</f>
        <v/>
      </c>
      <c r="P3894" s="91" t="s">
        <v>129</v>
      </c>
      <c r="Q3894" s="73">
        <f t="shared" si="120"/>
        <v>5076</v>
      </c>
      <c r="R3894" s="93">
        <f t="shared" ca="1" si="121"/>
        <v>3895</v>
      </c>
      <c r="S3894" s="92"/>
      <c r="T3894" s="99"/>
    </row>
    <row r="3895" spans="1:20" ht="17.25" thickBot="1" x14ac:dyDescent="0.3">
      <c r="A3895" s="105"/>
      <c r="B3895" s="147"/>
      <c r="C3895" s="13"/>
      <c r="D3895" s="151" t="str">
        <f>HYPERLINK("https://miamia.ru/search/index.php?q="&amp;Q3895&amp;"&amp;s=Поиск?utm_source=Excel&amp;utm_medium=Nalichie&amp;utm_content="&amp;Q3895&amp;"","Посмотреть большую фотографию на сайте")</f>
        <v>Посмотреть большую фотографию на сайте</v>
      </c>
      <c r="E3895" s="152"/>
      <c r="F3895" s="152"/>
      <c r="G3895" s="152"/>
      <c r="H3895" s="152"/>
      <c r="I3895" s="152"/>
      <c r="J3895" s="152"/>
      <c r="K3895" s="152"/>
      <c r="L3895" s="152"/>
      <c r="M3895" s="152"/>
      <c r="N3895" s="153"/>
      <c r="O3895" s="128" t="str">
        <f ca="1">IF(D3895="цвет",SUM(O3896:INDIRECT("N"&amp;R3895)),IF(SUM(E3895:N3895)=0,"",SUM(E3895:N3895)))</f>
        <v/>
      </c>
      <c r="P3895" s="91" t="s">
        <v>129</v>
      </c>
      <c r="Q3895" s="73">
        <f t="shared" si="120"/>
        <v>5076</v>
      </c>
      <c r="R3895" s="93">
        <f t="shared" ca="1" si="121"/>
        <v>3895</v>
      </c>
      <c r="S3895" s="92"/>
      <c r="T3895" s="99"/>
    </row>
    <row r="3896" spans="1:20" ht="17.25" thickBot="1" x14ac:dyDescent="0.3">
      <c r="A3896" s="105"/>
      <c r="B3896" s="145" t="s">
        <v>887</v>
      </c>
      <c r="C3896" s="106">
        <v>5077</v>
      </c>
      <c r="D3896" s="3" t="s">
        <v>9</v>
      </c>
      <c r="E3896" s="96" t="s">
        <v>17</v>
      </c>
      <c r="F3896" s="96" t="s">
        <v>18</v>
      </c>
      <c r="G3896" s="96" t="s">
        <v>19</v>
      </c>
      <c r="H3896" s="96" t="s">
        <v>23</v>
      </c>
      <c r="I3896" s="96"/>
      <c r="J3896" s="96"/>
      <c r="K3896" s="96"/>
      <c r="L3896" s="96"/>
      <c r="M3896" s="96"/>
      <c r="N3896" s="80"/>
      <c r="O3896" s="101">
        <f ca="1">IF(D3896="цвет",SUM(O3897:INDIRECT("N"&amp;R3896)),IF(SUM(E3896:N3896)=0,"",SUM(E3896:N3896)))</f>
        <v>0</v>
      </c>
      <c r="P3896" s="91">
        <v>2582</v>
      </c>
      <c r="Q3896" s="73">
        <f t="shared" si="120"/>
        <v>5077</v>
      </c>
      <c r="R3896" s="93">
        <f t="shared" ca="1" si="121"/>
        <v>3899</v>
      </c>
      <c r="S3896" s="109">
        <f>IF(U3896&gt;0,ROUND((U3896),0),ROUND((P3896*$P$1),0))</f>
        <v>1998</v>
      </c>
      <c r="T3896" s="110">
        <f ca="1">O3896*S3896</f>
        <v>0</v>
      </c>
    </row>
    <row r="3897" spans="1:20" ht="17.25" thickBot="1" x14ac:dyDescent="0.3">
      <c r="A3897" s="105"/>
      <c r="B3897" s="146"/>
      <c r="C3897" s="98"/>
      <c r="D3897" s="111" t="s">
        <v>888</v>
      </c>
      <c r="E3897" s="136"/>
      <c r="F3897" s="136"/>
      <c r="G3897" s="136"/>
      <c r="H3897" s="136"/>
      <c r="I3897" s="102"/>
      <c r="J3897" s="102"/>
      <c r="K3897" s="102"/>
      <c r="L3897" s="102"/>
      <c r="M3897" s="102"/>
      <c r="N3897" s="102"/>
      <c r="O3897" s="128" t="str">
        <f ca="1">IF(D3897="цвет",SUM(O3898:INDIRECT("N"&amp;R3897)),IF(SUM(E3897:N3897)=0,"",SUM(E3897:N3897)))</f>
        <v/>
      </c>
      <c r="P3897" s="91" t="s">
        <v>129</v>
      </c>
      <c r="Q3897" s="73">
        <f t="shared" si="120"/>
        <v>5077</v>
      </c>
      <c r="R3897" s="93">
        <f t="shared" ca="1" si="121"/>
        <v>3899</v>
      </c>
      <c r="S3897" s="92"/>
      <c r="T3897" s="99"/>
    </row>
    <row r="3898" spans="1:20" ht="135" customHeight="1" x14ac:dyDescent="0.25">
      <c r="A3898" s="105"/>
      <c r="B3898" s="146"/>
      <c r="C3898" s="112"/>
      <c r="D3898" s="155" t="s">
        <v>893</v>
      </c>
      <c r="E3898" s="156"/>
      <c r="F3898" s="156"/>
      <c r="G3898" s="156"/>
      <c r="H3898" s="156"/>
      <c r="I3898" s="156"/>
      <c r="J3898" s="156"/>
      <c r="K3898" s="156"/>
      <c r="L3898" s="156"/>
      <c r="M3898" s="156"/>
      <c r="N3898" s="157"/>
      <c r="O3898" s="128" t="str">
        <f ca="1">IF(D3898="цвет",SUM(O3899:INDIRECT("N"&amp;R3898)),IF(SUM(E3898:N3898)=0,"",SUM(E3898:N3898)))</f>
        <v/>
      </c>
      <c r="P3898" s="91" t="s">
        <v>129</v>
      </c>
      <c r="Q3898" s="73">
        <f t="shared" si="120"/>
        <v>5077</v>
      </c>
      <c r="R3898" s="93">
        <f t="shared" ca="1" si="121"/>
        <v>3899</v>
      </c>
      <c r="S3898" s="92"/>
      <c r="T3898" s="99"/>
    </row>
    <row r="3899" spans="1:20" ht="17.25" thickBot="1" x14ac:dyDescent="0.3">
      <c r="A3899" s="105"/>
      <c r="B3899" s="147"/>
      <c r="C3899" s="13"/>
      <c r="D3899" s="151" t="str">
        <f>HYPERLINK("https://miamia.ru/search/index.php?q="&amp;Q3899&amp;"&amp;s=Поиск?utm_source=Excel&amp;utm_medium=Nalichie&amp;utm_content="&amp;Q3899&amp;"","Посмотреть большую фотографию на сайте")</f>
        <v>Посмотреть большую фотографию на сайте</v>
      </c>
      <c r="E3899" s="152"/>
      <c r="F3899" s="152"/>
      <c r="G3899" s="152"/>
      <c r="H3899" s="152"/>
      <c r="I3899" s="152"/>
      <c r="J3899" s="152"/>
      <c r="K3899" s="152"/>
      <c r="L3899" s="152"/>
      <c r="M3899" s="152"/>
      <c r="N3899" s="153"/>
      <c r="O3899" s="128" t="str">
        <f ca="1">IF(D3899="цвет",SUM(O3900:INDIRECT("N"&amp;R3899)),IF(SUM(E3899:N3899)=0,"",SUM(E3899:N3899)))</f>
        <v/>
      </c>
      <c r="P3899" s="91" t="s">
        <v>129</v>
      </c>
      <c r="Q3899" s="73">
        <f t="shared" si="120"/>
        <v>5077</v>
      </c>
      <c r="R3899" s="93">
        <f t="shared" ca="1" si="121"/>
        <v>3899</v>
      </c>
      <c r="S3899" s="92"/>
      <c r="T3899" s="99"/>
    </row>
    <row r="3900" spans="1:20" ht="17.25" thickBot="1" x14ac:dyDescent="0.3">
      <c r="A3900" s="105"/>
      <c r="B3900" s="145" t="s">
        <v>887</v>
      </c>
      <c r="C3900" s="106">
        <v>5079</v>
      </c>
      <c r="D3900" s="3" t="s">
        <v>9</v>
      </c>
      <c r="E3900" s="96" t="s">
        <v>17</v>
      </c>
      <c r="F3900" s="96" t="s">
        <v>18</v>
      </c>
      <c r="G3900" s="96" t="s">
        <v>19</v>
      </c>
      <c r="H3900" s="96" t="s">
        <v>23</v>
      </c>
      <c r="I3900" s="96"/>
      <c r="J3900" s="96"/>
      <c r="K3900" s="96"/>
      <c r="L3900" s="96"/>
      <c r="M3900" s="96"/>
      <c r="N3900" s="80"/>
      <c r="O3900" s="101">
        <f ca="1">IF(D3900="цвет",SUM(O3901:INDIRECT("N"&amp;R3900)),IF(SUM(E3900:N3900)=0,"",SUM(E3900:N3900)))</f>
        <v>0</v>
      </c>
      <c r="P3900" s="91">
        <v>2582</v>
      </c>
      <c r="Q3900" s="73">
        <f t="shared" si="120"/>
        <v>5079</v>
      </c>
      <c r="R3900" s="93">
        <f t="shared" ca="1" si="121"/>
        <v>3903</v>
      </c>
      <c r="S3900" s="109">
        <f>IF(U3900&gt;0,ROUND((U3900),0),ROUND((P3900*$P$1),0))</f>
        <v>1998</v>
      </c>
      <c r="T3900" s="110">
        <f ca="1">O3900*S3900</f>
        <v>0</v>
      </c>
    </row>
    <row r="3901" spans="1:20" ht="17.25" thickBot="1" x14ac:dyDescent="0.3">
      <c r="A3901" s="105"/>
      <c r="B3901" s="146"/>
      <c r="C3901" s="98"/>
      <c r="D3901" s="111" t="s">
        <v>888</v>
      </c>
      <c r="E3901" s="136"/>
      <c r="F3901" s="135"/>
      <c r="G3901" s="136"/>
      <c r="H3901" s="136"/>
      <c r="I3901" s="102"/>
      <c r="J3901" s="102"/>
      <c r="K3901" s="102"/>
      <c r="L3901" s="102"/>
      <c r="M3901" s="102"/>
      <c r="N3901" s="102"/>
      <c r="O3901" s="128" t="str">
        <f ca="1">IF(D3901="цвет",SUM(O3902:INDIRECT("N"&amp;R3901)),IF(SUM(E3901:N3901)=0,"",SUM(E3901:N3901)))</f>
        <v/>
      </c>
      <c r="P3901" s="91" t="s">
        <v>129</v>
      </c>
      <c r="Q3901" s="73">
        <f t="shared" si="120"/>
        <v>5079</v>
      </c>
      <c r="R3901" s="93">
        <f t="shared" ca="1" si="121"/>
        <v>3903</v>
      </c>
      <c r="S3901" s="92"/>
      <c r="T3901" s="99"/>
    </row>
    <row r="3902" spans="1:20" ht="135" customHeight="1" x14ac:dyDescent="0.25">
      <c r="A3902" s="105"/>
      <c r="B3902" s="146"/>
      <c r="C3902" s="112"/>
      <c r="D3902" s="155" t="s">
        <v>894</v>
      </c>
      <c r="E3902" s="156"/>
      <c r="F3902" s="156"/>
      <c r="G3902" s="156"/>
      <c r="H3902" s="156"/>
      <c r="I3902" s="156"/>
      <c r="J3902" s="156"/>
      <c r="K3902" s="156"/>
      <c r="L3902" s="156"/>
      <c r="M3902" s="156"/>
      <c r="N3902" s="157"/>
      <c r="O3902" s="128" t="str">
        <f ca="1">IF(D3902="цвет",SUM(O3903:INDIRECT("N"&amp;R3902)),IF(SUM(E3902:N3902)=0,"",SUM(E3902:N3902)))</f>
        <v/>
      </c>
      <c r="P3902" s="91" t="s">
        <v>129</v>
      </c>
      <c r="Q3902" s="73">
        <f t="shared" si="120"/>
        <v>5079</v>
      </c>
      <c r="R3902" s="93">
        <f t="shared" ca="1" si="121"/>
        <v>3903</v>
      </c>
      <c r="S3902" s="92"/>
      <c r="T3902" s="99"/>
    </row>
    <row r="3903" spans="1:20" ht="17.25" thickBot="1" x14ac:dyDescent="0.3">
      <c r="A3903" s="105"/>
      <c r="B3903" s="147"/>
      <c r="C3903" s="13"/>
      <c r="D3903" s="151" t="str">
        <f>HYPERLINK("https://miamia.ru/search/index.php?q="&amp;Q3903&amp;"&amp;s=Поиск?utm_source=Excel&amp;utm_medium=Nalichie&amp;utm_content="&amp;Q3903&amp;"","Посмотреть большую фотографию на сайте")</f>
        <v>Посмотреть большую фотографию на сайте</v>
      </c>
      <c r="E3903" s="152"/>
      <c r="F3903" s="152"/>
      <c r="G3903" s="152"/>
      <c r="H3903" s="152"/>
      <c r="I3903" s="152"/>
      <c r="J3903" s="152"/>
      <c r="K3903" s="152"/>
      <c r="L3903" s="152"/>
      <c r="M3903" s="152"/>
      <c r="N3903" s="153"/>
      <c r="O3903" s="128" t="str">
        <f ca="1">IF(D3903="цвет",SUM(O3904:INDIRECT("N"&amp;R3903)),IF(SUM(E3903:N3903)=0,"",SUM(E3903:N3903)))</f>
        <v/>
      </c>
      <c r="P3903" s="91" t="s">
        <v>129</v>
      </c>
      <c r="Q3903" s="73">
        <f t="shared" si="120"/>
        <v>5079</v>
      </c>
      <c r="R3903" s="93">
        <f t="shared" ca="1" si="121"/>
        <v>3903</v>
      </c>
      <c r="S3903" s="92"/>
      <c r="T3903" s="99"/>
    </row>
    <row r="3904" spans="1:20" ht="23.1" customHeight="1" thickBot="1" x14ac:dyDescent="0.3">
      <c r="A3904" s="103"/>
      <c r="B3904" s="86" t="s">
        <v>95</v>
      </c>
      <c r="C3904" s="87"/>
      <c r="D3904" s="88"/>
      <c r="E3904" s="89"/>
      <c r="F3904" s="89"/>
      <c r="G3904" s="89"/>
      <c r="H3904" s="89"/>
      <c r="I3904" s="89"/>
      <c r="J3904" s="89"/>
      <c r="K3904" s="89"/>
      <c r="L3904" s="89"/>
      <c r="M3904" s="89"/>
      <c r="N3904" s="90"/>
      <c r="O3904" s="128" t="str">
        <f ca="1">IF(D3904="цвет",SUM(O3905:INDIRECT("N"&amp;R3904)),IF(SUM(E3904:N3904)=0,"",SUM(E3904:N3904)))</f>
        <v/>
      </c>
      <c r="P3904" s="91" t="s">
        <v>129</v>
      </c>
      <c r="Q3904" s="73">
        <f t="shared" si="120"/>
        <v>5079</v>
      </c>
      <c r="R3904" s="93">
        <f t="shared" ca="1" si="121"/>
        <v>3908</v>
      </c>
    </row>
    <row r="3905" spans="1:20" ht="17.25" thickBot="1" x14ac:dyDescent="0.3">
      <c r="A3905" s="105"/>
      <c r="B3905" s="145" t="s">
        <v>63</v>
      </c>
      <c r="C3905" s="106">
        <v>1268</v>
      </c>
      <c r="D3905" s="3" t="s">
        <v>9</v>
      </c>
      <c r="E3905" s="4" t="s">
        <v>13</v>
      </c>
      <c r="F3905" s="4" t="s">
        <v>14</v>
      </c>
      <c r="G3905" s="4" t="s">
        <v>15</v>
      </c>
      <c r="H3905" s="18" t="s">
        <v>16</v>
      </c>
      <c r="I3905" s="4" t="s">
        <v>21</v>
      </c>
      <c r="J3905" s="4" t="s">
        <v>22</v>
      </c>
      <c r="K3905" s="18"/>
      <c r="L3905" s="4"/>
      <c r="M3905" s="18"/>
      <c r="N3905" s="78"/>
      <c r="O3905" s="101">
        <f ca="1">IF(D3905="цвет",SUM(O3906:INDIRECT("N"&amp;R3905)),IF(SUM(E3905:N3905)=0,"",SUM(E3905:N3905)))</f>
        <v>0</v>
      </c>
      <c r="P3905" s="91">
        <v>1936</v>
      </c>
      <c r="Q3905" s="73">
        <f t="shared" si="120"/>
        <v>1268</v>
      </c>
      <c r="R3905" s="93">
        <f t="shared" ca="1" si="121"/>
        <v>3908</v>
      </c>
      <c r="S3905" s="109">
        <f>IF(U3905&gt;0,ROUND((U3905),0),ROUND((P3905*$P$1),0))</f>
        <v>1498</v>
      </c>
      <c r="T3905" s="110">
        <f ca="1">O3905*S3905</f>
        <v>0</v>
      </c>
    </row>
    <row r="3906" spans="1:20" ht="17.25" thickBot="1" x14ac:dyDescent="0.3">
      <c r="A3906" s="105"/>
      <c r="B3906" s="146"/>
      <c r="C3906" s="98"/>
      <c r="D3906" s="111" t="s">
        <v>42</v>
      </c>
      <c r="E3906" s="136"/>
      <c r="F3906" s="136"/>
      <c r="G3906" s="135"/>
      <c r="H3906" s="135"/>
      <c r="I3906" s="102"/>
      <c r="J3906" s="102"/>
      <c r="K3906" s="102"/>
      <c r="L3906" s="102"/>
      <c r="M3906" s="102"/>
      <c r="N3906" s="102"/>
      <c r="O3906" s="128" t="str">
        <f ca="1">IF(D3906="цвет",SUM(O3907:INDIRECT("N"&amp;R3906)),IF(SUM(E3906:N3906)=0,"",SUM(E3906:N3906)))</f>
        <v/>
      </c>
      <c r="P3906" s="91" t="s">
        <v>129</v>
      </c>
      <c r="Q3906" s="73">
        <f t="shared" si="120"/>
        <v>1268</v>
      </c>
      <c r="R3906" s="93">
        <f t="shared" ca="1" si="121"/>
        <v>3908</v>
      </c>
      <c r="S3906" s="92"/>
      <c r="T3906" s="99"/>
    </row>
    <row r="3907" spans="1:20" ht="135" customHeight="1" x14ac:dyDescent="0.25">
      <c r="A3907" s="105"/>
      <c r="B3907" s="146"/>
      <c r="C3907" s="112"/>
      <c r="D3907" s="155" t="s">
        <v>488</v>
      </c>
      <c r="E3907" s="156"/>
      <c r="F3907" s="156"/>
      <c r="G3907" s="156"/>
      <c r="H3907" s="156"/>
      <c r="I3907" s="156"/>
      <c r="J3907" s="156"/>
      <c r="K3907" s="156"/>
      <c r="L3907" s="156"/>
      <c r="M3907" s="156"/>
      <c r="N3907" s="157"/>
      <c r="O3907" s="128" t="str">
        <f ca="1">IF(D3907="цвет",SUM(O3908:INDIRECT("N"&amp;R3907)),IF(SUM(E3907:N3907)=0,"",SUM(E3907:N3907)))</f>
        <v/>
      </c>
      <c r="P3907" s="91" t="s">
        <v>129</v>
      </c>
      <c r="Q3907" s="73">
        <f t="shared" si="120"/>
        <v>1268</v>
      </c>
      <c r="R3907" s="93">
        <f t="shared" ca="1" si="121"/>
        <v>3908</v>
      </c>
      <c r="S3907" s="92"/>
      <c r="T3907" s="99"/>
    </row>
    <row r="3908" spans="1:20" ht="17.45" customHeight="1" thickBot="1" x14ac:dyDescent="0.3">
      <c r="A3908" s="105"/>
      <c r="B3908" s="147"/>
      <c r="C3908" s="13"/>
      <c r="D3908" s="151" t="str">
        <f>HYPERLINK("https://miamia.ru/search/index.php?q="&amp;Q3908&amp;"&amp;s=Поиск?utm_source=Excel&amp;utm_medium=Nalichie&amp;utm_content="&amp;Q3908&amp;"","Посмотреть большую фотографию на сайте")</f>
        <v>Посмотреть большую фотографию на сайте</v>
      </c>
      <c r="E3908" s="152"/>
      <c r="F3908" s="152"/>
      <c r="G3908" s="152"/>
      <c r="H3908" s="152"/>
      <c r="I3908" s="152"/>
      <c r="J3908" s="152"/>
      <c r="K3908" s="152"/>
      <c r="L3908" s="152"/>
      <c r="M3908" s="152"/>
      <c r="N3908" s="153"/>
      <c r="O3908" s="128" t="str">
        <f ca="1">IF(D3908="цвет",SUM(O3909:INDIRECT("N"&amp;R3908)),IF(SUM(E3908:N3908)=0,"",SUM(E3908:N3908)))</f>
        <v/>
      </c>
      <c r="P3908" s="91" t="s">
        <v>129</v>
      </c>
      <c r="Q3908" s="73">
        <f t="shared" si="120"/>
        <v>1268</v>
      </c>
      <c r="R3908" s="93">
        <f t="shared" ca="1" si="121"/>
        <v>3908</v>
      </c>
      <c r="S3908" s="92"/>
      <c r="T3908" s="99"/>
    </row>
    <row r="3909" spans="1:20" ht="17.25" thickBot="1" x14ac:dyDescent="0.3">
      <c r="A3909" s="105"/>
      <c r="B3909" s="145" t="s">
        <v>63</v>
      </c>
      <c r="C3909" s="106">
        <v>1269</v>
      </c>
      <c r="D3909" s="3" t="s">
        <v>9</v>
      </c>
      <c r="E3909" s="96" t="s">
        <v>10</v>
      </c>
      <c r="F3909" s="96" t="s">
        <v>17</v>
      </c>
      <c r="G3909" s="96" t="s">
        <v>18</v>
      </c>
      <c r="H3909" s="96" t="s">
        <v>19</v>
      </c>
      <c r="I3909" s="96" t="s">
        <v>23</v>
      </c>
      <c r="J3909" s="4"/>
      <c r="K3909" s="18"/>
      <c r="L3909" s="4"/>
      <c r="M3909" s="18"/>
      <c r="N3909" s="78"/>
      <c r="O3909" s="101">
        <f ca="1">IF(D3909="цвет",SUM(O3910:INDIRECT("N"&amp;R3909)),IF(SUM(E3909:N3909)=0,"",SUM(E3909:N3909)))</f>
        <v>0</v>
      </c>
      <c r="P3909" s="91">
        <v>2582</v>
      </c>
      <c r="Q3909" s="73">
        <f t="shared" si="120"/>
        <v>1269</v>
      </c>
      <c r="R3909" s="93">
        <f t="shared" ca="1" si="121"/>
        <v>3912</v>
      </c>
      <c r="S3909" s="109">
        <f>IF(U3909&gt;0,ROUND((U3909),0),ROUND((P3909*$P$1),0))</f>
        <v>1998</v>
      </c>
      <c r="T3909" s="110">
        <f ca="1">O3909*S3909</f>
        <v>0</v>
      </c>
    </row>
    <row r="3910" spans="1:20" ht="17.25" thickBot="1" x14ac:dyDescent="0.3">
      <c r="A3910" s="105"/>
      <c r="B3910" s="146"/>
      <c r="C3910" s="98"/>
      <c r="D3910" s="111" t="s">
        <v>42</v>
      </c>
      <c r="E3910" s="102"/>
      <c r="F3910" s="102"/>
      <c r="G3910" s="102"/>
      <c r="H3910" s="102"/>
      <c r="I3910" s="135"/>
      <c r="J3910" s="102"/>
      <c r="K3910" s="102"/>
      <c r="L3910" s="102"/>
      <c r="M3910" s="102"/>
      <c r="N3910" s="102"/>
      <c r="O3910" s="128" t="str">
        <f ca="1">IF(D3910="цвет",SUM(O3911:INDIRECT("N"&amp;R3910)),IF(SUM(E3910:N3910)=0,"",SUM(E3910:N3910)))</f>
        <v/>
      </c>
      <c r="P3910" s="91" t="s">
        <v>129</v>
      </c>
      <c r="Q3910" s="73">
        <f t="shared" si="120"/>
        <v>1269</v>
      </c>
      <c r="R3910" s="93">
        <f t="shared" ca="1" si="121"/>
        <v>3912</v>
      </c>
      <c r="S3910" s="92"/>
      <c r="T3910" s="99"/>
    </row>
    <row r="3911" spans="1:20" ht="135" customHeight="1" x14ac:dyDescent="0.25">
      <c r="A3911" s="105"/>
      <c r="B3911" s="146"/>
      <c r="C3911" s="112"/>
      <c r="D3911" s="155" t="s">
        <v>486</v>
      </c>
      <c r="E3911" s="156"/>
      <c r="F3911" s="156"/>
      <c r="G3911" s="156"/>
      <c r="H3911" s="156"/>
      <c r="I3911" s="156"/>
      <c r="J3911" s="156"/>
      <c r="K3911" s="156"/>
      <c r="L3911" s="156"/>
      <c r="M3911" s="156"/>
      <c r="N3911" s="157"/>
      <c r="O3911" s="128" t="str">
        <f ca="1">IF(D3911="цвет",SUM(O3912:INDIRECT("N"&amp;R3911)),IF(SUM(E3911:N3911)=0,"",SUM(E3911:N3911)))</f>
        <v/>
      </c>
      <c r="P3911" s="91" t="s">
        <v>129</v>
      </c>
      <c r="Q3911" s="73">
        <f t="shared" si="120"/>
        <v>1269</v>
      </c>
      <c r="R3911" s="93">
        <f t="shared" ca="1" si="121"/>
        <v>3912</v>
      </c>
      <c r="S3911" s="92"/>
      <c r="T3911" s="99"/>
    </row>
    <row r="3912" spans="1:20" ht="17.45" customHeight="1" thickBot="1" x14ac:dyDescent="0.3">
      <c r="A3912" s="105"/>
      <c r="B3912" s="147"/>
      <c r="C3912" s="13"/>
      <c r="D3912" s="151" t="str">
        <f>HYPERLINK("https://miamia.ru/search/index.php?q="&amp;Q3912&amp;"&amp;s=Поиск?utm_source=Excel&amp;utm_medium=Nalichie&amp;utm_content="&amp;Q3912&amp;"","Посмотреть большую фотографию на сайте")</f>
        <v>Посмотреть большую фотографию на сайте</v>
      </c>
      <c r="E3912" s="152"/>
      <c r="F3912" s="152"/>
      <c r="G3912" s="152"/>
      <c r="H3912" s="152"/>
      <c r="I3912" s="152"/>
      <c r="J3912" s="152"/>
      <c r="K3912" s="152"/>
      <c r="L3912" s="152"/>
      <c r="M3912" s="152"/>
      <c r="N3912" s="153"/>
      <c r="O3912" s="128" t="str">
        <f ca="1">IF(D3912="цвет",SUM(O3913:INDIRECT("N"&amp;R3912)),IF(SUM(E3912:N3912)=0,"",SUM(E3912:N3912)))</f>
        <v/>
      </c>
      <c r="P3912" s="91" t="s">
        <v>129</v>
      </c>
      <c r="Q3912" s="73">
        <f t="shared" si="120"/>
        <v>1269</v>
      </c>
      <c r="R3912" s="93">
        <f t="shared" ca="1" si="121"/>
        <v>3912</v>
      </c>
      <c r="S3912" s="92"/>
      <c r="T3912" s="99"/>
    </row>
    <row r="3913" spans="1:20" ht="23.1" customHeight="1" thickBot="1" x14ac:dyDescent="0.3">
      <c r="A3913" s="103"/>
      <c r="B3913" s="86" t="s">
        <v>772</v>
      </c>
      <c r="C3913" s="87"/>
      <c r="D3913" s="88"/>
      <c r="E3913" s="89"/>
      <c r="F3913" s="89"/>
      <c r="G3913" s="89"/>
      <c r="H3913" s="89"/>
      <c r="I3913" s="89"/>
      <c r="J3913" s="89"/>
      <c r="K3913" s="89"/>
      <c r="L3913" s="89"/>
      <c r="M3913" s="89"/>
      <c r="N3913" s="90"/>
      <c r="O3913" s="128" t="str">
        <f ca="1">IF(D3913="цвет",SUM(O3914:INDIRECT("N"&amp;R3913)),IF(SUM(E3913:N3913)=0,"",SUM(E3913:N3913)))</f>
        <v/>
      </c>
      <c r="P3913" s="91" t="s">
        <v>129</v>
      </c>
      <c r="Q3913" s="73">
        <f t="shared" si="120"/>
        <v>1269</v>
      </c>
      <c r="R3913" s="93">
        <f t="shared" ca="1" si="121"/>
        <v>3917</v>
      </c>
    </row>
    <row r="3914" spans="1:20" ht="17.25" thickBot="1" x14ac:dyDescent="0.3">
      <c r="A3914" s="24"/>
      <c r="B3914" s="145" t="s">
        <v>757</v>
      </c>
      <c r="C3914" s="106">
        <v>1964</v>
      </c>
      <c r="D3914" s="107" t="s">
        <v>9</v>
      </c>
      <c r="E3914" s="96" t="s">
        <v>10</v>
      </c>
      <c r="F3914" s="96" t="s">
        <v>17</v>
      </c>
      <c r="G3914" s="96" t="s">
        <v>18</v>
      </c>
      <c r="H3914" s="96" t="s">
        <v>19</v>
      </c>
      <c r="I3914" s="96" t="s">
        <v>23</v>
      </c>
      <c r="J3914" s="96"/>
      <c r="K3914" s="96"/>
      <c r="L3914" s="96"/>
      <c r="M3914" s="96"/>
      <c r="N3914" s="78"/>
      <c r="O3914" s="101">
        <f ca="1">IF(D3914="цвет",SUM(O3915:INDIRECT("N"&amp;R3914)),IF(SUM(E3914:N3914)=0,"",SUM(E3914:N3914)))</f>
        <v>0</v>
      </c>
      <c r="P3914" s="91">
        <v>2194</v>
      </c>
      <c r="Q3914" s="73">
        <f t="shared" si="120"/>
        <v>1964</v>
      </c>
      <c r="R3914" s="93">
        <f t="shared" ca="1" si="121"/>
        <v>3917</v>
      </c>
      <c r="S3914" s="109">
        <f>IF(U3914&gt;0,ROUND((U3914),0),ROUND((P3914*$P$1),0))</f>
        <v>1698</v>
      </c>
      <c r="T3914" s="110">
        <f ca="1">O3914*S3914</f>
        <v>0</v>
      </c>
    </row>
    <row r="3915" spans="1:20" ht="17.25" thickBot="1" x14ac:dyDescent="0.3">
      <c r="A3915" s="24"/>
      <c r="B3915" s="164"/>
      <c r="C3915" s="98"/>
      <c r="D3915" s="111" t="s">
        <v>37</v>
      </c>
      <c r="E3915" s="102"/>
      <c r="F3915" s="102"/>
      <c r="G3915" s="102"/>
      <c r="H3915" s="136"/>
      <c r="I3915" s="102"/>
      <c r="J3915" s="102"/>
      <c r="K3915" s="102"/>
      <c r="L3915" s="102"/>
      <c r="M3915" s="102"/>
      <c r="N3915" s="102"/>
      <c r="O3915" s="128" t="str">
        <f ca="1">IF(D3915="цвет",SUM(O3916:INDIRECT("N"&amp;R3915)),IF(SUM(E3915:N3915)=0,"",SUM(E3915:N3915)))</f>
        <v/>
      </c>
      <c r="P3915" s="91" t="s">
        <v>129</v>
      </c>
      <c r="Q3915" s="73">
        <f t="shared" ref="Q3915:Q3978" si="122">IF(C3915&lt;&gt;0,C3915,Q3914)</f>
        <v>1964</v>
      </c>
      <c r="R3915" s="93">
        <f t="shared" ref="R3915:R3978" ca="1" si="123">IF(D3915="Посмотреть большую фотографию на сайте",CELL("строка",O3915),R3916)</f>
        <v>3917</v>
      </c>
      <c r="S3915" s="92"/>
      <c r="T3915" s="99"/>
    </row>
    <row r="3916" spans="1:20" ht="135" customHeight="1" x14ac:dyDescent="0.25">
      <c r="A3916" s="24"/>
      <c r="B3916" s="164"/>
      <c r="C3916" s="98"/>
      <c r="D3916" s="161" t="s">
        <v>758</v>
      </c>
      <c r="E3916" s="162"/>
      <c r="F3916" s="162"/>
      <c r="G3916" s="162"/>
      <c r="H3916" s="162"/>
      <c r="I3916" s="162"/>
      <c r="J3916" s="162"/>
      <c r="K3916" s="162"/>
      <c r="L3916" s="162"/>
      <c r="M3916" s="162"/>
      <c r="N3916" s="163"/>
      <c r="O3916" s="128" t="str">
        <f ca="1">IF(D3916="цвет",SUM(O3917:INDIRECT("N"&amp;R3916)),IF(SUM(E3916:N3916)=0,"",SUM(E3916:N3916)))</f>
        <v/>
      </c>
      <c r="P3916" s="91" t="s">
        <v>129</v>
      </c>
      <c r="Q3916" s="73">
        <f t="shared" si="122"/>
        <v>1964</v>
      </c>
      <c r="R3916" s="93">
        <f t="shared" ca="1" si="123"/>
        <v>3917</v>
      </c>
      <c r="S3916" s="92"/>
      <c r="T3916" s="99"/>
    </row>
    <row r="3917" spans="1:20" ht="17.45" customHeight="1" thickBot="1" x14ac:dyDescent="0.3">
      <c r="A3917" s="24"/>
      <c r="B3917" s="154"/>
      <c r="C3917" s="9"/>
      <c r="D3917" s="151" t="str">
        <f>HYPERLINK("https://miamia.ru/search/index.php?q="&amp;Q3917&amp;"&amp;s=Поиск?utm_source=Excel&amp;utm_medium=Nalichie&amp;utm_content="&amp;Q3917&amp;"","Посмотреть большую фотографию на сайте")</f>
        <v>Посмотреть большую фотографию на сайте</v>
      </c>
      <c r="E3917" s="152"/>
      <c r="F3917" s="152"/>
      <c r="G3917" s="152"/>
      <c r="H3917" s="152"/>
      <c r="I3917" s="152"/>
      <c r="J3917" s="152"/>
      <c r="K3917" s="152"/>
      <c r="L3917" s="152"/>
      <c r="M3917" s="152"/>
      <c r="N3917" s="153"/>
      <c r="O3917" s="128" t="str">
        <f ca="1">IF(D3917="цвет",SUM(O3918:INDIRECT("N"&amp;R3917)),IF(SUM(E3917:N3917)=0,"",SUM(E3917:N3917)))</f>
        <v/>
      </c>
      <c r="P3917" s="91" t="s">
        <v>129</v>
      </c>
      <c r="Q3917" s="73">
        <f t="shared" si="122"/>
        <v>1964</v>
      </c>
      <c r="R3917" s="93">
        <f t="shared" ca="1" si="123"/>
        <v>3917</v>
      </c>
      <c r="S3917" s="92"/>
      <c r="T3917" s="99"/>
    </row>
    <row r="3918" spans="1:20" ht="17.25" thickBot="1" x14ac:dyDescent="0.3">
      <c r="A3918" s="24"/>
      <c r="B3918" s="145" t="s">
        <v>757</v>
      </c>
      <c r="C3918" s="106">
        <v>1968</v>
      </c>
      <c r="D3918" s="107" t="s">
        <v>9</v>
      </c>
      <c r="E3918" s="96" t="s">
        <v>13</v>
      </c>
      <c r="F3918" s="96" t="s">
        <v>14</v>
      </c>
      <c r="G3918" s="96" t="s">
        <v>15</v>
      </c>
      <c r="H3918" s="96" t="s">
        <v>16</v>
      </c>
      <c r="I3918" s="96" t="s">
        <v>21</v>
      </c>
      <c r="J3918" s="96" t="s">
        <v>22</v>
      </c>
      <c r="K3918" s="96"/>
      <c r="L3918" s="96"/>
      <c r="M3918" s="96"/>
      <c r="N3918" s="78"/>
      <c r="O3918" s="101">
        <f ca="1">IF(D3918="цвет",SUM(O3919:INDIRECT("N"&amp;R3918)),IF(SUM(E3918:N3918)=0,"",SUM(E3918:N3918)))</f>
        <v>0</v>
      </c>
      <c r="P3918" s="91">
        <v>2324</v>
      </c>
      <c r="Q3918" s="73">
        <f t="shared" si="122"/>
        <v>1968</v>
      </c>
      <c r="R3918" s="93">
        <f t="shared" ca="1" si="123"/>
        <v>3921</v>
      </c>
      <c r="S3918" s="109">
        <f>IF(U3918&gt;0,ROUND((U3918),0),ROUND((P3918*$P$1),0))</f>
        <v>1798</v>
      </c>
      <c r="T3918" s="110">
        <f ca="1">O3918*S3918</f>
        <v>0</v>
      </c>
    </row>
    <row r="3919" spans="1:20" ht="17.25" thickBot="1" x14ac:dyDescent="0.3">
      <c r="A3919" s="24"/>
      <c r="B3919" s="164"/>
      <c r="C3919" s="98"/>
      <c r="D3919" s="111" t="s">
        <v>37</v>
      </c>
      <c r="E3919" s="102"/>
      <c r="F3919" s="135"/>
      <c r="G3919" s="102"/>
      <c r="H3919" s="102"/>
      <c r="I3919" s="102"/>
      <c r="J3919" s="102"/>
      <c r="K3919" s="102"/>
      <c r="L3919" s="102"/>
      <c r="M3919" s="102"/>
      <c r="N3919" s="102"/>
      <c r="O3919" s="128" t="str">
        <f ca="1">IF(D3919="цвет",SUM(O3920:INDIRECT("N"&amp;R3919)),IF(SUM(E3919:N3919)=0,"",SUM(E3919:N3919)))</f>
        <v/>
      </c>
      <c r="P3919" s="91" t="s">
        <v>129</v>
      </c>
      <c r="Q3919" s="73">
        <f t="shared" si="122"/>
        <v>1968</v>
      </c>
      <c r="R3919" s="93">
        <f t="shared" ca="1" si="123"/>
        <v>3921</v>
      </c>
      <c r="S3919" s="92"/>
      <c r="T3919" s="99"/>
    </row>
    <row r="3920" spans="1:20" ht="135" customHeight="1" x14ac:dyDescent="0.25">
      <c r="A3920" s="24"/>
      <c r="B3920" s="164"/>
      <c r="C3920" s="98"/>
      <c r="D3920" s="161" t="s">
        <v>759</v>
      </c>
      <c r="E3920" s="162"/>
      <c r="F3920" s="162"/>
      <c r="G3920" s="162"/>
      <c r="H3920" s="162"/>
      <c r="I3920" s="162"/>
      <c r="J3920" s="162"/>
      <c r="K3920" s="162"/>
      <c r="L3920" s="162"/>
      <c r="M3920" s="162"/>
      <c r="N3920" s="163"/>
      <c r="O3920" s="128" t="str">
        <f ca="1">IF(D3920="цвет",SUM(O3921:INDIRECT("N"&amp;R3920)),IF(SUM(E3920:N3920)=0,"",SUM(E3920:N3920)))</f>
        <v/>
      </c>
      <c r="P3920" s="91" t="s">
        <v>129</v>
      </c>
      <c r="Q3920" s="73">
        <f t="shared" si="122"/>
        <v>1968</v>
      </c>
      <c r="R3920" s="93">
        <f t="shared" ca="1" si="123"/>
        <v>3921</v>
      </c>
      <c r="S3920" s="92"/>
      <c r="T3920" s="99"/>
    </row>
    <row r="3921" spans="1:20" ht="17.45" customHeight="1" thickBot="1" x14ac:dyDescent="0.3">
      <c r="A3921" s="24"/>
      <c r="B3921" s="154"/>
      <c r="C3921" s="9"/>
      <c r="D3921" s="151" t="str">
        <f>HYPERLINK("https://miamia.ru/search/index.php?q="&amp;Q3921&amp;"&amp;s=Поиск?utm_source=Excel&amp;utm_medium=Nalichie&amp;utm_content="&amp;Q3921&amp;"","Посмотреть большую фотографию на сайте")</f>
        <v>Посмотреть большую фотографию на сайте</v>
      </c>
      <c r="E3921" s="152"/>
      <c r="F3921" s="152"/>
      <c r="G3921" s="152"/>
      <c r="H3921" s="152"/>
      <c r="I3921" s="152"/>
      <c r="J3921" s="152"/>
      <c r="K3921" s="152"/>
      <c r="L3921" s="152"/>
      <c r="M3921" s="152"/>
      <c r="N3921" s="153"/>
      <c r="O3921" s="128" t="str">
        <f ca="1">IF(D3921="цвет",SUM(O3922:INDIRECT("N"&amp;R3921)),IF(SUM(E3921:N3921)=0,"",SUM(E3921:N3921)))</f>
        <v/>
      </c>
      <c r="P3921" s="91" t="s">
        <v>129</v>
      </c>
      <c r="Q3921" s="73">
        <f t="shared" si="122"/>
        <v>1968</v>
      </c>
      <c r="R3921" s="93">
        <f t="shared" ca="1" si="123"/>
        <v>3921</v>
      </c>
      <c r="S3921" s="92"/>
      <c r="T3921" s="99"/>
    </row>
    <row r="3922" spans="1:20" ht="23.1" customHeight="1" thickBot="1" x14ac:dyDescent="0.3">
      <c r="A3922" s="103"/>
      <c r="B3922" s="86" t="s">
        <v>232</v>
      </c>
      <c r="C3922" s="87"/>
      <c r="D3922" s="88"/>
      <c r="E3922" s="89"/>
      <c r="F3922" s="89"/>
      <c r="G3922" s="89"/>
      <c r="H3922" s="89"/>
      <c r="I3922" s="89"/>
      <c r="J3922" s="89"/>
      <c r="K3922" s="89"/>
      <c r="L3922" s="89"/>
      <c r="M3922" s="89"/>
      <c r="N3922" s="90"/>
      <c r="O3922" s="128" t="str">
        <f ca="1">IF(D3922="цвет",SUM(O3923:INDIRECT("N"&amp;R3922)),IF(SUM(E3922:N3922)=0,"",SUM(E3922:N3922)))</f>
        <v/>
      </c>
      <c r="P3922" s="91" t="s">
        <v>129</v>
      </c>
      <c r="Q3922" s="73">
        <f t="shared" si="122"/>
        <v>1968</v>
      </c>
      <c r="R3922" s="93">
        <f t="shared" ca="1" si="123"/>
        <v>3926</v>
      </c>
    </row>
    <row r="3923" spans="1:20" ht="17.25" thickBot="1" x14ac:dyDescent="0.3">
      <c r="A3923" s="24"/>
      <c r="B3923" s="145" t="s">
        <v>233</v>
      </c>
      <c r="C3923" s="106">
        <v>1760</v>
      </c>
      <c r="D3923" s="107" t="s">
        <v>9</v>
      </c>
      <c r="E3923" s="96" t="s">
        <v>10</v>
      </c>
      <c r="F3923" s="96" t="s">
        <v>11</v>
      </c>
      <c r="G3923" s="96" t="s">
        <v>12</v>
      </c>
      <c r="H3923" s="96" t="s">
        <v>13</v>
      </c>
      <c r="I3923" s="96" t="s">
        <v>14</v>
      </c>
      <c r="J3923" s="96" t="s">
        <v>15</v>
      </c>
      <c r="K3923" s="96" t="s">
        <v>16</v>
      </c>
      <c r="L3923" s="96"/>
      <c r="M3923" s="96"/>
      <c r="N3923" s="78"/>
      <c r="O3923" s="101">
        <f ca="1">IF(D3923="цвет",SUM(O3924:INDIRECT("N"&amp;R3923)),IF(SUM(E3923:N3923)=0,"",SUM(E3923:N3923)))</f>
        <v>0</v>
      </c>
      <c r="P3923" s="91">
        <v>1677</v>
      </c>
      <c r="Q3923" s="73">
        <f t="shared" si="122"/>
        <v>1760</v>
      </c>
      <c r="R3923" s="93">
        <f t="shared" ca="1" si="123"/>
        <v>3926</v>
      </c>
      <c r="S3923" s="109">
        <f>IF(U3923&gt;0,ROUND((U3923),0),ROUND((P3923*$P$1),0))</f>
        <v>1298</v>
      </c>
      <c r="T3923" s="110">
        <f ca="1">O3923*S3923</f>
        <v>0</v>
      </c>
    </row>
    <row r="3924" spans="1:20" ht="17.25" thickBot="1" x14ac:dyDescent="0.3">
      <c r="A3924" s="24"/>
      <c r="B3924" s="164"/>
      <c r="C3924" s="98"/>
      <c r="D3924" s="111" t="s">
        <v>24</v>
      </c>
      <c r="E3924" s="136"/>
      <c r="F3924" s="136"/>
      <c r="G3924" s="136"/>
      <c r="H3924" s="102"/>
      <c r="I3924" s="136"/>
      <c r="J3924" s="136"/>
      <c r="K3924" s="136"/>
      <c r="L3924" s="102"/>
      <c r="M3924" s="102"/>
      <c r="N3924" s="102"/>
      <c r="O3924" s="128" t="str">
        <f ca="1">IF(D3924="цвет",SUM(O3925:INDIRECT("N"&amp;R3924)),IF(SUM(E3924:N3924)=0,"",SUM(E3924:N3924)))</f>
        <v/>
      </c>
      <c r="P3924" s="91" t="s">
        <v>129</v>
      </c>
      <c r="Q3924" s="73">
        <f t="shared" si="122"/>
        <v>1760</v>
      </c>
      <c r="R3924" s="93">
        <f t="shared" ca="1" si="123"/>
        <v>3926</v>
      </c>
      <c r="S3924" s="92"/>
      <c r="T3924" s="99"/>
    </row>
    <row r="3925" spans="1:20" ht="135" customHeight="1" x14ac:dyDescent="0.25">
      <c r="A3925" s="24"/>
      <c r="B3925" s="164"/>
      <c r="C3925" s="98"/>
      <c r="D3925" s="161" t="s">
        <v>498</v>
      </c>
      <c r="E3925" s="162"/>
      <c r="F3925" s="162"/>
      <c r="G3925" s="162"/>
      <c r="H3925" s="162"/>
      <c r="I3925" s="162"/>
      <c r="J3925" s="162"/>
      <c r="K3925" s="162"/>
      <c r="L3925" s="162"/>
      <c r="M3925" s="162"/>
      <c r="N3925" s="163"/>
      <c r="O3925" s="128" t="str">
        <f ca="1">IF(D3925="цвет",SUM(O3926:INDIRECT("N"&amp;R3925)),IF(SUM(E3925:N3925)=0,"",SUM(E3925:N3925)))</f>
        <v/>
      </c>
      <c r="P3925" s="91" t="s">
        <v>129</v>
      </c>
      <c r="Q3925" s="73">
        <f t="shared" si="122"/>
        <v>1760</v>
      </c>
      <c r="R3925" s="93">
        <f t="shared" ca="1" si="123"/>
        <v>3926</v>
      </c>
      <c r="S3925" s="92"/>
      <c r="T3925" s="99"/>
    </row>
    <row r="3926" spans="1:20" ht="17.45" customHeight="1" thickBot="1" x14ac:dyDescent="0.3">
      <c r="A3926" s="24"/>
      <c r="B3926" s="154"/>
      <c r="C3926" s="9"/>
      <c r="D3926" s="151" t="str">
        <f>HYPERLINK("https://miamia.ru/search/index.php?q="&amp;Q3926&amp;"&amp;s=Поиск?utm_source=Excel&amp;utm_medium=Nalichie&amp;utm_content="&amp;Q3926&amp;"","Посмотреть большую фотографию на сайте")</f>
        <v>Посмотреть большую фотографию на сайте</v>
      </c>
      <c r="E3926" s="152"/>
      <c r="F3926" s="152"/>
      <c r="G3926" s="152"/>
      <c r="H3926" s="152"/>
      <c r="I3926" s="152"/>
      <c r="J3926" s="152"/>
      <c r="K3926" s="152"/>
      <c r="L3926" s="152"/>
      <c r="M3926" s="152"/>
      <c r="N3926" s="153"/>
      <c r="O3926" s="128" t="str">
        <f ca="1">IF(D3926="цвет",SUM(O3927:INDIRECT("N"&amp;R3926)),IF(SUM(E3926:N3926)=0,"",SUM(E3926:N3926)))</f>
        <v/>
      </c>
      <c r="P3926" s="91" t="s">
        <v>129</v>
      </c>
      <c r="Q3926" s="73">
        <f t="shared" si="122"/>
        <v>1760</v>
      </c>
      <c r="R3926" s="93">
        <f t="shared" ca="1" si="123"/>
        <v>3926</v>
      </c>
      <c r="S3926" s="92"/>
      <c r="T3926" s="99"/>
    </row>
    <row r="3927" spans="1:20" ht="17.25" thickBot="1" x14ac:dyDescent="0.3">
      <c r="A3927" s="24"/>
      <c r="B3927" s="145" t="s">
        <v>233</v>
      </c>
      <c r="C3927" s="106">
        <v>1762</v>
      </c>
      <c r="D3927" s="107" t="s">
        <v>9</v>
      </c>
      <c r="E3927" s="96" t="s">
        <v>10</v>
      </c>
      <c r="F3927" s="96" t="s">
        <v>11</v>
      </c>
      <c r="G3927" s="96" t="s">
        <v>12</v>
      </c>
      <c r="H3927" s="96" t="s">
        <v>13</v>
      </c>
      <c r="I3927" s="96" t="s">
        <v>14</v>
      </c>
      <c r="J3927" s="96" t="s">
        <v>15</v>
      </c>
      <c r="K3927" s="96" t="s">
        <v>16</v>
      </c>
      <c r="L3927" s="96"/>
      <c r="M3927" s="96"/>
      <c r="N3927" s="78"/>
      <c r="O3927" s="101">
        <f ca="1">IF(D3927="цвет",SUM(O3928:INDIRECT("N"&amp;R3927)),IF(SUM(E3927:N3927)=0,"",SUM(E3927:N3927)))</f>
        <v>0</v>
      </c>
      <c r="P3927" s="91">
        <v>1936</v>
      </c>
      <c r="Q3927" s="73">
        <f t="shared" si="122"/>
        <v>1762</v>
      </c>
      <c r="R3927" s="93">
        <f t="shared" ca="1" si="123"/>
        <v>3930</v>
      </c>
      <c r="S3927" s="109">
        <f>IF(U3927&gt;0,ROUND((U3927),0),ROUND((P3927*$P$1),0))</f>
        <v>1498</v>
      </c>
      <c r="T3927" s="110">
        <f ca="1">O3927*S3927</f>
        <v>0</v>
      </c>
    </row>
    <row r="3928" spans="1:20" ht="17.25" thickBot="1" x14ac:dyDescent="0.3">
      <c r="A3928" s="24"/>
      <c r="B3928" s="164"/>
      <c r="C3928" s="98"/>
      <c r="D3928" s="111" t="s">
        <v>24</v>
      </c>
      <c r="E3928" s="135"/>
      <c r="F3928" s="102"/>
      <c r="G3928" s="102"/>
      <c r="H3928" s="102"/>
      <c r="I3928" s="102"/>
      <c r="J3928" s="102"/>
      <c r="K3928" s="102"/>
      <c r="L3928" s="102"/>
      <c r="M3928" s="102"/>
      <c r="N3928" s="102"/>
      <c r="O3928" s="128" t="str">
        <f ca="1">IF(D3928="цвет",SUM(O3929:INDIRECT("N"&amp;R3928)),IF(SUM(E3928:N3928)=0,"",SUM(E3928:N3928)))</f>
        <v/>
      </c>
      <c r="P3928" s="91" t="s">
        <v>129</v>
      </c>
      <c r="Q3928" s="73">
        <f t="shared" si="122"/>
        <v>1762</v>
      </c>
      <c r="R3928" s="93">
        <f t="shared" ca="1" si="123"/>
        <v>3930</v>
      </c>
      <c r="S3928" s="92"/>
      <c r="T3928" s="99"/>
    </row>
    <row r="3929" spans="1:20" ht="135" customHeight="1" x14ac:dyDescent="0.25">
      <c r="A3929" s="24"/>
      <c r="B3929" s="164"/>
      <c r="C3929" s="98"/>
      <c r="D3929" s="161" t="s">
        <v>618</v>
      </c>
      <c r="E3929" s="162"/>
      <c r="F3929" s="162"/>
      <c r="G3929" s="162"/>
      <c r="H3929" s="162"/>
      <c r="I3929" s="162"/>
      <c r="J3929" s="162"/>
      <c r="K3929" s="162"/>
      <c r="L3929" s="162"/>
      <c r="M3929" s="162"/>
      <c r="N3929" s="163"/>
      <c r="O3929" s="128" t="str">
        <f ca="1">IF(D3929="цвет",SUM(O3930:INDIRECT("N"&amp;R3929)),IF(SUM(E3929:N3929)=0,"",SUM(E3929:N3929)))</f>
        <v/>
      </c>
      <c r="P3929" s="91" t="s">
        <v>129</v>
      </c>
      <c r="Q3929" s="73">
        <f t="shared" si="122"/>
        <v>1762</v>
      </c>
      <c r="R3929" s="93">
        <f t="shared" ca="1" si="123"/>
        <v>3930</v>
      </c>
      <c r="S3929" s="92"/>
      <c r="T3929" s="99"/>
    </row>
    <row r="3930" spans="1:20" ht="17.45" customHeight="1" thickBot="1" x14ac:dyDescent="0.3">
      <c r="A3930" s="24"/>
      <c r="B3930" s="154"/>
      <c r="C3930" s="9"/>
      <c r="D3930" s="151" t="str">
        <f>HYPERLINK("https://miamia.ru/search/index.php?q="&amp;Q3930&amp;"&amp;s=Поиск?utm_source=Excel&amp;utm_medium=Nalichie&amp;utm_content="&amp;Q3930&amp;"","Посмотреть большую фотографию на сайте")</f>
        <v>Посмотреть большую фотографию на сайте</v>
      </c>
      <c r="E3930" s="152"/>
      <c r="F3930" s="152"/>
      <c r="G3930" s="152"/>
      <c r="H3930" s="152"/>
      <c r="I3930" s="152"/>
      <c r="J3930" s="152"/>
      <c r="K3930" s="152"/>
      <c r="L3930" s="152"/>
      <c r="M3930" s="152"/>
      <c r="N3930" s="153"/>
      <c r="O3930" s="128" t="str">
        <f ca="1">IF(D3930="цвет",SUM(O3931:INDIRECT("N"&amp;R3930)),IF(SUM(E3930:N3930)=0,"",SUM(E3930:N3930)))</f>
        <v/>
      </c>
      <c r="P3930" s="91" t="s">
        <v>129</v>
      </c>
      <c r="Q3930" s="73">
        <f t="shared" si="122"/>
        <v>1762</v>
      </c>
      <c r="R3930" s="93">
        <f t="shared" ca="1" si="123"/>
        <v>3930</v>
      </c>
      <c r="S3930" s="92"/>
      <c r="T3930" s="99"/>
    </row>
    <row r="3931" spans="1:20" ht="17.25" thickBot="1" x14ac:dyDescent="0.3">
      <c r="A3931" s="24"/>
      <c r="B3931" s="145" t="s">
        <v>233</v>
      </c>
      <c r="C3931" s="106">
        <v>1765</v>
      </c>
      <c r="D3931" s="107" t="s">
        <v>9</v>
      </c>
      <c r="E3931" s="96" t="s">
        <v>13</v>
      </c>
      <c r="F3931" s="96" t="s">
        <v>14</v>
      </c>
      <c r="G3931" s="96" t="s">
        <v>15</v>
      </c>
      <c r="H3931" s="96" t="s">
        <v>16</v>
      </c>
      <c r="I3931" s="96" t="s">
        <v>21</v>
      </c>
      <c r="J3931" s="96" t="s">
        <v>22</v>
      </c>
      <c r="K3931" s="96"/>
      <c r="L3931" s="96"/>
      <c r="M3931" s="96"/>
      <c r="N3931" s="78"/>
      <c r="O3931" s="101">
        <f ca="1">IF(D3931="цвет",SUM(O3932:INDIRECT("N"&amp;R3931)),IF(SUM(E3931:N3931)=0,"",SUM(E3931:N3931)))</f>
        <v>0</v>
      </c>
      <c r="P3931" s="91">
        <v>2065</v>
      </c>
      <c r="Q3931" s="73">
        <f t="shared" si="122"/>
        <v>1765</v>
      </c>
      <c r="R3931" s="93">
        <f t="shared" ca="1" si="123"/>
        <v>3934</v>
      </c>
      <c r="S3931" s="109">
        <f>IF(U3931&gt;0,ROUND((U3931),0),ROUND((P3931*$P$1),0))</f>
        <v>1598</v>
      </c>
      <c r="T3931" s="110">
        <f ca="1">O3931*S3931</f>
        <v>0</v>
      </c>
    </row>
    <row r="3932" spans="1:20" ht="17.25" thickBot="1" x14ac:dyDescent="0.3">
      <c r="A3932" s="24"/>
      <c r="B3932" s="164"/>
      <c r="C3932" s="98"/>
      <c r="D3932" s="111" t="s">
        <v>24</v>
      </c>
      <c r="E3932" s="135"/>
      <c r="F3932" s="135"/>
      <c r="G3932" s="136"/>
      <c r="H3932" s="136"/>
      <c r="I3932" s="136"/>
      <c r="J3932" s="135"/>
      <c r="K3932" s="102"/>
      <c r="L3932" s="102"/>
      <c r="M3932" s="102"/>
      <c r="N3932" s="102"/>
      <c r="O3932" s="128" t="str">
        <f ca="1">IF(D3932="цвет",SUM(O3933:INDIRECT("N"&amp;R3932)),IF(SUM(E3932:N3932)=0,"",SUM(E3932:N3932)))</f>
        <v/>
      </c>
      <c r="P3932" s="91" t="s">
        <v>129</v>
      </c>
      <c r="Q3932" s="73">
        <f t="shared" si="122"/>
        <v>1765</v>
      </c>
      <c r="R3932" s="93">
        <f t="shared" ca="1" si="123"/>
        <v>3934</v>
      </c>
      <c r="S3932" s="92"/>
      <c r="T3932" s="99"/>
    </row>
    <row r="3933" spans="1:20" ht="135" customHeight="1" x14ac:dyDescent="0.25">
      <c r="A3933" s="24"/>
      <c r="B3933" s="164"/>
      <c r="C3933" s="98"/>
      <c r="D3933" s="161" t="s">
        <v>497</v>
      </c>
      <c r="E3933" s="162"/>
      <c r="F3933" s="162"/>
      <c r="G3933" s="162"/>
      <c r="H3933" s="162"/>
      <c r="I3933" s="162"/>
      <c r="J3933" s="162"/>
      <c r="K3933" s="162"/>
      <c r="L3933" s="162"/>
      <c r="M3933" s="162"/>
      <c r="N3933" s="163"/>
      <c r="O3933" s="128" t="str">
        <f ca="1">IF(D3933="цвет",SUM(O3934:INDIRECT("N"&amp;R3933)),IF(SUM(E3933:N3933)=0,"",SUM(E3933:N3933)))</f>
        <v/>
      </c>
      <c r="P3933" s="91" t="s">
        <v>129</v>
      </c>
      <c r="Q3933" s="73">
        <f t="shared" si="122"/>
        <v>1765</v>
      </c>
      <c r="R3933" s="93">
        <f t="shared" ca="1" si="123"/>
        <v>3934</v>
      </c>
      <c r="S3933" s="92"/>
      <c r="T3933" s="99"/>
    </row>
    <row r="3934" spans="1:20" ht="17.45" customHeight="1" thickBot="1" x14ac:dyDescent="0.3">
      <c r="A3934" s="24"/>
      <c r="B3934" s="154"/>
      <c r="C3934" s="9"/>
      <c r="D3934" s="151" t="str">
        <f>HYPERLINK("https://miamia.ru/search/index.php?q="&amp;Q3934&amp;"&amp;s=Поиск?utm_source=Excel&amp;utm_medium=Nalichie&amp;utm_content="&amp;Q3934&amp;"","Посмотреть большую фотографию на сайте")</f>
        <v>Посмотреть большую фотографию на сайте</v>
      </c>
      <c r="E3934" s="152"/>
      <c r="F3934" s="152"/>
      <c r="G3934" s="152"/>
      <c r="H3934" s="152"/>
      <c r="I3934" s="152"/>
      <c r="J3934" s="152"/>
      <c r="K3934" s="152"/>
      <c r="L3934" s="152"/>
      <c r="M3934" s="152"/>
      <c r="N3934" s="153"/>
      <c r="O3934" s="128" t="str">
        <f ca="1">IF(D3934="цвет",SUM(O3935:INDIRECT("N"&amp;R3934)),IF(SUM(E3934:N3934)=0,"",SUM(E3934:N3934)))</f>
        <v/>
      </c>
      <c r="P3934" s="91" t="s">
        <v>129</v>
      </c>
      <c r="Q3934" s="73">
        <f t="shared" si="122"/>
        <v>1765</v>
      </c>
      <c r="R3934" s="93">
        <f t="shared" ca="1" si="123"/>
        <v>3934</v>
      </c>
      <c r="S3934" s="92"/>
      <c r="T3934" s="99"/>
    </row>
    <row r="3935" spans="1:20" ht="17.25" thickBot="1" x14ac:dyDescent="0.3">
      <c r="A3935" s="24"/>
      <c r="B3935" s="145" t="s">
        <v>233</v>
      </c>
      <c r="C3935" s="106">
        <v>1766</v>
      </c>
      <c r="D3935" s="107" t="s">
        <v>9</v>
      </c>
      <c r="E3935" s="96" t="s">
        <v>10</v>
      </c>
      <c r="F3935" s="96" t="s">
        <v>11</v>
      </c>
      <c r="G3935" s="96" t="s">
        <v>12</v>
      </c>
      <c r="H3935" s="96" t="s">
        <v>13</v>
      </c>
      <c r="I3935" s="96" t="s">
        <v>14</v>
      </c>
      <c r="J3935" s="96" t="s">
        <v>15</v>
      </c>
      <c r="K3935" s="96" t="s">
        <v>16</v>
      </c>
      <c r="L3935" s="96"/>
      <c r="M3935" s="96"/>
      <c r="N3935" s="78"/>
      <c r="O3935" s="101">
        <f ca="1">IF(D3935="цвет",SUM(O3936:INDIRECT("N"&amp;R3935)),IF(SUM(E3935:N3935)=0,"",SUM(E3935:N3935)))</f>
        <v>0</v>
      </c>
      <c r="P3935" s="91">
        <v>3228</v>
      </c>
      <c r="Q3935" s="73">
        <f t="shared" si="122"/>
        <v>1766</v>
      </c>
      <c r="R3935" s="93">
        <f t="shared" ca="1" si="123"/>
        <v>3938</v>
      </c>
      <c r="S3935" s="109">
        <f>IF(U3935&gt;0,ROUND((U3935),0),ROUND((P3935*$P$1),0))</f>
        <v>2498</v>
      </c>
      <c r="T3935" s="110">
        <f ca="1">O3935*S3935</f>
        <v>0</v>
      </c>
    </row>
    <row r="3936" spans="1:20" ht="17.25" thickBot="1" x14ac:dyDescent="0.3">
      <c r="A3936" s="24"/>
      <c r="B3936" s="164"/>
      <c r="C3936" s="98"/>
      <c r="D3936" s="111" t="s">
        <v>24</v>
      </c>
      <c r="E3936" s="102"/>
      <c r="F3936" s="102"/>
      <c r="G3936" s="135"/>
      <c r="H3936" s="136"/>
      <c r="I3936" s="136"/>
      <c r="J3936" s="136"/>
      <c r="K3936" s="135"/>
      <c r="L3936" s="102"/>
      <c r="M3936" s="102"/>
      <c r="N3936" s="102"/>
      <c r="O3936" s="128" t="str">
        <f ca="1">IF(D3936="цвет",SUM(O3937:INDIRECT("N"&amp;R3936)),IF(SUM(E3936:N3936)=0,"",SUM(E3936:N3936)))</f>
        <v/>
      </c>
      <c r="P3936" s="91" t="s">
        <v>129</v>
      </c>
      <c r="Q3936" s="73">
        <f t="shared" si="122"/>
        <v>1766</v>
      </c>
      <c r="R3936" s="93">
        <f t="shared" ca="1" si="123"/>
        <v>3938</v>
      </c>
      <c r="S3936" s="92"/>
      <c r="T3936" s="99"/>
    </row>
    <row r="3937" spans="1:20" ht="135" customHeight="1" x14ac:dyDescent="0.25">
      <c r="A3937" s="24"/>
      <c r="B3937" s="164"/>
      <c r="C3937" s="98"/>
      <c r="D3937" s="161" t="s">
        <v>505</v>
      </c>
      <c r="E3937" s="162"/>
      <c r="F3937" s="162"/>
      <c r="G3937" s="162"/>
      <c r="H3937" s="162"/>
      <c r="I3937" s="162"/>
      <c r="J3937" s="162"/>
      <c r="K3937" s="162"/>
      <c r="L3937" s="162"/>
      <c r="M3937" s="162"/>
      <c r="N3937" s="163"/>
      <c r="O3937" s="128" t="str">
        <f ca="1">IF(D3937="цвет",SUM(O3938:INDIRECT("N"&amp;R3937)),IF(SUM(E3937:N3937)=0,"",SUM(E3937:N3937)))</f>
        <v/>
      </c>
      <c r="P3937" s="91" t="s">
        <v>129</v>
      </c>
      <c r="Q3937" s="73">
        <f t="shared" si="122"/>
        <v>1766</v>
      </c>
      <c r="R3937" s="93">
        <f t="shared" ca="1" si="123"/>
        <v>3938</v>
      </c>
      <c r="S3937" s="92"/>
      <c r="T3937" s="99"/>
    </row>
    <row r="3938" spans="1:20" ht="17.45" customHeight="1" thickBot="1" x14ac:dyDescent="0.3">
      <c r="A3938" s="24"/>
      <c r="B3938" s="154"/>
      <c r="C3938" s="9"/>
      <c r="D3938" s="151" t="str">
        <f>HYPERLINK("https://miamia.ru/search/index.php?q="&amp;Q3938&amp;"&amp;s=Поиск?utm_source=Excel&amp;utm_medium=Nalichie&amp;utm_content="&amp;Q3938&amp;"","Посмотреть большую фотографию на сайте")</f>
        <v>Посмотреть большую фотографию на сайте</v>
      </c>
      <c r="E3938" s="152"/>
      <c r="F3938" s="152"/>
      <c r="G3938" s="152"/>
      <c r="H3938" s="152"/>
      <c r="I3938" s="152"/>
      <c r="J3938" s="152"/>
      <c r="K3938" s="152"/>
      <c r="L3938" s="152"/>
      <c r="M3938" s="152"/>
      <c r="N3938" s="153"/>
      <c r="O3938" s="128" t="str">
        <f ca="1">IF(D3938="цвет",SUM(O3939:INDIRECT("N"&amp;R3938)),IF(SUM(E3938:N3938)=0,"",SUM(E3938:N3938)))</f>
        <v/>
      </c>
      <c r="P3938" s="91" t="s">
        <v>129</v>
      </c>
      <c r="Q3938" s="73">
        <f t="shared" si="122"/>
        <v>1766</v>
      </c>
      <c r="R3938" s="93">
        <f t="shared" ca="1" si="123"/>
        <v>3938</v>
      </c>
      <c r="S3938" s="92"/>
      <c r="T3938" s="99"/>
    </row>
    <row r="3939" spans="1:20" ht="17.25" thickBot="1" x14ac:dyDescent="0.3">
      <c r="A3939" s="24"/>
      <c r="B3939" s="145" t="s">
        <v>233</v>
      </c>
      <c r="C3939" s="106">
        <v>1767</v>
      </c>
      <c r="D3939" s="107" t="s">
        <v>9</v>
      </c>
      <c r="E3939" s="96" t="s">
        <v>11</v>
      </c>
      <c r="F3939" s="96" t="s">
        <v>12</v>
      </c>
      <c r="G3939" s="96" t="s">
        <v>13</v>
      </c>
      <c r="H3939" s="96" t="s">
        <v>14</v>
      </c>
      <c r="I3939" s="96" t="s">
        <v>15</v>
      </c>
      <c r="J3939" s="96" t="s">
        <v>16</v>
      </c>
      <c r="K3939" s="96"/>
      <c r="L3939" s="96"/>
      <c r="M3939" s="96"/>
      <c r="N3939" s="78"/>
      <c r="O3939" s="101">
        <f ca="1">IF(D3939="цвет",SUM(O3940:INDIRECT("N"&amp;R3939)),IF(SUM(E3939:N3939)=0,"",SUM(E3939:N3939)))</f>
        <v>0</v>
      </c>
      <c r="P3939" s="91">
        <v>2453</v>
      </c>
      <c r="Q3939" s="73">
        <f t="shared" si="122"/>
        <v>1767</v>
      </c>
      <c r="R3939" s="93">
        <f t="shared" ca="1" si="123"/>
        <v>3942</v>
      </c>
      <c r="S3939" s="109">
        <f>IF(U3939&gt;0,ROUND((U3939),0),ROUND((P3939*$P$1),0))</f>
        <v>1898</v>
      </c>
      <c r="T3939" s="110">
        <f ca="1">O3939*S3939</f>
        <v>0</v>
      </c>
    </row>
    <row r="3940" spans="1:20" ht="17.25" thickBot="1" x14ac:dyDescent="0.3">
      <c r="A3940" s="24"/>
      <c r="B3940" s="164"/>
      <c r="C3940" s="98"/>
      <c r="D3940" s="111" t="s">
        <v>24</v>
      </c>
      <c r="E3940" s="102"/>
      <c r="F3940" s="102"/>
      <c r="G3940" s="102"/>
      <c r="H3940" s="102"/>
      <c r="I3940" s="135"/>
      <c r="J3940" s="136"/>
      <c r="K3940" s="102"/>
      <c r="L3940" s="102"/>
      <c r="M3940" s="102"/>
      <c r="N3940" s="102"/>
      <c r="O3940" s="128" t="str">
        <f ca="1">IF(D3940="цвет",SUM(O3941:INDIRECT("N"&amp;R3940)),IF(SUM(E3940:N3940)=0,"",SUM(E3940:N3940)))</f>
        <v/>
      </c>
      <c r="P3940" s="91" t="s">
        <v>129</v>
      </c>
      <c r="Q3940" s="73">
        <f t="shared" si="122"/>
        <v>1767</v>
      </c>
      <c r="R3940" s="93">
        <f t="shared" ca="1" si="123"/>
        <v>3942</v>
      </c>
      <c r="S3940" s="92"/>
      <c r="T3940" s="99"/>
    </row>
    <row r="3941" spans="1:20" ht="135" customHeight="1" x14ac:dyDescent="0.25">
      <c r="A3941" s="24"/>
      <c r="B3941" s="164"/>
      <c r="C3941" s="98"/>
      <c r="D3941" s="161" t="s">
        <v>504</v>
      </c>
      <c r="E3941" s="162"/>
      <c r="F3941" s="162"/>
      <c r="G3941" s="162"/>
      <c r="H3941" s="162"/>
      <c r="I3941" s="162"/>
      <c r="J3941" s="162"/>
      <c r="K3941" s="162"/>
      <c r="L3941" s="162"/>
      <c r="M3941" s="162"/>
      <c r="N3941" s="163"/>
      <c r="O3941" s="128" t="str">
        <f ca="1">IF(D3941="цвет",SUM(O3942:INDIRECT("N"&amp;R3941)),IF(SUM(E3941:N3941)=0,"",SUM(E3941:N3941)))</f>
        <v/>
      </c>
      <c r="P3941" s="91" t="s">
        <v>129</v>
      </c>
      <c r="Q3941" s="73">
        <f t="shared" si="122"/>
        <v>1767</v>
      </c>
      <c r="R3941" s="93">
        <f t="shared" ca="1" si="123"/>
        <v>3942</v>
      </c>
      <c r="S3941" s="92"/>
      <c r="T3941" s="99"/>
    </row>
    <row r="3942" spans="1:20" ht="17.45" customHeight="1" thickBot="1" x14ac:dyDescent="0.3">
      <c r="A3942" s="24"/>
      <c r="B3942" s="154"/>
      <c r="C3942" s="9"/>
      <c r="D3942" s="151" t="str">
        <f>HYPERLINK("https://miamia.ru/search/index.php?q="&amp;Q3942&amp;"&amp;s=Поиск?utm_source=Excel&amp;utm_medium=Nalichie&amp;utm_content="&amp;Q3942&amp;"","Посмотреть большую фотографию на сайте")</f>
        <v>Посмотреть большую фотографию на сайте</v>
      </c>
      <c r="E3942" s="152"/>
      <c r="F3942" s="152"/>
      <c r="G3942" s="152"/>
      <c r="H3942" s="152"/>
      <c r="I3942" s="152"/>
      <c r="J3942" s="152"/>
      <c r="K3942" s="152"/>
      <c r="L3942" s="152"/>
      <c r="M3942" s="152"/>
      <c r="N3942" s="153"/>
      <c r="O3942" s="128" t="str">
        <f ca="1">IF(D3942="цвет",SUM(O3943:INDIRECT("N"&amp;R3942)),IF(SUM(E3942:N3942)=0,"",SUM(E3942:N3942)))</f>
        <v/>
      </c>
      <c r="P3942" s="91" t="s">
        <v>129</v>
      </c>
      <c r="Q3942" s="73">
        <f t="shared" si="122"/>
        <v>1767</v>
      </c>
      <c r="R3942" s="93">
        <f t="shared" ca="1" si="123"/>
        <v>3942</v>
      </c>
      <c r="S3942" s="92"/>
      <c r="T3942" s="99"/>
    </row>
    <row r="3943" spans="1:20" ht="17.25" thickBot="1" x14ac:dyDescent="0.3">
      <c r="A3943" s="24"/>
      <c r="B3943" s="145" t="s">
        <v>233</v>
      </c>
      <c r="C3943" s="106">
        <v>1768</v>
      </c>
      <c r="D3943" s="107" t="s">
        <v>9</v>
      </c>
      <c r="E3943" s="96" t="s">
        <v>12</v>
      </c>
      <c r="F3943" s="96" t="s">
        <v>13</v>
      </c>
      <c r="G3943" s="96" t="s">
        <v>14</v>
      </c>
      <c r="H3943" s="96" t="s">
        <v>15</v>
      </c>
      <c r="I3943" s="96" t="s">
        <v>16</v>
      </c>
      <c r="J3943" s="96" t="s">
        <v>21</v>
      </c>
      <c r="K3943" s="96" t="s">
        <v>22</v>
      </c>
      <c r="L3943" s="96"/>
      <c r="M3943" s="96"/>
      <c r="N3943" s="78"/>
      <c r="O3943" s="101">
        <f ca="1">IF(D3943="цвет",SUM(O3944:INDIRECT("N"&amp;R3943)),IF(SUM(E3943:N3943)=0,"",SUM(E3943:N3943)))</f>
        <v>0</v>
      </c>
      <c r="P3943" s="91">
        <v>1936</v>
      </c>
      <c r="Q3943" s="73">
        <f t="shared" si="122"/>
        <v>1768</v>
      </c>
      <c r="R3943" s="93">
        <f t="shared" ca="1" si="123"/>
        <v>3946</v>
      </c>
      <c r="S3943" s="109">
        <f>IF(U3943&gt;0,ROUND((U3943),0),ROUND((P3943*$P$1),0))</f>
        <v>1498</v>
      </c>
      <c r="T3943" s="110">
        <f ca="1">O3943*S3943</f>
        <v>0</v>
      </c>
    </row>
    <row r="3944" spans="1:20" ht="17.25" thickBot="1" x14ac:dyDescent="0.3">
      <c r="A3944" s="24"/>
      <c r="B3944" s="164"/>
      <c r="C3944" s="98"/>
      <c r="D3944" s="111" t="s">
        <v>24</v>
      </c>
      <c r="E3944" s="135"/>
      <c r="F3944" s="136"/>
      <c r="G3944" s="136"/>
      <c r="H3944" s="136"/>
      <c r="I3944" s="136"/>
      <c r="J3944" s="135"/>
      <c r="K3944" s="136"/>
      <c r="L3944" s="102"/>
      <c r="M3944" s="102"/>
      <c r="N3944" s="102"/>
      <c r="O3944" s="128" t="str">
        <f ca="1">IF(D3944="цвет",SUM(O3945:INDIRECT("N"&amp;R3944)),IF(SUM(E3944:N3944)=0,"",SUM(E3944:N3944)))</f>
        <v/>
      </c>
      <c r="P3944" s="91" t="s">
        <v>129</v>
      </c>
      <c r="Q3944" s="73">
        <f t="shared" si="122"/>
        <v>1768</v>
      </c>
      <c r="R3944" s="93">
        <f t="shared" ca="1" si="123"/>
        <v>3946</v>
      </c>
      <c r="S3944" s="92"/>
      <c r="T3944" s="99"/>
    </row>
    <row r="3945" spans="1:20" ht="135" customHeight="1" x14ac:dyDescent="0.25">
      <c r="A3945" s="24"/>
      <c r="B3945" s="164"/>
      <c r="C3945" s="98"/>
      <c r="D3945" s="161" t="s">
        <v>747</v>
      </c>
      <c r="E3945" s="162"/>
      <c r="F3945" s="162"/>
      <c r="G3945" s="162"/>
      <c r="H3945" s="162"/>
      <c r="I3945" s="162"/>
      <c r="J3945" s="162"/>
      <c r="K3945" s="162"/>
      <c r="L3945" s="162"/>
      <c r="M3945" s="162"/>
      <c r="N3945" s="163"/>
      <c r="O3945" s="128" t="str">
        <f ca="1">IF(D3945="цвет",SUM(O3946:INDIRECT("N"&amp;R3945)),IF(SUM(E3945:N3945)=0,"",SUM(E3945:N3945)))</f>
        <v/>
      </c>
      <c r="P3945" s="91" t="s">
        <v>129</v>
      </c>
      <c r="Q3945" s="73">
        <f t="shared" si="122"/>
        <v>1768</v>
      </c>
      <c r="R3945" s="93">
        <f t="shared" ca="1" si="123"/>
        <v>3946</v>
      </c>
      <c r="S3945" s="92"/>
      <c r="T3945" s="99"/>
    </row>
    <row r="3946" spans="1:20" ht="17.45" customHeight="1" thickBot="1" x14ac:dyDescent="0.3">
      <c r="A3946" s="24"/>
      <c r="B3946" s="154"/>
      <c r="C3946" s="9"/>
      <c r="D3946" s="151" t="str">
        <f>HYPERLINK("https://miamia.ru/search/index.php?q="&amp;Q3946&amp;"&amp;s=Поиск?utm_source=Excel&amp;utm_medium=Nalichie&amp;utm_content="&amp;Q3946&amp;"","Посмотреть большую фотографию на сайте")</f>
        <v>Посмотреть большую фотографию на сайте</v>
      </c>
      <c r="E3946" s="152"/>
      <c r="F3946" s="152"/>
      <c r="G3946" s="152"/>
      <c r="H3946" s="152"/>
      <c r="I3946" s="152"/>
      <c r="J3946" s="152"/>
      <c r="K3946" s="152"/>
      <c r="L3946" s="152"/>
      <c r="M3946" s="152"/>
      <c r="N3946" s="153"/>
      <c r="O3946" s="128" t="str">
        <f ca="1">IF(D3946="цвет",SUM(O3947:INDIRECT("N"&amp;R3946)),IF(SUM(E3946:N3946)=0,"",SUM(E3946:N3946)))</f>
        <v/>
      </c>
      <c r="P3946" s="91" t="s">
        <v>129</v>
      </c>
      <c r="Q3946" s="73">
        <f t="shared" si="122"/>
        <v>1768</v>
      </c>
      <c r="R3946" s="93">
        <f t="shared" ca="1" si="123"/>
        <v>3946</v>
      </c>
      <c r="S3946" s="92"/>
      <c r="T3946" s="99"/>
    </row>
    <row r="3947" spans="1:20" ht="17.25" thickBot="1" x14ac:dyDescent="0.3">
      <c r="A3947" s="24"/>
      <c r="B3947" s="145" t="s">
        <v>233</v>
      </c>
      <c r="C3947" s="106">
        <v>1769</v>
      </c>
      <c r="D3947" s="107" t="s">
        <v>9</v>
      </c>
      <c r="E3947" s="96" t="s">
        <v>18</v>
      </c>
      <c r="F3947" s="96" t="s">
        <v>19</v>
      </c>
      <c r="G3947" s="96" t="s">
        <v>23</v>
      </c>
      <c r="H3947" s="96"/>
      <c r="I3947" s="96"/>
      <c r="J3947" s="96"/>
      <c r="K3947" s="96"/>
      <c r="L3947" s="96"/>
      <c r="M3947" s="96"/>
      <c r="N3947" s="78"/>
      <c r="O3947" s="101">
        <f ca="1">IF(D3947="цвет",SUM(O3948:INDIRECT("N"&amp;R3947)),IF(SUM(E3947:N3947)=0,"",SUM(E3947:N3947)))</f>
        <v>0</v>
      </c>
      <c r="P3947" s="91">
        <v>2582</v>
      </c>
      <c r="Q3947" s="73">
        <f t="shared" si="122"/>
        <v>1769</v>
      </c>
      <c r="R3947" s="93">
        <f t="shared" ca="1" si="123"/>
        <v>3950</v>
      </c>
      <c r="S3947" s="109">
        <f>IF(U3947&gt;0,ROUND((U3947),0),ROUND((P3947*$P$1),0))</f>
        <v>1998</v>
      </c>
      <c r="T3947" s="110">
        <f ca="1">O3947*S3947</f>
        <v>0</v>
      </c>
    </row>
    <row r="3948" spans="1:20" ht="17.25" thickBot="1" x14ac:dyDescent="0.3">
      <c r="A3948" s="24"/>
      <c r="B3948" s="164"/>
      <c r="C3948" s="98"/>
      <c r="D3948" s="111" t="s">
        <v>24</v>
      </c>
      <c r="E3948" s="102"/>
      <c r="F3948" s="102"/>
      <c r="G3948" s="136"/>
      <c r="H3948" s="102"/>
      <c r="I3948" s="102"/>
      <c r="J3948" s="102"/>
      <c r="K3948" s="102"/>
      <c r="L3948" s="102"/>
      <c r="M3948" s="102"/>
      <c r="N3948" s="102"/>
      <c r="O3948" s="128" t="str">
        <f ca="1">IF(D3948="цвет",SUM(O3949:INDIRECT("N"&amp;R3948)),IF(SUM(E3948:N3948)=0,"",SUM(E3948:N3948)))</f>
        <v/>
      </c>
      <c r="P3948" s="91" t="s">
        <v>129</v>
      </c>
      <c r="Q3948" s="73">
        <f t="shared" si="122"/>
        <v>1769</v>
      </c>
      <c r="R3948" s="93">
        <f t="shared" ca="1" si="123"/>
        <v>3950</v>
      </c>
      <c r="S3948" s="92"/>
      <c r="T3948" s="99"/>
    </row>
    <row r="3949" spans="1:20" ht="135" customHeight="1" x14ac:dyDescent="0.25">
      <c r="A3949" s="24"/>
      <c r="B3949" s="164"/>
      <c r="C3949" s="98"/>
      <c r="D3949" s="161" t="s">
        <v>619</v>
      </c>
      <c r="E3949" s="162"/>
      <c r="F3949" s="162"/>
      <c r="G3949" s="162"/>
      <c r="H3949" s="162"/>
      <c r="I3949" s="162"/>
      <c r="J3949" s="162"/>
      <c r="K3949" s="162"/>
      <c r="L3949" s="162"/>
      <c r="M3949" s="162"/>
      <c r="N3949" s="163"/>
      <c r="O3949" s="128" t="str">
        <f ca="1">IF(D3949="цвет",SUM(O3950:INDIRECT("N"&amp;R3949)),IF(SUM(E3949:N3949)=0,"",SUM(E3949:N3949)))</f>
        <v/>
      </c>
      <c r="P3949" s="91" t="s">
        <v>129</v>
      </c>
      <c r="Q3949" s="73">
        <f t="shared" si="122"/>
        <v>1769</v>
      </c>
      <c r="R3949" s="93">
        <f t="shared" ca="1" si="123"/>
        <v>3950</v>
      </c>
      <c r="S3949" s="92"/>
      <c r="T3949" s="99"/>
    </row>
    <row r="3950" spans="1:20" ht="17.45" customHeight="1" thickBot="1" x14ac:dyDescent="0.3">
      <c r="A3950" s="24"/>
      <c r="B3950" s="154"/>
      <c r="C3950" s="9"/>
      <c r="D3950" s="151" t="str">
        <f>HYPERLINK("https://miamia.ru/search/index.php?q="&amp;Q3950&amp;"&amp;s=Поиск?utm_source=Excel&amp;utm_medium=Nalichie&amp;utm_content="&amp;Q3950&amp;"","Посмотреть большую фотографию на сайте")</f>
        <v>Посмотреть большую фотографию на сайте</v>
      </c>
      <c r="E3950" s="152"/>
      <c r="F3950" s="152"/>
      <c r="G3950" s="152"/>
      <c r="H3950" s="152"/>
      <c r="I3950" s="152"/>
      <c r="J3950" s="152"/>
      <c r="K3950" s="152"/>
      <c r="L3950" s="152"/>
      <c r="M3950" s="152"/>
      <c r="N3950" s="153"/>
      <c r="O3950" s="128" t="str">
        <f ca="1">IF(D3950="цвет",SUM(O3951:INDIRECT("N"&amp;R3950)),IF(SUM(E3950:N3950)=0,"",SUM(E3950:N3950)))</f>
        <v/>
      </c>
      <c r="P3950" s="91" t="s">
        <v>129</v>
      </c>
      <c r="Q3950" s="73">
        <f t="shared" si="122"/>
        <v>1769</v>
      </c>
      <c r="R3950" s="93">
        <f t="shared" ca="1" si="123"/>
        <v>3950</v>
      </c>
      <c r="S3950" s="92"/>
      <c r="T3950" s="99"/>
    </row>
    <row r="3951" spans="1:20" ht="23.1" customHeight="1" thickBot="1" x14ac:dyDescent="0.3">
      <c r="A3951" s="103"/>
      <c r="B3951" s="86" t="s">
        <v>773</v>
      </c>
      <c r="C3951" s="87"/>
      <c r="D3951" s="88"/>
      <c r="E3951" s="89"/>
      <c r="F3951" s="89"/>
      <c r="G3951" s="89"/>
      <c r="H3951" s="89"/>
      <c r="I3951" s="89"/>
      <c r="J3951" s="89"/>
      <c r="K3951" s="89"/>
      <c r="L3951" s="89"/>
      <c r="M3951" s="89"/>
      <c r="N3951" s="90"/>
      <c r="O3951" s="128" t="str">
        <f ca="1">IF(D3951="цвет",SUM(O3952:INDIRECT("N"&amp;R3951)),IF(SUM(E3951:N3951)=0,"",SUM(E3951:N3951)))</f>
        <v/>
      </c>
      <c r="P3951" s="91" t="s">
        <v>129</v>
      </c>
      <c r="Q3951" s="73">
        <f t="shared" si="122"/>
        <v>1769</v>
      </c>
      <c r="R3951" s="93">
        <f t="shared" ca="1" si="123"/>
        <v>3955</v>
      </c>
    </row>
    <row r="3952" spans="1:20" ht="17.25" thickBot="1" x14ac:dyDescent="0.3">
      <c r="A3952" s="105"/>
      <c r="B3952" s="141" t="s">
        <v>315</v>
      </c>
      <c r="C3952" s="106">
        <v>1952</v>
      </c>
      <c r="D3952" s="3" t="s">
        <v>9</v>
      </c>
      <c r="E3952" s="96" t="s">
        <v>11</v>
      </c>
      <c r="F3952" s="96" t="s">
        <v>12</v>
      </c>
      <c r="G3952" s="97" t="s">
        <v>13</v>
      </c>
      <c r="H3952" s="16" t="s">
        <v>14</v>
      </c>
      <c r="I3952" s="16" t="s">
        <v>15</v>
      </c>
      <c r="J3952" s="16" t="s">
        <v>16</v>
      </c>
      <c r="K3952" s="16"/>
      <c r="L3952" s="16"/>
      <c r="M3952" s="16"/>
      <c r="N3952" s="78"/>
      <c r="O3952" s="101">
        <f ca="1">IF(D3952="цвет",SUM(O3953:INDIRECT("N"&amp;R3952)),IF(SUM(E3952:N3952)=0,"",SUM(E3952:N3952)))</f>
        <v>0</v>
      </c>
      <c r="P3952" s="91">
        <v>0</v>
      </c>
      <c r="Q3952" s="73">
        <f t="shared" si="122"/>
        <v>1952</v>
      </c>
      <c r="R3952" s="93">
        <f t="shared" ca="1" si="123"/>
        <v>3955</v>
      </c>
      <c r="S3952" s="109">
        <f>IF(U3952&gt;0,ROUND((U3952),0),ROUND((P3952*$P$1),0))</f>
        <v>0</v>
      </c>
      <c r="T3952" s="110">
        <f ca="1">O3952*S3952</f>
        <v>0</v>
      </c>
    </row>
    <row r="3953" spans="1:20" ht="17.25" thickBot="1" x14ac:dyDescent="0.3">
      <c r="A3953" s="105"/>
      <c r="B3953" s="142"/>
      <c r="C3953" s="98"/>
      <c r="D3953" s="6" t="s">
        <v>44</v>
      </c>
      <c r="E3953" s="8"/>
      <c r="F3953" s="8"/>
      <c r="G3953" s="8"/>
      <c r="H3953" s="8"/>
      <c r="I3953" s="8"/>
      <c r="J3953" s="8"/>
      <c r="K3953" s="8"/>
      <c r="L3953" s="8"/>
      <c r="M3953" s="8"/>
      <c r="N3953" s="8"/>
      <c r="O3953" s="128" t="str">
        <f ca="1">IF(D3953="цвет",SUM(O3954:INDIRECT("N"&amp;R3953)),IF(SUM(E3953:N3953)=0,"",SUM(E3953:N3953)))</f>
        <v/>
      </c>
      <c r="P3953" s="91" t="s">
        <v>129</v>
      </c>
      <c r="Q3953" s="73">
        <f t="shared" si="122"/>
        <v>1952</v>
      </c>
      <c r="R3953" s="93">
        <f t="shared" ca="1" si="123"/>
        <v>3955</v>
      </c>
      <c r="S3953" s="92"/>
      <c r="T3953" s="99"/>
    </row>
    <row r="3954" spans="1:20" ht="135" customHeight="1" x14ac:dyDescent="0.25">
      <c r="A3954" s="105"/>
      <c r="B3954" s="142"/>
      <c r="C3954" s="98"/>
      <c r="D3954" s="155" t="s">
        <v>744</v>
      </c>
      <c r="E3954" s="156"/>
      <c r="F3954" s="156"/>
      <c r="G3954" s="156"/>
      <c r="H3954" s="156"/>
      <c r="I3954" s="156"/>
      <c r="J3954" s="156"/>
      <c r="K3954" s="156"/>
      <c r="L3954" s="156"/>
      <c r="M3954" s="156"/>
      <c r="N3954" s="157"/>
      <c r="O3954" s="128" t="str">
        <f ca="1">IF(D3954="цвет",SUM(O3955:INDIRECT("N"&amp;R3954)),IF(SUM(E3954:N3954)=0,"",SUM(E3954:N3954)))</f>
        <v/>
      </c>
      <c r="P3954" s="91" t="s">
        <v>129</v>
      </c>
      <c r="Q3954" s="73">
        <f t="shared" si="122"/>
        <v>1952</v>
      </c>
      <c r="R3954" s="93">
        <f t="shared" ca="1" si="123"/>
        <v>3955</v>
      </c>
      <c r="S3954" s="92"/>
      <c r="T3954" s="99"/>
    </row>
    <row r="3955" spans="1:20" ht="17.45" customHeight="1" thickBot="1" x14ac:dyDescent="0.3">
      <c r="A3955" s="105"/>
      <c r="B3955" s="143"/>
      <c r="C3955" s="100"/>
      <c r="D3955" s="151" t="str">
        <f>HYPERLINK("https://miamia.ru/search/index.php?q="&amp;Q3955&amp;"&amp;s=Поиск?utm_source=Excel&amp;utm_medium=Nalichie&amp;utm_content="&amp;Q3955&amp;"","Посмотреть большую фотографию на сайте")</f>
        <v>Посмотреть большую фотографию на сайте</v>
      </c>
      <c r="E3955" s="152"/>
      <c r="F3955" s="152"/>
      <c r="G3955" s="152"/>
      <c r="H3955" s="152"/>
      <c r="I3955" s="152"/>
      <c r="J3955" s="152"/>
      <c r="K3955" s="152"/>
      <c r="L3955" s="152"/>
      <c r="M3955" s="152"/>
      <c r="N3955" s="153"/>
      <c r="O3955" s="128" t="str">
        <f ca="1">IF(D3955="цвет",SUM(O3956:INDIRECT("N"&amp;R3955)),IF(SUM(E3955:N3955)=0,"",SUM(E3955:N3955)))</f>
        <v/>
      </c>
      <c r="P3955" s="91" t="s">
        <v>129</v>
      </c>
      <c r="Q3955" s="73">
        <f t="shared" si="122"/>
        <v>1952</v>
      </c>
      <c r="R3955" s="93">
        <f t="shared" ca="1" si="123"/>
        <v>3955</v>
      </c>
      <c r="S3955" s="92"/>
      <c r="T3955" s="99"/>
    </row>
    <row r="3956" spans="1:20" ht="17.25" thickBot="1" x14ac:dyDescent="0.3">
      <c r="A3956" s="105"/>
      <c r="B3956" s="141" t="s">
        <v>315</v>
      </c>
      <c r="C3956" s="106">
        <v>1957</v>
      </c>
      <c r="D3956" s="3" t="s">
        <v>9</v>
      </c>
      <c r="E3956" s="96" t="s">
        <v>11</v>
      </c>
      <c r="F3956" s="96" t="s">
        <v>12</v>
      </c>
      <c r="G3956" s="97" t="s">
        <v>13</v>
      </c>
      <c r="H3956" s="16" t="s">
        <v>14</v>
      </c>
      <c r="I3956" s="16" t="s">
        <v>15</v>
      </c>
      <c r="J3956" s="16" t="s">
        <v>16</v>
      </c>
      <c r="K3956" s="16" t="s">
        <v>21</v>
      </c>
      <c r="L3956" s="16" t="s">
        <v>22</v>
      </c>
      <c r="M3956" s="16"/>
      <c r="N3956" s="16"/>
      <c r="O3956" s="101">
        <f ca="1">IF(D3956="цвет",SUM(O3957:INDIRECT("N"&amp;R3956)),IF(SUM(E3956:N3956)=0,"",SUM(E3956:N3956)))</f>
        <v>0</v>
      </c>
      <c r="P3956" s="91">
        <v>0</v>
      </c>
      <c r="Q3956" s="73">
        <f t="shared" si="122"/>
        <v>1957</v>
      </c>
      <c r="R3956" s="93">
        <f t="shared" ca="1" si="123"/>
        <v>3959</v>
      </c>
      <c r="S3956" s="109">
        <f>IF(U3956&gt;0,ROUND((U3956),0),ROUND((P3956*$P$1),0))</f>
        <v>0</v>
      </c>
      <c r="T3956" s="110">
        <f ca="1">O3956*S3956</f>
        <v>0</v>
      </c>
    </row>
    <row r="3957" spans="1:20" ht="17.25" thickBot="1" x14ac:dyDescent="0.3">
      <c r="A3957" s="105"/>
      <c r="B3957" s="142"/>
      <c r="C3957" s="98"/>
      <c r="D3957" s="6" t="s">
        <v>44</v>
      </c>
      <c r="E3957" s="8"/>
      <c r="F3957" s="8"/>
      <c r="G3957" s="8"/>
      <c r="H3957" s="8"/>
      <c r="I3957" s="8"/>
      <c r="J3957" s="8"/>
      <c r="K3957" s="8"/>
      <c r="L3957" s="8"/>
      <c r="M3957" s="8"/>
      <c r="N3957" s="8"/>
      <c r="O3957" s="128" t="str">
        <f ca="1">IF(D3957="цвет",SUM(O3958:INDIRECT("N"&amp;R3957)),IF(SUM(E3957:N3957)=0,"",SUM(E3957:N3957)))</f>
        <v/>
      </c>
      <c r="P3957" s="91" t="s">
        <v>129</v>
      </c>
      <c r="Q3957" s="73">
        <f t="shared" si="122"/>
        <v>1957</v>
      </c>
      <c r="R3957" s="93">
        <f t="shared" ca="1" si="123"/>
        <v>3959</v>
      </c>
      <c r="S3957" s="92"/>
      <c r="T3957" s="99"/>
    </row>
    <row r="3958" spans="1:20" ht="135" customHeight="1" x14ac:dyDescent="0.25">
      <c r="A3958" s="105"/>
      <c r="B3958" s="142"/>
      <c r="C3958" s="98"/>
      <c r="D3958" s="155" t="s">
        <v>746</v>
      </c>
      <c r="E3958" s="156"/>
      <c r="F3958" s="156"/>
      <c r="G3958" s="156"/>
      <c r="H3958" s="156"/>
      <c r="I3958" s="156"/>
      <c r="J3958" s="156"/>
      <c r="K3958" s="156"/>
      <c r="L3958" s="156"/>
      <c r="M3958" s="156"/>
      <c r="N3958" s="157"/>
      <c r="O3958" s="128" t="str">
        <f ca="1">IF(D3958="цвет",SUM(O3959:INDIRECT("N"&amp;R3958)),IF(SUM(E3958:N3958)=0,"",SUM(E3958:N3958)))</f>
        <v/>
      </c>
      <c r="P3958" s="91" t="s">
        <v>129</v>
      </c>
      <c r="Q3958" s="73">
        <f t="shared" si="122"/>
        <v>1957</v>
      </c>
      <c r="R3958" s="93">
        <f t="shared" ca="1" si="123"/>
        <v>3959</v>
      </c>
      <c r="S3958" s="92"/>
      <c r="T3958" s="99"/>
    </row>
    <row r="3959" spans="1:20" ht="17.45" customHeight="1" thickBot="1" x14ac:dyDescent="0.3">
      <c r="A3959" s="105"/>
      <c r="B3959" s="143"/>
      <c r="C3959" s="100"/>
      <c r="D3959" s="151" t="str">
        <f>HYPERLINK("https://miamia.ru/search/index.php?q="&amp;Q3959&amp;"&amp;s=Поиск?utm_source=Excel&amp;utm_medium=Nalichie&amp;utm_content="&amp;Q3959&amp;"","Посмотреть большую фотографию на сайте")</f>
        <v>Посмотреть большую фотографию на сайте</v>
      </c>
      <c r="E3959" s="152"/>
      <c r="F3959" s="152"/>
      <c r="G3959" s="152"/>
      <c r="H3959" s="152"/>
      <c r="I3959" s="152"/>
      <c r="J3959" s="152"/>
      <c r="K3959" s="152"/>
      <c r="L3959" s="152"/>
      <c r="M3959" s="152"/>
      <c r="N3959" s="153"/>
      <c r="O3959" s="128" t="str">
        <f ca="1">IF(D3959="цвет",SUM(O3960:INDIRECT("N"&amp;R3959)),IF(SUM(E3959:N3959)=0,"",SUM(E3959:N3959)))</f>
        <v/>
      </c>
      <c r="P3959" s="91" t="s">
        <v>129</v>
      </c>
      <c r="Q3959" s="73">
        <f t="shared" si="122"/>
        <v>1957</v>
      </c>
      <c r="R3959" s="93">
        <f t="shared" ca="1" si="123"/>
        <v>3959</v>
      </c>
      <c r="S3959" s="92"/>
      <c r="T3959" s="99"/>
    </row>
    <row r="3960" spans="1:20" ht="17.25" thickBot="1" x14ac:dyDescent="0.3">
      <c r="A3960" s="105"/>
      <c r="B3960" s="141" t="s">
        <v>315</v>
      </c>
      <c r="C3960" s="106">
        <v>1958</v>
      </c>
      <c r="D3960" s="3" t="s">
        <v>9</v>
      </c>
      <c r="E3960" s="96" t="s">
        <v>17</v>
      </c>
      <c r="F3960" s="96" t="s">
        <v>18</v>
      </c>
      <c r="G3960" s="96" t="s">
        <v>19</v>
      </c>
      <c r="H3960" s="96" t="s">
        <v>23</v>
      </c>
      <c r="I3960" s="16"/>
      <c r="J3960" s="16"/>
      <c r="K3960" s="16"/>
      <c r="L3960" s="16"/>
      <c r="M3960" s="16"/>
      <c r="N3960" s="16"/>
      <c r="O3960" s="101">
        <f ca="1">IF(D3960="цвет",SUM(O3961:INDIRECT("N"&amp;R3960)),IF(SUM(E3960:N3960)=0,"",SUM(E3960:N3960)))</f>
        <v>0</v>
      </c>
      <c r="P3960" s="91">
        <v>0</v>
      </c>
      <c r="Q3960" s="73">
        <f t="shared" si="122"/>
        <v>1958</v>
      </c>
      <c r="R3960" s="93">
        <f t="shared" ca="1" si="123"/>
        <v>3963</v>
      </c>
      <c r="S3960" s="109">
        <f>IF(U3960&gt;0,ROUND((U3960),0),ROUND((P3960*$P$1),0))</f>
        <v>0</v>
      </c>
      <c r="T3960" s="110">
        <f ca="1">O3960*S3960</f>
        <v>0</v>
      </c>
    </row>
    <row r="3961" spans="1:20" ht="17.25" thickBot="1" x14ac:dyDescent="0.3">
      <c r="A3961" s="105"/>
      <c r="B3961" s="142"/>
      <c r="C3961" s="98"/>
      <c r="D3961" s="6" t="s">
        <v>44</v>
      </c>
      <c r="E3961" s="8"/>
      <c r="F3961" s="8"/>
      <c r="G3961" s="8"/>
      <c r="H3961" s="8"/>
      <c r="I3961" s="8"/>
      <c r="J3961" s="8"/>
      <c r="K3961" s="8"/>
      <c r="L3961" s="8"/>
      <c r="M3961" s="8"/>
      <c r="N3961" s="8"/>
      <c r="O3961" s="128" t="str">
        <f ca="1">IF(D3961="цвет",SUM(O3962:INDIRECT("N"&amp;R3961)),IF(SUM(E3961:N3961)=0,"",SUM(E3961:N3961)))</f>
        <v/>
      </c>
      <c r="P3961" s="91" t="s">
        <v>129</v>
      </c>
      <c r="Q3961" s="73">
        <f t="shared" si="122"/>
        <v>1958</v>
      </c>
      <c r="R3961" s="93">
        <f t="shared" ca="1" si="123"/>
        <v>3963</v>
      </c>
      <c r="S3961" s="92"/>
      <c r="T3961" s="99"/>
    </row>
    <row r="3962" spans="1:20" ht="135" customHeight="1" x14ac:dyDescent="0.25">
      <c r="A3962" s="105"/>
      <c r="B3962" s="142"/>
      <c r="C3962" s="98"/>
      <c r="D3962" s="155" t="s">
        <v>745</v>
      </c>
      <c r="E3962" s="156"/>
      <c r="F3962" s="156"/>
      <c r="G3962" s="156"/>
      <c r="H3962" s="156"/>
      <c r="I3962" s="156"/>
      <c r="J3962" s="156"/>
      <c r="K3962" s="156"/>
      <c r="L3962" s="156"/>
      <c r="M3962" s="156"/>
      <c r="N3962" s="157"/>
      <c r="O3962" s="128" t="str">
        <f ca="1">IF(D3962="цвет",SUM(O3963:INDIRECT("N"&amp;R3962)),IF(SUM(E3962:N3962)=0,"",SUM(E3962:N3962)))</f>
        <v/>
      </c>
      <c r="P3962" s="91" t="s">
        <v>129</v>
      </c>
      <c r="Q3962" s="73">
        <f t="shared" si="122"/>
        <v>1958</v>
      </c>
      <c r="R3962" s="93">
        <f t="shared" ca="1" si="123"/>
        <v>3963</v>
      </c>
      <c r="S3962" s="92"/>
      <c r="T3962" s="99"/>
    </row>
    <row r="3963" spans="1:20" ht="17.45" customHeight="1" thickBot="1" x14ac:dyDescent="0.3">
      <c r="A3963" s="105"/>
      <c r="B3963" s="143"/>
      <c r="C3963" s="100"/>
      <c r="D3963" s="151" t="str">
        <f>HYPERLINK("https://miamia.ru/search/index.php?q="&amp;Q3963&amp;"&amp;s=Поиск?utm_source=Excel&amp;utm_medium=Nalichie&amp;utm_content="&amp;Q3963&amp;"","Посмотреть большую фотографию на сайте")</f>
        <v>Посмотреть большую фотографию на сайте</v>
      </c>
      <c r="E3963" s="152"/>
      <c r="F3963" s="152"/>
      <c r="G3963" s="152"/>
      <c r="H3963" s="152"/>
      <c r="I3963" s="152"/>
      <c r="J3963" s="152"/>
      <c r="K3963" s="152"/>
      <c r="L3963" s="152"/>
      <c r="M3963" s="152"/>
      <c r="N3963" s="153"/>
      <c r="O3963" s="128" t="str">
        <f ca="1">IF(D3963="цвет",SUM(O3964:INDIRECT("N"&amp;R3963)),IF(SUM(E3963:N3963)=0,"",SUM(E3963:N3963)))</f>
        <v/>
      </c>
      <c r="P3963" s="91" t="s">
        <v>129</v>
      </c>
      <c r="Q3963" s="73">
        <f t="shared" si="122"/>
        <v>1958</v>
      </c>
      <c r="R3963" s="93">
        <f t="shared" ca="1" si="123"/>
        <v>3963</v>
      </c>
      <c r="S3963" s="92"/>
      <c r="T3963" s="99"/>
    </row>
    <row r="3964" spans="1:20" ht="17.25" thickBot="1" x14ac:dyDescent="0.3">
      <c r="A3964" s="105"/>
      <c r="B3964" s="141" t="s">
        <v>315</v>
      </c>
      <c r="C3964" s="106">
        <v>1959</v>
      </c>
      <c r="D3964" s="3" t="s">
        <v>9</v>
      </c>
      <c r="E3964" s="96" t="s">
        <v>12</v>
      </c>
      <c r="F3964" s="97" t="s">
        <v>13</v>
      </c>
      <c r="G3964" s="16" t="s">
        <v>14</v>
      </c>
      <c r="H3964" s="16" t="s">
        <v>15</v>
      </c>
      <c r="I3964" s="16" t="s">
        <v>16</v>
      </c>
      <c r="J3964" s="16" t="s">
        <v>21</v>
      </c>
      <c r="K3964" s="16" t="s">
        <v>22</v>
      </c>
      <c r="L3964" s="16"/>
      <c r="M3964" s="16"/>
      <c r="N3964" s="78"/>
      <c r="O3964" s="101">
        <f ca="1">IF(D3964="цвет",SUM(O3965:INDIRECT("N"&amp;R3964)),IF(SUM(E3964:N3964)=0,"",SUM(E3964:N3964)))</f>
        <v>0</v>
      </c>
      <c r="P3964" s="91">
        <v>0</v>
      </c>
      <c r="Q3964" s="73">
        <f t="shared" si="122"/>
        <v>1959</v>
      </c>
      <c r="R3964" s="93">
        <f t="shared" ca="1" si="123"/>
        <v>3967</v>
      </c>
      <c r="S3964" s="109">
        <f>IF(U3964&gt;0,ROUND((U3964),0),ROUND((P3964*$P$1),0))</f>
        <v>0</v>
      </c>
      <c r="T3964" s="110">
        <f ca="1">O3964*S3964</f>
        <v>0</v>
      </c>
    </row>
    <row r="3965" spans="1:20" ht="17.25" thickBot="1" x14ac:dyDescent="0.3">
      <c r="A3965" s="105"/>
      <c r="B3965" s="142"/>
      <c r="C3965" s="98"/>
      <c r="D3965" s="6" t="s">
        <v>44</v>
      </c>
      <c r="E3965" s="8"/>
      <c r="F3965" s="8"/>
      <c r="G3965" s="8"/>
      <c r="H3965" s="8"/>
      <c r="I3965" s="8"/>
      <c r="J3965" s="8"/>
      <c r="K3965" s="8"/>
      <c r="L3965" s="8"/>
      <c r="M3965" s="8"/>
      <c r="N3965" s="8"/>
      <c r="O3965" s="128" t="str">
        <f ca="1">IF(D3965="цвет",SUM(O3966:INDIRECT("N"&amp;R3965)),IF(SUM(E3965:N3965)=0,"",SUM(E3965:N3965)))</f>
        <v/>
      </c>
      <c r="P3965" s="91" t="s">
        <v>129</v>
      </c>
      <c r="Q3965" s="73">
        <f t="shared" si="122"/>
        <v>1959</v>
      </c>
      <c r="R3965" s="93">
        <f t="shared" ca="1" si="123"/>
        <v>3967</v>
      </c>
      <c r="S3965" s="92"/>
      <c r="T3965" s="99"/>
    </row>
    <row r="3966" spans="1:20" ht="135" customHeight="1" x14ac:dyDescent="0.25">
      <c r="A3966" s="105"/>
      <c r="B3966" s="142"/>
      <c r="C3966" s="98"/>
      <c r="D3966" s="155" t="s">
        <v>620</v>
      </c>
      <c r="E3966" s="156"/>
      <c r="F3966" s="156"/>
      <c r="G3966" s="156"/>
      <c r="H3966" s="156"/>
      <c r="I3966" s="156"/>
      <c r="J3966" s="156"/>
      <c r="K3966" s="156"/>
      <c r="L3966" s="156"/>
      <c r="M3966" s="156"/>
      <c r="N3966" s="157"/>
      <c r="O3966" s="128" t="str">
        <f ca="1">IF(D3966="цвет",SUM(O3967:INDIRECT("N"&amp;R3966)),IF(SUM(E3966:N3966)=0,"",SUM(E3966:N3966)))</f>
        <v/>
      </c>
      <c r="P3966" s="91" t="s">
        <v>129</v>
      </c>
      <c r="Q3966" s="73">
        <f t="shared" si="122"/>
        <v>1959</v>
      </c>
      <c r="R3966" s="93">
        <f t="shared" ca="1" si="123"/>
        <v>3967</v>
      </c>
      <c r="S3966" s="92"/>
      <c r="T3966" s="99"/>
    </row>
    <row r="3967" spans="1:20" ht="17.45" customHeight="1" thickBot="1" x14ac:dyDescent="0.3">
      <c r="A3967" s="105"/>
      <c r="B3967" s="143"/>
      <c r="C3967" s="100"/>
      <c r="D3967" s="151" t="str">
        <f>HYPERLINK("https://miamia.ru/search/index.php?q="&amp;Q3967&amp;"&amp;s=Поиск?utm_source=Excel&amp;utm_medium=Nalichie&amp;utm_content="&amp;Q3967&amp;"","Посмотреть большую фотографию на сайте")</f>
        <v>Посмотреть большую фотографию на сайте</v>
      </c>
      <c r="E3967" s="152"/>
      <c r="F3967" s="152"/>
      <c r="G3967" s="152"/>
      <c r="H3967" s="152"/>
      <c r="I3967" s="152"/>
      <c r="J3967" s="152"/>
      <c r="K3967" s="152"/>
      <c r="L3967" s="152"/>
      <c r="M3967" s="152"/>
      <c r="N3967" s="153"/>
      <c r="O3967" s="128" t="str">
        <f ca="1">IF(D3967="цвет",SUM(O3968:INDIRECT("N"&amp;R3967)),IF(SUM(E3967:N3967)=0,"",SUM(E3967:N3967)))</f>
        <v/>
      </c>
      <c r="P3967" s="91" t="s">
        <v>129</v>
      </c>
      <c r="Q3967" s="73">
        <f t="shared" si="122"/>
        <v>1959</v>
      </c>
      <c r="R3967" s="93">
        <f t="shared" ca="1" si="123"/>
        <v>3967</v>
      </c>
      <c r="S3967" s="92"/>
      <c r="T3967" s="99"/>
    </row>
    <row r="3968" spans="1:20" ht="23.1" customHeight="1" thickBot="1" x14ac:dyDescent="0.3">
      <c r="A3968" s="103"/>
      <c r="B3968" s="86" t="s">
        <v>774</v>
      </c>
      <c r="C3968" s="87"/>
      <c r="D3968" s="88"/>
      <c r="E3968" s="89"/>
      <c r="F3968" s="89"/>
      <c r="G3968" s="89"/>
      <c r="H3968" s="89"/>
      <c r="I3968" s="89"/>
      <c r="J3968" s="89"/>
      <c r="K3968" s="89"/>
      <c r="L3968" s="89"/>
      <c r="M3968" s="89"/>
      <c r="N3968" s="90"/>
      <c r="O3968" s="128" t="str">
        <f ca="1">IF(D3968="цвет",SUM(O3969:INDIRECT("N"&amp;R3968)),IF(SUM(E3968:N3968)=0,"",SUM(E3968:N3968)))</f>
        <v/>
      </c>
      <c r="P3968" s="91" t="s">
        <v>129</v>
      </c>
      <c r="Q3968" s="73">
        <f t="shared" si="122"/>
        <v>1959</v>
      </c>
      <c r="R3968" s="93">
        <f t="shared" ca="1" si="123"/>
        <v>3972</v>
      </c>
    </row>
    <row r="3969" spans="1:20" ht="17.25" thickBot="1" x14ac:dyDescent="0.3">
      <c r="A3969" s="105"/>
      <c r="B3969" s="145" t="s">
        <v>721</v>
      </c>
      <c r="C3969" s="106">
        <v>5030</v>
      </c>
      <c r="D3969" s="107" t="s">
        <v>9</v>
      </c>
      <c r="E3969" s="96" t="s">
        <v>10</v>
      </c>
      <c r="F3969" s="96" t="s">
        <v>11</v>
      </c>
      <c r="G3969" s="96" t="s">
        <v>12</v>
      </c>
      <c r="H3969" s="97" t="s">
        <v>13</v>
      </c>
      <c r="I3969" s="97" t="s">
        <v>14</v>
      </c>
      <c r="J3969" s="96" t="s">
        <v>15</v>
      </c>
      <c r="K3969" s="96" t="s">
        <v>16</v>
      </c>
      <c r="L3969" s="96" t="s">
        <v>21</v>
      </c>
      <c r="M3969" s="96"/>
      <c r="N3969" s="96"/>
      <c r="O3969" s="101">
        <f ca="1">IF(D3969="цвет",SUM(O3970:INDIRECT("N"&amp;R3969)),IF(SUM(E3969:N3969)=0,"",SUM(E3969:N3969)))</f>
        <v>0</v>
      </c>
      <c r="P3969" s="91">
        <v>1031</v>
      </c>
      <c r="Q3969" s="73">
        <f t="shared" si="122"/>
        <v>5030</v>
      </c>
      <c r="R3969" s="93">
        <f t="shared" ca="1" si="123"/>
        <v>3972</v>
      </c>
      <c r="S3969" s="109">
        <f>IF(U3969&gt;0,ROUND((U3969),0),ROUND((P3969*$P$1),0))</f>
        <v>798</v>
      </c>
      <c r="T3969" s="110">
        <f ca="1">O3969*S3969</f>
        <v>0</v>
      </c>
    </row>
    <row r="3970" spans="1:20" ht="17.25" thickBot="1" x14ac:dyDescent="0.3">
      <c r="A3970" s="105"/>
      <c r="B3970" s="146"/>
      <c r="C3970" s="98"/>
      <c r="D3970" s="6" t="s">
        <v>270</v>
      </c>
      <c r="E3970" s="133"/>
      <c r="F3970" s="133"/>
      <c r="G3970" s="133"/>
      <c r="H3970" s="133"/>
      <c r="I3970" s="133"/>
      <c r="J3970" s="133"/>
      <c r="K3970" s="133"/>
      <c r="L3970" s="8"/>
      <c r="M3970" s="8"/>
      <c r="N3970" s="8"/>
      <c r="O3970" s="128" t="str">
        <f ca="1">IF(D3970="цвет",SUM(O3971:INDIRECT("N"&amp;R3970)),IF(SUM(E3970:N3970)=0,"",SUM(E3970:N3970)))</f>
        <v/>
      </c>
      <c r="P3970" s="91" t="s">
        <v>129</v>
      </c>
      <c r="Q3970" s="73">
        <f t="shared" si="122"/>
        <v>5030</v>
      </c>
      <c r="R3970" s="93">
        <f t="shared" ca="1" si="123"/>
        <v>3972</v>
      </c>
      <c r="S3970" s="92"/>
      <c r="T3970" s="99"/>
    </row>
    <row r="3971" spans="1:20" ht="135" customHeight="1" x14ac:dyDescent="0.25">
      <c r="A3971" s="105"/>
      <c r="B3971" s="146"/>
      <c r="C3971" s="98"/>
      <c r="D3971" s="155" t="s">
        <v>775</v>
      </c>
      <c r="E3971" s="156"/>
      <c r="F3971" s="156"/>
      <c r="G3971" s="156"/>
      <c r="H3971" s="156"/>
      <c r="I3971" s="156"/>
      <c r="J3971" s="156"/>
      <c r="K3971" s="156"/>
      <c r="L3971" s="156"/>
      <c r="M3971" s="156"/>
      <c r="N3971" s="157"/>
      <c r="O3971" s="128" t="str">
        <f ca="1">IF(D3971="цвет",SUM(O3972:INDIRECT("N"&amp;R3971)),IF(SUM(E3971:N3971)=0,"",SUM(E3971:N3971)))</f>
        <v/>
      </c>
      <c r="P3971" s="91" t="s">
        <v>129</v>
      </c>
      <c r="Q3971" s="73">
        <f t="shared" si="122"/>
        <v>5030</v>
      </c>
      <c r="R3971" s="93">
        <f t="shared" ca="1" si="123"/>
        <v>3972</v>
      </c>
      <c r="S3971" s="92"/>
      <c r="T3971" s="99"/>
    </row>
    <row r="3972" spans="1:20" ht="17.45" customHeight="1" thickBot="1" x14ac:dyDescent="0.3">
      <c r="A3972" s="105"/>
      <c r="B3972" s="147"/>
      <c r="C3972" s="9"/>
      <c r="D3972" s="151" t="str">
        <f>HYPERLINK("https://miamia.ru/search/index.php?q="&amp;Q3972&amp;"&amp;s=Поиск?utm_source=Excel&amp;utm_medium=Nalichie&amp;utm_content="&amp;Q3972&amp;"","Посмотреть большую фотографию на сайте")</f>
        <v>Посмотреть большую фотографию на сайте</v>
      </c>
      <c r="E3972" s="152"/>
      <c r="F3972" s="152"/>
      <c r="G3972" s="152"/>
      <c r="H3972" s="152"/>
      <c r="I3972" s="152"/>
      <c r="J3972" s="152"/>
      <c r="K3972" s="152"/>
      <c r="L3972" s="152"/>
      <c r="M3972" s="152"/>
      <c r="N3972" s="153"/>
      <c r="O3972" s="128" t="str">
        <f ca="1">IF(D3972="цвет",SUM(O3973:INDIRECT("N"&amp;R3972)),IF(SUM(E3972:N3972)=0,"",SUM(E3972:N3972)))</f>
        <v/>
      </c>
      <c r="P3972" s="91" t="s">
        <v>129</v>
      </c>
      <c r="Q3972" s="73">
        <f t="shared" si="122"/>
        <v>5030</v>
      </c>
      <c r="R3972" s="93">
        <f t="shared" ca="1" si="123"/>
        <v>3972</v>
      </c>
      <c r="S3972" s="92"/>
      <c r="T3972" s="99"/>
    </row>
    <row r="3973" spans="1:20" ht="17.25" thickBot="1" x14ac:dyDescent="0.3">
      <c r="A3973" s="105"/>
      <c r="B3973" s="145" t="s">
        <v>721</v>
      </c>
      <c r="C3973" s="106">
        <v>5031</v>
      </c>
      <c r="D3973" s="107" t="s">
        <v>9</v>
      </c>
      <c r="E3973" s="96" t="s">
        <v>10</v>
      </c>
      <c r="F3973" s="96" t="s">
        <v>11</v>
      </c>
      <c r="G3973" s="96" t="s">
        <v>12</v>
      </c>
      <c r="H3973" s="97" t="s">
        <v>13</v>
      </c>
      <c r="I3973" s="97" t="s">
        <v>14</v>
      </c>
      <c r="J3973" s="96" t="s">
        <v>15</v>
      </c>
      <c r="K3973" s="96" t="s">
        <v>16</v>
      </c>
      <c r="L3973" s="96" t="s">
        <v>21</v>
      </c>
      <c r="M3973" s="96"/>
      <c r="N3973" s="96"/>
      <c r="O3973" s="101">
        <f ca="1">IF(D3973="цвет",SUM(O3974:INDIRECT("N"&amp;R3973)),IF(SUM(E3973:N3973)=0,"",SUM(E3973:N3973)))</f>
        <v>0</v>
      </c>
      <c r="P3973" s="91">
        <v>1161</v>
      </c>
      <c r="Q3973" s="73">
        <f t="shared" si="122"/>
        <v>5031</v>
      </c>
      <c r="R3973" s="93">
        <f t="shared" ca="1" si="123"/>
        <v>3976</v>
      </c>
      <c r="S3973" s="109">
        <f>IF(U3973&gt;0,ROUND((U3973),0),ROUND((P3973*$P$1),0))</f>
        <v>898</v>
      </c>
      <c r="T3973" s="110">
        <f ca="1">O3973*S3973</f>
        <v>0</v>
      </c>
    </row>
    <row r="3974" spans="1:20" ht="17.25" thickBot="1" x14ac:dyDescent="0.3">
      <c r="A3974" s="105"/>
      <c r="B3974" s="146"/>
      <c r="C3974" s="98"/>
      <c r="D3974" s="6" t="s">
        <v>270</v>
      </c>
      <c r="E3974" s="133"/>
      <c r="F3974" s="133"/>
      <c r="G3974" s="133"/>
      <c r="H3974" s="133"/>
      <c r="I3974" s="133"/>
      <c r="J3974" s="133"/>
      <c r="K3974" s="133"/>
      <c r="L3974" s="8"/>
      <c r="M3974" s="8"/>
      <c r="N3974" s="8"/>
      <c r="O3974" s="128" t="str">
        <f ca="1">IF(D3974="цвет",SUM(O3975:INDIRECT("N"&amp;R3974)),IF(SUM(E3974:N3974)=0,"",SUM(E3974:N3974)))</f>
        <v/>
      </c>
      <c r="P3974" s="91" t="s">
        <v>129</v>
      </c>
      <c r="Q3974" s="73">
        <f t="shared" si="122"/>
        <v>5031</v>
      </c>
      <c r="R3974" s="93">
        <f t="shared" ca="1" si="123"/>
        <v>3976</v>
      </c>
      <c r="S3974" s="92"/>
      <c r="T3974" s="99"/>
    </row>
    <row r="3975" spans="1:20" ht="135" customHeight="1" x14ac:dyDescent="0.25">
      <c r="A3975" s="105"/>
      <c r="B3975" s="146"/>
      <c r="C3975" s="98"/>
      <c r="D3975" s="155" t="s">
        <v>776</v>
      </c>
      <c r="E3975" s="156"/>
      <c r="F3975" s="156"/>
      <c r="G3975" s="156"/>
      <c r="H3975" s="156"/>
      <c r="I3975" s="156"/>
      <c r="J3975" s="156"/>
      <c r="K3975" s="156"/>
      <c r="L3975" s="156"/>
      <c r="M3975" s="156"/>
      <c r="N3975" s="157"/>
      <c r="O3975" s="128" t="str">
        <f ca="1">IF(D3975="цвет",SUM(O3976:INDIRECT("N"&amp;R3975)),IF(SUM(E3975:N3975)=0,"",SUM(E3975:N3975)))</f>
        <v/>
      </c>
      <c r="P3975" s="91" t="s">
        <v>129</v>
      </c>
      <c r="Q3975" s="73">
        <f t="shared" si="122"/>
        <v>5031</v>
      </c>
      <c r="R3975" s="93">
        <f t="shared" ca="1" si="123"/>
        <v>3976</v>
      </c>
      <c r="S3975" s="92"/>
      <c r="T3975" s="99"/>
    </row>
    <row r="3976" spans="1:20" ht="17.45" customHeight="1" thickBot="1" x14ac:dyDescent="0.3">
      <c r="A3976" s="105"/>
      <c r="B3976" s="147"/>
      <c r="C3976" s="9"/>
      <c r="D3976" s="151" t="str">
        <f>HYPERLINK("https://miamia.ru/search/index.php?q="&amp;Q3976&amp;"&amp;s=Поиск?utm_source=Excel&amp;utm_medium=Nalichie&amp;utm_content="&amp;Q3976&amp;"","Посмотреть большую фотографию на сайте")</f>
        <v>Посмотреть большую фотографию на сайте</v>
      </c>
      <c r="E3976" s="152"/>
      <c r="F3976" s="152"/>
      <c r="G3976" s="152"/>
      <c r="H3976" s="152"/>
      <c r="I3976" s="152"/>
      <c r="J3976" s="152"/>
      <c r="K3976" s="152"/>
      <c r="L3976" s="152"/>
      <c r="M3976" s="152"/>
      <c r="N3976" s="153"/>
      <c r="O3976" s="128" t="str">
        <f ca="1">IF(D3976="цвет",SUM(O3977:INDIRECT("N"&amp;R3976)),IF(SUM(E3976:N3976)=0,"",SUM(E3976:N3976)))</f>
        <v/>
      </c>
      <c r="P3976" s="91" t="s">
        <v>129</v>
      </c>
      <c r="Q3976" s="73">
        <f t="shared" si="122"/>
        <v>5031</v>
      </c>
      <c r="R3976" s="93">
        <f t="shared" ca="1" si="123"/>
        <v>3976</v>
      </c>
      <c r="S3976" s="92"/>
      <c r="T3976" s="99"/>
    </row>
    <row r="3977" spans="1:20" ht="17.25" thickBot="1" x14ac:dyDescent="0.3">
      <c r="A3977" s="105"/>
      <c r="B3977" s="145" t="s">
        <v>721</v>
      </c>
      <c r="C3977" s="106">
        <v>5032</v>
      </c>
      <c r="D3977" s="107" t="s">
        <v>9</v>
      </c>
      <c r="E3977" s="96" t="s">
        <v>10</v>
      </c>
      <c r="F3977" s="96" t="s">
        <v>11</v>
      </c>
      <c r="G3977" s="96" t="s">
        <v>12</v>
      </c>
      <c r="H3977" s="97" t="s">
        <v>13</v>
      </c>
      <c r="I3977" s="97" t="s">
        <v>14</v>
      </c>
      <c r="J3977" s="96" t="s">
        <v>15</v>
      </c>
      <c r="K3977" s="96" t="s">
        <v>16</v>
      </c>
      <c r="L3977" s="96" t="s">
        <v>21</v>
      </c>
      <c r="M3977" s="96"/>
      <c r="N3977" s="96"/>
      <c r="O3977" s="101">
        <f ca="1">IF(D3977="цвет",SUM(O3978:INDIRECT("N"&amp;R3977)),IF(SUM(E3977:N3977)=0,"",SUM(E3977:N3977)))</f>
        <v>0</v>
      </c>
      <c r="P3977" s="91">
        <v>1290</v>
      </c>
      <c r="Q3977" s="73">
        <f t="shared" si="122"/>
        <v>5032</v>
      </c>
      <c r="R3977" s="93">
        <f t="shared" ca="1" si="123"/>
        <v>3980</v>
      </c>
      <c r="S3977" s="109">
        <f>IF(U3977&gt;0,ROUND((U3977),0),ROUND((P3977*$P$1),0))</f>
        <v>998</v>
      </c>
      <c r="T3977" s="110">
        <f ca="1">O3977*S3977</f>
        <v>0</v>
      </c>
    </row>
    <row r="3978" spans="1:20" ht="17.25" thickBot="1" x14ac:dyDescent="0.3">
      <c r="A3978" s="105"/>
      <c r="B3978" s="146"/>
      <c r="C3978" s="98"/>
      <c r="D3978" s="6" t="s">
        <v>270</v>
      </c>
      <c r="E3978" s="133"/>
      <c r="F3978" s="133"/>
      <c r="G3978" s="133"/>
      <c r="H3978" s="8"/>
      <c r="I3978" s="8"/>
      <c r="J3978" s="134"/>
      <c r="K3978" s="8"/>
      <c r="L3978" s="8"/>
      <c r="M3978" s="8"/>
      <c r="N3978" s="8"/>
      <c r="O3978" s="128" t="str">
        <f ca="1">IF(D3978="цвет",SUM(O3979:INDIRECT("N"&amp;R3978)),IF(SUM(E3978:N3978)=0,"",SUM(E3978:N3978)))</f>
        <v/>
      </c>
      <c r="P3978" s="91" t="s">
        <v>129</v>
      </c>
      <c r="Q3978" s="73">
        <f t="shared" si="122"/>
        <v>5032</v>
      </c>
      <c r="R3978" s="93">
        <f t="shared" ca="1" si="123"/>
        <v>3980</v>
      </c>
      <c r="S3978" s="92"/>
      <c r="T3978" s="99"/>
    </row>
    <row r="3979" spans="1:20" ht="135" customHeight="1" x14ac:dyDescent="0.25">
      <c r="A3979" s="105"/>
      <c r="B3979" s="146"/>
      <c r="C3979" s="98"/>
      <c r="D3979" s="155" t="s">
        <v>777</v>
      </c>
      <c r="E3979" s="156"/>
      <c r="F3979" s="156"/>
      <c r="G3979" s="156"/>
      <c r="H3979" s="156"/>
      <c r="I3979" s="156"/>
      <c r="J3979" s="156"/>
      <c r="K3979" s="156"/>
      <c r="L3979" s="156"/>
      <c r="M3979" s="156"/>
      <c r="N3979" s="157"/>
      <c r="O3979" s="128" t="str">
        <f ca="1">IF(D3979="цвет",SUM(O3980:INDIRECT("N"&amp;R3979)),IF(SUM(E3979:N3979)=0,"",SUM(E3979:N3979)))</f>
        <v/>
      </c>
      <c r="P3979" s="91" t="s">
        <v>129</v>
      </c>
      <c r="Q3979" s="73">
        <f t="shared" ref="Q3979:Q4042" si="124">IF(C3979&lt;&gt;0,C3979,Q3978)</f>
        <v>5032</v>
      </c>
      <c r="R3979" s="93">
        <f t="shared" ref="R3979:R4042" ca="1" si="125">IF(D3979="Посмотреть большую фотографию на сайте",CELL("строка",O3979),R3980)</f>
        <v>3980</v>
      </c>
      <c r="S3979" s="92"/>
      <c r="T3979" s="99"/>
    </row>
    <row r="3980" spans="1:20" ht="17.45" customHeight="1" thickBot="1" x14ac:dyDescent="0.3">
      <c r="A3980" s="105"/>
      <c r="B3980" s="147"/>
      <c r="C3980" s="9"/>
      <c r="D3980" s="151" t="str">
        <f>HYPERLINK("https://miamia.ru/search/index.php?q="&amp;Q3980&amp;"&amp;s=Поиск?utm_source=Excel&amp;utm_medium=Nalichie&amp;utm_content="&amp;Q3980&amp;"","Посмотреть большую фотографию на сайте")</f>
        <v>Посмотреть большую фотографию на сайте</v>
      </c>
      <c r="E3980" s="152"/>
      <c r="F3980" s="152"/>
      <c r="G3980" s="152"/>
      <c r="H3980" s="152"/>
      <c r="I3980" s="152"/>
      <c r="J3980" s="152"/>
      <c r="K3980" s="152"/>
      <c r="L3980" s="152"/>
      <c r="M3980" s="152"/>
      <c r="N3980" s="153"/>
      <c r="O3980" s="128" t="str">
        <f ca="1">IF(D3980="цвет",SUM(O3981:INDIRECT("N"&amp;R3980)),IF(SUM(E3980:N3980)=0,"",SUM(E3980:N3980)))</f>
        <v/>
      </c>
      <c r="P3980" s="91" t="s">
        <v>129</v>
      </c>
      <c r="Q3980" s="73">
        <f t="shared" si="124"/>
        <v>5032</v>
      </c>
      <c r="R3980" s="93">
        <f t="shared" ca="1" si="125"/>
        <v>3980</v>
      </c>
      <c r="S3980" s="92"/>
      <c r="T3980" s="99"/>
    </row>
    <row r="3981" spans="1:20" ht="17.25" thickBot="1" x14ac:dyDescent="0.3">
      <c r="A3981" s="105"/>
      <c r="B3981" s="145" t="s">
        <v>721</v>
      </c>
      <c r="C3981" s="106">
        <v>5033</v>
      </c>
      <c r="D3981" s="107" t="s">
        <v>9</v>
      </c>
      <c r="E3981" s="96" t="s">
        <v>10</v>
      </c>
      <c r="F3981" s="96" t="s">
        <v>17</v>
      </c>
      <c r="G3981" s="96" t="s">
        <v>18</v>
      </c>
      <c r="H3981" s="96" t="s">
        <v>19</v>
      </c>
      <c r="I3981" s="96" t="s">
        <v>23</v>
      </c>
      <c r="J3981" s="96"/>
      <c r="K3981" s="96"/>
      <c r="L3981" s="96"/>
      <c r="M3981" s="96"/>
      <c r="N3981" s="108"/>
      <c r="O3981" s="101">
        <f ca="1">IF(D3981="цвет",SUM(O3982:INDIRECT("N"&amp;R3981)),IF(SUM(E3981:N3981)=0,"",SUM(E3981:N3981)))</f>
        <v>0</v>
      </c>
      <c r="P3981" s="91">
        <v>1677</v>
      </c>
      <c r="Q3981" s="73">
        <f t="shared" si="124"/>
        <v>5033</v>
      </c>
      <c r="R3981" s="93">
        <f t="shared" ca="1" si="125"/>
        <v>3984</v>
      </c>
      <c r="S3981" s="109">
        <f>IF(U3981&gt;0,ROUND((U3981),0),ROUND((P3981*$P$1),0))</f>
        <v>1298</v>
      </c>
      <c r="T3981" s="110">
        <f ca="1">O3981*S3981</f>
        <v>0</v>
      </c>
    </row>
    <row r="3982" spans="1:20" ht="17.25" thickBot="1" x14ac:dyDescent="0.3">
      <c r="A3982" s="105"/>
      <c r="B3982" s="146"/>
      <c r="C3982" s="98"/>
      <c r="D3982" s="6" t="s">
        <v>270</v>
      </c>
      <c r="E3982" s="133"/>
      <c r="F3982" s="133"/>
      <c r="G3982" s="133"/>
      <c r="H3982" s="133"/>
      <c r="I3982" s="8"/>
      <c r="J3982" s="8"/>
      <c r="K3982" s="8"/>
      <c r="L3982" s="8"/>
      <c r="M3982" s="8"/>
      <c r="N3982" s="8"/>
      <c r="O3982" s="128" t="str">
        <f ca="1">IF(D3982="цвет",SUM(O3983:INDIRECT("N"&amp;R3982)),IF(SUM(E3982:N3982)=0,"",SUM(E3982:N3982)))</f>
        <v/>
      </c>
      <c r="P3982" s="91" t="s">
        <v>129</v>
      </c>
      <c r="Q3982" s="73">
        <f t="shared" si="124"/>
        <v>5033</v>
      </c>
      <c r="R3982" s="93">
        <f t="shared" ca="1" si="125"/>
        <v>3984</v>
      </c>
      <c r="S3982" s="92"/>
      <c r="T3982" s="99"/>
    </row>
    <row r="3983" spans="1:20" ht="135" customHeight="1" x14ac:dyDescent="0.25">
      <c r="A3983" s="105"/>
      <c r="B3983" s="146"/>
      <c r="C3983" s="98"/>
      <c r="D3983" s="155" t="s">
        <v>778</v>
      </c>
      <c r="E3983" s="156"/>
      <c r="F3983" s="156"/>
      <c r="G3983" s="156"/>
      <c r="H3983" s="156"/>
      <c r="I3983" s="156"/>
      <c r="J3983" s="156"/>
      <c r="K3983" s="156"/>
      <c r="L3983" s="156"/>
      <c r="M3983" s="156"/>
      <c r="N3983" s="157"/>
      <c r="O3983" s="128" t="str">
        <f ca="1">IF(D3983="цвет",SUM(O3984:INDIRECT("N"&amp;R3983)),IF(SUM(E3983:N3983)=0,"",SUM(E3983:N3983)))</f>
        <v/>
      </c>
      <c r="P3983" s="91" t="s">
        <v>129</v>
      </c>
      <c r="Q3983" s="73">
        <f t="shared" si="124"/>
        <v>5033</v>
      </c>
      <c r="R3983" s="93">
        <f t="shared" ca="1" si="125"/>
        <v>3984</v>
      </c>
      <c r="S3983" s="92"/>
      <c r="T3983" s="99"/>
    </row>
    <row r="3984" spans="1:20" ht="17.45" customHeight="1" thickBot="1" x14ac:dyDescent="0.3">
      <c r="A3984" s="105"/>
      <c r="B3984" s="147"/>
      <c r="C3984" s="9"/>
      <c r="D3984" s="151" t="str">
        <f>HYPERLINK("https://miamia.ru/search/index.php?q="&amp;Q3984&amp;"&amp;s=Поиск?utm_source=Excel&amp;utm_medium=Nalichie&amp;utm_content="&amp;Q3984&amp;"","Посмотреть большую фотографию на сайте")</f>
        <v>Посмотреть большую фотографию на сайте</v>
      </c>
      <c r="E3984" s="152"/>
      <c r="F3984" s="152"/>
      <c r="G3984" s="152"/>
      <c r="H3984" s="152"/>
      <c r="I3984" s="152"/>
      <c r="J3984" s="152"/>
      <c r="K3984" s="152"/>
      <c r="L3984" s="152"/>
      <c r="M3984" s="152"/>
      <c r="N3984" s="153"/>
      <c r="O3984" s="128" t="str">
        <f ca="1">IF(D3984="цвет",SUM(O3985:INDIRECT("N"&amp;R3984)),IF(SUM(E3984:N3984)=0,"",SUM(E3984:N3984)))</f>
        <v/>
      </c>
      <c r="P3984" s="91" t="s">
        <v>129</v>
      </c>
      <c r="Q3984" s="73">
        <f t="shared" si="124"/>
        <v>5033</v>
      </c>
      <c r="R3984" s="93">
        <f t="shared" ca="1" si="125"/>
        <v>3984</v>
      </c>
      <c r="S3984" s="92"/>
      <c r="T3984" s="99"/>
    </row>
    <row r="3985" spans="1:20" ht="17.25" thickBot="1" x14ac:dyDescent="0.3">
      <c r="A3985" s="105"/>
      <c r="B3985" s="145" t="s">
        <v>721</v>
      </c>
      <c r="C3985" s="106">
        <v>5034</v>
      </c>
      <c r="D3985" s="107" t="s">
        <v>9</v>
      </c>
      <c r="E3985" s="96" t="s">
        <v>17</v>
      </c>
      <c r="F3985" s="96" t="s">
        <v>18</v>
      </c>
      <c r="G3985" s="96" t="s">
        <v>19</v>
      </c>
      <c r="H3985" s="97"/>
      <c r="I3985" s="97"/>
      <c r="J3985" s="96"/>
      <c r="K3985" s="96"/>
      <c r="L3985" s="96"/>
      <c r="M3985" s="96"/>
      <c r="N3985" s="96"/>
      <c r="O3985" s="101">
        <f ca="1">IF(D3985="цвет",SUM(O3986:INDIRECT("N"&amp;R3985)),IF(SUM(E3985:N3985)=0,"",SUM(E3985:N3985)))</f>
        <v>0</v>
      </c>
      <c r="P3985" s="91">
        <v>1677</v>
      </c>
      <c r="Q3985" s="73">
        <f t="shared" si="124"/>
        <v>5034</v>
      </c>
      <c r="R3985" s="93">
        <f t="shared" ca="1" si="125"/>
        <v>3988</v>
      </c>
      <c r="S3985" s="109">
        <f>IF(U3985&gt;0,ROUND((U3985),0),ROUND((P3985*$P$1),0))</f>
        <v>1298</v>
      </c>
      <c r="T3985" s="110">
        <f ca="1">O3985*S3985</f>
        <v>0</v>
      </c>
    </row>
    <row r="3986" spans="1:20" ht="17.25" thickBot="1" x14ac:dyDescent="0.3">
      <c r="A3986" s="105"/>
      <c r="B3986" s="146"/>
      <c r="C3986" s="98"/>
      <c r="D3986" s="6" t="s">
        <v>270</v>
      </c>
      <c r="E3986" s="133"/>
      <c r="F3986" s="133"/>
      <c r="G3986" s="133"/>
      <c r="H3986" s="8"/>
      <c r="I3986" s="8"/>
      <c r="J3986" s="8"/>
      <c r="K3986" s="8"/>
      <c r="L3986" s="8"/>
      <c r="M3986" s="8"/>
      <c r="N3986" s="8"/>
      <c r="O3986" s="128" t="str">
        <f ca="1">IF(D3986="цвет",SUM(O3987:INDIRECT("N"&amp;R3986)),IF(SUM(E3986:N3986)=0,"",SUM(E3986:N3986)))</f>
        <v/>
      </c>
      <c r="P3986" s="91" t="s">
        <v>129</v>
      </c>
      <c r="Q3986" s="73">
        <f t="shared" si="124"/>
        <v>5034</v>
      </c>
      <c r="R3986" s="93">
        <f t="shared" ca="1" si="125"/>
        <v>3988</v>
      </c>
      <c r="S3986" s="92"/>
      <c r="T3986" s="99"/>
    </row>
    <row r="3987" spans="1:20" ht="135" customHeight="1" x14ac:dyDescent="0.25">
      <c r="A3987" s="105"/>
      <c r="B3987" s="146"/>
      <c r="C3987" s="98"/>
      <c r="D3987" s="155" t="s">
        <v>781</v>
      </c>
      <c r="E3987" s="156"/>
      <c r="F3987" s="156"/>
      <c r="G3987" s="156"/>
      <c r="H3987" s="156"/>
      <c r="I3987" s="156"/>
      <c r="J3987" s="156"/>
      <c r="K3987" s="156"/>
      <c r="L3987" s="156"/>
      <c r="M3987" s="156"/>
      <c r="N3987" s="157"/>
      <c r="O3987" s="128" t="str">
        <f ca="1">IF(D3987="цвет",SUM(O3988:INDIRECT("N"&amp;R3987)),IF(SUM(E3987:N3987)=0,"",SUM(E3987:N3987)))</f>
        <v/>
      </c>
      <c r="P3987" s="91" t="s">
        <v>129</v>
      </c>
      <c r="Q3987" s="73">
        <f t="shared" si="124"/>
        <v>5034</v>
      </c>
      <c r="R3987" s="93">
        <f t="shared" ca="1" si="125"/>
        <v>3988</v>
      </c>
      <c r="S3987" s="92"/>
      <c r="T3987" s="99"/>
    </row>
    <row r="3988" spans="1:20" ht="17.45" customHeight="1" thickBot="1" x14ac:dyDescent="0.3">
      <c r="A3988" s="105"/>
      <c r="B3988" s="147"/>
      <c r="C3988" s="9"/>
      <c r="D3988" s="151" t="str">
        <f>HYPERLINK("https://miamia.ru/search/index.php?q="&amp;Q3988&amp;"&amp;s=Поиск?utm_source=Excel&amp;utm_medium=Nalichie&amp;utm_content="&amp;Q3988&amp;"","Посмотреть большую фотографию на сайте")</f>
        <v>Посмотреть большую фотографию на сайте</v>
      </c>
      <c r="E3988" s="152"/>
      <c r="F3988" s="152"/>
      <c r="G3988" s="152"/>
      <c r="H3988" s="152"/>
      <c r="I3988" s="152"/>
      <c r="J3988" s="152"/>
      <c r="K3988" s="152"/>
      <c r="L3988" s="152"/>
      <c r="M3988" s="152"/>
      <c r="N3988" s="153"/>
      <c r="O3988" s="128" t="str">
        <f ca="1">IF(D3988="цвет",SUM(O3989:INDIRECT("N"&amp;R3988)),IF(SUM(E3988:N3988)=0,"",SUM(E3988:N3988)))</f>
        <v/>
      </c>
      <c r="P3988" s="91" t="s">
        <v>129</v>
      </c>
      <c r="Q3988" s="73">
        <f t="shared" si="124"/>
        <v>5034</v>
      </c>
      <c r="R3988" s="93">
        <f t="shared" ca="1" si="125"/>
        <v>3988</v>
      </c>
      <c r="S3988" s="92"/>
      <c r="T3988" s="99"/>
    </row>
    <row r="3989" spans="1:20" ht="17.25" thickBot="1" x14ac:dyDescent="0.3">
      <c r="A3989" s="105"/>
      <c r="B3989" s="145" t="s">
        <v>721</v>
      </c>
      <c r="C3989" s="106">
        <v>5035</v>
      </c>
      <c r="D3989" s="107" t="s">
        <v>9</v>
      </c>
      <c r="E3989" s="96" t="s">
        <v>11</v>
      </c>
      <c r="F3989" s="96" t="s">
        <v>12</v>
      </c>
      <c r="G3989" s="96" t="s">
        <v>13</v>
      </c>
      <c r="H3989" s="96" t="s">
        <v>14</v>
      </c>
      <c r="I3989" s="96" t="s">
        <v>15</v>
      </c>
      <c r="J3989" s="96" t="s">
        <v>16</v>
      </c>
      <c r="K3989" s="96" t="s">
        <v>21</v>
      </c>
      <c r="L3989" s="96" t="s">
        <v>22</v>
      </c>
      <c r="M3989" s="96"/>
      <c r="N3989" s="96"/>
      <c r="O3989" s="101">
        <f ca="1">IF(D3989="цвет",SUM(O3990:INDIRECT("N"&amp;R3989)),IF(SUM(E3989:N3989)=0,"",SUM(E3989:N3989)))</f>
        <v>0</v>
      </c>
      <c r="P3989" s="91">
        <v>1807</v>
      </c>
      <c r="Q3989" s="73">
        <f t="shared" si="124"/>
        <v>5035</v>
      </c>
      <c r="R3989" s="93">
        <f t="shared" ca="1" si="125"/>
        <v>3992</v>
      </c>
      <c r="S3989" s="109">
        <f>IF(U3989&gt;0,ROUND((U3989),0),ROUND((P3989*$P$1),0))</f>
        <v>1398</v>
      </c>
      <c r="T3989" s="110">
        <f ca="1">O3989*S3989</f>
        <v>0</v>
      </c>
    </row>
    <row r="3990" spans="1:20" ht="17.25" thickBot="1" x14ac:dyDescent="0.3">
      <c r="A3990" s="105"/>
      <c r="B3990" s="146"/>
      <c r="C3990" s="98"/>
      <c r="D3990" s="6" t="s">
        <v>270</v>
      </c>
      <c r="E3990" s="133"/>
      <c r="F3990" s="133"/>
      <c r="G3990" s="133"/>
      <c r="H3990" s="133"/>
      <c r="I3990" s="133"/>
      <c r="J3990" s="133"/>
      <c r="K3990" s="134"/>
      <c r="L3990" s="8"/>
      <c r="M3990" s="8"/>
      <c r="N3990" s="8"/>
      <c r="O3990" s="128" t="str">
        <f ca="1">IF(D3990="цвет",SUM(O3991:INDIRECT("N"&amp;R3990)),IF(SUM(E3990:N3990)=0,"",SUM(E3990:N3990)))</f>
        <v/>
      </c>
      <c r="P3990" s="91" t="s">
        <v>129</v>
      </c>
      <c r="Q3990" s="73">
        <f t="shared" si="124"/>
        <v>5035</v>
      </c>
      <c r="R3990" s="93">
        <f t="shared" ca="1" si="125"/>
        <v>3992</v>
      </c>
      <c r="S3990" s="92"/>
      <c r="T3990" s="99"/>
    </row>
    <row r="3991" spans="1:20" ht="135" customHeight="1" x14ac:dyDescent="0.25">
      <c r="A3991" s="105"/>
      <c r="B3991" s="146"/>
      <c r="C3991" s="98"/>
      <c r="D3991" s="155" t="s">
        <v>779</v>
      </c>
      <c r="E3991" s="156"/>
      <c r="F3991" s="156"/>
      <c r="G3991" s="156"/>
      <c r="H3991" s="156"/>
      <c r="I3991" s="156"/>
      <c r="J3991" s="156"/>
      <c r="K3991" s="156"/>
      <c r="L3991" s="156"/>
      <c r="M3991" s="156"/>
      <c r="N3991" s="157"/>
      <c r="O3991" s="128" t="str">
        <f ca="1">IF(D3991="цвет",SUM(O3992:INDIRECT("N"&amp;R3991)),IF(SUM(E3991:N3991)=0,"",SUM(E3991:N3991)))</f>
        <v/>
      </c>
      <c r="P3991" s="91" t="s">
        <v>129</v>
      </c>
      <c r="Q3991" s="73">
        <f t="shared" si="124"/>
        <v>5035</v>
      </c>
      <c r="R3991" s="93">
        <f t="shared" ca="1" si="125"/>
        <v>3992</v>
      </c>
      <c r="S3991" s="92"/>
      <c r="T3991" s="99"/>
    </row>
    <row r="3992" spans="1:20" ht="17.45" customHeight="1" thickBot="1" x14ac:dyDescent="0.3">
      <c r="A3992" s="105"/>
      <c r="B3992" s="147"/>
      <c r="C3992" s="9"/>
      <c r="D3992" s="151" t="str">
        <f>HYPERLINK("https://miamia.ru/search/index.php?q="&amp;Q3992&amp;"&amp;s=Поиск?utm_source=Excel&amp;utm_medium=Nalichie&amp;utm_content="&amp;Q3992&amp;"","Посмотреть большую фотографию на сайте")</f>
        <v>Посмотреть большую фотографию на сайте</v>
      </c>
      <c r="E3992" s="152"/>
      <c r="F3992" s="152"/>
      <c r="G3992" s="152"/>
      <c r="H3992" s="152"/>
      <c r="I3992" s="152"/>
      <c r="J3992" s="152"/>
      <c r="K3992" s="152"/>
      <c r="L3992" s="152"/>
      <c r="M3992" s="152"/>
      <c r="N3992" s="153"/>
      <c r="O3992" s="128" t="str">
        <f ca="1">IF(D3992="цвет",SUM(O3993:INDIRECT("N"&amp;R3992)),IF(SUM(E3992:N3992)=0,"",SUM(E3992:N3992)))</f>
        <v/>
      </c>
      <c r="P3992" s="91" t="s">
        <v>129</v>
      </c>
      <c r="Q3992" s="73">
        <f t="shared" si="124"/>
        <v>5035</v>
      </c>
      <c r="R3992" s="93">
        <f t="shared" ca="1" si="125"/>
        <v>3992</v>
      </c>
      <c r="S3992" s="92"/>
      <c r="T3992" s="99"/>
    </row>
    <row r="3993" spans="1:20" ht="17.25" thickBot="1" x14ac:dyDescent="0.3">
      <c r="A3993" s="105"/>
      <c r="B3993" s="145" t="s">
        <v>721</v>
      </c>
      <c r="C3993" s="106">
        <v>5036</v>
      </c>
      <c r="D3993" s="107" t="s">
        <v>9</v>
      </c>
      <c r="E3993" s="96" t="s">
        <v>10</v>
      </c>
      <c r="F3993" s="96" t="s">
        <v>11</v>
      </c>
      <c r="G3993" s="96" t="s">
        <v>12</v>
      </c>
      <c r="H3993" s="97" t="s">
        <v>13</v>
      </c>
      <c r="I3993" s="97" t="s">
        <v>14</v>
      </c>
      <c r="J3993" s="96" t="s">
        <v>15</v>
      </c>
      <c r="K3993" s="96" t="s">
        <v>16</v>
      </c>
      <c r="L3993" s="96" t="s">
        <v>21</v>
      </c>
      <c r="M3993" s="96"/>
      <c r="N3993" s="96"/>
      <c r="O3993" s="101">
        <f ca="1">IF(D3993="цвет",SUM(O3994:INDIRECT("N"&amp;R3993)),IF(SUM(E3993:N3993)=0,"",SUM(E3993:N3993)))</f>
        <v>0</v>
      </c>
      <c r="P3993" s="91">
        <v>2582</v>
      </c>
      <c r="Q3993" s="73">
        <f t="shared" si="124"/>
        <v>5036</v>
      </c>
      <c r="R3993" s="93">
        <f t="shared" ca="1" si="125"/>
        <v>3996</v>
      </c>
      <c r="S3993" s="109">
        <f>IF(U3993&gt;0,ROUND((U3993),0),ROUND((P3993*$P$1),0))</f>
        <v>1998</v>
      </c>
      <c r="T3993" s="110">
        <f ca="1">O3993*S3993</f>
        <v>0</v>
      </c>
    </row>
    <row r="3994" spans="1:20" ht="17.25" thickBot="1" x14ac:dyDescent="0.3">
      <c r="A3994" s="105"/>
      <c r="B3994" s="146"/>
      <c r="C3994" s="98"/>
      <c r="D3994" s="6" t="s">
        <v>270</v>
      </c>
      <c r="E3994" s="134"/>
      <c r="F3994" s="133"/>
      <c r="G3994" s="134"/>
      <c r="H3994" s="8"/>
      <c r="I3994" s="8"/>
      <c r="J3994" s="8"/>
      <c r="K3994" s="8"/>
      <c r="L3994" s="8"/>
      <c r="M3994" s="8"/>
      <c r="N3994" s="8"/>
      <c r="O3994" s="128" t="str">
        <f ca="1">IF(D3994="цвет",SUM(O3995:INDIRECT("N"&amp;R3994)),IF(SUM(E3994:N3994)=0,"",SUM(E3994:N3994)))</f>
        <v/>
      </c>
      <c r="P3994" s="91" t="s">
        <v>129</v>
      </c>
      <c r="Q3994" s="73">
        <f t="shared" si="124"/>
        <v>5036</v>
      </c>
      <c r="R3994" s="93">
        <f t="shared" ca="1" si="125"/>
        <v>3996</v>
      </c>
      <c r="S3994" s="92"/>
      <c r="T3994" s="99"/>
    </row>
    <row r="3995" spans="1:20" ht="135" customHeight="1" x14ac:dyDescent="0.25">
      <c r="A3995" s="105"/>
      <c r="B3995" s="146"/>
      <c r="C3995" s="98"/>
      <c r="D3995" s="155" t="s">
        <v>780</v>
      </c>
      <c r="E3995" s="156"/>
      <c r="F3995" s="156"/>
      <c r="G3995" s="156"/>
      <c r="H3995" s="156"/>
      <c r="I3995" s="156"/>
      <c r="J3995" s="156"/>
      <c r="K3995" s="156"/>
      <c r="L3995" s="156"/>
      <c r="M3995" s="156"/>
      <c r="N3995" s="157"/>
      <c r="O3995" s="128" t="str">
        <f ca="1">IF(D3995="цвет",SUM(O3996:INDIRECT("N"&amp;R3995)),IF(SUM(E3995:N3995)=0,"",SUM(E3995:N3995)))</f>
        <v/>
      </c>
      <c r="P3995" s="91" t="s">
        <v>129</v>
      </c>
      <c r="Q3995" s="73">
        <f t="shared" si="124"/>
        <v>5036</v>
      </c>
      <c r="R3995" s="93">
        <f t="shared" ca="1" si="125"/>
        <v>3996</v>
      </c>
      <c r="S3995" s="92"/>
      <c r="T3995" s="99"/>
    </row>
    <row r="3996" spans="1:20" ht="17.45" customHeight="1" thickBot="1" x14ac:dyDescent="0.3">
      <c r="A3996" s="105"/>
      <c r="B3996" s="147"/>
      <c r="C3996" s="9"/>
      <c r="D3996" s="151" t="str">
        <f>HYPERLINK("https://miamia.ru/search/index.php?q="&amp;Q3996&amp;"&amp;s=Поиск?utm_source=Excel&amp;utm_medium=Nalichie&amp;utm_content="&amp;Q3996&amp;"","Посмотреть большую фотографию на сайте")</f>
        <v>Посмотреть большую фотографию на сайте</v>
      </c>
      <c r="E3996" s="152"/>
      <c r="F3996" s="152"/>
      <c r="G3996" s="152"/>
      <c r="H3996" s="152"/>
      <c r="I3996" s="152"/>
      <c r="J3996" s="152"/>
      <c r="K3996" s="152"/>
      <c r="L3996" s="152"/>
      <c r="M3996" s="152"/>
      <c r="N3996" s="153"/>
      <c r="O3996" s="128" t="str">
        <f ca="1">IF(D3996="цвет",SUM(O3997:INDIRECT("N"&amp;R3996)),IF(SUM(E3996:N3996)=0,"",SUM(E3996:N3996)))</f>
        <v/>
      </c>
      <c r="P3996" s="91" t="s">
        <v>129</v>
      </c>
      <c r="Q3996" s="73">
        <f t="shared" si="124"/>
        <v>5036</v>
      </c>
      <c r="R3996" s="93">
        <f t="shared" ca="1" si="125"/>
        <v>3996</v>
      </c>
      <c r="S3996" s="92"/>
      <c r="T3996" s="99"/>
    </row>
    <row r="3997" spans="1:20" ht="17.25" thickBot="1" x14ac:dyDescent="0.3">
      <c r="A3997" s="105"/>
      <c r="B3997" s="145" t="s">
        <v>721</v>
      </c>
      <c r="C3997" s="106">
        <v>5037</v>
      </c>
      <c r="D3997" s="107" t="s">
        <v>9</v>
      </c>
      <c r="E3997" s="96" t="s">
        <v>11</v>
      </c>
      <c r="F3997" s="96" t="s">
        <v>12</v>
      </c>
      <c r="G3997" s="96" t="s">
        <v>13</v>
      </c>
      <c r="H3997" s="96" t="s">
        <v>14</v>
      </c>
      <c r="I3997" s="96" t="s">
        <v>15</v>
      </c>
      <c r="J3997" s="96" t="s">
        <v>16</v>
      </c>
      <c r="K3997" s="96" t="s">
        <v>21</v>
      </c>
      <c r="L3997" s="96" t="s">
        <v>22</v>
      </c>
      <c r="M3997" s="96"/>
      <c r="N3997" s="96"/>
      <c r="O3997" s="101">
        <f ca="1">IF(D3997="цвет",SUM(O3998:INDIRECT("N"&amp;R3997)),IF(SUM(E3997:N3997)=0,"",SUM(E3997:N3997)))</f>
        <v>0</v>
      </c>
      <c r="P3997" s="91">
        <v>1290</v>
      </c>
      <c r="Q3997" s="73">
        <f t="shared" si="124"/>
        <v>5037</v>
      </c>
      <c r="R3997" s="93">
        <f t="shared" ca="1" si="125"/>
        <v>4000</v>
      </c>
      <c r="S3997" s="109">
        <f>IF(U3997&gt;0,ROUND((U3997),0),ROUND((P3997*$P$1),0))</f>
        <v>998</v>
      </c>
      <c r="T3997" s="110">
        <f ca="1">O3997*S3997</f>
        <v>0</v>
      </c>
    </row>
    <row r="3998" spans="1:20" ht="17.25" thickBot="1" x14ac:dyDescent="0.3">
      <c r="A3998" s="105"/>
      <c r="B3998" s="146"/>
      <c r="C3998" s="98"/>
      <c r="D3998" s="6" t="s">
        <v>270</v>
      </c>
      <c r="E3998" s="133"/>
      <c r="F3998" s="133"/>
      <c r="G3998" s="133"/>
      <c r="H3998" s="134"/>
      <c r="I3998" s="133"/>
      <c r="J3998" s="133"/>
      <c r="K3998" s="133"/>
      <c r="L3998" s="133"/>
      <c r="M3998" s="8"/>
      <c r="N3998" s="8"/>
      <c r="O3998" s="128" t="str">
        <f ca="1">IF(D3998="цвет",SUM(O3999:INDIRECT("N"&amp;R3998)),IF(SUM(E3998:N3998)=0,"",SUM(E3998:N3998)))</f>
        <v/>
      </c>
      <c r="P3998" s="91" t="s">
        <v>129</v>
      </c>
      <c r="Q3998" s="73">
        <f t="shared" si="124"/>
        <v>5037</v>
      </c>
      <c r="R3998" s="93">
        <f t="shared" ca="1" si="125"/>
        <v>4000</v>
      </c>
      <c r="S3998" s="92"/>
      <c r="T3998" s="99"/>
    </row>
    <row r="3999" spans="1:20" ht="135" customHeight="1" x14ac:dyDescent="0.25">
      <c r="A3999" s="105"/>
      <c r="B3999" s="146"/>
      <c r="C3999" s="98"/>
      <c r="D3999" s="155" t="s">
        <v>782</v>
      </c>
      <c r="E3999" s="156"/>
      <c r="F3999" s="156"/>
      <c r="G3999" s="156"/>
      <c r="H3999" s="156"/>
      <c r="I3999" s="156"/>
      <c r="J3999" s="156"/>
      <c r="K3999" s="156"/>
      <c r="L3999" s="156"/>
      <c r="M3999" s="156"/>
      <c r="N3999" s="157"/>
      <c r="O3999" s="128" t="str">
        <f ca="1">IF(D3999="цвет",SUM(O4000:INDIRECT("N"&amp;R3999)),IF(SUM(E3999:N3999)=0,"",SUM(E3999:N3999)))</f>
        <v/>
      </c>
      <c r="P3999" s="91" t="s">
        <v>129</v>
      </c>
      <c r="Q3999" s="73">
        <f t="shared" si="124"/>
        <v>5037</v>
      </c>
      <c r="R3999" s="93">
        <f t="shared" ca="1" si="125"/>
        <v>4000</v>
      </c>
      <c r="S3999" s="92"/>
      <c r="T3999" s="99"/>
    </row>
    <row r="4000" spans="1:20" ht="17.45" customHeight="1" thickBot="1" x14ac:dyDescent="0.3">
      <c r="A4000" s="105"/>
      <c r="B4000" s="147"/>
      <c r="C4000" s="9"/>
      <c r="D4000" s="151" t="str">
        <f>HYPERLINK("https://miamia.ru/search/index.php?q="&amp;Q4000&amp;"&amp;s=Поиск?utm_source=Excel&amp;utm_medium=Nalichie&amp;utm_content="&amp;Q4000&amp;"","Посмотреть большую фотографию на сайте")</f>
        <v>Посмотреть большую фотографию на сайте</v>
      </c>
      <c r="E4000" s="152"/>
      <c r="F4000" s="152"/>
      <c r="G4000" s="152"/>
      <c r="H4000" s="152"/>
      <c r="I4000" s="152"/>
      <c r="J4000" s="152"/>
      <c r="K4000" s="152"/>
      <c r="L4000" s="152"/>
      <c r="M4000" s="152"/>
      <c r="N4000" s="153"/>
      <c r="O4000" s="128" t="str">
        <f ca="1">IF(D4000="цвет",SUM(O4001:INDIRECT("N"&amp;R4000)),IF(SUM(E4000:N4000)=0,"",SUM(E4000:N4000)))</f>
        <v/>
      </c>
      <c r="P4000" s="91" t="s">
        <v>129</v>
      </c>
      <c r="Q4000" s="73">
        <f t="shared" si="124"/>
        <v>5037</v>
      </c>
      <c r="R4000" s="93">
        <f t="shared" ca="1" si="125"/>
        <v>4000</v>
      </c>
      <c r="S4000" s="92"/>
      <c r="T4000" s="99"/>
    </row>
    <row r="4001" spans="1:20" ht="17.25" thickBot="1" x14ac:dyDescent="0.3">
      <c r="A4001" s="105"/>
      <c r="B4001" s="145" t="s">
        <v>721</v>
      </c>
      <c r="C4001" s="106">
        <v>5038</v>
      </c>
      <c r="D4001" s="107" t="s">
        <v>9</v>
      </c>
      <c r="E4001" s="96" t="s">
        <v>10</v>
      </c>
      <c r="F4001" s="96" t="s">
        <v>17</v>
      </c>
      <c r="G4001" s="96" t="s">
        <v>18</v>
      </c>
      <c r="H4001" s="96" t="s">
        <v>19</v>
      </c>
      <c r="I4001" s="96" t="s">
        <v>23</v>
      </c>
      <c r="J4001" s="96"/>
      <c r="K4001" s="96"/>
      <c r="L4001" s="96"/>
      <c r="M4001" s="96"/>
      <c r="N4001" s="108"/>
      <c r="O4001" s="101">
        <f ca="1">IF(D4001="цвет",SUM(O4002:INDIRECT("N"&amp;R4001)),IF(SUM(E4001:N4001)=0,"",SUM(E4001:N4001)))</f>
        <v>0</v>
      </c>
      <c r="P4001" s="91">
        <v>1807</v>
      </c>
      <c r="Q4001" s="73">
        <f t="shared" si="124"/>
        <v>5038</v>
      </c>
      <c r="R4001" s="93">
        <f t="shared" ca="1" si="125"/>
        <v>4004</v>
      </c>
      <c r="S4001" s="109">
        <f>IF(U4001&gt;0,ROUND((U4001),0),ROUND((P4001*$P$1),0))</f>
        <v>1398</v>
      </c>
      <c r="T4001" s="110">
        <f ca="1">O4001*S4001</f>
        <v>0</v>
      </c>
    </row>
    <row r="4002" spans="1:20" ht="17.25" thickBot="1" x14ac:dyDescent="0.3">
      <c r="A4002" s="105"/>
      <c r="B4002" s="146"/>
      <c r="C4002" s="98"/>
      <c r="D4002" s="6" t="s">
        <v>270</v>
      </c>
      <c r="E4002" s="8"/>
      <c r="F4002" s="133"/>
      <c r="G4002" s="133"/>
      <c r="H4002" s="133"/>
      <c r="I4002" s="134"/>
      <c r="J4002" s="8"/>
      <c r="K4002" s="8"/>
      <c r="L4002" s="8"/>
      <c r="M4002" s="8"/>
      <c r="N4002" s="8"/>
      <c r="O4002" s="128" t="str">
        <f ca="1">IF(D4002="цвет",SUM(O4003:INDIRECT("N"&amp;R4002)),IF(SUM(E4002:N4002)=0,"",SUM(E4002:N4002)))</f>
        <v/>
      </c>
      <c r="P4002" s="91" t="s">
        <v>129</v>
      </c>
      <c r="Q4002" s="73">
        <f t="shared" si="124"/>
        <v>5038</v>
      </c>
      <c r="R4002" s="93">
        <f t="shared" ca="1" si="125"/>
        <v>4004</v>
      </c>
      <c r="S4002" s="92"/>
      <c r="T4002" s="99"/>
    </row>
    <row r="4003" spans="1:20" ht="135" customHeight="1" x14ac:dyDescent="0.25">
      <c r="A4003" s="105"/>
      <c r="B4003" s="146"/>
      <c r="C4003" s="98"/>
      <c r="D4003" s="155" t="s">
        <v>783</v>
      </c>
      <c r="E4003" s="156"/>
      <c r="F4003" s="156"/>
      <c r="G4003" s="156"/>
      <c r="H4003" s="156"/>
      <c r="I4003" s="156"/>
      <c r="J4003" s="156"/>
      <c r="K4003" s="156"/>
      <c r="L4003" s="156"/>
      <c r="M4003" s="156"/>
      <c r="N4003" s="157"/>
      <c r="O4003" s="128" t="str">
        <f ca="1">IF(D4003="цвет",SUM(O4004:INDIRECT("N"&amp;R4003)),IF(SUM(E4003:N4003)=0,"",SUM(E4003:N4003)))</f>
        <v/>
      </c>
      <c r="P4003" s="91" t="s">
        <v>129</v>
      </c>
      <c r="Q4003" s="73">
        <f t="shared" si="124"/>
        <v>5038</v>
      </c>
      <c r="R4003" s="93">
        <f t="shared" ca="1" si="125"/>
        <v>4004</v>
      </c>
      <c r="S4003" s="92"/>
      <c r="T4003" s="99"/>
    </row>
    <row r="4004" spans="1:20" ht="17.45" customHeight="1" thickBot="1" x14ac:dyDescent="0.3">
      <c r="A4004" s="105"/>
      <c r="B4004" s="147"/>
      <c r="C4004" s="9"/>
      <c r="D4004" s="151" t="str">
        <f>HYPERLINK("https://miamia.ru/search/index.php?q="&amp;Q4004&amp;"&amp;s=Поиск?utm_source=Excel&amp;utm_medium=Nalichie&amp;utm_content="&amp;Q4004&amp;"","Посмотреть большую фотографию на сайте")</f>
        <v>Посмотреть большую фотографию на сайте</v>
      </c>
      <c r="E4004" s="152"/>
      <c r="F4004" s="152"/>
      <c r="G4004" s="152"/>
      <c r="H4004" s="152"/>
      <c r="I4004" s="152"/>
      <c r="J4004" s="152"/>
      <c r="K4004" s="152"/>
      <c r="L4004" s="152"/>
      <c r="M4004" s="152"/>
      <c r="N4004" s="153"/>
      <c r="O4004" s="128" t="str">
        <f ca="1">IF(D4004="цвет",SUM(O4005:INDIRECT("N"&amp;R4004)),IF(SUM(E4004:N4004)=0,"",SUM(E4004:N4004)))</f>
        <v/>
      </c>
      <c r="P4004" s="91" t="s">
        <v>129</v>
      </c>
      <c r="Q4004" s="73">
        <f t="shared" si="124"/>
        <v>5038</v>
      </c>
      <c r="R4004" s="93">
        <f t="shared" ca="1" si="125"/>
        <v>4004</v>
      </c>
      <c r="S4004" s="92"/>
      <c r="T4004" s="99"/>
    </row>
    <row r="4005" spans="1:20" ht="17.25" thickBot="1" x14ac:dyDescent="0.3">
      <c r="A4005" s="105"/>
      <c r="B4005" s="145" t="s">
        <v>721</v>
      </c>
      <c r="C4005" s="106">
        <v>5039</v>
      </c>
      <c r="D4005" s="107" t="s">
        <v>9</v>
      </c>
      <c r="E4005" s="96" t="s">
        <v>11</v>
      </c>
      <c r="F4005" s="96" t="s">
        <v>12</v>
      </c>
      <c r="G4005" s="96" t="s">
        <v>13</v>
      </c>
      <c r="H4005" s="96" t="s">
        <v>14</v>
      </c>
      <c r="I4005" s="96" t="s">
        <v>15</v>
      </c>
      <c r="J4005" s="96" t="s">
        <v>16</v>
      </c>
      <c r="K4005" s="96" t="s">
        <v>21</v>
      </c>
      <c r="L4005" s="96" t="s">
        <v>22</v>
      </c>
      <c r="M4005" s="96"/>
      <c r="N4005" s="96"/>
      <c r="O4005" s="101">
        <f ca="1">IF(D4005="цвет",SUM(O4006:INDIRECT("N"&amp;R4005)),IF(SUM(E4005:N4005)=0,"",SUM(E4005:N4005)))</f>
        <v>0</v>
      </c>
      <c r="P4005" s="91">
        <v>1677</v>
      </c>
      <c r="Q4005" s="73">
        <f t="shared" si="124"/>
        <v>5039</v>
      </c>
      <c r="R4005" s="93">
        <f t="shared" ca="1" si="125"/>
        <v>4008</v>
      </c>
      <c r="S4005" s="109">
        <f>IF(U4005&gt;0,ROUND((U4005),0),ROUND((P4005*$P$1),0))</f>
        <v>1298</v>
      </c>
      <c r="T4005" s="110">
        <f ca="1">O4005*S4005</f>
        <v>0</v>
      </c>
    </row>
    <row r="4006" spans="1:20" ht="17.25" thickBot="1" x14ac:dyDescent="0.3">
      <c r="A4006" s="105"/>
      <c r="B4006" s="146"/>
      <c r="C4006" s="98"/>
      <c r="D4006" s="6" t="s">
        <v>270</v>
      </c>
      <c r="E4006" s="133"/>
      <c r="F4006" s="133"/>
      <c r="G4006" s="133"/>
      <c r="H4006" s="133"/>
      <c r="I4006" s="133"/>
      <c r="J4006" s="133"/>
      <c r="K4006" s="133"/>
      <c r="L4006" s="133"/>
      <c r="M4006" s="8"/>
      <c r="N4006" s="8"/>
      <c r="O4006" s="128" t="str">
        <f ca="1">IF(D4006="цвет",SUM(O4007:INDIRECT("N"&amp;R4006)),IF(SUM(E4006:N4006)=0,"",SUM(E4006:N4006)))</f>
        <v/>
      </c>
      <c r="P4006" s="91" t="s">
        <v>129</v>
      </c>
      <c r="Q4006" s="73">
        <f t="shared" si="124"/>
        <v>5039</v>
      </c>
      <c r="R4006" s="93">
        <f t="shared" ca="1" si="125"/>
        <v>4008</v>
      </c>
      <c r="S4006" s="92"/>
      <c r="T4006" s="99"/>
    </row>
    <row r="4007" spans="1:20" ht="135" customHeight="1" x14ac:dyDescent="0.25">
      <c r="A4007" s="105"/>
      <c r="B4007" s="146"/>
      <c r="C4007" s="98"/>
      <c r="D4007" s="155" t="s">
        <v>784</v>
      </c>
      <c r="E4007" s="156"/>
      <c r="F4007" s="156"/>
      <c r="G4007" s="156"/>
      <c r="H4007" s="156"/>
      <c r="I4007" s="156"/>
      <c r="J4007" s="156"/>
      <c r="K4007" s="156"/>
      <c r="L4007" s="156"/>
      <c r="M4007" s="156"/>
      <c r="N4007" s="157"/>
      <c r="O4007" s="128" t="str">
        <f ca="1">IF(D4007="цвет",SUM(O4008:INDIRECT("N"&amp;R4007)),IF(SUM(E4007:N4007)=0,"",SUM(E4007:N4007)))</f>
        <v/>
      </c>
      <c r="P4007" s="91" t="s">
        <v>129</v>
      </c>
      <c r="Q4007" s="73">
        <f t="shared" si="124"/>
        <v>5039</v>
      </c>
      <c r="R4007" s="93">
        <f t="shared" ca="1" si="125"/>
        <v>4008</v>
      </c>
      <c r="S4007" s="92"/>
      <c r="T4007" s="99"/>
    </row>
    <row r="4008" spans="1:20" ht="17.45" customHeight="1" thickBot="1" x14ac:dyDescent="0.3">
      <c r="A4008" s="105"/>
      <c r="B4008" s="147"/>
      <c r="C4008" s="9"/>
      <c r="D4008" s="151" t="str">
        <f>HYPERLINK("https://miamia.ru/search/index.php?q="&amp;Q4008&amp;"&amp;s=Поиск?utm_source=Excel&amp;utm_medium=Nalichie&amp;utm_content="&amp;Q4008&amp;"","Посмотреть большую фотографию на сайте")</f>
        <v>Посмотреть большую фотографию на сайте</v>
      </c>
      <c r="E4008" s="152"/>
      <c r="F4008" s="152"/>
      <c r="G4008" s="152"/>
      <c r="H4008" s="152"/>
      <c r="I4008" s="152"/>
      <c r="J4008" s="152"/>
      <c r="K4008" s="152"/>
      <c r="L4008" s="152"/>
      <c r="M4008" s="152"/>
      <c r="N4008" s="153"/>
      <c r="O4008" s="128" t="str">
        <f ca="1">IF(D4008="цвет",SUM(O4009:INDIRECT("N"&amp;R4008)),IF(SUM(E4008:N4008)=0,"",SUM(E4008:N4008)))</f>
        <v/>
      </c>
      <c r="P4008" s="91" t="s">
        <v>129</v>
      </c>
      <c r="Q4008" s="73">
        <f t="shared" si="124"/>
        <v>5039</v>
      </c>
      <c r="R4008" s="93">
        <f t="shared" ca="1" si="125"/>
        <v>4008</v>
      </c>
      <c r="S4008" s="92"/>
      <c r="T4008" s="99"/>
    </row>
    <row r="4009" spans="1:20" ht="23.1" customHeight="1" thickBot="1" x14ac:dyDescent="0.3">
      <c r="A4009" s="103"/>
      <c r="B4009" s="86" t="s">
        <v>94</v>
      </c>
      <c r="C4009" s="87"/>
      <c r="D4009" s="88"/>
      <c r="E4009" s="89"/>
      <c r="F4009" s="89"/>
      <c r="G4009" s="89"/>
      <c r="H4009" s="89"/>
      <c r="I4009" s="89"/>
      <c r="J4009" s="89"/>
      <c r="K4009" s="89"/>
      <c r="L4009" s="89"/>
      <c r="M4009" s="89"/>
      <c r="N4009" s="90"/>
      <c r="O4009" s="128" t="str">
        <f ca="1">IF(D4009="цвет",SUM(O4010:INDIRECT("N"&amp;R4009)),IF(SUM(E4009:N4009)=0,"",SUM(E4009:N4009)))</f>
        <v/>
      </c>
      <c r="P4009" s="91" t="s">
        <v>129</v>
      </c>
      <c r="Q4009" s="73">
        <f t="shared" si="124"/>
        <v>5039</v>
      </c>
      <c r="R4009" s="93">
        <f t="shared" ca="1" si="125"/>
        <v>4013</v>
      </c>
    </row>
    <row r="4010" spans="1:20" ht="17.25" thickBot="1" x14ac:dyDescent="0.3">
      <c r="A4010" s="105"/>
      <c r="B4010" s="145" t="s">
        <v>65</v>
      </c>
      <c r="C4010" s="106">
        <v>6381</v>
      </c>
      <c r="D4010" s="107" t="s">
        <v>9</v>
      </c>
      <c r="E4010" s="96" t="s">
        <v>10</v>
      </c>
      <c r="F4010" s="96" t="s">
        <v>11</v>
      </c>
      <c r="G4010" s="96" t="s">
        <v>12</v>
      </c>
      <c r="H4010" s="96" t="s">
        <v>13</v>
      </c>
      <c r="I4010" s="96" t="s">
        <v>14</v>
      </c>
      <c r="J4010" s="96" t="s">
        <v>15</v>
      </c>
      <c r="K4010" s="96"/>
      <c r="L4010" s="96"/>
      <c r="M4010" s="96"/>
      <c r="N4010" s="108"/>
      <c r="O4010" s="101">
        <f ca="1">IF(D4010="цвет",SUM(O4011:INDIRECT("N"&amp;R4010)),IF(SUM(E4010:N4010)=0,"",SUM(E4010:N4010)))</f>
        <v>0</v>
      </c>
      <c r="P4010" s="91">
        <v>1677</v>
      </c>
      <c r="Q4010" s="73">
        <f t="shared" si="124"/>
        <v>6381</v>
      </c>
      <c r="R4010" s="93">
        <f t="shared" ca="1" si="125"/>
        <v>4013</v>
      </c>
      <c r="S4010" s="109">
        <f>IF(U4010&gt;0,ROUND((U4010),0),ROUND((P4010*$P$1),0))</f>
        <v>1298</v>
      </c>
      <c r="T4010" s="110">
        <f ca="1">O4010*S4010</f>
        <v>0</v>
      </c>
    </row>
    <row r="4011" spans="1:20" ht="17.25" thickBot="1" x14ac:dyDescent="0.3">
      <c r="A4011" s="105"/>
      <c r="B4011" s="146"/>
      <c r="C4011" s="98"/>
      <c r="D4011" s="6" t="s">
        <v>40</v>
      </c>
      <c r="E4011" s="8"/>
      <c r="F4011" s="133"/>
      <c r="G4011" s="134"/>
      <c r="H4011" s="8"/>
      <c r="I4011" s="133"/>
      <c r="J4011" s="8"/>
      <c r="K4011" s="8"/>
      <c r="L4011" s="8"/>
      <c r="M4011" s="8"/>
      <c r="N4011" s="8"/>
      <c r="O4011" s="128" t="str">
        <f ca="1">IF(D4011="цвет",SUM(O4012:INDIRECT("N"&amp;R4011)),IF(SUM(E4011:N4011)=0,"",SUM(E4011:N4011)))</f>
        <v/>
      </c>
      <c r="P4011" s="91" t="s">
        <v>129</v>
      </c>
      <c r="Q4011" s="73">
        <f t="shared" si="124"/>
        <v>6381</v>
      </c>
      <c r="R4011" s="93">
        <f t="shared" ca="1" si="125"/>
        <v>4013</v>
      </c>
      <c r="S4011" s="92"/>
      <c r="T4011" s="99"/>
    </row>
    <row r="4012" spans="1:20" ht="135" customHeight="1" x14ac:dyDescent="0.25">
      <c r="A4012" s="105"/>
      <c r="B4012" s="146"/>
      <c r="C4012" s="98"/>
      <c r="D4012" s="155" t="s">
        <v>795</v>
      </c>
      <c r="E4012" s="156"/>
      <c r="F4012" s="156"/>
      <c r="G4012" s="156"/>
      <c r="H4012" s="156"/>
      <c r="I4012" s="156"/>
      <c r="J4012" s="156"/>
      <c r="K4012" s="156"/>
      <c r="L4012" s="156"/>
      <c r="M4012" s="156"/>
      <c r="N4012" s="157"/>
      <c r="O4012" s="128" t="str">
        <f ca="1">IF(D4012="цвет",SUM(O4013:INDIRECT("N"&amp;R4012)),IF(SUM(E4012:N4012)=0,"",SUM(E4012:N4012)))</f>
        <v/>
      </c>
      <c r="P4012" s="91" t="s">
        <v>129</v>
      </c>
      <c r="Q4012" s="73">
        <f t="shared" si="124"/>
        <v>6381</v>
      </c>
      <c r="R4012" s="93">
        <f t="shared" ca="1" si="125"/>
        <v>4013</v>
      </c>
      <c r="S4012" s="92"/>
      <c r="T4012" s="99"/>
    </row>
    <row r="4013" spans="1:20" ht="17.45" customHeight="1" thickBot="1" x14ac:dyDescent="0.3">
      <c r="A4013" s="105"/>
      <c r="B4013" s="147"/>
      <c r="C4013" s="9"/>
      <c r="D4013" s="151" t="str">
        <f>HYPERLINK("https://miamia.ru/search/index.php?q="&amp;Q4013&amp;"&amp;s=Поиск?utm_source=Excel&amp;utm_medium=Nalichie&amp;utm_content="&amp;Q4013&amp;"","Посмотреть большую фотографию на сайте")</f>
        <v>Посмотреть большую фотографию на сайте</v>
      </c>
      <c r="E4013" s="152"/>
      <c r="F4013" s="152"/>
      <c r="G4013" s="152"/>
      <c r="H4013" s="152"/>
      <c r="I4013" s="152"/>
      <c r="J4013" s="152"/>
      <c r="K4013" s="152"/>
      <c r="L4013" s="152"/>
      <c r="M4013" s="152"/>
      <c r="N4013" s="153"/>
      <c r="O4013" s="128" t="str">
        <f ca="1">IF(D4013="цвет",SUM(O4014:INDIRECT("N"&amp;R4013)),IF(SUM(E4013:N4013)=0,"",SUM(E4013:N4013)))</f>
        <v/>
      </c>
      <c r="P4013" s="91" t="s">
        <v>129</v>
      </c>
      <c r="Q4013" s="73">
        <f t="shared" si="124"/>
        <v>6381</v>
      </c>
      <c r="R4013" s="93">
        <f t="shared" ca="1" si="125"/>
        <v>4013</v>
      </c>
      <c r="S4013" s="92"/>
      <c r="T4013" s="99"/>
    </row>
    <row r="4014" spans="1:20" ht="17.25" thickBot="1" x14ac:dyDescent="0.3">
      <c r="A4014" s="105"/>
      <c r="B4014" s="145" t="s">
        <v>65</v>
      </c>
      <c r="C4014" s="106">
        <v>6384</v>
      </c>
      <c r="D4014" s="107" t="s">
        <v>9</v>
      </c>
      <c r="E4014" s="96" t="s">
        <v>13</v>
      </c>
      <c r="F4014" s="96" t="s">
        <v>14</v>
      </c>
      <c r="G4014" s="96" t="s">
        <v>15</v>
      </c>
      <c r="H4014" s="96" t="s">
        <v>16</v>
      </c>
      <c r="I4014" s="108" t="s">
        <v>21</v>
      </c>
      <c r="J4014" s="108" t="s">
        <v>22</v>
      </c>
      <c r="K4014" s="96"/>
      <c r="L4014" s="108"/>
      <c r="M4014" s="96"/>
      <c r="N4014" s="108"/>
      <c r="O4014" s="101">
        <f ca="1">IF(D4014="цвет",SUM(O4015:INDIRECT("N"&amp;R4014)),IF(SUM(E4014:N4014)=0,"",SUM(E4014:N4014)))</f>
        <v>0</v>
      </c>
      <c r="P4014" s="91">
        <v>2065</v>
      </c>
      <c r="Q4014" s="73">
        <f t="shared" si="124"/>
        <v>6384</v>
      </c>
      <c r="R4014" s="93">
        <f t="shared" ca="1" si="125"/>
        <v>4017</v>
      </c>
      <c r="S4014" s="109">
        <f>IF(U4014&gt;0,ROUND((U4014),0),ROUND((P4014*$P$1),0))</f>
        <v>1598</v>
      </c>
      <c r="T4014" s="110">
        <f ca="1">O4014*S4014</f>
        <v>0</v>
      </c>
    </row>
    <row r="4015" spans="1:20" ht="17.25" thickBot="1" x14ac:dyDescent="0.3">
      <c r="A4015" s="105"/>
      <c r="B4015" s="146"/>
      <c r="C4015" s="98"/>
      <c r="D4015" s="6" t="s">
        <v>40</v>
      </c>
      <c r="E4015" s="8"/>
      <c r="F4015" s="133"/>
      <c r="G4015" s="8"/>
      <c r="H4015" s="133"/>
      <c r="I4015" s="8"/>
      <c r="J4015" s="8"/>
      <c r="K4015" s="8"/>
      <c r="L4015" s="8"/>
      <c r="M4015" s="8"/>
      <c r="N4015" s="8"/>
      <c r="O4015" s="128" t="str">
        <f ca="1">IF(D4015="цвет",SUM(O4016:INDIRECT("N"&amp;R4015)),IF(SUM(E4015:N4015)=0,"",SUM(E4015:N4015)))</f>
        <v/>
      </c>
      <c r="P4015" s="91" t="s">
        <v>129</v>
      </c>
      <c r="Q4015" s="73">
        <f t="shared" si="124"/>
        <v>6384</v>
      </c>
      <c r="R4015" s="93">
        <f t="shared" ca="1" si="125"/>
        <v>4017</v>
      </c>
      <c r="S4015" s="92"/>
      <c r="T4015" s="99"/>
    </row>
    <row r="4016" spans="1:20" ht="135" customHeight="1" x14ac:dyDescent="0.25">
      <c r="A4016" s="105"/>
      <c r="B4016" s="146"/>
      <c r="C4016" s="98"/>
      <c r="D4016" s="155" t="s">
        <v>693</v>
      </c>
      <c r="E4016" s="156"/>
      <c r="F4016" s="156"/>
      <c r="G4016" s="156"/>
      <c r="H4016" s="156"/>
      <c r="I4016" s="156"/>
      <c r="J4016" s="156"/>
      <c r="K4016" s="156"/>
      <c r="L4016" s="156"/>
      <c r="M4016" s="156"/>
      <c r="N4016" s="157"/>
      <c r="O4016" s="128" t="str">
        <f ca="1">IF(D4016="цвет",SUM(O4017:INDIRECT("N"&amp;R4016)),IF(SUM(E4016:N4016)=0,"",SUM(E4016:N4016)))</f>
        <v/>
      </c>
      <c r="P4016" s="91" t="s">
        <v>129</v>
      </c>
      <c r="Q4016" s="73">
        <f t="shared" si="124"/>
        <v>6384</v>
      </c>
      <c r="R4016" s="93">
        <f t="shared" ca="1" si="125"/>
        <v>4017</v>
      </c>
      <c r="S4016" s="92"/>
      <c r="T4016" s="99"/>
    </row>
    <row r="4017" spans="1:20" ht="17.45" customHeight="1" thickBot="1" x14ac:dyDescent="0.3">
      <c r="A4017" s="105"/>
      <c r="B4017" s="147"/>
      <c r="C4017" s="9"/>
      <c r="D4017" s="151" t="str">
        <f>HYPERLINK("https://miamia.ru/search/index.php?q="&amp;Q4017&amp;"&amp;s=Поиск?utm_source=Excel&amp;utm_medium=Nalichie&amp;utm_content="&amp;Q4017&amp;"","Посмотреть большую фотографию на сайте")</f>
        <v>Посмотреть большую фотографию на сайте</v>
      </c>
      <c r="E4017" s="152"/>
      <c r="F4017" s="152"/>
      <c r="G4017" s="152"/>
      <c r="H4017" s="152"/>
      <c r="I4017" s="152"/>
      <c r="J4017" s="152"/>
      <c r="K4017" s="152"/>
      <c r="L4017" s="152"/>
      <c r="M4017" s="152"/>
      <c r="N4017" s="153"/>
      <c r="O4017" s="128" t="str">
        <f ca="1">IF(D4017="цвет",SUM(O4018:INDIRECT("N"&amp;R4017)),IF(SUM(E4017:N4017)=0,"",SUM(E4017:N4017)))</f>
        <v/>
      </c>
      <c r="P4017" s="91" t="s">
        <v>129</v>
      </c>
      <c r="Q4017" s="73">
        <f t="shared" si="124"/>
        <v>6384</v>
      </c>
      <c r="R4017" s="93">
        <f t="shared" ca="1" si="125"/>
        <v>4017</v>
      </c>
      <c r="S4017" s="92"/>
      <c r="T4017" s="99"/>
    </row>
    <row r="4018" spans="1:20" ht="17.25" thickBot="1" x14ac:dyDescent="0.3">
      <c r="A4018" s="105"/>
      <c r="B4018" s="145" t="s">
        <v>65</v>
      </c>
      <c r="C4018" s="106">
        <v>6385</v>
      </c>
      <c r="D4018" s="107" t="s">
        <v>9</v>
      </c>
      <c r="E4018" s="96" t="s">
        <v>13</v>
      </c>
      <c r="F4018" s="96" t="s">
        <v>14</v>
      </c>
      <c r="G4018" s="96" t="s">
        <v>15</v>
      </c>
      <c r="H4018" s="96" t="s">
        <v>16</v>
      </c>
      <c r="I4018" s="108" t="s">
        <v>21</v>
      </c>
      <c r="J4018" s="108" t="s">
        <v>22</v>
      </c>
      <c r="K4018" s="96"/>
      <c r="L4018" s="108"/>
      <c r="M4018" s="96"/>
      <c r="N4018" s="108"/>
      <c r="O4018" s="101">
        <f ca="1">IF(D4018="цвет",SUM(O4019:INDIRECT("N"&amp;R4018)),IF(SUM(E4018:N4018)=0,"",SUM(E4018:N4018)))</f>
        <v>0</v>
      </c>
      <c r="P4018" s="91">
        <v>2065</v>
      </c>
      <c r="Q4018" s="73">
        <f t="shared" si="124"/>
        <v>6385</v>
      </c>
      <c r="R4018" s="93">
        <f t="shared" ca="1" si="125"/>
        <v>4021</v>
      </c>
      <c r="S4018" s="109">
        <f>IF(U4018&gt;0,ROUND((U4018),0),ROUND((P4018*$P$1),0))</f>
        <v>1598</v>
      </c>
      <c r="T4018" s="110">
        <f ca="1">O4018*S4018</f>
        <v>0</v>
      </c>
    </row>
    <row r="4019" spans="1:20" ht="17.25" thickBot="1" x14ac:dyDescent="0.3">
      <c r="A4019" s="105"/>
      <c r="B4019" s="146"/>
      <c r="C4019" s="98"/>
      <c r="D4019" s="6" t="s">
        <v>40</v>
      </c>
      <c r="E4019" s="8"/>
      <c r="F4019" s="133"/>
      <c r="G4019" s="134"/>
      <c r="H4019" s="8"/>
      <c r="I4019" s="8"/>
      <c r="J4019" s="8"/>
      <c r="K4019" s="8"/>
      <c r="L4019" s="8"/>
      <c r="M4019" s="8"/>
      <c r="N4019" s="8"/>
      <c r="O4019" s="128" t="str">
        <f ca="1">IF(D4019="цвет",SUM(O4020:INDIRECT("N"&amp;R4019)),IF(SUM(E4019:N4019)=0,"",SUM(E4019:N4019)))</f>
        <v/>
      </c>
      <c r="P4019" s="91" t="s">
        <v>129</v>
      </c>
      <c r="Q4019" s="73">
        <f t="shared" si="124"/>
        <v>6385</v>
      </c>
      <c r="R4019" s="93">
        <f t="shared" ca="1" si="125"/>
        <v>4021</v>
      </c>
      <c r="S4019" s="92"/>
      <c r="T4019" s="99"/>
    </row>
    <row r="4020" spans="1:20" ht="135" customHeight="1" x14ac:dyDescent="0.25">
      <c r="A4020" s="105"/>
      <c r="B4020" s="146"/>
      <c r="C4020" s="98"/>
      <c r="D4020" s="155" t="s">
        <v>694</v>
      </c>
      <c r="E4020" s="156"/>
      <c r="F4020" s="156"/>
      <c r="G4020" s="156"/>
      <c r="H4020" s="156"/>
      <c r="I4020" s="156"/>
      <c r="J4020" s="156"/>
      <c r="K4020" s="156"/>
      <c r="L4020" s="156"/>
      <c r="M4020" s="156"/>
      <c r="N4020" s="157"/>
      <c r="O4020" s="128" t="str">
        <f ca="1">IF(D4020="цвет",SUM(O4021:INDIRECT("N"&amp;R4020)),IF(SUM(E4020:N4020)=0,"",SUM(E4020:N4020)))</f>
        <v/>
      </c>
      <c r="P4020" s="91" t="s">
        <v>129</v>
      </c>
      <c r="Q4020" s="73">
        <f t="shared" si="124"/>
        <v>6385</v>
      </c>
      <c r="R4020" s="93">
        <f t="shared" ca="1" si="125"/>
        <v>4021</v>
      </c>
      <c r="S4020" s="92"/>
      <c r="T4020" s="99"/>
    </row>
    <row r="4021" spans="1:20" ht="17.45" customHeight="1" thickBot="1" x14ac:dyDescent="0.3">
      <c r="A4021" s="105"/>
      <c r="B4021" s="147"/>
      <c r="C4021" s="9"/>
      <c r="D4021" s="151" t="str">
        <f>HYPERLINK("https://miamia.ru/search/index.php?q="&amp;Q4021&amp;"&amp;s=Поиск?utm_source=Excel&amp;utm_medium=Nalichie&amp;utm_content="&amp;Q4021&amp;"","Посмотреть большую фотографию на сайте")</f>
        <v>Посмотреть большую фотографию на сайте</v>
      </c>
      <c r="E4021" s="152"/>
      <c r="F4021" s="152"/>
      <c r="G4021" s="152"/>
      <c r="H4021" s="152"/>
      <c r="I4021" s="152"/>
      <c r="J4021" s="152"/>
      <c r="K4021" s="152"/>
      <c r="L4021" s="152"/>
      <c r="M4021" s="152"/>
      <c r="N4021" s="153"/>
      <c r="O4021" s="128" t="str">
        <f ca="1">IF(D4021="цвет",SUM(O4022:INDIRECT("N"&amp;R4021)),IF(SUM(E4021:N4021)=0,"",SUM(E4021:N4021)))</f>
        <v/>
      </c>
      <c r="P4021" s="91" t="s">
        <v>129</v>
      </c>
      <c r="Q4021" s="73">
        <f t="shared" si="124"/>
        <v>6385</v>
      </c>
      <c r="R4021" s="93">
        <f t="shared" ca="1" si="125"/>
        <v>4021</v>
      </c>
      <c r="S4021" s="92"/>
      <c r="T4021" s="99"/>
    </row>
    <row r="4022" spans="1:20" ht="17.25" thickBot="1" x14ac:dyDescent="0.3">
      <c r="A4022" s="105"/>
      <c r="B4022" s="145" t="s">
        <v>65</v>
      </c>
      <c r="C4022" s="106">
        <v>6388</v>
      </c>
      <c r="D4022" s="107" t="s">
        <v>9</v>
      </c>
      <c r="E4022" s="96" t="s">
        <v>13</v>
      </c>
      <c r="F4022" s="96" t="s">
        <v>14</v>
      </c>
      <c r="G4022" s="96" t="s">
        <v>15</v>
      </c>
      <c r="H4022" s="96" t="s">
        <v>16</v>
      </c>
      <c r="I4022" s="108" t="s">
        <v>21</v>
      </c>
      <c r="J4022" s="96"/>
      <c r="K4022" s="96"/>
      <c r="L4022" s="96"/>
      <c r="M4022" s="96"/>
      <c r="N4022" s="108"/>
      <c r="O4022" s="101">
        <f ca="1">IF(D4022="цвет",SUM(O4023:INDIRECT("N"&amp;R4022)),IF(SUM(E4022:N4022)=0,"",SUM(E4022:N4022)))</f>
        <v>0</v>
      </c>
      <c r="P4022" s="91">
        <v>1936</v>
      </c>
      <c r="Q4022" s="73">
        <f t="shared" si="124"/>
        <v>6388</v>
      </c>
      <c r="R4022" s="93">
        <f t="shared" ca="1" si="125"/>
        <v>4025</v>
      </c>
      <c r="S4022" s="109">
        <f>IF(U4022&gt;0,ROUND((U4022),0),ROUND((P4022*$P$1),0))</f>
        <v>1498</v>
      </c>
      <c r="T4022" s="110">
        <f ca="1">O4022*S4022</f>
        <v>0</v>
      </c>
    </row>
    <row r="4023" spans="1:20" ht="17.25" thickBot="1" x14ac:dyDescent="0.3">
      <c r="A4023" s="105"/>
      <c r="B4023" s="146"/>
      <c r="C4023" s="98"/>
      <c r="D4023" s="6" t="s">
        <v>40</v>
      </c>
      <c r="E4023" s="133"/>
      <c r="F4023" s="133"/>
      <c r="G4023" s="133"/>
      <c r="H4023" s="133"/>
      <c r="I4023" s="133"/>
      <c r="J4023" s="8"/>
      <c r="K4023" s="8"/>
      <c r="L4023" s="8"/>
      <c r="M4023" s="8"/>
      <c r="N4023" s="8"/>
      <c r="O4023" s="128" t="str">
        <f ca="1">IF(D4023="цвет",SUM(O4024:INDIRECT("N"&amp;R4023)),IF(SUM(E4023:N4023)=0,"",SUM(E4023:N4023)))</f>
        <v/>
      </c>
      <c r="P4023" s="91" t="s">
        <v>129</v>
      </c>
      <c r="Q4023" s="73">
        <f t="shared" si="124"/>
        <v>6388</v>
      </c>
      <c r="R4023" s="93">
        <f t="shared" ca="1" si="125"/>
        <v>4025</v>
      </c>
      <c r="S4023" s="92"/>
      <c r="T4023" s="99"/>
    </row>
    <row r="4024" spans="1:20" ht="135" customHeight="1" x14ac:dyDescent="0.25">
      <c r="A4024" s="105"/>
      <c r="B4024" s="146"/>
      <c r="C4024" s="98"/>
      <c r="D4024" s="155" t="s">
        <v>695</v>
      </c>
      <c r="E4024" s="156"/>
      <c r="F4024" s="156"/>
      <c r="G4024" s="156"/>
      <c r="H4024" s="156"/>
      <c r="I4024" s="156"/>
      <c r="J4024" s="156"/>
      <c r="K4024" s="156"/>
      <c r="L4024" s="156"/>
      <c r="M4024" s="156"/>
      <c r="N4024" s="157"/>
      <c r="O4024" s="128" t="str">
        <f ca="1">IF(D4024="цвет",SUM(O4025:INDIRECT("N"&amp;R4024)),IF(SUM(E4024:N4024)=0,"",SUM(E4024:N4024)))</f>
        <v/>
      </c>
      <c r="P4024" s="91" t="s">
        <v>129</v>
      </c>
      <c r="Q4024" s="73">
        <f t="shared" si="124"/>
        <v>6388</v>
      </c>
      <c r="R4024" s="93">
        <f t="shared" ca="1" si="125"/>
        <v>4025</v>
      </c>
      <c r="S4024" s="92"/>
      <c r="T4024" s="99"/>
    </row>
    <row r="4025" spans="1:20" ht="17.45" customHeight="1" thickBot="1" x14ac:dyDescent="0.3">
      <c r="A4025" s="105"/>
      <c r="B4025" s="147"/>
      <c r="C4025" s="9"/>
      <c r="D4025" s="151" t="str">
        <f>HYPERLINK("https://miamia.ru/search/index.php?q="&amp;Q4025&amp;"&amp;s=Поиск?utm_source=Excel&amp;utm_medium=Nalichie&amp;utm_content="&amp;Q4025&amp;"","Посмотреть большую фотографию на сайте")</f>
        <v>Посмотреть большую фотографию на сайте</v>
      </c>
      <c r="E4025" s="152"/>
      <c r="F4025" s="152"/>
      <c r="G4025" s="152"/>
      <c r="H4025" s="152"/>
      <c r="I4025" s="152"/>
      <c r="J4025" s="152"/>
      <c r="K4025" s="152"/>
      <c r="L4025" s="152"/>
      <c r="M4025" s="152"/>
      <c r="N4025" s="153"/>
      <c r="O4025" s="128" t="str">
        <f ca="1">IF(D4025="цвет",SUM(O4026:INDIRECT("N"&amp;R4025)),IF(SUM(E4025:N4025)=0,"",SUM(E4025:N4025)))</f>
        <v/>
      </c>
      <c r="P4025" s="91" t="s">
        <v>129</v>
      </c>
      <c r="Q4025" s="73">
        <f t="shared" si="124"/>
        <v>6388</v>
      </c>
      <c r="R4025" s="93">
        <f t="shared" ca="1" si="125"/>
        <v>4025</v>
      </c>
      <c r="S4025" s="92"/>
      <c r="T4025" s="99"/>
    </row>
    <row r="4026" spans="1:20" ht="17.25" thickBot="1" x14ac:dyDescent="0.3">
      <c r="A4026" s="105"/>
      <c r="B4026" s="145" t="s">
        <v>65</v>
      </c>
      <c r="C4026" s="106">
        <v>6389</v>
      </c>
      <c r="D4026" s="107" t="s">
        <v>9</v>
      </c>
      <c r="E4026" s="96" t="s">
        <v>17</v>
      </c>
      <c r="F4026" s="96" t="s">
        <v>18</v>
      </c>
      <c r="G4026" s="96" t="s">
        <v>19</v>
      </c>
      <c r="H4026" s="96" t="s">
        <v>23</v>
      </c>
      <c r="I4026" s="96"/>
      <c r="J4026" s="96"/>
      <c r="K4026" s="96"/>
      <c r="L4026" s="96"/>
      <c r="M4026" s="96"/>
      <c r="N4026" s="78"/>
      <c r="O4026" s="101">
        <f ca="1">IF(D4026="цвет",SUM(O4027:INDIRECT("N"&amp;R4026)),IF(SUM(E4026:N4026)=0,"",SUM(E4026:N4026)))</f>
        <v>0</v>
      </c>
      <c r="P4026" s="91">
        <v>2582</v>
      </c>
      <c r="Q4026" s="73">
        <f t="shared" si="124"/>
        <v>6389</v>
      </c>
      <c r="R4026" s="93">
        <f t="shared" ca="1" si="125"/>
        <v>4029</v>
      </c>
      <c r="S4026" s="109">
        <f>IF(U4026&gt;0,ROUND((U4026),0),ROUND((P4026*$P$1),0))</f>
        <v>1998</v>
      </c>
      <c r="T4026" s="110">
        <f ca="1">O4026*S4026</f>
        <v>0</v>
      </c>
    </row>
    <row r="4027" spans="1:20" ht="17.25" thickBot="1" x14ac:dyDescent="0.3">
      <c r="A4027" s="105"/>
      <c r="B4027" s="146"/>
      <c r="C4027" s="98"/>
      <c r="D4027" s="6" t="s">
        <v>40</v>
      </c>
      <c r="E4027" s="8"/>
      <c r="F4027" s="8"/>
      <c r="G4027" s="8"/>
      <c r="H4027" s="134"/>
      <c r="I4027" s="8"/>
      <c r="J4027" s="8"/>
      <c r="K4027" s="8"/>
      <c r="L4027" s="8"/>
      <c r="M4027" s="8"/>
      <c r="N4027" s="8"/>
      <c r="O4027" s="128" t="str">
        <f ca="1">IF(D4027="цвет",SUM(O4028:INDIRECT("N"&amp;R4027)),IF(SUM(E4027:N4027)=0,"",SUM(E4027:N4027)))</f>
        <v/>
      </c>
      <c r="P4027" s="91" t="s">
        <v>129</v>
      </c>
      <c r="Q4027" s="73">
        <f t="shared" si="124"/>
        <v>6389</v>
      </c>
      <c r="R4027" s="93">
        <f t="shared" ca="1" si="125"/>
        <v>4029</v>
      </c>
      <c r="S4027" s="92"/>
      <c r="T4027" s="99"/>
    </row>
    <row r="4028" spans="1:20" ht="135.75" customHeight="1" x14ac:dyDescent="0.25">
      <c r="A4028" s="105"/>
      <c r="B4028" s="146"/>
      <c r="C4028" s="98"/>
      <c r="D4028" s="155" t="s">
        <v>540</v>
      </c>
      <c r="E4028" s="156"/>
      <c r="F4028" s="156"/>
      <c r="G4028" s="156"/>
      <c r="H4028" s="156"/>
      <c r="I4028" s="156"/>
      <c r="J4028" s="156"/>
      <c r="K4028" s="156"/>
      <c r="L4028" s="156"/>
      <c r="M4028" s="156"/>
      <c r="N4028" s="157"/>
      <c r="O4028" s="128" t="str">
        <f ca="1">IF(D4028="цвет",SUM(O4029:INDIRECT("N"&amp;R4028)),IF(SUM(E4028:N4028)=0,"",SUM(E4028:N4028)))</f>
        <v/>
      </c>
      <c r="P4028" s="91" t="s">
        <v>129</v>
      </c>
      <c r="Q4028" s="73">
        <f t="shared" si="124"/>
        <v>6389</v>
      </c>
      <c r="R4028" s="93">
        <f t="shared" ca="1" si="125"/>
        <v>4029</v>
      </c>
      <c r="S4028" s="92"/>
      <c r="T4028" s="99"/>
    </row>
    <row r="4029" spans="1:20" ht="17.45" customHeight="1" thickBot="1" x14ac:dyDescent="0.3">
      <c r="A4029" s="105"/>
      <c r="B4029" s="147"/>
      <c r="C4029" s="9"/>
      <c r="D4029" s="151" t="str">
        <f>HYPERLINK("https://miamia.ru/search/index.php?q="&amp;Q4029&amp;"&amp;s=Поиск?utm_source=Excel&amp;utm_medium=Nalichie&amp;utm_content="&amp;Q4029&amp;"","Посмотреть большую фотографию на сайте")</f>
        <v>Посмотреть большую фотографию на сайте</v>
      </c>
      <c r="E4029" s="152"/>
      <c r="F4029" s="152"/>
      <c r="G4029" s="152"/>
      <c r="H4029" s="152"/>
      <c r="I4029" s="152"/>
      <c r="J4029" s="152"/>
      <c r="K4029" s="152"/>
      <c r="L4029" s="152"/>
      <c r="M4029" s="152"/>
      <c r="N4029" s="153"/>
      <c r="O4029" s="128" t="str">
        <f ca="1">IF(D4029="цвет",SUM(O4030:INDIRECT("N"&amp;R4029)),IF(SUM(E4029:N4029)=0,"",SUM(E4029:N4029)))</f>
        <v/>
      </c>
      <c r="P4029" s="91" t="s">
        <v>129</v>
      </c>
      <c r="Q4029" s="73">
        <f t="shared" si="124"/>
        <v>6389</v>
      </c>
      <c r="R4029" s="93">
        <f t="shared" ca="1" si="125"/>
        <v>4029</v>
      </c>
      <c r="S4029" s="92"/>
      <c r="T4029" s="99"/>
    </row>
    <row r="4030" spans="1:20" ht="17.25" thickBot="1" x14ac:dyDescent="0.3">
      <c r="A4030" s="105"/>
      <c r="B4030" s="145" t="s">
        <v>65</v>
      </c>
      <c r="C4030" s="106">
        <v>6416</v>
      </c>
      <c r="D4030" s="107" t="s">
        <v>9</v>
      </c>
      <c r="E4030" s="96" t="s">
        <v>11</v>
      </c>
      <c r="F4030" s="97" t="s">
        <v>12</v>
      </c>
      <c r="G4030" s="97" t="s">
        <v>13</v>
      </c>
      <c r="H4030" s="97" t="s">
        <v>14</v>
      </c>
      <c r="I4030" s="97" t="s">
        <v>15</v>
      </c>
      <c r="J4030" s="96" t="s">
        <v>16</v>
      </c>
      <c r="K4030" s="97"/>
      <c r="L4030" s="96"/>
      <c r="M4030" s="97"/>
      <c r="N4030" s="78"/>
      <c r="O4030" s="101">
        <f ca="1">IF(D4030="цвет",SUM(O4031:INDIRECT("N"&amp;R4030)),IF(SUM(E4030:N4030)=0,"",SUM(E4030:N4030)))</f>
        <v>0</v>
      </c>
      <c r="P4030" s="91">
        <v>1677</v>
      </c>
      <c r="Q4030" s="73">
        <f t="shared" si="124"/>
        <v>6416</v>
      </c>
      <c r="R4030" s="93">
        <f t="shared" ca="1" si="125"/>
        <v>4033</v>
      </c>
      <c r="S4030" s="109">
        <f>IF(U4030&gt;0,ROUND((U4030),0),ROUND((P4030*$P$1),0))</f>
        <v>1298</v>
      </c>
      <c r="T4030" s="110">
        <f ca="1">O4030*S4030</f>
        <v>0</v>
      </c>
    </row>
    <row r="4031" spans="1:20" ht="17.25" thickBot="1" x14ac:dyDescent="0.3">
      <c r="A4031" s="105"/>
      <c r="B4031" s="146"/>
      <c r="C4031" s="98"/>
      <c r="D4031" s="6" t="s">
        <v>40</v>
      </c>
      <c r="E4031" s="8"/>
      <c r="F4031" s="8"/>
      <c r="G4031" s="8"/>
      <c r="H4031" s="134"/>
      <c r="I4031" s="133"/>
      <c r="J4031" s="8"/>
      <c r="K4031" s="8"/>
      <c r="L4031" s="8"/>
      <c r="M4031" s="8"/>
      <c r="N4031" s="8"/>
      <c r="O4031" s="128" t="str">
        <f ca="1">IF(D4031="цвет",SUM(O4032:INDIRECT("N"&amp;R4031)),IF(SUM(E4031:N4031)=0,"",SUM(E4031:N4031)))</f>
        <v/>
      </c>
      <c r="P4031" s="91" t="s">
        <v>129</v>
      </c>
      <c r="Q4031" s="73">
        <f t="shared" si="124"/>
        <v>6416</v>
      </c>
      <c r="R4031" s="93">
        <f t="shared" ca="1" si="125"/>
        <v>4033</v>
      </c>
      <c r="S4031" s="92"/>
      <c r="T4031" s="99"/>
    </row>
    <row r="4032" spans="1:20" ht="135" customHeight="1" x14ac:dyDescent="0.25">
      <c r="A4032" s="105"/>
      <c r="B4032" s="146"/>
      <c r="C4032" s="98"/>
      <c r="D4032" s="155" t="s">
        <v>796</v>
      </c>
      <c r="E4032" s="156"/>
      <c r="F4032" s="156"/>
      <c r="G4032" s="156"/>
      <c r="H4032" s="156"/>
      <c r="I4032" s="156"/>
      <c r="J4032" s="156"/>
      <c r="K4032" s="156"/>
      <c r="L4032" s="156"/>
      <c r="M4032" s="156"/>
      <c r="N4032" s="157"/>
      <c r="O4032" s="128" t="str">
        <f ca="1">IF(D4032="цвет",SUM(O4033:INDIRECT("N"&amp;R4032)),IF(SUM(E4032:N4032)=0,"",SUM(E4032:N4032)))</f>
        <v/>
      </c>
      <c r="P4032" s="91" t="s">
        <v>129</v>
      </c>
      <c r="Q4032" s="73">
        <f t="shared" si="124"/>
        <v>6416</v>
      </c>
      <c r="R4032" s="93">
        <f t="shared" ca="1" si="125"/>
        <v>4033</v>
      </c>
      <c r="S4032" s="92"/>
      <c r="T4032" s="99"/>
    </row>
    <row r="4033" spans="1:20" ht="17.45" customHeight="1" thickBot="1" x14ac:dyDescent="0.3">
      <c r="A4033" s="105"/>
      <c r="B4033" s="147"/>
      <c r="C4033" s="9"/>
      <c r="D4033" s="151" t="str">
        <f>HYPERLINK("https://miamia.ru/search/index.php?q="&amp;Q4033&amp;"&amp;s=Поиск?utm_source=Excel&amp;utm_medium=Nalichie&amp;utm_content="&amp;Q4033&amp;"","Посмотреть большую фотографию на сайте")</f>
        <v>Посмотреть большую фотографию на сайте</v>
      </c>
      <c r="E4033" s="152"/>
      <c r="F4033" s="152"/>
      <c r="G4033" s="152"/>
      <c r="H4033" s="152"/>
      <c r="I4033" s="152"/>
      <c r="J4033" s="152"/>
      <c r="K4033" s="152"/>
      <c r="L4033" s="152"/>
      <c r="M4033" s="152"/>
      <c r="N4033" s="153"/>
      <c r="O4033" s="128" t="str">
        <f ca="1">IF(D4033="цвет",SUM(O4034:INDIRECT("N"&amp;R4033)),IF(SUM(E4033:N4033)=0,"",SUM(E4033:N4033)))</f>
        <v/>
      </c>
      <c r="P4033" s="91" t="s">
        <v>129</v>
      </c>
      <c r="Q4033" s="73">
        <f t="shared" si="124"/>
        <v>6416</v>
      </c>
      <c r="R4033" s="93">
        <f t="shared" ca="1" si="125"/>
        <v>4033</v>
      </c>
      <c r="S4033" s="92"/>
      <c r="T4033" s="99"/>
    </row>
    <row r="4034" spans="1:20" ht="17.25" thickBot="1" x14ac:dyDescent="0.3">
      <c r="A4034" s="105"/>
      <c r="B4034" s="145" t="s">
        <v>65</v>
      </c>
      <c r="C4034" s="106">
        <v>6417</v>
      </c>
      <c r="D4034" s="107" t="s">
        <v>9</v>
      </c>
      <c r="E4034" s="96" t="s">
        <v>11</v>
      </c>
      <c r="F4034" s="97" t="s">
        <v>12</v>
      </c>
      <c r="G4034" s="97" t="s">
        <v>13</v>
      </c>
      <c r="H4034" s="97" t="s">
        <v>14</v>
      </c>
      <c r="I4034" s="97" t="s">
        <v>15</v>
      </c>
      <c r="J4034" s="96" t="s">
        <v>16</v>
      </c>
      <c r="K4034" s="97"/>
      <c r="L4034" s="96"/>
      <c r="M4034" s="97"/>
      <c r="N4034" s="78"/>
      <c r="O4034" s="101">
        <f ca="1">IF(D4034="цвет",SUM(O4035:INDIRECT("N"&amp;R4034)),IF(SUM(E4034:N4034)=0,"",SUM(E4034:N4034)))</f>
        <v>0</v>
      </c>
      <c r="P4034" s="91">
        <v>1807</v>
      </c>
      <c r="Q4034" s="73">
        <f t="shared" si="124"/>
        <v>6417</v>
      </c>
      <c r="R4034" s="93">
        <f t="shared" ca="1" si="125"/>
        <v>4037</v>
      </c>
      <c r="S4034" s="109">
        <f>IF(U4034&gt;0,ROUND((U4034),0),ROUND((P4034*$P$1),0))</f>
        <v>1398</v>
      </c>
      <c r="T4034" s="110">
        <f ca="1">O4034*S4034</f>
        <v>0</v>
      </c>
    </row>
    <row r="4035" spans="1:20" ht="17.25" thickBot="1" x14ac:dyDescent="0.3">
      <c r="A4035" s="105"/>
      <c r="B4035" s="146"/>
      <c r="C4035" s="98"/>
      <c r="D4035" s="6" t="s">
        <v>40</v>
      </c>
      <c r="E4035" s="134"/>
      <c r="F4035" s="8"/>
      <c r="G4035" s="8"/>
      <c r="H4035" s="8"/>
      <c r="I4035" s="8"/>
      <c r="J4035" s="8"/>
      <c r="K4035" s="8"/>
      <c r="L4035" s="8"/>
      <c r="M4035" s="8"/>
      <c r="N4035" s="8"/>
      <c r="O4035" s="128" t="str">
        <f ca="1">IF(D4035="цвет",SUM(O4036:INDIRECT("N"&amp;R4035)),IF(SUM(E4035:N4035)=0,"",SUM(E4035:N4035)))</f>
        <v/>
      </c>
      <c r="P4035" s="91" t="s">
        <v>129</v>
      </c>
      <c r="Q4035" s="73">
        <f t="shared" si="124"/>
        <v>6417</v>
      </c>
      <c r="R4035" s="93">
        <f t="shared" ca="1" si="125"/>
        <v>4037</v>
      </c>
      <c r="S4035" s="92"/>
      <c r="T4035" s="99"/>
    </row>
    <row r="4036" spans="1:20" ht="135" customHeight="1" x14ac:dyDescent="0.25">
      <c r="A4036" s="105"/>
      <c r="B4036" s="146"/>
      <c r="C4036" s="98"/>
      <c r="D4036" s="155" t="s">
        <v>692</v>
      </c>
      <c r="E4036" s="156"/>
      <c r="F4036" s="156"/>
      <c r="G4036" s="156"/>
      <c r="H4036" s="156"/>
      <c r="I4036" s="156"/>
      <c r="J4036" s="156"/>
      <c r="K4036" s="156"/>
      <c r="L4036" s="156"/>
      <c r="M4036" s="156"/>
      <c r="N4036" s="157"/>
      <c r="O4036" s="128" t="str">
        <f ca="1">IF(D4036="цвет",SUM(O4037:INDIRECT("N"&amp;R4036)),IF(SUM(E4036:N4036)=0,"",SUM(E4036:N4036)))</f>
        <v/>
      </c>
      <c r="P4036" s="91" t="s">
        <v>129</v>
      </c>
      <c r="Q4036" s="73">
        <f t="shared" si="124"/>
        <v>6417</v>
      </c>
      <c r="R4036" s="93">
        <f t="shared" ca="1" si="125"/>
        <v>4037</v>
      </c>
      <c r="S4036" s="92"/>
      <c r="T4036" s="99"/>
    </row>
    <row r="4037" spans="1:20" ht="17.45" customHeight="1" thickBot="1" x14ac:dyDescent="0.3">
      <c r="A4037" s="105"/>
      <c r="B4037" s="147"/>
      <c r="C4037" s="9"/>
      <c r="D4037" s="151" t="str">
        <f>HYPERLINK("https://miamia.ru/search/index.php?q="&amp;Q4037&amp;"&amp;s=Поиск?utm_source=Excel&amp;utm_medium=Nalichie&amp;utm_content="&amp;Q4037&amp;"","Посмотреть большую фотографию на сайте")</f>
        <v>Посмотреть большую фотографию на сайте</v>
      </c>
      <c r="E4037" s="152"/>
      <c r="F4037" s="152"/>
      <c r="G4037" s="152"/>
      <c r="H4037" s="152"/>
      <c r="I4037" s="152"/>
      <c r="J4037" s="152"/>
      <c r="K4037" s="152"/>
      <c r="L4037" s="152"/>
      <c r="M4037" s="152"/>
      <c r="N4037" s="153"/>
      <c r="O4037" s="128" t="str">
        <f ca="1">IF(D4037="цвет",SUM(O4038:INDIRECT("N"&amp;R4037)),IF(SUM(E4037:N4037)=0,"",SUM(E4037:N4037)))</f>
        <v/>
      </c>
      <c r="P4037" s="91" t="s">
        <v>129</v>
      </c>
      <c r="Q4037" s="73">
        <f t="shared" si="124"/>
        <v>6417</v>
      </c>
      <c r="R4037" s="93">
        <f t="shared" ca="1" si="125"/>
        <v>4037</v>
      </c>
      <c r="S4037" s="92"/>
      <c r="T4037" s="99"/>
    </row>
    <row r="4038" spans="1:20" ht="17.25" thickBot="1" x14ac:dyDescent="0.3">
      <c r="A4038" s="105"/>
      <c r="B4038" s="145" t="s">
        <v>65</v>
      </c>
      <c r="C4038" s="106">
        <v>6418</v>
      </c>
      <c r="D4038" s="107" t="s">
        <v>9</v>
      </c>
      <c r="E4038" s="96" t="s">
        <v>11</v>
      </c>
      <c r="F4038" s="97" t="s">
        <v>12</v>
      </c>
      <c r="G4038" s="97" t="s">
        <v>13</v>
      </c>
      <c r="H4038" s="97" t="s">
        <v>14</v>
      </c>
      <c r="I4038" s="97" t="s">
        <v>15</v>
      </c>
      <c r="J4038" s="96" t="s">
        <v>16</v>
      </c>
      <c r="K4038" s="97"/>
      <c r="L4038" s="96"/>
      <c r="M4038" s="97"/>
      <c r="N4038" s="78"/>
      <c r="O4038" s="101">
        <f ca="1">IF(D4038="цвет",SUM(O4039:INDIRECT("N"&amp;R4038)),IF(SUM(E4038:N4038)=0,"",SUM(E4038:N4038)))</f>
        <v>0</v>
      </c>
      <c r="P4038" s="91">
        <v>3228</v>
      </c>
      <c r="Q4038" s="73">
        <f t="shared" si="124"/>
        <v>6418</v>
      </c>
      <c r="R4038" s="93">
        <f t="shared" ca="1" si="125"/>
        <v>4041</v>
      </c>
      <c r="S4038" s="109">
        <f>IF(U4038&gt;0,ROUND((U4038),0),ROUND((P4038*$P$1),0))</f>
        <v>2498</v>
      </c>
      <c r="T4038" s="110">
        <f ca="1">O4038*S4038</f>
        <v>0</v>
      </c>
    </row>
    <row r="4039" spans="1:20" ht="17.25" thickBot="1" x14ac:dyDescent="0.3">
      <c r="A4039" s="105"/>
      <c r="B4039" s="146"/>
      <c r="C4039" s="98"/>
      <c r="D4039" s="6" t="s">
        <v>40</v>
      </c>
      <c r="E4039" s="8"/>
      <c r="F4039" s="133"/>
      <c r="G4039" s="134"/>
      <c r="H4039" s="133"/>
      <c r="I4039" s="133"/>
      <c r="J4039" s="133"/>
      <c r="K4039" s="8"/>
      <c r="L4039" s="8"/>
      <c r="M4039" s="8"/>
      <c r="N4039" s="8"/>
      <c r="O4039" s="128" t="str">
        <f ca="1">IF(D4039="цвет",SUM(O4040:INDIRECT("N"&amp;R4039)),IF(SUM(E4039:N4039)=0,"",SUM(E4039:N4039)))</f>
        <v/>
      </c>
      <c r="P4039" s="91" t="s">
        <v>129</v>
      </c>
      <c r="Q4039" s="73">
        <f t="shared" si="124"/>
        <v>6418</v>
      </c>
      <c r="R4039" s="93">
        <f t="shared" ca="1" si="125"/>
        <v>4041</v>
      </c>
      <c r="S4039" s="92"/>
      <c r="T4039" s="99"/>
    </row>
    <row r="4040" spans="1:20" ht="135" customHeight="1" x14ac:dyDescent="0.25">
      <c r="A4040" s="105"/>
      <c r="B4040" s="146"/>
      <c r="C4040" s="98"/>
      <c r="D4040" s="155" t="s">
        <v>541</v>
      </c>
      <c r="E4040" s="156"/>
      <c r="F4040" s="156"/>
      <c r="G4040" s="156"/>
      <c r="H4040" s="156"/>
      <c r="I4040" s="156"/>
      <c r="J4040" s="156"/>
      <c r="K4040" s="156"/>
      <c r="L4040" s="156"/>
      <c r="M4040" s="156"/>
      <c r="N4040" s="157"/>
      <c r="O4040" s="128" t="str">
        <f ca="1">IF(D4040="цвет",SUM(O4041:INDIRECT("N"&amp;R4040)),IF(SUM(E4040:N4040)=0,"",SUM(E4040:N4040)))</f>
        <v/>
      </c>
      <c r="P4040" s="91" t="s">
        <v>129</v>
      </c>
      <c r="Q4040" s="73">
        <f t="shared" si="124"/>
        <v>6418</v>
      </c>
      <c r="R4040" s="93">
        <f t="shared" ca="1" si="125"/>
        <v>4041</v>
      </c>
      <c r="S4040" s="92"/>
      <c r="T4040" s="99"/>
    </row>
    <row r="4041" spans="1:20" ht="17.45" customHeight="1" thickBot="1" x14ac:dyDescent="0.3">
      <c r="A4041" s="105"/>
      <c r="B4041" s="147"/>
      <c r="C4041" s="9"/>
      <c r="D4041" s="151" t="str">
        <f>HYPERLINK("https://miamia.ru/search/index.php?q="&amp;Q4041&amp;"&amp;s=Поиск?utm_source=Excel&amp;utm_medium=Nalichie&amp;utm_content="&amp;Q4041&amp;"","Посмотреть большую фотографию на сайте")</f>
        <v>Посмотреть большую фотографию на сайте</v>
      </c>
      <c r="E4041" s="152"/>
      <c r="F4041" s="152"/>
      <c r="G4041" s="152"/>
      <c r="H4041" s="152"/>
      <c r="I4041" s="152"/>
      <c r="J4041" s="152"/>
      <c r="K4041" s="152"/>
      <c r="L4041" s="152"/>
      <c r="M4041" s="152"/>
      <c r="N4041" s="153"/>
      <c r="O4041" s="128" t="str">
        <f ca="1">IF(D4041="цвет",SUM(O4042:INDIRECT("N"&amp;R4041)),IF(SUM(E4041:N4041)=0,"",SUM(E4041:N4041)))</f>
        <v/>
      </c>
      <c r="P4041" s="91" t="s">
        <v>129</v>
      </c>
      <c r="Q4041" s="73">
        <f t="shared" si="124"/>
        <v>6418</v>
      </c>
      <c r="R4041" s="93">
        <f t="shared" ca="1" si="125"/>
        <v>4041</v>
      </c>
      <c r="S4041" s="92"/>
      <c r="T4041" s="99"/>
    </row>
    <row r="4042" spans="1:20" ht="17.25" thickBot="1" x14ac:dyDescent="0.3">
      <c r="A4042" s="105"/>
      <c r="B4042" s="145" t="s">
        <v>65</v>
      </c>
      <c r="C4042" s="106">
        <v>6419</v>
      </c>
      <c r="D4042" s="107" t="s">
        <v>9</v>
      </c>
      <c r="E4042" s="96" t="s">
        <v>17</v>
      </c>
      <c r="F4042" s="96" t="s">
        <v>18</v>
      </c>
      <c r="G4042" s="96" t="s">
        <v>19</v>
      </c>
      <c r="H4042" s="97"/>
      <c r="I4042" s="97"/>
      <c r="J4042" s="96"/>
      <c r="K4042" s="97"/>
      <c r="L4042" s="96"/>
      <c r="M4042" s="97"/>
      <c r="N4042" s="78"/>
      <c r="O4042" s="101">
        <f ca="1">IF(D4042="цвет",SUM(O4043:INDIRECT("N"&amp;R4042)),IF(SUM(E4042:N4042)=0,"",SUM(E4042:N4042)))</f>
        <v>0</v>
      </c>
      <c r="P4042" s="91">
        <v>2453</v>
      </c>
      <c r="Q4042" s="73">
        <f t="shared" si="124"/>
        <v>6419</v>
      </c>
      <c r="R4042" s="93">
        <f t="shared" ca="1" si="125"/>
        <v>4045</v>
      </c>
      <c r="S4042" s="109">
        <f>IF(U4042&gt;0,ROUND((U4042),0),ROUND((P4042*$P$1),0))</f>
        <v>1898</v>
      </c>
      <c r="T4042" s="110">
        <f ca="1">O4042*S4042</f>
        <v>0</v>
      </c>
    </row>
    <row r="4043" spans="1:20" ht="17.25" thickBot="1" x14ac:dyDescent="0.3">
      <c r="A4043" s="105"/>
      <c r="B4043" s="146"/>
      <c r="C4043" s="98"/>
      <c r="D4043" s="6" t="s">
        <v>40</v>
      </c>
      <c r="E4043" s="8"/>
      <c r="F4043" s="8"/>
      <c r="G4043" s="133"/>
      <c r="H4043" s="8"/>
      <c r="I4043" s="8"/>
      <c r="J4043" s="8"/>
      <c r="K4043" s="8"/>
      <c r="L4043" s="8"/>
      <c r="M4043" s="8"/>
      <c r="N4043" s="8"/>
      <c r="O4043" s="128" t="str">
        <f ca="1">IF(D4043="цвет",SUM(O4044:INDIRECT("N"&amp;R4043)),IF(SUM(E4043:N4043)=0,"",SUM(E4043:N4043)))</f>
        <v/>
      </c>
      <c r="P4043" s="91" t="s">
        <v>129</v>
      </c>
      <c r="Q4043" s="73">
        <f t="shared" ref="Q4043:Q4106" si="126">IF(C4043&lt;&gt;0,C4043,Q4042)</f>
        <v>6419</v>
      </c>
      <c r="R4043" s="93">
        <f t="shared" ref="R4043:R4106" ca="1" si="127">IF(D4043="Посмотреть большую фотографию на сайте",CELL("строка",O4043),R4044)</f>
        <v>4045</v>
      </c>
      <c r="S4043" s="92"/>
      <c r="T4043" s="99"/>
    </row>
    <row r="4044" spans="1:20" ht="135" customHeight="1" x14ac:dyDescent="0.25">
      <c r="A4044" s="105"/>
      <c r="B4044" s="146"/>
      <c r="C4044" s="98"/>
      <c r="D4044" s="155" t="s">
        <v>542</v>
      </c>
      <c r="E4044" s="156"/>
      <c r="F4044" s="156"/>
      <c r="G4044" s="156"/>
      <c r="H4044" s="156"/>
      <c r="I4044" s="156"/>
      <c r="J4044" s="156"/>
      <c r="K4044" s="156"/>
      <c r="L4044" s="156"/>
      <c r="M4044" s="156"/>
      <c r="N4044" s="157"/>
      <c r="O4044" s="128" t="str">
        <f ca="1">IF(D4044="цвет",SUM(O4045:INDIRECT("N"&amp;R4044)),IF(SUM(E4044:N4044)=0,"",SUM(E4044:N4044)))</f>
        <v/>
      </c>
      <c r="P4044" s="91" t="s">
        <v>129</v>
      </c>
      <c r="Q4044" s="73">
        <f t="shared" si="126"/>
        <v>6419</v>
      </c>
      <c r="R4044" s="93">
        <f t="shared" ca="1" si="127"/>
        <v>4045</v>
      </c>
      <c r="S4044" s="92"/>
      <c r="T4044" s="99"/>
    </row>
    <row r="4045" spans="1:20" ht="17.45" customHeight="1" thickBot="1" x14ac:dyDescent="0.3">
      <c r="A4045" s="105"/>
      <c r="B4045" s="147"/>
      <c r="C4045" s="9"/>
      <c r="D4045" s="151" t="str">
        <f>HYPERLINK("https://miamia.ru/search/index.php?q="&amp;Q4045&amp;"&amp;s=Поиск?utm_source=Excel&amp;utm_medium=Nalichie&amp;utm_content="&amp;Q4045&amp;"","Посмотреть большую фотографию на сайте")</f>
        <v>Посмотреть большую фотографию на сайте</v>
      </c>
      <c r="E4045" s="152"/>
      <c r="F4045" s="152"/>
      <c r="G4045" s="152"/>
      <c r="H4045" s="152"/>
      <c r="I4045" s="152"/>
      <c r="J4045" s="152"/>
      <c r="K4045" s="152"/>
      <c r="L4045" s="152"/>
      <c r="M4045" s="152"/>
      <c r="N4045" s="153"/>
      <c r="O4045" s="128" t="str">
        <f ca="1">IF(D4045="цвет",SUM(O4046:INDIRECT("N"&amp;R4045)),IF(SUM(E4045:N4045)=0,"",SUM(E4045:N4045)))</f>
        <v/>
      </c>
      <c r="P4045" s="91" t="s">
        <v>129</v>
      </c>
      <c r="Q4045" s="73">
        <f t="shared" si="126"/>
        <v>6419</v>
      </c>
      <c r="R4045" s="93">
        <f t="shared" ca="1" si="127"/>
        <v>4045</v>
      </c>
      <c r="S4045" s="92"/>
      <c r="T4045" s="99"/>
    </row>
    <row r="4046" spans="1:20" ht="26.25" thickBot="1" x14ac:dyDescent="0.3">
      <c r="A4046" s="103"/>
      <c r="B4046" s="86" t="s">
        <v>674</v>
      </c>
      <c r="C4046" s="87"/>
      <c r="D4046" s="88"/>
      <c r="E4046" s="89"/>
      <c r="F4046" s="89"/>
      <c r="G4046" s="89"/>
      <c r="H4046" s="89"/>
      <c r="I4046" s="89"/>
      <c r="J4046" s="89"/>
      <c r="K4046" s="89"/>
      <c r="L4046" s="89"/>
      <c r="M4046" s="89"/>
      <c r="N4046" s="90"/>
      <c r="O4046" s="128" t="str">
        <f ca="1">IF(D4046="цвет",SUM(O4047:INDIRECT("N"&amp;R4046)),IF(SUM(E4046:N4046)=0,"",SUM(E4046:N4046)))</f>
        <v/>
      </c>
      <c r="P4046" s="91" t="s">
        <v>129</v>
      </c>
      <c r="Q4046" s="73">
        <f t="shared" si="126"/>
        <v>6419</v>
      </c>
      <c r="R4046" s="93">
        <f t="shared" ca="1" si="127"/>
        <v>4050</v>
      </c>
    </row>
    <row r="4047" spans="1:20" ht="17.25" thickBot="1" x14ac:dyDescent="0.3">
      <c r="A4047" s="105"/>
      <c r="B4047" s="141" t="s">
        <v>675</v>
      </c>
      <c r="C4047" s="106">
        <v>1860</v>
      </c>
      <c r="D4047" s="3" t="s">
        <v>9</v>
      </c>
      <c r="E4047" s="96" t="s">
        <v>11</v>
      </c>
      <c r="F4047" s="96" t="s">
        <v>12</v>
      </c>
      <c r="G4047" s="97" t="s">
        <v>13</v>
      </c>
      <c r="H4047" s="16" t="s">
        <v>14</v>
      </c>
      <c r="I4047" s="16" t="s">
        <v>15</v>
      </c>
      <c r="J4047" s="16"/>
      <c r="K4047" s="16"/>
      <c r="L4047" s="16"/>
      <c r="M4047" s="16"/>
      <c r="N4047" s="16"/>
      <c r="O4047" s="101">
        <f ca="1">IF(D4047="цвет",SUM(O4048:INDIRECT("N"&amp;R4047)),IF(SUM(E4047:N4047)=0,"",SUM(E4047:N4047)))</f>
        <v>0</v>
      </c>
      <c r="P4047" s="91">
        <v>2065</v>
      </c>
      <c r="Q4047" s="73">
        <f t="shared" si="126"/>
        <v>1860</v>
      </c>
      <c r="R4047" s="93">
        <f t="shared" ca="1" si="127"/>
        <v>4050</v>
      </c>
      <c r="S4047" s="109">
        <f>IF(U4047&gt;0,ROUND((U4047),0),ROUND((P4047*$P$1),0))</f>
        <v>1598</v>
      </c>
      <c r="T4047" s="110">
        <f ca="1">O4047*S4047</f>
        <v>0</v>
      </c>
    </row>
    <row r="4048" spans="1:20" ht="17.25" thickBot="1" x14ac:dyDescent="0.3">
      <c r="A4048" s="105"/>
      <c r="B4048" s="142"/>
      <c r="C4048" s="98"/>
      <c r="D4048" s="6" t="s">
        <v>681</v>
      </c>
      <c r="E4048" s="120"/>
      <c r="F4048" s="120"/>
      <c r="G4048" s="120"/>
      <c r="H4048" s="120"/>
      <c r="I4048" s="120"/>
      <c r="J4048" s="8"/>
      <c r="K4048" s="8"/>
      <c r="L4048" s="8"/>
      <c r="M4048" s="8"/>
      <c r="N4048" s="8"/>
      <c r="O4048" s="128" t="str">
        <f ca="1">IF(D4048="цвет",SUM(O4049:INDIRECT("N"&amp;R4048)),IF(SUM(E4048:N4048)=0,"",SUM(E4048:N4048)))</f>
        <v/>
      </c>
      <c r="P4048" s="91" t="s">
        <v>129</v>
      </c>
      <c r="Q4048" s="73">
        <f t="shared" si="126"/>
        <v>1860</v>
      </c>
      <c r="R4048" s="93">
        <f t="shared" ca="1" si="127"/>
        <v>4050</v>
      </c>
      <c r="S4048" s="92"/>
      <c r="T4048" s="99"/>
    </row>
    <row r="4049" spans="1:20" ht="135" customHeight="1" x14ac:dyDescent="0.25">
      <c r="A4049" s="105"/>
      <c r="B4049" s="142"/>
      <c r="C4049" s="98"/>
      <c r="D4049" s="155" t="s">
        <v>676</v>
      </c>
      <c r="E4049" s="156"/>
      <c r="F4049" s="156"/>
      <c r="G4049" s="156"/>
      <c r="H4049" s="156"/>
      <c r="I4049" s="156"/>
      <c r="J4049" s="156"/>
      <c r="K4049" s="156"/>
      <c r="L4049" s="156"/>
      <c r="M4049" s="156"/>
      <c r="N4049" s="157"/>
      <c r="O4049" s="128" t="str">
        <f ca="1">IF(D4049="цвет",SUM(O4050:INDIRECT("N"&amp;R4049)),IF(SUM(E4049:N4049)=0,"",SUM(E4049:N4049)))</f>
        <v/>
      </c>
      <c r="P4049" s="91" t="s">
        <v>129</v>
      </c>
      <c r="Q4049" s="73">
        <f t="shared" si="126"/>
        <v>1860</v>
      </c>
      <c r="R4049" s="93">
        <f t="shared" ca="1" si="127"/>
        <v>4050</v>
      </c>
      <c r="S4049" s="92"/>
      <c r="T4049" s="99"/>
    </row>
    <row r="4050" spans="1:20" ht="17.45" customHeight="1" thickBot="1" x14ac:dyDescent="0.3">
      <c r="A4050" s="105"/>
      <c r="B4050" s="143"/>
      <c r="C4050" s="100"/>
      <c r="D4050" s="151" t="str">
        <f>HYPERLINK("https://miamia.ru/search/index.php?q="&amp;Q4050&amp;"&amp;s=Поиск?utm_source=Excel&amp;utm_medium=Nalichie&amp;utm_content="&amp;Q4050&amp;"","Посмотреть большую фотографию на сайте")</f>
        <v>Посмотреть большую фотографию на сайте</v>
      </c>
      <c r="E4050" s="152"/>
      <c r="F4050" s="152"/>
      <c r="G4050" s="152"/>
      <c r="H4050" s="152"/>
      <c r="I4050" s="152"/>
      <c r="J4050" s="152"/>
      <c r="K4050" s="152"/>
      <c r="L4050" s="152"/>
      <c r="M4050" s="152"/>
      <c r="N4050" s="153"/>
      <c r="O4050" s="128" t="str">
        <f ca="1">IF(D4050="цвет",SUM(O4051:INDIRECT("N"&amp;R4050)),IF(SUM(E4050:N4050)=0,"",SUM(E4050:N4050)))</f>
        <v/>
      </c>
      <c r="P4050" s="91" t="s">
        <v>129</v>
      </c>
      <c r="Q4050" s="73">
        <f t="shared" si="126"/>
        <v>1860</v>
      </c>
      <c r="R4050" s="93">
        <f t="shared" ca="1" si="127"/>
        <v>4050</v>
      </c>
      <c r="S4050" s="92"/>
      <c r="T4050" s="99"/>
    </row>
    <row r="4051" spans="1:20" ht="17.25" thickBot="1" x14ac:dyDescent="0.3">
      <c r="A4051" s="105"/>
      <c r="B4051" s="141" t="s">
        <v>675</v>
      </c>
      <c r="C4051" s="106">
        <v>1862</v>
      </c>
      <c r="D4051" s="3" t="s">
        <v>9</v>
      </c>
      <c r="E4051" s="96" t="s">
        <v>11</v>
      </c>
      <c r="F4051" s="96" t="s">
        <v>12</v>
      </c>
      <c r="G4051" s="97" t="s">
        <v>13</v>
      </c>
      <c r="H4051" s="16" t="s">
        <v>14</v>
      </c>
      <c r="I4051" s="16" t="s">
        <v>15</v>
      </c>
      <c r="J4051" s="16"/>
      <c r="K4051" s="16"/>
      <c r="L4051" s="16"/>
      <c r="M4051" s="16"/>
      <c r="N4051" s="16"/>
      <c r="O4051" s="101">
        <f ca="1">IF(D4051="цвет",SUM(O4052:INDIRECT("N"&amp;R4051)),IF(SUM(E4051:N4051)=0,"",SUM(E4051:N4051)))</f>
        <v>0</v>
      </c>
      <c r="P4051" s="91">
        <v>2194</v>
      </c>
      <c r="Q4051" s="73">
        <f t="shared" si="126"/>
        <v>1862</v>
      </c>
      <c r="R4051" s="93">
        <f t="shared" ca="1" si="127"/>
        <v>4054</v>
      </c>
      <c r="S4051" s="109">
        <f>IF(U4051&gt;0,ROUND((U4051),0),ROUND((P4051*$P$1),0))</f>
        <v>1698</v>
      </c>
      <c r="T4051" s="110">
        <f ca="1">O4051*S4051</f>
        <v>0</v>
      </c>
    </row>
    <row r="4052" spans="1:20" ht="17.25" thickBot="1" x14ac:dyDescent="0.3">
      <c r="A4052" s="105"/>
      <c r="B4052" s="142"/>
      <c r="C4052" s="98"/>
      <c r="D4052" s="6" t="s">
        <v>681</v>
      </c>
      <c r="E4052" s="120"/>
      <c r="F4052" s="120"/>
      <c r="G4052" s="120"/>
      <c r="H4052" s="120"/>
      <c r="I4052" s="8"/>
      <c r="J4052" s="8"/>
      <c r="K4052" s="8"/>
      <c r="L4052" s="8"/>
      <c r="M4052" s="8"/>
      <c r="N4052" s="8"/>
      <c r="O4052" s="128" t="str">
        <f ca="1">IF(D4052="цвет",SUM(O4053:INDIRECT("N"&amp;R4052)),IF(SUM(E4052:N4052)=0,"",SUM(E4052:N4052)))</f>
        <v/>
      </c>
      <c r="P4052" s="91" t="s">
        <v>129</v>
      </c>
      <c r="Q4052" s="73">
        <f t="shared" si="126"/>
        <v>1862</v>
      </c>
      <c r="R4052" s="93">
        <f t="shared" ca="1" si="127"/>
        <v>4054</v>
      </c>
      <c r="S4052" s="92"/>
      <c r="T4052" s="99"/>
    </row>
    <row r="4053" spans="1:20" ht="135" customHeight="1" x14ac:dyDescent="0.25">
      <c r="A4053" s="105"/>
      <c r="B4053" s="142"/>
      <c r="C4053" s="98"/>
      <c r="D4053" s="155" t="s">
        <v>682</v>
      </c>
      <c r="E4053" s="156"/>
      <c r="F4053" s="156"/>
      <c r="G4053" s="156"/>
      <c r="H4053" s="156"/>
      <c r="I4053" s="156"/>
      <c r="J4053" s="156"/>
      <c r="K4053" s="156"/>
      <c r="L4053" s="156"/>
      <c r="M4053" s="156"/>
      <c r="N4053" s="157"/>
      <c r="O4053" s="128" t="str">
        <f ca="1">IF(D4053="цвет",SUM(O4054:INDIRECT("N"&amp;R4053)),IF(SUM(E4053:N4053)=0,"",SUM(E4053:N4053)))</f>
        <v/>
      </c>
      <c r="P4053" s="91" t="s">
        <v>129</v>
      </c>
      <c r="Q4053" s="73">
        <f t="shared" si="126"/>
        <v>1862</v>
      </c>
      <c r="R4053" s="93">
        <f t="shared" ca="1" si="127"/>
        <v>4054</v>
      </c>
      <c r="S4053" s="92"/>
      <c r="T4053" s="99"/>
    </row>
    <row r="4054" spans="1:20" ht="17.45" customHeight="1" thickBot="1" x14ac:dyDescent="0.3">
      <c r="A4054" s="105"/>
      <c r="B4054" s="143"/>
      <c r="C4054" s="100"/>
      <c r="D4054" s="151" t="str">
        <f>HYPERLINK("https://miamia.ru/search/index.php?q="&amp;Q4054&amp;"&amp;s=Поиск?utm_source=Excel&amp;utm_medium=Nalichie&amp;utm_content="&amp;Q4054&amp;"","Посмотреть большую фотографию на сайте")</f>
        <v>Посмотреть большую фотографию на сайте</v>
      </c>
      <c r="E4054" s="152"/>
      <c r="F4054" s="152"/>
      <c r="G4054" s="152"/>
      <c r="H4054" s="152"/>
      <c r="I4054" s="152"/>
      <c r="J4054" s="152"/>
      <c r="K4054" s="152"/>
      <c r="L4054" s="152"/>
      <c r="M4054" s="152"/>
      <c r="N4054" s="153"/>
      <c r="O4054" s="128" t="str">
        <f ca="1">IF(D4054="цвет",SUM(O4055:INDIRECT("N"&amp;R4054)),IF(SUM(E4054:N4054)=0,"",SUM(E4054:N4054)))</f>
        <v/>
      </c>
      <c r="P4054" s="91" t="s">
        <v>129</v>
      </c>
      <c r="Q4054" s="73">
        <f t="shared" si="126"/>
        <v>1862</v>
      </c>
      <c r="R4054" s="93">
        <f t="shared" ca="1" si="127"/>
        <v>4054</v>
      </c>
      <c r="S4054" s="92"/>
      <c r="T4054" s="99"/>
    </row>
    <row r="4055" spans="1:20" ht="17.25" thickBot="1" x14ac:dyDescent="0.3">
      <c r="A4055" s="105"/>
      <c r="B4055" s="141" t="s">
        <v>675</v>
      </c>
      <c r="C4055" s="106">
        <v>1863</v>
      </c>
      <c r="D4055" s="3" t="s">
        <v>9</v>
      </c>
      <c r="E4055" s="96" t="s">
        <v>17</v>
      </c>
      <c r="F4055" s="96" t="s">
        <v>18</v>
      </c>
      <c r="G4055" s="96" t="s">
        <v>19</v>
      </c>
      <c r="H4055" s="16"/>
      <c r="I4055" s="16"/>
      <c r="J4055" s="16"/>
      <c r="K4055" s="16"/>
      <c r="L4055" s="16"/>
      <c r="M4055" s="16"/>
      <c r="N4055" s="16"/>
      <c r="O4055" s="101">
        <f ca="1">IF(D4055="цвет",SUM(O4056:INDIRECT("N"&amp;R4055)),IF(SUM(E4055:N4055)=0,"",SUM(E4055:N4055)))</f>
        <v>0</v>
      </c>
      <c r="P4055" s="91">
        <v>2711</v>
      </c>
      <c r="Q4055" s="73">
        <f t="shared" si="126"/>
        <v>1863</v>
      </c>
      <c r="R4055" s="93">
        <f t="shared" ca="1" si="127"/>
        <v>4058</v>
      </c>
      <c r="S4055" s="109">
        <f>IF(U4055&gt;0,ROUND((U4055),0),ROUND((P4055*$P$1),0))</f>
        <v>2098</v>
      </c>
      <c r="T4055" s="110">
        <f ca="1">O4055*S4055</f>
        <v>0</v>
      </c>
    </row>
    <row r="4056" spans="1:20" ht="17.25" thickBot="1" x14ac:dyDescent="0.3">
      <c r="A4056" s="105"/>
      <c r="B4056" s="142"/>
      <c r="C4056" s="98"/>
      <c r="D4056" s="6" t="s">
        <v>681</v>
      </c>
      <c r="E4056" s="120"/>
      <c r="F4056" s="120"/>
      <c r="G4056" s="120"/>
      <c r="H4056" s="8"/>
      <c r="I4056" s="8"/>
      <c r="J4056" s="8"/>
      <c r="K4056" s="8"/>
      <c r="L4056" s="8"/>
      <c r="M4056" s="8"/>
      <c r="N4056" s="8"/>
      <c r="O4056" s="128" t="str">
        <f ca="1">IF(D4056="цвет",SUM(O4057:INDIRECT("N"&amp;R4056)),IF(SUM(E4056:N4056)=0,"",SUM(E4056:N4056)))</f>
        <v/>
      </c>
      <c r="P4056" s="91" t="s">
        <v>129</v>
      </c>
      <c r="Q4056" s="73">
        <f t="shared" si="126"/>
        <v>1863</v>
      </c>
      <c r="R4056" s="93">
        <f t="shared" ca="1" si="127"/>
        <v>4058</v>
      </c>
      <c r="S4056" s="92"/>
      <c r="T4056" s="99"/>
    </row>
    <row r="4057" spans="1:20" ht="135" customHeight="1" x14ac:dyDescent="0.25">
      <c r="A4057" s="105"/>
      <c r="B4057" s="142"/>
      <c r="C4057" s="98"/>
      <c r="D4057" s="155" t="s">
        <v>683</v>
      </c>
      <c r="E4057" s="156"/>
      <c r="F4057" s="156"/>
      <c r="G4057" s="156"/>
      <c r="H4057" s="156"/>
      <c r="I4057" s="156"/>
      <c r="J4057" s="156"/>
      <c r="K4057" s="156"/>
      <c r="L4057" s="156"/>
      <c r="M4057" s="156"/>
      <c r="N4057" s="157"/>
      <c r="O4057" s="128" t="str">
        <f ca="1">IF(D4057="цвет",SUM(O4058:INDIRECT("N"&amp;R4057)),IF(SUM(E4057:N4057)=0,"",SUM(E4057:N4057)))</f>
        <v/>
      </c>
      <c r="P4057" s="91" t="s">
        <v>129</v>
      </c>
      <c r="Q4057" s="73">
        <f t="shared" si="126"/>
        <v>1863</v>
      </c>
      <c r="R4057" s="93">
        <f t="shared" ca="1" si="127"/>
        <v>4058</v>
      </c>
      <c r="S4057" s="92"/>
      <c r="T4057" s="99"/>
    </row>
    <row r="4058" spans="1:20" ht="17.45" customHeight="1" thickBot="1" x14ac:dyDescent="0.3">
      <c r="A4058" s="105"/>
      <c r="B4058" s="143"/>
      <c r="C4058" s="100"/>
      <c r="D4058" s="151" t="str">
        <f>HYPERLINK("https://miamia.ru/search/index.php?q="&amp;Q4058&amp;"&amp;s=Поиск?utm_source=Excel&amp;utm_medium=Nalichie&amp;utm_content="&amp;Q4058&amp;"","Посмотреть большую фотографию на сайте")</f>
        <v>Посмотреть большую фотографию на сайте</v>
      </c>
      <c r="E4058" s="152"/>
      <c r="F4058" s="152"/>
      <c r="G4058" s="152"/>
      <c r="H4058" s="152"/>
      <c r="I4058" s="152"/>
      <c r="J4058" s="152"/>
      <c r="K4058" s="152"/>
      <c r="L4058" s="152"/>
      <c r="M4058" s="152"/>
      <c r="N4058" s="153"/>
      <c r="O4058" s="128" t="str">
        <f ca="1">IF(D4058="цвет",SUM(O4059:INDIRECT("N"&amp;R4058)),IF(SUM(E4058:N4058)=0,"",SUM(E4058:N4058)))</f>
        <v/>
      </c>
      <c r="P4058" s="91" t="s">
        <v>129</v>
      </c>
      <c r="Q4058" s="73">
        <f t="shared" si="126"/>
        <v>1863</v>
      </c>
      <c r="R4058" s="93">
        <f t="shared" ca="1" si="127"/>
        <v>4058</v>
      </c>
      <c r="S4058" s="92"/>
      <c r="T4058" s="99"/>
    </row>
    <row r="4059" spans="1:20" ht="17.25" thickBot="1" x14ac:dyDescent="0.3">
      <c r="A4059" s="105"/>
      <c r="B4059" s="141" t="s">
        <v>675</v>
      </c>
      <c r="C4059" s="106">
        <v>1864</v>
      </c>
      <c r="D4059" s="3" t="s">
        <v>9</v>
      </c>
      <c r="E4059" s="96" t="s">
        <v>17</v>
      </c>
      <c r="F4059" s="96" t="s">
        <v>18</v>
      </c>
      <c r="G4059" s="96" t="s">
        <v>19</v>
      </c>
      <c r="H4059" s="96" t="s">
        <v>23</v>
      </c>
      <c r="I4059" s="16"/>
      <c r="J4059" s="16"/>
      <c r="K4059" s="16"/>
      <c r="L4059" s="16"/>
      <c r="M4059" s="16"/>
      <c r="N4059" s="16"/>
      <c r="O4059" s="101">
        <f ca="1">IF(D4059="цвет",SUM(O4060:INDIRECT("N"&amp;R4059)),IF(SUM(E4059:N4059)=0,"",SUM(E4059:N4059)))</f>
        <v>0</v>
      </c>
      <c r="P4059" s="91">
        <v>2582</v>
      </c>
      <c r="Q4059" s="73">
        <f t="shared" si="126"/>
        <v>1864</v>
      </c>
      <c r="R4059" s="93">
        <f t="shared" ca="1" si="127"/>
        <v>4062</v>
      </c>
      <c r="S4059" s="109">
        <f>IF(U4059&gt;0,ROUND((U4059),0),ROUND((P4059*$P$1),0))</f>
        <v>1998</v>
      </c>
      <c r="T4059" s="110">
        <f ca="1">O4059*S4059</f>
        <v>0</v>
      </c>
    </row>
    <row r="4060" spans="1:20" ht="17.25" thickBot="1" x14ac:dyDescent="0.3">
      <c r="A4060" s="105"/>
      <c r="B4060" s="142"/>
      <c r="C4060" s="98"/>
      <c r="D4060" s="6" t="s">
        <v>681</v>
      </c>
      <c r="E4060" s="120"/>
      <c r="F4060" s="120"/>
      <c r="G4060" s="120"/>
      <c r="H4060" s="120"/>
      <c r="I4060" s="8"/>
      <c r="J4060" s="8"/>
      <c r="K4060" s="8"/>
      <c r="L4060" s="8"/>
      <c r="M4060" s="8"/>
      <c r="N4060" s="8"/>
      <c r="O4060" s="128" t="str">
        <f ca="1">IF(D4060="цвет",SUM(O4061:INDIRECT("N"&amp;R4060)),IF(SUM(E4060:N4060)=0,"",SUM(E4060:N4060)))</f>
        <v/>
      </c>
      <c r="P4060" s="91" t="s">
        <v>129</v>
      </c>
      <c r="Q4060" s="73">
        <f t="shared" si="126"/>
        <v>1864</v>
      </c>
      <c r="R4060" s="93">
        <f t="shared" ca="1" si="127"/>
        <v>4062</v>
      </c>
      <c r="S4060" s="92"/>
      <c r="T4060" s="99"/>
    </row>
    <row r="4061" spans="1:20" ht="135" customHeight="1" x14ac:dyDescent="0.25">
      <c r="A4061" s="105"/>
      <c r="B4061" s="142"/>
      <c r="C4061" s="98"/>
      <c r="D4061" s="155" t="s">
        <v>684</v>
      </c>
      <c r="E4061" s="156"/>
      <c r="F4061" s="156"/>
      <c r="G4061" s="156"/>
      <c r="H4061" s="156"/>
      <c r="I4061" s="156"/>
      <c r="J4061" s="156"/>
      <c r="K4061" s="156"/>
      <c r="L4061" s="156"/>
      <c r="M4061" s="156"/>
      <c r="N4061" s="157"/>
      <c r="O4061" s="128" t="str">
        <f ca="1">IF(D4061="цвет",SUM(O4062:INDIRECT("N"&amp;R4061)),IF(SUM(E4061:N4061)=0,"",SUM(E4061:N4061)))</f>
        <v/>
      </c>
      <c r="P4061" s="91" t="s">
        <v>129</v>
      </c>
      <c r="Q4061" s="73">
        <f t="shared" si="126"/>
        <v>1864</v>
      </c>
      <c r="R4061" s="93">
        <f t="shared" ca="1" si="127"/>
        <v>4062</v>
      </c>
      <c r="S4061" s="92"/>
      <c r="T4061" s="99"/>
    </row>
    <row r="4062" spans="1:20" ht="17.45" customHeight="1" thickBot="1" x14ac:dyDescent="0.3">
      <c r="A4062" s="105"/>
      <c r="B4062" s="143"/>
      <c r="C4062" s="100"/>
      <c r="D4062" s="151" t="str">
        <f>HYPERLINK("https://miamia.ru/search/index.php?q="&amp;Q4062&amp;"&amp;s=Поиск?utm_source=Excel&amp;utm_medium=Nalichie&amp;utm_content="&amp;Q4062&amp;"","Посмотреть большую фотографию на сайте")</f>
        <v>Посмотреть большую фотографию на сайте</v>
      </c>
      <c r="E4062" s="152"/>
      <c r="F4062" s="152"/>
      <c r="G4062" s="152"/>
      <c r="H4062" s="152"/>
      <c r="I4062" s="152"/>
      <c r="J4062" s="152"/>
      <c r="K4062" s="152"/>
      <c r="L4062" s="152"/>
      <c r="M4062" s="152"/>
      <c r="N4062" s="153"/>
      <c r="O4062" s="128" t="str">
        <f ca="1">IF(D4062="цвет",SUM(O4063:INDIRECT("N"&amp;R4062)),IF(SUM(E4062:N4062)=0,"",SUM(E4062:N4062)))</f>
        <v/>
      </c>
      <c r="P4062" s="91" t="s">
        <v>129</v>
      </c>
      <c r="Q4062" s="73">
        <f t="shared" si="126"/>
        <v>1864</v>
      </c>
      <c r="R4062" s="93">
        <f t="shared" ca="1" si="127"/>
        <v>4062</v>
      </c>
      <c r="S4062" s="92"/>
      <c r="T4062" s="99"/>
    </row>
    <row r="4063" spans="1:20" ht="17.25" thickBot="1" x14ac:dyDescent="0.3">
      <c r="A4063" s="105"/>
      <c r="B4063" s="141" t="s">
        <v>675</v>
      </c>
      <c r="C4063" s="106">
        <v>1866</v>
      </c>
      <c r="D4063" s="3" t="s">
        <v>9</v>
      </c>
      <c r="E4063" s="96" t="s">
        <v>11</v>
      </c>
      <c r="F4063" s="96" t="s">
        <v>12</v>
      </c>
      <c r="G4063" s="97" t="s">
        <v>13</v>
      </c>
      <c r="H4063" s="16" t="s">
        <v>14</v>
      </c>
      <c r="I4063" s="16" t="s">
        <v>15</v>
      </c>
      <c r="J4063" s="16"/>
      <c r="K4063" s="16"/>
      <c r="L4063" s="16"/>
      <c r="M4063" s="16"/>
      <c r="N4063" s="16"/>
      <c r="O4063" s="101">
        <f ca="1">IF(D4063="цвет",SUM(O4064:INDIRECT("N"&amp;R4063)),IF(SUM(E4063:N4063)=0,"",SUM(E4063:N4063)))</f>
        <v>0</v>
      </c>
      <c r="P4063" s="91">
        <v>3616</v>
      </c>
      <c r="Q4063" s="73">
        <f t="shared" si="126"/>
        <v>1866</v>
      </c>
      <c r="R4063" s="93">
        <f t="shared" ca="1" si="127"/>
        <v>4066</v>
      </c>
      <c r="S4063" s="109">
        <f>IF(U4063&gt;0,ROUND((U4063),0),ROUND((P4063*$P$1),0))</f>
        <v>2798</v>
      </c>
      <c r="T4063" s="110">
        <f ca="1">O4063*S4063</f>
        <v>0</v>
      </c>
    </row>
    <row r="4064" spans="1:20" ht="17.25" thickBot="1" x14ac:dyDescent="0.3">
      <c r="A4064" s="105"/>
      <c r="B4064" s="142"/>
      <c r="C4064" s="98"/>
      <c r="D4064" s="6" t="s">
        <v>681</v>
      </c>
      <c r="E4064" s="121"/>
      <c r="F4064" s="120"/>
      <c r="G4064" s="120"/>
      <c r="H4064" s="121"/>
      <c r="I4064" s="121"/>
      <c r="J4064" s="8"/>
      <c r="K4064" s="8"/>
      <c r="L4064" s="8"/>
      <c r="M4064" s="8"/>
      <c r="N4064" s="8"/>
      <c r="O4064" s="128" t="str">
        <f ca="1">IF(D4064="цвет",SUM(O4065:INDIRECT("N"&amp;R4064)),IF(SUM(E4064:N4064)=0,"",SUM(E4064:N4064)))</f>
        <v/>
      </c>
      <c r="P4064" s="91" t="s">
        <v>129</v>
      </c>
      <c r="Q4064" s="73">
        <f t="shared" si="126"/>
        <v>1866</v>
      </c>
      <c r="R4064" s="93">
        <f t="shared" ca="1" si="127"/>
        <v>4066</v>
      </c>
      <c r="S4064" s="92"/>
      <c r="T4064" s="99"/>
    </row>
    <row r="4065" spans="1:20" ht="135" customHeight="1" x14ac:dyDescent="0.25">
      <c r="A4065" s="105"/>
      <c r="B4065" s="142"/>
      <c r="C4065" s="98"/>
      <c r="D4065" s="155" t="s">
        <v>685</v>
      </c>
      <c r="E4065" s="156"/>
      <c r="F4065" s="156"/>
      <c r="G4065" s="156"/>
      <c r="H4065" s="156"/>
      <c r="I4065" s="156"/>
      <c r="J4065" s="156"/>
      <c r="K4065" s="156"/>
      <c r="L4065" s="156"/>
      <c r="M4065" s="156"/>
      <c r="N4065" s="157"/>
      <c r="O4065" s="128" t="str">
        <f ca="1">IF(D4065="цвет",SUM(O4066:INDIRECT("N"&amp;R4065)),IF(SUM(E4065:N4065)=0,"",SUM(E4065:N4065)))</f>
        <v/>
      </c>
      <c r="P4065" s="91" t="s">
        <v>129</v>
      </c>
      <c r="Q4065" s="73">
        <f t="shared" si="126"/>
        <v>1866</v>
      </c>
      <c r="R4065" s="93">
        <f t="shared" ca="1" si="127"/>
        <v>4066</v>
      </c>
      <c r="S4065" s="92"/>
      <c r="T4065" s="99"/>
    </row>
    <row r="4066" spans="1:20" ht="17.45" customHeight="1" thickBot="1" x14ac:dyDescent="0.3">
      <c r="A4066" s="105"/>
      <c r="B4066" s="143"/>
      <c r="C4066" s="100"/>
      <c r="D4066" s="151" t="str">
        <f>HYPERLINK("https://miamia.ru/search/index.php?q="&amp;Q4066&amp;"&amp;s=Поиск?utm_source=Excel&amp;utm_medium=Nalichie&amp;utm_content="&amp;Q4066&amp;"","Посмотреть большую фотографию на сайте")</f>
        <v>Посмотреть большую фотографию на сайте</v>
      </c>
      <c r="E4066" s="152"/>
      <c r="F4066" s="152"/>
      <c r="G4066" s="152"/>
      <c r="H4066" s="152"/>
      <c r="I4066" s="152"/>
      <c r="J4066" s="152"/>
      <c r="K4066" s="152"/>
      <c r="L4066" s="152"/>
      <c r="M4066" s="152"/>
      <c r="N4066" s="153"/>
      <c r="O4066" s="128" t="str">
        <f ca="1">IF(D4066="цвет",SUM(O4067:INDIRECT("N"&amp;R4066)),IF(SUM(E4066:N4066)=0,"",SUM(E4066:N4066)))</f>
        <v/>
      </c>
      <c r="P4066" s="91" t="s">
        <v>129</v>
      </c>
      <c r="Q4066" s="73">
        <f t="shared" si="126"/>
        <v>1866</v>
      </c>
      <c r="R4066" s="93">
        <f t="shared" ca="1" si="127"/>
        <v>4066</v>
      </c>
      <c r="S4066" s="92"/>
      <c r="T4066" s="99"/>
    </row>
    <row r="4067" spans="1:20" ht="17.25" thickBot="1" x14ac:dyDescent="0.3">
      <c r="A4067" s="105"/>
      <c r="B4067" s="141" t="s">
        <v>675</v>
      </c>
      <c r="C4067" s="106">
        <v>1867</v>
      </c>
      <c r="D4067" s="3" t="s">
        <v>9</v>
      </c>
      <c r="E4067" s="96" t="s">
        <v>11</v>
      </c>
      <c r="F4067" s="96" t="s">
        <v>12</v>
      </c>
      <c r="G4067" s="97" t="s">
        <v>13</v>
      </c>
      <c r="H4067" s="16" t="s">
        <v>14</v>
      </c>
      <c r="I4067" s="16" t="s">
        <v>15</v>
      </c>
      <c r="J4067" s="16" t="s">
        <v>16</v>
      </c>
      <c r="K4067" s="16"/>
      <c r="L4067" s="16"/>
      <c r="M4067" s="16"/>
      <c r="N4067" s="16"/>
      <c r="O4067" s="101">
        <f ca="1">IF(D4067="цвет",SUM(O4068:INDIRECT("N"&amp;R4067)),IF(SUM(E4067:N4067)=0,"",SUM(E4067:N4067)))</f>
        <v>0</v>
      </c>
      <c r="P4067" s="91">
        <v>2582</v>
      </c>
      <c r="Q4067" s="73">
        <f t="shared" si="126"/>
        <v>1867</v>
      </c>
      <c r="R4067" s="93">
        <f t="shared" ca="1" si="127"/>
        <v>4070</v>
      </c>
      <c r="S4067" s="109">
        <f>IF(U4067&gt;0,ROUND((U4067),0),ROUND((P4067*$P$1),0))</f>
        <v>1998</v>
      </c>
      <c r="T4067" s="110">
        <f ca="1">O4067*S4067</f>
        <v>0</v>
      </c>
    </row>
    <row r="4068" spans="1:20" ht="17.25" thickBot="1" x14ac:dyDescent="0.3">
      <c r="A4068" s="105"/>
      <c r="B4068" s="142"/>
      <c r="C4068" s="98"/>
      <c r="D4068" s="6" t="s">
        <v>681</v>
      </c>
      <c r="E4068" s="120"/>
      <c r="F4068" s="120"/>
      <c r="G4068" s="121"/>
      <c r="H4068" s="120"/>
      <c r="I4068" s="120"/>
      <c r="J4068" s="121"/>
      <c r="K4068" s="8"/>
      <c r="L4068" s="121"/>
      <c r="M4068" s="8"/>
      <c r="N4068" s="8"/>
      <c r="O4068" s="128" t="str">
        <f ca="1">IF(D4068="цвет",SUM(O4069:INDIRECT("N"&amp;R4068)),IF(SUM(E4068:N4068)=0,"",SUM(E4068:N4068)))</f>
        <v/>
      </c>
      <c r="P4068" s="91" t="s">
        <v>129</v>
      </c>
      <c r="Q4068" s="73">
        <f t="shared" si="126"/>
        <v>1867</v>
      </c>
      <c r="R4068" s="93">
        <f t="shared" ca="1" si="127"/>
        <v>4070</v>
      </c>
      <c r="S4068" s="92"/>
      <c r="T4068" s="99"/>
    </row>
    <row r="4069" spans="1:20" ht="135" customHeight="1" x14ac:dyDescent="0.25">
      <c r="A4069" s="105"/>
      <c r="B4069" s="142"/>
      <c r="C4069" s="98"/>
      <c r="D4069" s="155" t="s">
        <v>686</v>
      </c>
      <c r="E4069" s="156"/>
      <c r="F4069" s="156"/>
      <c r="G4069" s="156"/>
      <c r="H4069" s="156"/>
      <c r="I4069" s="156"/>
      <c r="J4069" s="156"/>
      <c r="K4069" s="156"/>
      <c r="L4069" s="156"/>
      <c r="M4069" s="156"/>
      <c r="N4069" s="157"/>
      <c r="O4069" s="128" t="str">
        <f ca="1">IF(D4069="цвет",SUM(O4070:INDIRECT("N"&amp;R4069)),IF(SUM(E4069:N4069)=0,"",SUM(E4069:N4069)))</f>
        <v/>
      </c>
      <c r="P4069" s="91" t="s">
        <v>129</v>
      </c>
      <c r="Q4069" s="73">
        <f t="shared" si="126"/>
        <v>1867</v>
      </c>
      <c r="R4069" s="93">
        <f t="shared" ca="1" si="127"/>
        <v>4070</v>
      </c>
      <c r="S4069" s="92"/>
      <c r="T4069" s="99"/>
    </row>
    <row r="4070" spans="1:20" ht="17.45" customHeight="1" thickBot="1" x14ac:dyDescent="0.3">
      <c r="A4070" s="105"/>
      <c r="B4070" s="143"/>
      <c r="C4070" s="100"/>
      <c r="D4070" s="151" t="str">
        <f>HYPERLINK("https://miamia.ru/search/index.php?q="&amp;Q4070&amp;"&amp;s=Поиск?utm_source=Excel&amp;utm_medium=Nalichie&amp;utm_content="&amp;Q4070&amp;"","Посмотреть большую фотографию на сайте")</f>
        <v>Посмотреть большую фотографию на сайте</v>
      </c>
      <c r="E4070" s="152"/>
      <c r="F4070" s="152"/>
      <c r="G4070" s="152"/>
      <c r="H4070" s="152"/>
      <c r="I4070" s="152"/>
      <c r="J4070" s="152"/>
      <c r="K4070" s="152"/>
      <c r="L4070" s="152"/>
      <c r="M4070" s="152"/>
      <c r="N4070" s="153"/>
      <c r="O4070" s="128" t="str">
        <f ca="1">IF(D4070="цвет",SUM(O4071:INDIRECT("N"&amp;R4070)),IF(SUM(E4070:N4070)=0,"",SUM(E4070:N4070)))</f>
        <v/>
      </c>
      <c r="P4070" s="91" t="s">
        <v>129</v>
      </c>
      <c r="Q4070" s="73">
        <f t="shared" si="126"/>
        <v>1867</v>
      </c>
      <c r="R4070" s="93">
        <f t="shared" ca="1" si="127"/>
        <v>4070</v>
      </c>
      <c r="S4070" s="92"/>
      <c r="T4070" s="99"/>
    </row>
    <row r="4071" spans="1:20" ht="17.25" thickBot="1" x14ac:dyDescent="0.3">
      <c r="A4071" s="105"/>
      <c r="B4071" s="141" t="s">
        <v>675</v>
      </c>
      <c r="C4071" s="106">
        <v>1868</v>
      </c>
      <c r="D4071" s="3" t="s">
        <v>9</v>
      </c>
      <c r="E4071" s="16" t="s">
        <v>14</v>
      </c>
      <c r="F4071" s="16" t="s">
        <v>15</v>
      </c>
      <c r="G4071" s="16" t="s">
        <v>16</v>
      </c>
      <c r="H4071" s="16" t="s">
        <v>21</v>
      </c>
      <c r="I4071" s="16" t="s">
        <v>22</v>
      </c>
      <c r="J4071" s="16"/>
      <c r="K4071" s="16"/>
      <c r="L4071" s="16"/>
      <c r="M4071" s="16"/>
      <c r="N4071" s="16"/>
      <c r="O4071" s="101">
        <f ca="1">IF(D4071="цвет",SUM(O4072:INDIRECT("N"&amp;R4071)),IF(SUM(E4071:N4071)=0,"",SUM(E4071:N4071)))</f>
        <v>0</v>
      </c>
      <c r="P4071" s="91">
        <v>2582</v>
      </c>
      <c r="Q4071" s="73">
        <f t="shared" si="126"/>
        <v>1868</v>
      </c>
      <c r="R4071" s="93">
        <f t="shared" ca="1" si="127"/>
        <v>4074</v>
      </c>
      <c r="S4071" s="109">
        <f>IF(U4071&gt;0,ROUND((U4071),0),ROUND((P4071*$P$1),0))</f>
        <v>1998</v>
      </c>
      <c r="T4071" s="110">
        <f ca="1">O4071*S4071</f>
        <v>0</v>
      </c>
    </row>
    <row r="4072" spans="1:20" ht="17.25" thickBot="1" x14ac:dyDescent="0.3">
      <c r="A4072" s="105"/>
      <c r="B4072" s="142"/>
      <c r="C4072" s="98"/>
      <c r="D4072" s="6" t="s">
        <v>681</v>
      </c>
      <c r="E4072" s="121"/>
      <c r="F4072" s="120"/>
      <c r="G4072" s="120"/>
      <c r="H4072" s="120"/>
      <c r="I4072" s="120"/>
      <c r="J4072" s="8"/>
      <c r="K4072" s="8"/>
      <c r="L4072" s="8"/>
      <c r="M4072" s="8"/>
      <c r="N4072" s="8"/>
      <c r="O4072" s="128" t="str">
        <f ca="1">IF(D4072="цвет",SUM(O4073:INDIRECT("N"&amp;R4072)),IF(SUM(E4072:N4072)=0,"",SUM(E4072:N4072)))</f>
        <v/>
      </c>
      <c r="P4072" s="91" t="s">
        <v>129</v>
      </c>
      <c r="Q4072" s="73">
        <f t="shared" si="126"/>
        <v>1868</v>
      </c>
      <c r="R4072" s="93">
        <f t="shared" ca="1" si="127"/>
        <v>4074</v>
      </c>
      <c r="S4072" s="92"/>
      <c r="T4072" s="99"/>
    </row>
    <row r="4073" spans="1:20" ht="135" customHeight="1" x14ac:dyDescent="0.25">
      <c r="A4073" s="105"/>
      <c r="B4073" s="142"/>
      <c r="C4073" s="98"/>
      <c r="D4073" s="155" t="s">
        <v>687</v>
      </c>
      <c r="E4073" s="156"/>
      <c r="F4073" s="156"/>
      <c r="G4073" s="156"/>
      <c r="H4073" s="156"/>
      <c r="I4073" s="156"/>
      <c r="J4073" s="156"/>
      <c r="K4073" s="156"/>
      <c r="L4073" s="156"/>
      <c r="M4073" s="156"/>
      <c r="N4073" s="157"/>
      <c r="O4073" s="128" t="str">
        <f ca="1">IF(D4073="цвет",SUM(O4074:INDIRECT("N"&amp;R4073)),IF(SUM(E4073:N4073)=0,"",SUM(E4073:N4073)))</f>
        <v/>
      </c>
      <c r="P4073" s="91" t="s">
        <v>129</v>
      </c>
      <c r="Q4073" s="73">
        <f t="shared" si="126"/>
        <v>1868</v>
      </c>
      <c r="R4073" s="93">
        <f t="shared" ca="1" si="127"/>
        <v>4074</v>
      </c>
      <c r="S4073" s="92"/>
      <c r="T4073" s="99"/>
    </row>
    <row r="4074" spans="1:20" ht="17.45" customHeight="1" thickBot="1" x14ac:dyDescent="0.3">
      <c r="A4074" s="105"/>
      <c r="B4074" s="143"/>
      <c r="C4074" s="100"/>
      <c r="D4074" s="151" t="str">
        <f>HYPERLINK("https://miamia.ru/search/index.php?q="&amp;Q4074&amp;"&amp;s=Поиск?utm_source=Excel&amp;utm_medium=Nalichie&amp;utm_content="&amp;Q4074&amp;"","Посмотреть большую фотографию на сайте")</f>
        <v>Посмотреть большую фотографию на сайте</v>
      </c>
      <c r="E4074" s="152"/>
      <c r="F4074" s="152"/>
      <c r="G4074" s="152"/>
      <c r="H4074" s="152"/>
      <c r="I4074" s="152"/>
      <c r="J4074" s="152"/>
      <c r="K4074" s="152"/>
      <c r="L4074" s="152"/>
      <c r="M4074" s="152"/>
      <c r="N4074" s="153"/>
      <c r="O4074" s="128" t="str">
        <f ca="1">IF(D4074="цвет",SUM(O4075:INDIRECT("N"&amp;R4074)),IF(SUM(E4074:N4074)=0,"",SUM(E4074:N4074)))</f>
        <v/>
      </c>
      <c r="P4074" s="91" t="s">
        <v>129</v>
      </c>
      <c r="Q4074" s="73">
        <f t="shared" si="126"/>
        <v>1868</v>
      </c>
      <c r="R4074" s="93">
        <f t="shared" ca="1" si="127"/>
        <v>4074</v>
      </c>
      <c r="S4074" s="92"/>
      <c r="T4074" s="99"/>
    </row>
    <row r="4075" spans="1:20" ht="17.25" thickBot="1" x14ac:dyDescent="0.3">
      <c r="A4075" s="105"/>
      <c r="B4075" s="141" t="s">
        <v>675</v>
      </c>
      <c r="C4075" s="106">
        <v>1869</v>
      </c>
      <c r="D4075" s="3" t="s">
        <v>9</v>
      </c>
      <c r="E4075" s="16" t="s">
        <v>14</v>
      </c>
      <c r="F4075" s="16" t="s">
        <v>15</v>
      </c>
      <c r="G4075" s="16" t="s">
        <v>16</v>
      </c>
      <c r="H4075" s="16" t="s">
        <v>21</v>
      </c>
      <c r="I4075" s="16" t="s">
        <v>22</v>
      </c>
      <c r="J4075" s="16"/>
      <c r="K4075" s="16"/>
      <c r="L4075" s="16"/>
      <c r="M4075" s="16"/>
      <c r="N4075" s="16"/>
      <c r="O4075" s="101">
        <f ca="1">IF(D4075="цвет",SUM(O4076:INDIRECT("N"&amp;R4075)),IF(SUM(E4075:N4075)=0,"",SUM(E4075:N4075)))</f>
        <v>0</v>
      </c>
      <c r="P4075" s="91">
        <v>0</v>
      </c>
      <c r="Q4075" s="73">
        <f t="shared" si="126"/>
        <v>1869</v>
      </c>
      <c r="R4075" s="93">
        <f t="shared" ca="1" si="127"/>
        <v>4078</v>
      </c>
      <c r="S4075" s="109">
        <f>IF(U4075&gt;0,ROUND((U4075),0),ROUND((P4075*$P$1),0))</f>
        <v>0</v>
      </c>
      <c r="T4075" s="110">
        <f ca="1">O4075*S4075</f>
        <v>0</v>
      </c>
    </row>
    <row r="4076" spans="1:20" ht="17.25" thickBot="1" x14ac:dyDescent="0.3">
      <c r="A4076" s="105"/>
      <c r="B4076" s="142"/>
      <c r="C4076" s="98"/>
      <c r="D4076" s="6" t="s">
        <v>681</v>
      </c>
      <c r="E4076" s="8"/>
      <c r="F4076" s="121"/>
      <c r="G4076" s="121"/>
      <c r="H4076" s="121"/>
      <c r="I4076" s="8"/>
      <c r="J4076" s="8"/>
      <c r="K4076" s="8"/>
      <c r="L4076" s="8"/>
      <c r="M4076" s="8"/>
      <c r="N4076" s="8"/>
      <c r="O4076" s="128" t="str">
        <f ca="1">IF(D4076="цвет",SUM(O4077:INDIRECT("N"&amp;R4076)),IF(SUM(E4076:N4076)=0,"",SUM(E4076:N4076)))</f>
        <v/>
      </c>
      <c r="P4076" s="91" t="s">
        <v>129</v>
      </c>
      <c r="Q4076" s="73">
        <f t="shared" si="126"/>
        <v>1869</v>
      </c>
      <c r="R4076" s="93">
        <f t="shared" ca="1" si="127"/>
        <v>4078</v>
      </c>
      <c r="S4076" s="92"/>
      <c r="T4076" s="99"/>
    </row>
    <row r="4077" spans="1:20" ht="135" customHeight="1" x14ac:dyDescent="0.25">
      <c r="A4077" s="105"/>
      <c r="B4077" s="142"/>
      <c r="C4077" s="98"/>
      <c r="D4077" s="155" t="s">
        <v>688</v>
      </c>
      <c r="E4077" s="156"/>
      <c r="F4077" s="156"/>
      <c r="G4077" s="156"/>
      <c r="H4077" s="156"/>
      <c r="I4077" s="156"/>
      <c r="J4077" s="156"/>
      <c r="K4077" s="156"/>
      <c r="L4077" s="156"/>
      <c r="M4077" s="156"/>
      <c r="N4077" s="157"/>
      <c r="O4077" s="128" t="str">
        <f ca="1">IF(D4077="цвет",SUM(O4078:INDIRECT("N"&amp;R4077)),IF(SUM(E4077:N4077)=0,"",SUM(E4077:N4077)))</f>
        <v/>
      </c>
      <c r="P4077" s="91" t="s">
        <v>129</v>
      </c>
      <c r="Q4077" s="73">
        <f t="shared" si="126"/>
        <v>1869</v>
      </c>
      <c r="R4077" s="93">
        <f t="shared" ca="1" si="127"/>
        <v>4078</v>
      </c>
      <c r="S4077" s="92"/>
      <c r="T4077" s="99"/>
    </row>
    <row r="4078" spans="1:20" ht="17.45" customHeight="1" thickBot="1" x14ac:dyDescent="0.3">
      <c r="A4078" s="105"/>
      <c r="B4078" s="143"/>
      <c r="C4078" s="100"/>
      <c r="D4078" s="151" t="str">
        <f>HYPERLINK("https://miamia.ru/search/index.php?q="&amp;Q4078&amp;"&amp;s=Поиск?utm_source=Excel&amp;utm_medium=Nalichie&amp;utm_content="&amp;Q4078&amp;"","Посмотреть большую фотографию на сайте")</f>
        <v>Посмотреть большую фотографию на сайте</v>
      </c>
      <c r="E4078" s="152"/>
      <c r="F4078" s="152"/>
      <c r="G4078" s="152"/>
      <c r="H4078" s="152"/>
      <c r="I4078" s="152"/>
      <c r="J4078" s="152"/>
      <c r="K4078" s="152"/>
      <c r="L4078" s="152"/>
      <c r="M4078" s="152"/>
      <c r="N4078" s="153"/>
      <c r="O4078" s="128" t="str">
        <f ca="1">IF(D4078="цвет",SUM(O4079:INDIRECT("N"&amp;R4078)),IF(SUM(E4078:N4078)=0,"",SUM(E4078:N4078)))</f>
        <v/>
      </c>
      <c r="P4078" s="91" t="s">
        <v>129</v>
      </c>
      <c r="Q4078" s="73">
        <f t="shared" si="126"/>
        <v>1869</v>
      </c>
      <c r="R4078" s="93">
        <f t="shared" ca="1" si="127"/>
        <v>4078</v>
      </c>
      <c r="S4078" s="92"/>
      <c r="T4078" s="99"/>
    </row>
    <row r="4079" spans="1:20" ht="23.1" customHeight="1" thickBot="1" x14ac:dyDescent="0.3">
      <c r="A4079" s="103"/>
      <c r="B4079" s="86" t="s">
        <v>672</v>
      </c>
      <c r="C4079" s="87"/>
      <c r="D4079" s="88"/>
      <c r="E4079" s="89"/>
      <c r="F4079" s="89"/>
      <c r="G4079" s="89"/>
      <c r="H4079" s="89"/>
      <c r="I4079" s="89"/>
      <c r="J4079" s="89"/>
      <c r="K4079" s="89"/>
      <c r="L4079" s="89"/>
      <c r="M4079" s="89"/>
      <c r="N4079" s="90"/>
      <c r="O4079" s="128" t="str">
        <f ca="1">IF(D4079="цвет",SUM(O4080:INDIRECT("N"&amp;R4079)),IF(SUM(E4079:N4079)=0,"",SUM(E4079:N4079)))</f>
        <v/>
      </c>
      <c r="P4079" s="91" t="s">
        <v>129</v>
      </c>
      <c r="Q4079" s="73">
        <f t="shared" si="126"/>
        <v>1869</v>
      </c>
      <c r="R4079" s="93">
        <f t="shared" ca="1" si="127"/>
        <v>4083</v>
      </c>
    </row>
    <row r="4080" spans="1:20" ht="17.25" thickBot="1" x14ac:dyDescent="0.3">
      <c r="A4080" s="105"/>
      <c r="B4080" s="141" t="s">
        <v>668</v>
      </c>
      <c r="C4080" s="106">
        <v>1780</v>
      </c>
      <c r="D4080" s="3" t="s">
        <v>9</v>
      </c>
      <c r="E4080" s="96" t="s">
        <v>10</v>
      </c>
      <c r="F4080" s="96" t="s">
        <v>11</v>
      </c>
      <c r="G4080" s="96" t="s">
        <v>12</v>
      </c>
      <c r="H4080" s="97" t="s">
        <v>13</v>
      </c>
      <c r="I4080" s="16" t="s">
        <v>14</v>
      </c>
      <c r="J4080" s="16" t="s">
        <v>15</v>
      </c>
      <c r="K4080" s="16" t="s">
        <v>16</v>
      </c>
      <c r="L4080" s="16" t="s">
        <v>21</v>
      </c>
      <c r="M4080" s="16"/>
      <c r="N4080" s="16"/>
      <c r="O4080" s="101">
        <f ca="1">IF(D4080="цвет",SUM(O4081:INDIRECT("N"&amp;R4080)),IF(SUM(E4080:N4080)=0,"",SUM(E4080:N4080)))</f>
        <v>0</v>
      </c>
      <c r="P4080" s="91">
        <v>1161</v>
      </c>
      <c r="Q4080" s="73">
        <f t="shared" si="126"/>
        <v>1780</v>
      </c>
      <c r="R4080" s="93">
        <f t="shared" ca="1" si="127"/>
        <v>4083</v>
      </c>
      <c r="S4080" s="109">
        <f>IF(U4080&gt;0,ROUND((U4080),0),ROUND((P4080*$P$1),0))</f>
        <v>898</v>
      </c>
      <c r="T4080" s="110">
        <f ca="1">O4080*S4080</f>
        <v>0</v>
      </c>
    </row>
    <row r="4081" spans="1:20" ht="17.25" thickBot="1" x14ac:dyDescent="0.3">
      <c r="A4081" s="105"/>
      <c r="B4081" s="142"/>
      <c r="C4081" s="98"/>
      <c r="D4081" s="6" t="s">
        <v>669</v>
      </c>
      <c r="E4081" s="8"/>
      <c r="F4081" s="120"/>
      <c r="G4081" s="120"/>
      <c r="H4081" s="120"/>
      <c r="I4081" s="120"/>
      <c r="J4081" s="120"/>
      <c r="K4081" s="120"/>
      <c r="L4081" s="120"/>
      <c r="M4081" s="8"/>
      <c r="N4081" s="8"/>
      <c r="O4081" s="128" t="str">
        <f ca="1">IF(D4081="цвет",SUM(O4082:INDIRECT("N"&amp;R4081)),IF(SUM(E4081:N4081)=0,"",SUM(E4081:N4081)))</f>
        <v/>
      </c>
      <c r="P4081" s="91" t="s">
        <v>129</v>
      </c>
      <c r="Q4081" s="73">
        <f t="shared" si="126"/>
        <v>1780</v>
      </c>
      <c r="R4081" s="93">
        <f t="shared" ca="1" si="127"/>
        <v>4083</v>
      </c>
      <c r="S4081" s="92"/>
      <c r="T4081" s="99"/>
    </row>
    <row r="4082" spans="1:20" ht="135" customHeight="1" x14ac:dyDescent="0.25">
      <c r="A4082" s="105"/>
      <c r="B4082" s="142"/>
      <c r="C4082" s="98"/>
      <c r="D4082" s="155" t="s">
        <v>677</v>
      </c>
      <c r="E4082" s="156"/>
      <c r="F4082" s="156"/>
      <c r="G4082" s="156"/>
      <c r="H4082" s="156"/>
      <c r="I4082" s="156"/>
      <c r="J4082" s="156"/>
      <c r="K4082" s="156"/>
      <c r="L4082" s="156"/>
      <c r="M4082" s="156"/>
      <c r="N4082" s="157"/>
      <c r="O4082" s="128" t="str">
        <f ca="1">IF(D4082="цвет",SUM(O4083:INDIRECT("N"&amp;R4082)),IF(SUM(E4082:N4082)=0,"",SUM(E4082:N4082)))</f>
        <v/>
      </c>
      <c r="P4082" s="91" t="s">
        <v>129</v>
      </c>
      <c r="Q4082" s="73">
        <f t="shared" si="126"/>
        <v>1780</v>
      </c>
      <c r="R4082" s="93">
        <f t="shared" ca="1" si="127"/>
        <v>4083</v>
      </c>
      <c r="S4082" s="92"/>
      <c r="T4082" s="99"/>
    </row>
    <row r="4083" spans="1:20" ht="17.45" customHeight="1" thickBot="1" x14ac:dyDescent="0.3">
      <c r="A4083" s="105"/>
      <c r="B4083" s="143"/>
      <c r="C4083" s="100"/>
      <c r="D4083" s="151" t="str">
        <f>HYPERLINK("https://miamia.ru/search/index.php?q="&amp;Q4083&amp;"&amp;s=Поиск?utm_source=Excel&amp;utm_medium=Nalichie&amp;utm_content="&amp;Q4083&amp;"","Посмотреть большую фотографию на сайте")</f>
        <v>Посмотреть большую фотографию на сайте</v>
      </c>
      <c r="E4083" s="152"/>
      <c r="F4083" s="152"/>
      <c r="G4083" s="152"/>
      <c r="H4083" s="152"/>
      <c r="I4083" s="152"/>
      <c r="J4083" s="152"/>
      <c r="K4083" s="152"/>
      <c r="L4083" s="152"/>
      <c r="M4083" s="152"/>
      <c r="N4083" s="153"/>
      <c r="O4083" s="128" t="str">
        <f ca="1">IF(D4083="цвет",SUM(O4084:INDIRECT("N"&amp;R4083)),IF(SUM(E4083:N4083)=0,"",SUM(E4083:N4083)))</f>
        <v/>
      </c>
      <c r="P4083" s="91" t="s">
        <v>129</v>
      </c>
      <c r="Q4083" s="73">
        <f t="shared" si="126"/>
        <v>1780</v>
      </c>
      <c r="R4083" s="93">
        <f t="shared" ca="1" si="127"/>
        <v>4083</v>
      </c>
      <c r="S4083" s="92"/>
      <c r="T4083" s="99"/>
    </row>
    <row r="4084" spans="1:20" ht="17.25" thickBot="1" x14ac:dyDescent="0.3">
      <c r="A4084" s="105"/>
      <c r="B4084" s="141" t="s">
        <v>668</v>
      </c>
      <c r="C4084" s="106">
        <v>1781</v>
      </c>
      <c r="D4084" s="3" t="s">
        <v>9</v>
      </c>
      <c r="E4084" s="96" t="s">
        <v>10</v>
      </c>
      <c r="F4084" s="96" t="s">
        <v>11</v>
      </c>
      <c r="G4084" s="96" t="s">
        <v>12</v>
      </c>
      <c r="H4084" s="97" t="s">
        <v>13</v>
      </c>
      <c r="I4084" s="16" t="s">
        <v>14</v>
      </c>
      <c r="J4084" s="16" t="s">
        <v>15</v>
      </c>
      <c r="K4084" s="16" t="s">
        <v>16</v>
      </c>
      <c r="L4084" s="16" t="s">
        <v>21</v>
      </c>
      <c r="M4084" s="16"/>
      <c r="N4084" s="16"/>
      <c r="O4084" s="101">
        <f ca="1">IF(D4084="цвет",SUM(O4085:INDIRECT("N"&amp;R4084)),IF(SUM(E4084:N4084)=0,"",SUM(E4084:N4084)))</f>
        <v>0</v>
      </c>
      <c r="P4084" s="91">
        <v>1290</v>
      </c>
      <c r="Q4084" s="73">
        <f t="shared" si="126"/>
        <v>1781</v>
      </c>
      <c r="R4084" s="93">
        <f t="shared" ca="1" si="127"/>
        <v>4087</v>
      </c>
      <c r="S4084" s="109">
        <f>IF(U4084&gt;0,ROUND((U4084),0),ROUND((P4084*$P$1),0))</f>
        <v>998</v>
      </c>
      <c r="T4084" s="110">
        <f ca="1">O4084*S4084</f>
        <v>0</v>
      </c>
    </row>
    <row r="4085" spans="1:20" ht="17.25" thickBot="1" x14ac:dyDescent="0.3">
      <c r="A4085" s="105"/>
      <c r="B4085" s="142"/>
      <c r="C4085" s="98"/>
      <c r="D4085" s="6" t="s">
        <v>669</v>
      </c>
      <c r="E4085" s="8"/>
      <c r="F4085" s="121"/>
      <c r="G4085" s="120"/>
      <c r="H4085" s="120"/>
      <c r="I4085" s="120"/>
      <c r="J4085" s="120"/>
      <c r="K4085" s="120"/>
      <c r="L4085" s="120"/>
      <c r="M4085" s="8"/>
      <c r="N4085" s="8"/>
      <c r="O4085" s="128" t="str">
        <f ca="1">IF(D4085="цвет",SUM(O4086:INDIRECT("N"&amp;R4085)),IF(SUM(E4085:N4085)=0,"",SUM(E4085:N4085)))</f>
        <v/>
      </c>
      <c r="P4085" s="91" t="s">
        <v>129</v>
      </c>
      <c r="Q4085" s="73">
        <f t="shared" si="126"/>
        <v>1781</v>
      </c>
      <c r="R4085" s="93">
        <f t="shared" ca="1" si="127"/>
        <v>4087</v>
      </c>
      <c r="S4085" s="92"/>
      <c r="T4085" s="99"/>
    </row>
    <row r="4086" spans="1:20" ht="135" customHeight="1" x14ac:dyDescent="0.25">
      <c r="A4086" s="105"/>
      <c r="B4086" s="142"/>
      <c r="C4086" s="98"/>
      <c r="D4086" s="155" t="s">
        <v>812</v>
      </c>
      <c r="E4086" s="156"/>
      <c r="F4086" s="156"/>
      <c r="G4086" s="156"/>
      <c r="H4086" s="156"/>
      <c r="I4086" s="156"/>
      <c r="J4086" s="156"/>
      <c r="K4086" s="156"/>
      <c r="L4086" s="156"/>
      <c r="M4086" s="156"/>
      <c r="N4086" s="157"/>
      <c r="O4086" s="128" t="str">
        <f ca="1">IF(D4086="цвет",SUM(O4087:INDIRECT("N"&amp;R4086)),IF(SUM(E4086:N4086)=0,"",SUM(E4086:N4086)))</f>
        <v/>
      </c>
      <c r="P4086" s="91" t="s">
        <v>129</v>
      </c>
      <c r="Q4086" s="73">
        <f t="shared" si="126"/>
        <v>1781</v>
      </c>
      <c r="R4086" s="93">
        <f t="shared" ca="1" si="127"/>
        <v>4087</v>
      </c>
      <c r="S4086" s="92"/>
      <c r="T4086" s="99"/>
    </row>
    <row r="4087" spans="1:20" ht="17.45" customHeight="1" thickBot="1" x14ac:dyDescent="0.3">
      <c r="A4087" s="105"/>
      <c r="B4087" s="143"/>
      <c r="C4087" s="100"/>
      <c r="D4087" s="151" t="str">
        <f>HYPERLINK("https://miamia.ru/search/index.php?q="&amp;Q4087&amp;"&amp;s=Поиск?utm_source=Excel&amp;utm_medium=Nalichie&amp;utm_content="&amp;Q4087&amp;"","Посмотреть большую фотографию на сайте")</f>
        <v>Посмотреть большую фотографию на сайте</v>
      </c>
      <c r="E4087" s="152"/>
      <c r="F4087" s="152"/>
      <c r="G4087" s="152"/>
      <c r="H4087" s="152"/>
      <c r="I4087" s="152"/>
      <c r="J4087" s="152"/>
      <c r="K4087" s="152"/>
      <c r="L4087" s="152"/>
      <c r="M4087" s="152"/>
      <c r="N4087" s="153"/>
      <c r="O4087" s="128" t="str">
        <f ca="1">IF(D4087="цвет",SUM(O4088:INDIRECT("N"&amp;R4087)),IF(SUM(E4087:N4087)=0,"",SUM(E4087:N4087)))</f>
        <v/>
      </c>
      <c r="P4087" s="91" t="s">
        <v>129</v>
      </c>
      <c r="Q4087" s="73">
        <f t="shared" si="126"/>
        <v>1781</v>
      </c>
      <c r="R4087" s="93">
        <f t="shared" ca="1" si="127"/>
        <v>4087</v>
      </c>
      <c r="S4087" s="92"/>
      <c r="T4087" s="99"/>
    </row>
    <row r="4088" spans="1:20" ht="17.25" thickBot="1" x14ac:dyDescent="0.3">
      <c r="A4088" s="105"/>
      <c r="B4088" s="141" t="s">
        <v>668</v>
      </c>
      <c r="C4088" s="106">
        <v>1782</v>
      </c>
      <c r="D4088" s="3" t="s">
        <v>9</v>
      </c>
      <c r="E4088" s="96" t="s">
        <v>10</v>
      </c>
      <c r="F4088" s="96" t="s">
        <v>11</v>
      </c>
      <c r="G4088" s="96" t="s">
        <v>12</v>
      </c>
      <c r="H4088" s="97" t="s">
        <v>13</v>
      </c>
      <c r="I4088" s="16" t="s">
        <v>14</v>
      </c>
      <c r="J4088" s="16" t="s">
        <v>15</v>
      </c>
      <c r="K4088" s="16" t="s">
        <v>16</v>
      </c>
      <c r="L4088" s="16" t="s">
        <v>21</v>
      </c>
      <c r="M4088" s="16"/>
      <c r="N4088" s="16"/>
      <c r="O4088" s="101">
        <f ca="1">IF(D4088="цвет",SUM(O4089:INDIRECT("N"&amp;R4088)),IF(SUM(E4088:N4088)=0,"",SUM(E4088:N4088)))</f>
        <v>0</v>
      </c>
      <c r="P4088" s="91">
        <v>1807</v>
      </c>
      <c r="Q4088" s="73">
        <f t="shared" si="126"/>
        <v>1782</v>
      </c>
      <c r="R4088" s="93">
        <f t="shared" ca="1" si="127"/>
        <v>4091</v>
      </c>
      <c r="S4088" s="109">
        <f>IF(U4088&gt;0,ROUND((U4088),0),ROUND((P4088*$P$1),0))</f>
        <v>1398</v>
      </c>
      <c r="T4088" s="110">
        <f ca="1">O4088*S4088</f>
        <v>0</v>
      </c>
    </row>
    <row r="4089" spans="1:20" ht="17.25" thickBot="1" x14ac:dyDescent="0.3">
      <c r="A4089" s="105"/>
      <c r="B4089" s="142"/>
      <c r="C4089" s="98"/>
      <c r="D4089" s="6" t="s">
        <v>669</v>
      </c>
      <c r="E4089" s="120"/>
      <c r="F4089" s="120"/>
      <c r="G4089" s="8"/>
      <c r="H4089" s="8"/>
      <c r="I4089" s="121"/>
      <c r="J4089" s="8"/>
      <c r="K4089" s="8"/>
      <c r="L4089" s="8"/>
      <c r="M4089" s="8"/>
      <c r="N4089" s="8"/>
      <c r="O4089" s="128" t="str">
        <f ca="1">IF(D4089="цвет",SUM(O4090:INDIRECT("N"&amp;R4089)),IF(SUM(E4089:N4089)=0,"",SUM(E4089:N4089)))</f>
        <v/>
      </c>
      <c r="P4089" s="91" t="s">
        <v>129</v>
      </c>
      <c r="Q4089" s="73">
        <f t="shared" si="126"/>
        <v>1782</v>
      </c>
      <c r="R4089" s="93">
        <f t="shared" ca="1" si="127"/>
        <v>4091</v>
      </c>
      <c r="S4089" s="92"/>
      <c r="T4089" s="99"/>
    </row>
    <row r="4090" spans="1:20" ht="135" customHeight="1" x14ac:dyDescent="0.25">
      <c r="A4090" s="105"/>
      <c r="B4090" s="142"/>
      <c r="C4090" s="98"/>
      <c r="D4090" s="155" t="s">
        <v>813</v>
      </c>
      <c r="E4090" s="156"/>
      <c r="F4090" s="156"/>
      <c r="G4090" s="156"/>
      <c r="H4090" s="156"/>
      <c r="I4090" s="156"/>
      <c r="J4090" s="156"/>
      <c r="K4090" s="156"/>
      <c r="L4090" s="156"/>
      <c r="M4090" s="156"/>
      <c r="N4090" s="157"/>
      <c r="O4090" s="128" t="str">
        <f ca="1">IF(D4090="цвет",SUM(O4091:INDIRECT("N"&amp;R4090)),IF(SUM(E4090:N4090)=0,"",SUM(E4090:N4090)))</f>
        <v/>
      </c>
      <c r="P4090" s="91" t="s">
        <v>129</v>
      </c>
      <c r="Q4090" s="73">
        <f t="shared" si="126"/>
        <v>1782</v>
      </c>
      <c r="R4090" s="93">
        <f t="shared" ca="1" si="127"/>
        <v>4091</v>
      </c>
      <c r="S4090" s="92"/>
      <c r="T4090" s="99"/>
    </row>
    <row r="4091" spans="1:20" ht="17.45" customHeight="1" thickBot="1" x14ac:dyDescent="0.3">
      <c r="A4091" s="105"/>
      <c r="B4091" s="143"/>
      <c r="C4091" s="100"/>
      <c r="D4091" s="151" t="str">
        <f>HYPERLINK("https://miamia.ru/search/index.php?q="&amp;Q4091&amp;"&amp;s=Поиск?utm_source=Excel&amp;utm_medium=Nalichie&amp;utm_content="&amp;Q4091&amp;"","Посмотреть большую фотографию на сайте")</f>
        <v>Посмотреть большую фотографию на сайте</v>
      </c>
      <c r="E4091" s="152"/>
      <c r="F4091" s="152"/>
      <c r="G4091" s="152"/>
      <c r="H4091" s="152"/>
      <c r="I4091" s="152"/>
      <c r="J4091" s="152"/>
      <c r="K4091" s="152"/>
      <c r="L4091" s="152"/>
      <c r="M4091" s="152"/>
      <c r="N4091" s="153"/>
      <c r="O4091" s="128" t="str">
        <f ca="1">IF(D4091="цвет",SUM(O4092:INDIRECT("N"&amp;R4091)),IF(SUM(E4091:N4091)=0,"",SUM(E4091:N4091)))</f>
        <v/>
      </c>
      <c r="P4091" s="91" t="s">
        <v>129</v>
      </c>
      <c r="Q4091" s="73">
        <f t="shared" si="126"/>
        <v>1782</v>
      </c>
      <c r="R4091" s="93">
        <f t="shared" ca="1" si="127"/>
        <v>4091</v>
      </c>
      <c r="S4091" s="92"/>
      <c r="T4091" s="99"/>
    </row>
    <row r="4092" spans="1:20" ht="17.25" thickBot="1" x14ac:dyDescent="0.3">
      <c r="A4092" s="105"/>
      <c r="B4092" s="141" t="s">
        <v>668</v>
      </c>
      <c r="C4092" s="106">
        <v>1784</v>
      </c>
      <c r="D4092" s="3" t="s">
        <v>9</v>
      </c>
      <c r="E4092" s="96" t="s">
        <v>10</v>
      </c>
      <c r="F4092" s="96" t="s">
        <v>11</v>
      </c>
      <c r="G4092" s="96" t="s">
        <v>12</v>
      </c>
      <c r="H4092" s="97" t="s">
        <v>13</v>
      </c>
      <c r="I4092" s="16" t="s">
        <v>14</v>
      </c>
      <c r="J4092" s="16" t="s">
        <v>15</v>
      </c>
      <c r="K4092" s="16" t="s">
        <v>16</v>
      </c>
      <c r="L4092" s="16" t="s">
        <v>21</v>
      </c>
      <c r="M4092" s="16"/>
      <c r="N4092" s="16"/>
      <c r="O4092" s="101">
        <f ca="1">IF(D4092="цвет",SUM(O4093:INDIRECT("N"&amp;R4092)),IF(SUM(E4092:N4092)=0,"",SUM(E4092:N4092)))</f>
        <v>0</v>
      </c>
      <c r="P4092" s="91">
        <v>0</v>
      </c>
      <c r="Q4092" s="73">
        <f t="shared" si="126"/>
        <v>1784</v>
      </c>
      <c r="R4092" s="93">
        <f t="shared" ca="1" si="127"/>
        <v>4095</v>
      </c>
      <c r="S4092" s="109">
        <f>IF(U4092&gt;0,ROUND((U4092),0),ROUND((P4092*$P$1),0))</f>
        <v>0</v>
      </c>
      <c r="T4092" s="110">
        <f ca="1">O4092*S4092</f>
        <v>0</v>
      </c>
    </row>
    <row r="4093" spans="1:20" ht="17.25" thickBot="1" x14ac:dyDescent="0.3">
      <c r="A4093" s="105"/>
      <c r="B4093" s="142"/>
      <c r="C4093" s="98"/>
      <c r="D4093" s="6" t="s">
        <v>669</v>
      </c>
      <c r="E4093" s="8"/>
      <c r="F4093" s="8"/>
      <c r="G4093" s="8"/>
      <c r="H4093" s="121"/>
      <c r="I4093" s="120"/>
      <c r="J4093" s="121"/>
      <c r="K4093" s="8"/>
      <c r="L4093" s="121"/>
      <c r="M4093" s="8"/>
      <c r="N4093" s="8"/>
      <c r="O4093" s="128" t="str">
        <f ca="1">IF(D4093="цвет",SUM(O4094:INDIRECT("N"&amp;R4093)),IF(SUM(E4093:N4093)=0,"",SUM(E4093:N4093)))</f>
        <v/>
      </c>
      <c r="P4093" s="91" t="s">
        <v>129</v>
      </c>
      <c r="Q4093" s="73">
        <f t="shared" si="126"/>
        <v>1784</v>
      </c>
      <c r="R4093" s="93">
        <f t="shared" ca="1" si="127"/>
        <v>4095</v>
      </c>
      <c r="S4093" s="92"/>
      <c r="T4093" s="99"/>
    </row>
    <row r="4094" spans="1:20" ht="135" customHeight="1" x14ac:dyDescent="0.25">
      <c r="A4094" s="105"/>
      <c r="B4094" s="142"/>
      <c r="C4094" s="98"/>
      <c r="D4094" s="155" t="s">
        <v>814</v>
      </c>
      <c r="E4094" s="156"/>
      <c r="F4094" s="156"/>
      <c r="G4094" s="156"/>
      <c r="H4094" s="156"/>
      <c r="I4094" s="156"/>
      <c r="J4094" s="156"/>
      <c r="K4094" s="156"/>
      <c r="L4094" s="156"/>
      <c r="M4094" s="156"/>
      <c r="N4094" s="157"/>
      <c r="O4094" s="128" t="str">
        <f ca="1">IF(D4094="цвет",SUM(O4095:INDIRECT("N"&amp;R4094)),IF(SUM(E4094:N4094)=0,"",SUM(E4094:N4094)))</f>
        <v/>
      </c>
      <c r="P4094" s="91" t="s">
        <v>129</v>
      </c>
      <c r="Q4094" s="73">
        <f t="shared" si="126"/>
        <v>1784</v>
      </c>
      <c r="R4094" s="93">
        <f t="shared" ca="1" si="127"/>
        <v>4095</v>
      </c>
      <c r="S4094" s="92"/>
      <c r="T4094" s="99"/>
    </row>
    <row r="4095" spans="1:20" ht="17.45" customHeight="1" thickBot="1" x14ac:dyDescent="0.3">
      <c r="A4095" s="105"/>
      <c r="B4095" s="143"/>
      <c r="C4095" s="100"/>
      <c r="D4095" s="151" t="str">
        <f>HYPERLINK("https://miamia.ru/search/index.php?q="&amp;Q4095&amp;"&amp;s=Поиск?utm_source=Excel&amp;utm_medium=Nalichie&amp;utm_content="&amp;Q4095&amp;"","Посмотреть большую фотографию на сайте")</f>
        <v>Посмотреть большую фотографию на сайте</v>
      </c>
      <c r="E4095" s="152"/>
      <c r="F4095" s="152"/>
      <c r="G4095" s="152"/>
      <c r="H4095" s="152"/>
      <c r="I4095" s="152"/>
      <c r="J4095" s="152"/>
      <c r="K4095" s="152"/>
      <c r="L4095" s="152"/>
      <c r="M4095" s="152"/>
      <c r="N4095" s="153"/>
      <c r="O4095" s="128" t="str">
        <f ca="1">IF(D4095="цвет",SUM(O4096:INDIRECT("N"&amp;R4095)),IF(SUM(E4095:N4095)=0,"",SUM(E4095:N4095)))</f>
        <v/>
      </c>
      <c r="P4095" s="91" t="s">
        <v>129</v>
      </c>
      <c r="Q4095" s="73">
        <f t="shared" si="126"/>
        <v>1784</v>
      </c>
      <c r="R4095" s="93">
        <f t="shared" ca="1" si="127"/>
        <v>4095</v>
      </c>
      <c r="S4095" s="92"/>
      <c r="T4095" s="99"/>
    </row>
    <row r="4096" spans="1:20" ht="17.25" thickBot="1" x14ac:dyDescent="0.3">
      <c r="A4096" s="105"/>
      <c r="B4096" s="141" t="s">
        <v>668</v>
      </c>
      <c r="C4096" s="106">
        <v>1786</v>
      </c>
      <c r="D4096" s="3" t="s">
        <v>9</v>
      </c>
      <c r="E4096" s="96" t="s">
        <v>10</v>
      </c>
      <c r="F4096" s="96" t="s">
        <v>11</v>
      </c>
      <c r="G4096" s="96" t="s">
        <v>12</v>
      </c>
      <c r="H4096" s="97" t="s">
        <v>13</v>
      </c>
      <c r="I4096" s="16" t="s">
        <v>14</v>
      </c>
      <c r="J4096" s="16" t="s">
        <v>15</v>
      </c>
      <c r="K4096" s="16" t="s">
        <v>16</v>
      </c>
      <c r="L4096" s="16" t="s">
        <v>21</v>
      </c>
      <c r="M4096" s="16"/>
      <c r="N4096" s="16"/>
      <c r="O4096" s="101">
        <f ca="1">IF(D4096="цвет",SUM(O4097:INDIRECT("N"&amp;R4096)),IF(SUM(E4096:N4096)=0,"",SUM(E4096:N4096)))</f>
        <v>0</v>
      </c>
      <c r="P4096" s="91">
        <v>1677</v>
      </c>
      <c r="Q4096" s="73">
        <f t="shared" si="126"/>
        <v>1786</v>
      </c>
      <c r="R4096" s="93">
        <f t="shared" ca="1" si="127"/>
        <v>4099</v>
      </c>
      <c r="S4096" s="109">
        <f>IF(U4096&gt;0,ROUND((U4096),0),ROUND((P4096*$P$1),0))</f>
        <v>1298</v>
      </c>
      <c r="T4096" s="110">
        <f ca="1">O4096*S4096</f>
        <v>0</v>
      </c>
    </row>
    <row r="4097" spans="1:20" ht="17.25" thickBot="1" x14ac:dyDescent="0.3">
      <c r="A4097" s="105"/>
      <c r="B4097" s="142"/>
      <c r="C4097" s="98"/>
      <c r="D4097" s="6" t="s">
        <v>669</v>
      </c>
      <c r="E4097" s="8"/>
      <c r="F4097" s="120"/>
      <c r="G4097" s="120"/>
      <c r="H4097" s="120"/>
      <c r="I4097" s="120"/>
      <c r="J4097" s="120"/>
      <c r="K4097" s="8"/>
      <c r="L4097" s="120"/>
      <c r="M4097" s="8"/>
      <c r="N4097" s="8"/>
      <c r="O4097" s="128" t="str">
        <f ca="1">IF(D4097="цвет",SUM(O4098:INDIRECT("N"&amp;R4097)),IF(SUM(E4097:N4097)=0,"",SUM(E4097:N4097)))</f>
        <v/>
      </c>
      <c r="P4097" s="91" t="s">
        <v>129</v>
      </c>
      <c r="Q4097" s="73">
        <f t="shared" si="126"/>
        <v>1786</v>
      </c>
      <c r="R4097" s="93">
        <f t="shared" ca="1" si="127"/>
        <v>4099</v>
      </c>
      <c r="S4097" s="92"/>
      <c r="T4097" s="99"/>
    </row>
    <row r="4098" spans="1:20" ht="150.75" customHeight="1" x14ac:dyDescent="0.25">
      <c r="A4098" s="105"/>
      <c r="B4098" s="142"/>
      <c r="C4098" s="98"/>
      <c r="D4098" s="155" t="s">
        <v>679</v>
      </c>
      <c r="E4098" s="156"/>
      <c r="F4098" s="156"/>
      <c r="G4098" s="156"/>
      <c r="H4098" s="156"/>
      <c r="I4098" s="156"/>
      <c r="J4098" s="156"/>
      <c r="K4098" s="156"/>
      <c r="L4098" s="156"/>
      <c r="M4098" s="156"/>
      <c r="N4098" s="157"/>
      <c r="O4098" s="128" t="str">
        <f ca="1">IF(D4098="цвет",SUM(O4099:INDIRECT("N"&amp;R4098)),IF(SUM(E4098:N4098)=0,"",SUM(E4098:N4098)))</f>
        <v/>
      </c>
      <c r="P4098" s="91" t="s">
        <v>129</v>
      </c>
      <c r="Q4098" s="73">
        <f t="shared" si="126"/>
        <v>1786</v>
      </c>
      <c r="R4098" s="93">
        <f t="shared" ca="1" si="127"/>
        <v>4099</v>
      </c>
      <c r="S4098" s="92"/>
      <c r="T4098" s="99"/>
    </row>
    <row r="4099" spans="1:20" ht="17.45" customHeight="1" thickBot="1" x14ac:dyDescent="0.3">
      <c r="A4099" s="105"/>
      <c r="B4099" s="143"/>
      <c r="C4099" s="100"/>
      <c r="D4099" s="151" t="str">
        <f>HYPERLINK("https://miamia.ru/search/index.php?q="&amp;Q4099&amp;"&amp;s=Поиск?utm_source=Excel&amp;utm_medium=Nalichie&amp;utm_content="&amp;Q4099&amp;"","Посмотреть большую фотографию на сайте")</f>
        <v>Посмотреть большую фотографию на сайте</v>
      </c>
      <c r="E4099" s="152"/>
      <c r="F4099" s="152"/>
      <c r="G4099" s="152"/>
      <c r="H4099" s="152"/>
      <c r="I4099" s="152"/>
      <c r="J4099" s="152"/>
      <c r="K4099" s="152"/>
      <c r="L4099" s="152"/>
      <c r="M4099" s="152"/>
      <c r="N4099" s="153"/>
      <c r="O4099" s="128" t="str">
        <f ca="1">IF(D4099="цвет",SUM(O4100:INDIRECT("N"&amp;R4099)),IF(SUM(E4099:N4099)=0,"",SUM(E4099:N4099)))</f>
        <v/>
      </c>
      <c r="P4099" s="91" t="s">
        <v>129</v>
      </c>
      <c r="Q4099" s="73">
        <f t="shared" si="126"/>
        <v>1786</v>
      </c>
      <c r="R4099" s="93">
        <f t="shared" ca="1" si="127"/>
        <v>4099</v>
      </c>
      <c r="S4099" s="92"/>
      <c r="T4099" s="99"/>
    </row>
    <row r="4100" spans="1:20" ht="17.25" thickBot="1" x14ac:dyDescent="0.3">
      <c r="A4100" s="105"/>
      <c r="B4100" s="141" t="s">
        <v>668</v>
      </c>
      <c r="C4100" s="106">
        <v>1787</v>
      </c>
      <c r="D4100" s="3" t="s">
        <v>9</v>
      </c>
      <c r="E4100" s="96" t="s">
        <v>10</v>
      </c>
      <c r="F4100" s="96" t="s">
        <v>11</v>
      </c>
      <c r="G4100" s="96" t="s">
        <v>12</v>
      </c>
      <c r="H4100" s="97" t="s">
        <v>13</v>
      </c>
      <c r="I4100" s="16" t="s">
        <v>14</v>
      </c>
      <c r="J4100" s="16" t="s">
        <v>15</v>
      </c>
      <c r="K4100" s="16" t="s">
        <v>16</v>
      </c>
      <c r="L4100" s="16" t="s">
        <v>21</v>
      </c>
      <c r="M4100" s="16"/>
      <c r="N4100" s="16"/>
      <c r="O4100" s="101">
        <f ca="1">IF(D4100="цвет",SUM(O4101:INDIRECT("N"&amp;R4100)),IF(SUM(E4100:N4100)=0,"",SUM(E4100:N4100)))</f>
        <v>0</v>
      </c>
      <c r="P4100" s="91">
        <v>1548</v>
      </c>
      <c r="Q4100" s="73">
        <f t="shared" si="126"/>
        <v>1787</v>
      </c>
      <c r="R4100" s="93">
        <f t="shared" ca="1" si="127"/>
        <v>4103</v>
      </c>
      <c r="S4100" s="109">
        <f>IF(U4100&gt;0,ROUND((U4100),0),ROUND((P4100*$P$1),0))</f>
        <v>1198</v>
      </c>
      <c r="T4100" s="110">
        <f ca="1">O4100*S4100</f>
        <v>0</v>
      </c>
    </row>
    <row r="4101" spans="1:20" ht="17.25" thickBot="1" x14ac:dyDescent="0.3">
      <c r="A4101" s="105"/>
      <c r="B4101" s="142"/>
      <c r="C4101" s="98"/>
      <c r="D4101" s="6" t="s">
        <v>669</v>
      </c>
      <c r="E4101" s="8"/>
      <c r="F4101" s="120"/>
      <c r="G4101" s="120"/>
      <c r="H4101" s="120"/>
      <c r="I4101" s="120"/>
      <c r="J4101" s="120"/>
      <c r="K4101" s="120"/>
      <c r="L4101" s="120"/>
      <c r="M4101" s="8"/>
      <c r="N4101" s="8"/>
      <c r="O4101" s="128" t="str">
        <f ca="1">IF(D4101="цвет",SUM(O4102:INDIRECT("N"&amp;R4101)),IF(SUM(E4101:N4101)=0,"",SUM(E4101:N4101)))</f>
        <v/>
      </c>
      <c r="P4101" s="91" t="s">
        <v>129</v>
      </c>
      <c r="Q4101" s="73">
        <f t="shared" si="126"/>
        <v>1787</v>
      </c>
      <c r="R4101" s="93">
        <f t="shared" ca="1" si="127"/>
        <v>4103</v>
      </c>
      <c r="S4101" s="92"/>
      <c r="T4101" s="99"/>
    </row>
    <row r="4102" spans="1:20" ht="135" customHeight="1" x14ac:dyDescent="0.25">
      <c r="A4102" s="105"/>
      <c r="B4102" s="142"/>
      <c r="C4102" s="98"/>
      <c r="D4102" s="155" t="s">
        <v>678</v>
      </c>
      <c r="E4102" s="156"/>
      <c r="F4102" s="156"/>
      <c r="G4102" s="156"/>
      <c r="H4102" s="156"/>
      <c r="I4102" s="156"/>
      <c r="J4102" s="156"/>
      <c r="K4102" s="156"/>
      <c r="L4102" s="156"/>
      <c r="M4102" s="156"/>
      <c r="N4102" s="157"/>
      <c r="O4102" s="128" t="str">
        <f ca="1">IF(D4102="цвет",SUM(O4103:INDIRECT("N"&amp;R4102)),IF(SUM(E4102:N4102)=0,"",SUM(E4102:N4102)))</f>
        <v/>
      </c>
      <c r="P4102" s="91" t="s">
        <v>129</v>
      </c>
      <c r="Q4102" s="73">
        <f t="shared" si="126"/>
        <v>1787</v>
      </c>
      <c r="R4102" s="93">
        <f t="shared" ca="1" si="127"/>
        <v>4103</v>
      </c>
      <c r="S4102" s="92"/>
      <c r="T4102" s="99"/>
    </row>
    <row r="4103" spans="1:20" ht="17.45" customHeight="1" thickBot="1" x14ac:dyDescent="0.3">
      <c r="A4103" s="105"/>
      <c r="B4103" s="143"/>
      <c r="C4103" s="100"/>
      <c r="D4103" s="151" t="str">
        <f>HYPERLINK("https://miamia.ru/search/index.php?q="&amp;Q4103&amp;"&amp;s=Поиск?utm_source=Excel&amp;utm_medium=Nalichie&amp;utm_content="&amp;Q4103&amp;"","Посмотреть большую фотографию на сайте")</f>
        <v>Посмотреть большую фотографию на сайте</v>
      </c>
      <c r="E4103" s="152"/>
      <c r="F4103" s="152"/>
      <c r="G4103" s="152"/>
      <c r="H4103" s="152"/>
      <c r="I4103" s="152"/>
      <c r="J4103" s="152"/>
      <c r="K4103" s="152"/>
      <c r="L4103" s="152"/>
      <c r="M4103" s="152"/>
      <c r="N4103" s="153"/>
      <c r="O4103" s="128" t="str">
        <f ca="1">IF(D4103="цвет",SUM(O4104:INDIRECT("N"&amp;R4103)),IF(SUM(E4103:N4103)=0,"",SUM(E4103:N4103)))</f>
        <v/>
      </c>
      <c r="P4103" s="91" t="s">
        <v>129</v>
      </c>
      <c r="Q4103" s="73">
        <f t="shared" si="126"/>
        <v>1787</v>
      </c>
      <c r="R4103" s="93">
        <f t="shared" ca="1" si="127"/>
        <v>4103</v>
      </c>
      <c r="S4103" s="92"/>
      <c r="T4103" s="99"/>
    </row>
    <row r="4104" spans="1:20" ht="17.25" thickBot="1" x14ac:dyDescent="0.3">
      <c r="A4104" s="105"/>
      <c r="B4104" s="141" t="s">
        <v>668</v>
      </c>
      <c r="C4104" s="106">
        <v>1789</v>
      </c>
      <c r="D4104" s="3" t="s">
        <v>9</v>
      </c>
      <c r="E4104" s="96" t="s">
        <v>10</v>
      </c>
      <c r="F4104" s="96" t="s">
        <v>11</v>
      </c>
      <c r="G4104" s="96" t="s">
        <v>12</v>
      </c>
      <c r="H4104" s="97" t="s">
        <v>13</v>
      </c>
      <c r="I4104" s="16" t="s">
        <v>14</v>
      </c>
      <c r="J4104" s="16" t="s">
        <v>15</v>
      </c>
      <c r="K4104" s="16" t="s">
        <v>16</v>
      </c>
      <c r="L4104" s="16" t="s">
        <v>21</v>
      </c>
      <c r="M4104" s="16"/>
      <c r="N4104" s="16"/>
      <c r="O4104" s="101">
        <f ca="1">IF(D4104="цвет",SUM(O4105:INDIRECT("N"&amp;R4104)),IF(SUM(E4104:N4104)=0,"",SUM(E4104:N4104)))</f>
        <v>0</v>
      </c>
      <c r="P4104" s="91">
        <v>1290</v>
      </c>
      <c r="Q4104" s="73">
        <f t="shared" si="126"/>
        <v>1789</v>
      </c>
      <c r="R4104" s="93">
        <f t="shared" ca="1" si="127"/>
        <v>4107</v>
      </c>
      <c r="S4104" s="109">
        <f>IF(U4104&gt;0,ROUND((U4104),0),ROUND((P4104*$P$1),0))</f>
        <v>998</v>
      </c>
      <c r="T4104" s="110">
        <f ca="1">O4104*S4104</f>
        <v>0</v>
      </c>
    </row>
    <row r="4105" spans="1:20" ht="17.25" thickBot="1" x14ac:dyDescent="0.3">
      <c r="A4105" s="105"/>
      <c r="B4105" s="142"/>
      <c r="C4105" s="98"/>
      <c r="D4105" s="6" t="s">
        <v>669</v>
      </c>
      <c r="E4105" s="8"/>
      <c r="F4105" s="120"/>
      <c r="G4105" s="120"/>
      <c r="H4105" s="120"/>
      <c r="I4105" s="120"/>
      <c r="J4105" s="120"/>
      <c r="K4105" s="120"/>
      <c r="L4105" s="120"/>
      <c r="M4105" s="8"/>
      <c r="N4105" s="8"/>
      <c r="O4105" s="128" t="str">
        <f ca="1">IF(D4105="цвет",SUM(O4106:INDIRECT("N"&amp;R4105)),IF(SUM(E4105:N4105)=0,"",SUM(E4105:N4105)))</f>
        <v/>
      </c>
      <c r="P4105" s="91" t="s">
        <v>129</v>
      </c>
      <c r="Q4105" s="73">
        <f t="shared" si="126"/>
        <v>1789</v>
      </c>
      <c r="R4105" s="93">
        <f t="shared" ca="1" si="127"/>
        <v>4107</v>
      </c>
      <c r="S4105" s="92"/>
      <c r="T4105" s="99"/>
    </row>
    <row r="4106" spans="1:20" ht="135" customHeight="1" x14ac:dyDescent="0.25">
      <c r="A4106" s="105"/>
      <c r="B4106" s="142"/>
      <c r="C4106" s="98"/>
      <c r="D4106" s="155" t="s">
        <v>680</v>
      </c>
      <c r="E4106" s="156"/>
      <c r="F4106" s="156"/>
      <c r="G4106" s="156"/>
      <c r="H4106" s="156"/>
      <c r="I4106" s="156"/>
      <c r="J4106" s="156"/>
      <c r="K4106" s="156"/>
      <c r="L4106" s="156"/>
      <c r="M4106" s="156"/>
      <c r="N4106" s="157"/>
      <c r="O4106" s="128" t="str">
        <f ca="1">IF(D4106="цвет",SUM(O4107:INDIRECT("N"&amp;R4106)),IF(SUM(E4106:N4106)=0,"",SUM(E4106:N4106)))</f>
        <v/>
      </c>
      <c r="P4106" s="91" t="s">
        <v>129</v>
      </c>
      <c r="Q4106" s="73">
        <f t="shared" si="126"/>
        <v>1789</v>
      </c>
      <c r="R4106" s="93">
        <f t="shared" ca="1" si="127"/>
        <v>4107</v>
      </c>
      <c r="S4106" s="92"/>
      <c r="T4106" s="99"/>
    </row>
    <row r="4107" spans="1:20" ht="17.45" customHeight="1" thickBot="1" x14ac:dyDescent="0.3">
      <c r="A4107" s="105"/>
      <c r="B4107" s="143"/>
      <c r="C4107" s="100"/>
      <c r="D4107" s="151" t="str">
        <f>HYPERLINK("https://miamia.ru/search/index.php?q="&amp;Q4107&amp;"&amp;s=Поиск?utm_source=Excel&amp;utm_medium=Nalichie&amp;utm_content="&amp;Q4107&amp;"","Посмотреть большую фотографию на сайте")</f>
        <v>Посмотреть большую фотографию на сайте</v>
      </c>
      <c r="E4107" s="152"/>
      <c r="F4107" s="152"/>
      <c r="G4107" s="152"/>
      <c r="H4107" s="152"/>
      <c r="I4107" s="152"/>
      <c r="J4107" s="152"/>
      <c r="K4107" s="152"/>
      <c r="L4107" s="152"/>
      <c r="M4107" s="152"/>
      <c r="N4107" s="153"/>
      <c r="O4107" s="128" t="str">
        <f ca="1">IF(D4107="цвет",SUM(O4108:INDIRECT("N"&amp;R4107)),IF(SUM(E4107:N4107)=0,"",SUM(E4107:N4107)))</f>
        <v/>
      </c>
      <c r="P4107" s="91" t="s">
        <v>129</v>
      </c>
      <c r="Q4107" s="73">
        <f t="shared" ref="Q4107:Q4170" si="128">IF(C4107&lt;&gt;0,C4107,Q4106)</f>
        <v>1789</v>
      </c>
      <c r="R4107" s="93">
        <f t="shared" ref="R4107:R4170" ca="1" si="129">IF(D4107="Посмотреть большую фотографию на сайте",CELL("строка",O4107),R4108)</f>
        <v>4107</v>
      </c>
      <c r="S4107" s="92"/>
      <c r="T4107" s="99"/>
    </row>
    <row r="4108" spans="1:20" ht="23.1" customHeight="1" thickBot="1" x14ac:dyDescent="0.3">
      <c r="A4108" s="103"/>
      <c r="B4108" s="86" t="s">
        <v>175</v>
      </c>
      <c r="C4108" s="87"/>
      <c r="D4108" s="88"/>
      <c r="E4108" s="89"/>
      <c r="F4108" s="89"/>
      <c r="G4108" s="89"/>
      <c r="H4108" s="89"/>
      <c r="I4108" s="89"/>
      <c r="J4108" s="89"/>
      <c r="K4108" s="89"/>
      <c r="L4108" s="89"/>
      <c r="M4108" s="89"/>
      <c r="N4108" s="90"/>
      <c r="O4108" s="128" t="str">
        <f ca="1">IF(D4108="цвет",SUM(O4109:INDIRECT("N"&amp;R4108)),IF(SUM(E4108:N4108)=0,"",SUM(E4108:N4108)))</f>
        <v/>
      </c>
      <c r="P4108" s="91" t="s">
        <v>129</v>
      </c>
      <c r="Q4108" s="73">
        <f t="shared" si="128"/>
        <v>1789</v>
      </c>
      <c r="R4108" s="93">
        <f t="shared" ca="1" si="129"/>
        <v>4117</v>
      </c>
    </row>
    <row r="4109" spans="1:20" ht="17.25" thickBot="1" x14ac:dyDescent="0.3">
      <c r="A4109" s="105"/>
      <c r="B4109" s="141" t="s">
        <v>161</v>
      </c>
      <c r="C4109" s="106">
        <v>1720</v>
      </c>
      <c r="D4109" s="3" t="s">
        <v>9</v>
      </c>
      <c r="E4109" s="96" t="s">
        <v>10</v>
      </c>
      <c r="F4109" s="96" t="s">
        <v>11</v>
      </c>
      <c r="G4109" s="96" t="s">
        <v>12</v>
      </c>
      <c r="H4109" s="97" t="s">
        <v>13</v>
      </c>
      <c r="I4109" s="16" t="s">
        <v>14</v>
      </c>
      <c r="J4109" s="16" t="s">
        <v>15</v>
      </c>
      <c r="K4109" s="16" t="s">
        <v>16</v>
      </c>
      <c r="L4109" s="16" t="s">
        <v>21</v>
      </c>
      <c r="M4109" s="16"/>
      <c r="N4109" s="16"/>
      <c r="O4109" s="101">
        <f ca="1">IF(D4109="цвет",SUM(O4110:INDIRECT("N"&amp;R4109)),IF(SUM(E4109:N4109)=0,"",SUM(E4109:N4109)))</f>
        <v>0</v>
      </c>
      <c r="P4109" s="91">
        <v>1031</v>
      </c>
      <c r="Q4109" s="73">
        <f t="shared" si="128"/>
        <v>1720</v>
      </c>
      <c r="R4109" s="93">
        <f t="shared" ca="1" si="129"/>
        <v>4117</v>
      </c>
      <c r="S4109" s="109">
        <f>IF(U4109&gt;0,ROUND((U4109),0),ROUND((P4109*$P$1),0))</f>
        <v>798</v>
      </c>
      <c r="T4109" s="110">
        <f ca="1">O4109*S4109</f>
        <v>0</v>
      </c>
    </row>
    <row r="4110" spans="1:20" ht="17.25" thickBot="1" x14ac:dyDescent="0.3">
      <c r="A4110" s="105"/>
      <c r="B4110" s="142"/>
      <c r="C4110" s="98"/>
      <c r="D4110" s="6" t="s">
        <v>128</v>
      </c>
      <c r="E4110" s="8"/>
      <c r="F4110" s="8"/>
      <c r="G4110" s="8"/>
      <c r="H4110" s="8"/>
      <c r="I4110" s="8"/>
      <c r="J4110" s="8"/>
      <c r="K4110" s="8"/>
      <c r="L4110" s="8"/>
      <c r="M4110" s="8"/>
      <c r="N4110" s="8"/>
      <c r="O4110" s="128" t="str">
        <f ca="1">IF(D4110="цвет",SUM(O4111:INDIRECT("N"&amp;R4110)),IF(SUM(E4110:N4110)=0,"",SUM(E4110:N4110)))</f>
        <v/>
      </c>
      <c r="P4110" s="91" t="s">
        <v>129</v>
      </c>
      <c r="Q4110" s="73">
        <f t="shared" si="128"/>
        <v>1720</v>
      </c>
      <c r="R4110" s="93">
        <f t="shared" ca="1" si="129"/>
        <v>4117</v>
      </c>
      <c r="S4110" s="92"/>
      <c r="T4110" s="99"/>
    </row>
    <row r="4111" spans="1:20" ht="17.25" thickBot="1" x14ac:dyDescent="0.3">
      <c r="A4111" s="105"/>
      <c r="B4111" s="142"/>
      <c r="C4111" s="98"/>
      <c r="D4111" s="6" t="s">
        <v>64</v>
      </c>
      <c r="E4111" s="8"/>
      <c r="F4111" s="8"/>
      <c r="G4111" s="8"/>
      <c r="H4111" s="8"/>
      <c r="I4111" s="8"/>
      <c r="J4111" s="8"/>
      <c r="K4111" s="8"/>
      <c r="L4111" s="8"/>
      <c r="M4111" s="8"/>
      <c r="N4111" s="8"/>
      <c r="O4111" s="128" t="str">
        <f ca="1">IF(D4111="цвет",SUM(O4112:INDIRECT("N"&amp;R4111)),IF(SUM(E4111:N4111)=0,"",SUM(E4111:N4111)))</f>
        <v/>
      </c>
      <c r="P4111" s="91" t="s">
        <v>129</v>
      </c>
      <c r="Q4111" s="73">
        <f t="shared" si="128"/>
        <v>1720</v>
      </c>
      <c r="R4111" s="93">
        <f t="shared" ca="1" si="129"/>
        <v>4117</v>
      </c>
      <c r="S4111" s="92"/>
      <c r="T4111" s="99"/>
    </row>
    <row r="4112" spans="1:20" ht="17.25" thickBot="1" x14ac:dyDescent="0.3">
      <c r="A4112" s="105"/>
      <c r="B4112" s="142"/>
      <c r="C4112" s="98"/>
      <c r="D4112" s="6" t="s">
        <v>60</v>
      </c>
      <c r="E4112" s="133"/>
      <c r="F4112" s="8"/>
      <c r="G4112" s="8"/>
      <c r="H4112" s="134"/>
      <c r="I4112" s="134"/>
      <c r="J4112" s="8"/>
      <c r="K4112" s="8"/>
      <c r="L4112" s="8"/>
      <c r="M4112" s="8"/>
      <c r="N4112" s="8"/>
      <c r="O4112" s="128" t="str">
        <f ca="1">IF(D4112="цвет",SUM(O4113:INDIRECT("N"&amp;R4112)),IF(SUM(E4112:N4112)=0,"",SUM(E4112:N4112)))</f>
        <v/>
      </c>
      <c r="P4112" s="91" t="s">
        <v>129</v>
      </c>
      <c r="Q4112" s="73">
        <f t="shared" si="128"/>
        <v>1720</v>
      </c>
      <c r="R4112" s="93">
        <f t="shared" ca="1" si="129"/>
        <v>4117</v>
      </c>
      <c r="S4112" s="92"/>
      <c r="T4112" s="99"/>
    </row>
    <row r="4113" spans="1:20" ht="17.25" thickBot="1" x14ac:dyDescent="0.3">
      <c r="A4113" s="105"/>
      <c r="B4113" s="142"/>
      <c r="C4113" s="98"/>
      <c r="D4113" s="6" t="s">
        <v>202</v>
      </c>
      <c r="E4113" s="133"/>
      <c r="F4113" s="8"/>
      <c r="G4113" s="8"/>
      <c r="H4113" s="8"/>
      <c r="I4113" s="8"/>
      <c r="J4113" s="8"/>
      <c r="K4113" s="8"/>
      <c r="L4113" s="8"/>
      <c r="M4113" s="8"/>
      <c r="N4113" s="8"/>
      <c r="O4113" s="128" t="str">
        <f ca="1">IF(D4113="цвет",SUM(O4114:INDIRECT("N"&amp;R4113)),IF(SUM(E4113:N4113)=0,"",SUM(E4113:N4113)))</f>
        <v/>
      </c>
      <c r="P4113" s="91" t="s">
        <v>129</v>
      </c>
      <c r="Q4113" s="73">
        <f t="shared" si="128"/>
        <v>1720</v>
      </c>
      <c r="R4113" s="93">
        <f t="shared" ca="1" si="129"/>
        <v>4117</v>
      </c>
      <c r="S4113" s="92"/>
      <c r="T4113" s="99"/>
    </row>
    <row r="4114" spans="1:20" ht="17.25" thickBot="1" x14ac:dyDescent="0.3">
      <c r="A4114" s="105"/>
      <c r="B4114" s="142"/>
      <c r="C4114" s="98"/>
      <c r="D4114" s="6" t="s">
        <v>203</v>
      </c>
      <c r="E4114" s="8"/>
      <c r="F4114" s="134"/>
      <c r="G4114" s="8"/>
      <c r="H4114" s="8"/>
      <c r="I4114" s="8"/>
      <c r="J4114" s="8"/>
      <c r="K4114" s="8"/>
      <c r="L4114" s="8"/>
      <c r="M4114" s="8"/>
      <c r="N4114" s="8"/>
      <c r="O4114" s="128" t="str">
        <f ca="1">IF(D4114="цвет",SUM(O4115:INDIRECT("N"&amp;R4114)),IF(SUM(E4114:N4114)=0,"",SUM(E4114:N4114)))</f>
        <v/>
      </c>
      <c r="P4114" s="91" t="s">
        <v>129</v>
      </c>
      <c r="Q4114" s="73">
        <f t="shared" si="128"/>
        <v>1720</v>
      </c>
      <c r="R4114" s="93">
        <f t="shared" ca="1" si="129"/>
        <v>4117</v>
      </c>
      <c r="S4114" s="92"/>
      <c r="T4114" s="99"/>
    </row>
    <row r="4115" spans="1:20" ht="17.25" thickBot="1" x14ac:dyDescent="0.3">
      <c r="A4115" s="105"/>
      <c r="B4115" s="142"/>
      <c r="C4115" s="98"/>
      <c r="D4115" s="6" t="s">
        <v>47</v>
      </c>
      <c r="E4115" s="8"/>
      <c r="F4115" s="134"/>
      <c r="G4115" s="8"/>
      <c r="H4115" s="8"/>
      <c r="I4115" s="8"/>
      <c r="J4115" s="8"/>
      <c r="K4115" s="8"/>
      <c r="L4115" s="8"/>
      <c r="M4115" s="8"/>
      <c r="N4115" s="8"/>
      <c r="O4115" s="128" t="str">
        <f ca="1">IF(D4115="цвет",SUM(O4116:INDIRECT("N"&amp;R4115)),IF(SUM(E4115:N4115)=0,"",SUM(E4115:N4115)))</f>
        <v/>
      </c>
      <c r="P4115" s="91" t="s">
        <v>129</v>
      </c>
      <c r="Q4115" s="73">
        <f t="shared" si="128"/>
        <v>1720</v>
      </c>
      <c r="R4115" s="93">
        <f t="shared" ca="1" si="129"/>
        <v>4117</v>
      </c>
      <c r="S4115" s="92"/>
      <c r="T4115" s="99"/>
    </row>
    <row r="4116" spans="1:20" ht="90" customHeight="1" x14ac:dyDescent="0.25">
      <c r="A4116" s="105"/>
      <c r="B4116" s="142"/>
      <c r="C4116" s="98"/>
      <c r="D4116" s="155" t="s">
        <v>492</v>
      </c>
      <c r="E4116" s="156"/>
      <c r="F4116" s="156"/>
      <c r="G4116" s="156"/>
      <c r="H4116" s="156"/>
      <c r="I4116" s="156"/>
      <c r="J4116" s="156"/>
      <c r="K4116" s="156"/>
      <c r="L4116" s="156"/>
      <c r="M4116" s="156"/>
      <c r="N4116" s="157"/>
      <c r="O4116" s="128" t="str">
        <f ca="1">IF(D4116="цвет",SUM(O4117:INDIRECT("N"&amp;R4116)),IF(SUM(E4116:N4116)=0,"",SUM(E4116:N4116)))</f>
        <v/>
      </c>
      <c r="P4116" s="91" t="s">
        <v>129</v>
      </c>
      <c r="Q4116" s="73">
        <f t="shared" si="128"/>
        <v>1720</v>
      </c>
      <c r="R4116" s="93">
        <f t="shared" ca="1" si="129"/>
        <v>4117</v>
      </c>
      <c r="S4116" s="92"/>
      <c r="T4116" s="99"/>
    </row>
    <row r="4117" spans="1:20" ht="17.45" customHeight="1" thickBot="1" x14ac:dyDescent="0.3">
      <c r="A4117" s="105"/>
      <c r="B4117" s="143"/>
      <c r="C4117" s="100"/>
      <c r="D4117" s="151" t="str">
        <f>HYPERLINK("https://miamia.ru/search/index.php?q="&amp;Q4117&amp;"&amp;s=Поиск?utm_source=Excel&amp;utm_medium=Nalichie&amp;utm_content="&amp;Q4117&amp;"","Посмотреть большую фотографию на сайте")</f>
        <v>Посмотреть большую фотографию на сайте</v>
      </c>
      <c r="E4117" s="152"/>
      <c r="F4117" s="152"/>
      <c r="G4117" s="152"/>
      <c r="H4117" s="152"/>
      <c r="I4117" s="152"/>
      <c r="J4117" s="152"/>
      <c r="K4117" s="152"/>
      <c r="L4117" s="152"/>
      <c r="M4117" s="152"/>
      <c r="N4117" s="153"/>
      <c r="O4117" s="128" t="str">
        <f ca="1">IF(D4117="цвет",SUM(O4118:INDIRECT("N"&amp;R4117)),IF(SUM(E4117:N4117)=0,"",SUM(E4117:N4117)))</f>
        <v/>
      </c>
      <c r="P4117" s="91" t="s">
        <v>129</v>
      </c>
      <c r="Q4117" s="73">
        <f t="shared" si="128"/>
        <v>1720</v>
      </c>
      <c r="R4117" s="93">
        <f t="shared" ca="1" si="129"/>
        <v>4117</v>
      </c>
      <c r="S4117" s="92"/>
      <c r="T4117" s="99"/>
    </row>
    <row r="4118" spans="1:20" ht="17.25" thickBot="1" x14ac:dyDescent="0.3">
      <c r="A4118" s="105"/>
      <c r="B4118" s="141" t="s">
        <v>161</v>
      </c>
      <c r="C4118" s="106">
        <v>1722</v>
      </c>
      <c r="D4118" s="3" t="s">
        <v>9</v>
      </c>
      <c r="E4118" s="96" t="s">
        <v>10</v>
      </c>
      <c r="F4118" s="96" t="s">
        <v>11</v>
      </c>
      <c r="G4118" s="96" t="s">
        <v>12</v>
      </c>
      <c r="H4118" s="97" t="s">
        <v>13</v>
      </c>
      <c r="I4118" s="16" t="s">
        <v>14</v>
      </c>
      <c r="J4118" s="16" t="s">
        <v>15</v>
      </c>
      <c r="K4118" s="16" t="s">
        <v>16</v>
      </c>
      <c r="L4118" s="16"/>
      <c r="M4118" s="16"/>
      <c r="N4118" s="78"/>
      <c r="O4118" s="101">
        <f ca="1">IF(D4118="цвет",SUM(O4119:INDIRECT("N"&amp;R4118)),IF(SUM(E4118:N4118)=0,"",SUM(E4118:N4118)))</f>
        <v>0</v>
      </c>
      <c r="P4118" s="91">
        <v>1161</v>
      </c>
      <c r="Q4118" s="73">
        <f t="shared" si="128"/>
        <v>1722</v>
      </c>
      <c r="R4118" s="93">
        <f t="shared" ca="1" si="129"/>
        <v>4126</v>
      </c>
      <c r="S4118" s="109">
        <f>IF(U4118&gt;0,ROUND((U4118),0),ROUND((P4118*$P$1),0))</f>
        <v>898</v>
      </c>
      <c r="T4118" s="110">
        <f ca="1">O4118*S4118</f>
        <v>0</v>
      </c>
    </row>
    <row r="4119" spans="1:20" ht="17.25" thickBot="1" x14ac:dyDescent="0.3">
      <c r="A4119" s="105"/>
      <c r="B4119" s="142"/>
      <c r="C4119" s="98"/>
      <c r="D4119" s="6" t="s">
        <v>128</v>
      </c>
      <c r="E4119" s="8"/>
      <c r="F4119" s="8"/>
      <c r="G4119" s="8"/>
      <c r="H4119" s="8"/>
      <c r="I4119" s="8"/>
      <c r="J4119" s="134"/>
      <c r="K4119" s="8"/>
      <c r="L4119" s="8"/>
      <c r="M4119" s="8"/>
      <c r="N4119" s="8"/>
      <c r="O4119" s="128" t="str">
        <f ca="1">IF(D4119="цвет",SUM(O4120:INDIRECT("N"&amp;R4119)),IF(SUM(E4119:N4119)=0,"",SUM(E4119:N4119)))</f>
        <v/>
      </c>
      <c r="P4119" s="91" t="s">
        <v>129</v>
      </c>
      <c r="Q4119" s="73">
        <f t="shared" si="128"/>
        <v>1722</v>
      </c>
      <c r="R4119" s="93">
        <f t="shared" ca="1" si="129"/>
        <v>4126</v>
      </c>
      <c r="S4119" s="92"/>
      <c r="T4119" s="99"/>
    </row>
    <row r="4120" spans="1:20" ht="17.25" thickBot="1" x14ac:dyDescent="0.3">
      <c r="A4120" s="105"/>
      <c r="B4120" s="142"/>
      <c r="C4120" s="98"/>
      <c r="D4120" s="6" t="s">
        <v>64</v>
      </c>
      <c r="E4120" s="8"/>
      <c r="F4120" s="8"/>
      <c r="G4120" s="8"/>
      <c r="H4120" s="8"/>
      <c r="I4120" s="8"/>
      <c r="J4120" s="8"/>
      <c r="K4120" s="8"/>
      <c r="L4120" s="8"/>
      <c r="M4120" s="8"/>
      <c r="N4120" s="8"/>
      <c r="O4120" s="128" t="str">
        <f ca="1">IF(D4120="цвет",SUM(O4121:INDIRECT("N"&amp;R4120)),IF(SUM(E4120:N4120)=0,"",SUM(E4120:N4120)))</f>
        <v/>
      </c>
      <c r="P4120" s="91" t="s">
        <v>129</v>
      </c>
      <c r="Q4120" s="73">
        <f t="shared" si="128"/>
        <v>1722</v>
      </c>
      <c r="R4120" s="93">
        <f t="shared" ca="1" si="129"/>
        <v>4126</v>
      </c>
      <c r="S4120" s="92"/>
      <c r="T4120" s="99"/>
    </row>
    <row r="4121" spans="1:20" ht="17.25" thickBot="1" x14ac:dyDescent="0.3">
      <c r="A4121" s="105"/>
      <c r="B4121" s="142"/>
      <c r="C4121" s="98"/>
      <c r="D4121" s="6" t="s">
        <v>60</v>
      </c>
      <c r="E4121" s="134"/>
      <c r="F4121" s="8"/>
      <c r="G4121" s="8"/>
      <c r="H4121" s="8"/>
      <c r="I4121" s="8"/>
      <c r="J4121" s="134"/>
      <c r="K4121" s="8"/>
      <c r="L4121" s="8"/>
      <c r="M4121" s="8"/>
      <c r="N4121" s="8"/>
      <c r="O4121" s="128" t="str">
        <f ca="1">IF(D4121="цвет",SUM(O4122:INDIRECT("N"&amp;R4121)),IF(SUM(E4121:N4121)=0,"",SUM(E4121:N4121)))</f>
        <v/>
      </c>
      <c r="P4121" s="91" t="s">
        <v>129</v>
      </c>
      <c r="Q4121" s="73">
        <f t="shared" si="128"/>
        <v>1722</v>
      </c>
      <c r="R4121" s="93">
        <f t="shared" ca="1" si="129"/>
        <v>4126</v>
      </c>
      <c r="S4121" s="92"/>
      <c r="T4121" s="99"/>
    </row>
    <row r="4122" spans="1:20" ht="17.25" thickBot="1" x14ac:dyDescent="0.3">
      <c r="A4122" s="105"/>
      <c r="B4122" s="142"/>
      <c r="C4122" s="98"/>
      <c r="D4122" s="6" t="s">
        <v>202</v>
      </c>
      <c r="E4122" s="133"/>
      <c r="F4122" s="8"/>
      <c r="G4122" s="8"/>
      <c r="H4122" s="8"/>
      <c r="I4122" s="8"/>
      <c r="J4122" s="8"/>
      <c r="K4122" s="8"/>
      <c r="L4122" s="8"/>
      <c r="M4122" s="8"/>
      <c r="N4122" s="8"/>
      <c r="O4122" s="128" t="str">
        <f ca="1">IF(D4122="цвет",SUM(O4123:INDIRECT("N"&amp;R4122)),IF(SUM(E4122:N4122)=0,"",SUM(E4122:N4122)))</f>
        <v/>
      </c>
      <c r="P4122" s="91" t="s">
        <v>129</v>
      </c>
      <c r="Q4122" s="73">
        <f t="shared" si="128"/>
        <v>1722</v>
      </c>
      <c r="R4122" s="93">
        <f t="shared" ca="1" si="129"/>
        <v>4126</v>
      </c>
      <c r="S4122" s="92"/>
      <c r="T4122" s="99"/>
    </row>
    <row r="4123" spans="1:20" ht="17.25" thickBot="1" x14ac:dyDescent="0.3">
      <c r="A4123" s="105"/>
      <c r="B4123" s="142"/>
      <c r="C4123" s="98"/>
      <c r="D4123" s="6" t="s">
        <v>203</v>
      </c>
      <c r="E4123" s="8"/>
      <c r="F4123" s="8"/>
      <c r="G4123" s="8"/>
      <c r="H4123" s="8"/>
      <c r="I4123" s="8"/>
      <c r="J4123" s="8"/>
      <c r="K4123" s="8"/>
      <c r="L4123" s="8"/>
      <c r="M4123" s="8"/>
      <c r="N4123" s="8"/>
      <c r="O4123" s="128" t="str">
        <f ca="1">IF(D4123="цвет",SUM(O4124:INDIRECT("N"&amp;R4123)),IF(SUM(E4123:N4123)=0,"",SUM(E4123:N4123)))</f>
        <v/>
      </c>
      <c r="P4123" s="91" t="s">
        <v>129</v>
      </c>
      <c r="Q4123" s="73">
        <f t="shared" si="128"/>
        <v>1722</v>
      </c>
      <c r="R4123" s="93">
        <f t="shared" ca="1" si="129"/>
        <v>4126</v>
      </c>
      <c r="S4123" s="92"/>
      <c r="T4123" s="99"/>
    </row>
    <row r="4124" spans="1:20" ht="17.25" thickBot="1" x14ac:dyDescent="0.3">
      <c r="A4124" s="105"/>
      <c r="B4124" s="142"/>
      <c r="C4124" s="98"/>
      <c r="D4124" s="6" t="s">
        <v>47</v>
      </c>
      <c r="E4124" s="8"/>
      <c r="F4124" s="8"/>
      <c r="G4124" s="8"/>
      <c r="H4124" s="8"/>
      <c r="I4124" s="8"/>
      <c r="J4124" s="8"/>
      <c r="K4124" s="8"/>
      <c r="L4124" s="8"/>
      <c r="M4124" s="8"/>
      <c r="N4124" s="8"/>
      <c r="O4124" s="128" t="str">
        <f ca="1">IF(D4124="цвет",SUM(O4125:INDIRECT("N"&amp;R4124)),IF(SUM(E4124:N4124)=0,"",SUM(E4124:N4124)))</f>
        <v/>
      </c>
      <c r="P4124" s="91" t="s">
        <v>129</v>
      </c>
      <c r="Q4124" s="73">
        <f t="shared" si="128"/>
        <v>1722</v>
      </c>
      <c r="R4124" s="93">
        <f t="shared" ca="1" si="129"/>
        <v>4126</v>
      </c>
      <c r="S4124" s="92"/>
      <c r="T4124" s="99"/>
    </row>
    <row r="4125" spans="1:20" ht="93.75" customHeight="1" x14ac:dyDescent="0.25">
      <c r="A4125" s="105"/>
      <c r="B4125" s="142"/>
      <c r="C4125" s="98"/>
      <c r="D4125" s="155" t="s">
        <v>493</v>
      </c>
      <c r="E4125" s="156"/>
      <c r="F4125" s="156"/>
      <c r="G4125" s="156"/>
      <c r="H4125" s="156"/>
      <c r="I4125" s="156"/>
      <c r="J4125" s="156"/>
      <c r="K4125" s="156"/>
      <c r="L4125" s="156"/>
      <c r="M4125" s="156"/>
      <c r="N4125" s="157"/>
      <c r="O4125" s="128" t="str">
        <f ca="1">IF(D4125="цвет",SUM(O4126:INDIRECT("N"&amp;R4125)),IF(SUM(E4125:N4125)=0,"",SUM(E4125:N4125)))</f>
        <v/>
      </c>
      <c r="P4125" s="91" t="s">
        <v>129</v>
      </c>
      <c r="Q4125" s="73">
        <f t="shared" si="128"/>
        <v>1722</v>
      </c>
      <c r="R4125" s="93">
        <f t="shared" ca="1" si="129"/>
        <v>4126</v>
      </c>
      <c r="S4125" s="92"/>
      <c r="T4125" s="99"/>
    </row>
    <row r="4126" spans="1:20" ht="17.45" customHeight="1" thickBot="1" x14ac:dyDescent="0.3">
      <c r="A4126" s="105"/>
      <c r="B4126" s="143"/>
      <c r="C4126" s="100"/>
      <c r="D4126" s="151" t="str">
        <f>HYPERLINK("https://miamia.ru/search/index.php?q="&amp;Q4126&amp;"&amp;s=Поиск?utm_source=Excel&amp;utm_medium=Nalichie&amp;utm_content="&amp;Q4126&amp;"","Посмотреть большую фотографию на сайте")</f>
        <v>Посмотреть большую фотографию на сайте</v>
      </c>
      <c r="E4126" s="152"/>
      <c r="F4126" s="152"/>
      <c r="G4126" s="152"/>
      <c r="H4126" s="152"/>
      <c r="I4126" s="152"/>
      <c r="J4126" s="152"/>
      <c r="K4126" s="152"/>
      <c r="L4126" s="152"/>
      <c r="M4126" s="152"/>
      <c r="N4126" s="153"/>
      <c r="O4126" s="128" t="str">
        <f ca="1">IF(D4126="цвет",SUM(O4127:INDIRECT("N"&amp;R4126)),IF(SUM(E4126:N4126)=0,"",SUM(E4126:N4126)))</f>
        <v/>
      </c>
      <c r="P4126" s="91" t="s">
        <v>129</v>
      </c>
      <c r="Q4126" s="73">
        <f t="shared" si="128"/>
        <v>1722</v>
      </c>
      <c r="R4126" s="93">
        <f t="shared" ca="1" si="129"/>
        <v>4126</v>
      </c>
      <c r="S4126" s="92"/>
      <c r="T4126" s="99"/>
    </row>
    <row r="4127" spans="1:20" ht="17.25" thickBot="1" x14ac:dyDescent="0.3">
      <c r="A4127" s="105"/>
      <c r="B4127" s="141" t="s">
        <v>161</v>
      </c>
      <c r="C4127" s="106">
        <v>1723</v>
      </c>
      <c r="D4127" s="3" t="s">
        <v>9</v>
      </c>
      <c r="E4127" s="96" t="s">
        <v>10</v>
      </c>
      <c r="F4127" s="96" t="s">
        <v>17</v>
      </c>
      <c r="G4127" s="96" t="s">
        <v>18</v>
      </c>
      <c r="H4127" s="96" t="s">
        <v>19</v>
      </c>
      <c r="I4127" s="96" t="s">
        <v>23</v>
      </c>
      <c r="J4127" s="16"/>
      <c r="K4127" s="16"/>
      <c r="L4127" s="16"/>
      <c r="M4127" s="16"/>
      <c r="N4127" s="78"/>
      <c r="O4127" s="101">
        <f ca="1">IF(D4127="цвет",SUM(O4128:INDIRECT("N"&amp;R4127)),IF(SUM(E4127:N4127)=0,"",SUM(E4127:N4127)))</f>
        <v>0</v>
      </c>
      <c r="P4127" s="91">
        <v>1936</v>
      </c>
      <c r="Q4127" s="73">
        <f t="shared" si="128"/>
        <v>1723</v>
      </c>
      <c r="R4127" s="93">
        <f t="shared" ca="1" si="129"/>
        <v>4135</v>
      </c>
      <c r="S4127" s="109">
        <f>IF(U4127&gt;0,ROUND((U4127),0),ROUND((P4127*$P$1),0))</f>
        <v>1498</v>
      </c>
      <c r="T4127" s="110">
        <f ca="1">O4127*S4127</f>
        <v>0</v>
      </c>
    </row>
    <row r="4128" spans="1:20" ht="17.25" thickBot="1" x14ac:dyDescent="0.3">
      <c r="A4128" s="105"/>
      <c r="B4128" s="142"/>
      <c r="C4128" s="98"/>
      <c r="D4128" s="6" t="s">
        <v>128</v>
      </c>
      <c r="E4128" s="8"/>
      <c r="F4128" s="8"/>
      <c r="G4128" s="133"/>
      <c r="H4128" s="134"/>
      <c r="I4128" s="8"/>
      <c r="J4128" s="8"/>
      <c r="K4128" s="8"/>
      <c r="L4128" s="8"/>
      <c r="M4128" s="8"/>
      <c r="N4128" s="8"/>
      <c r="O4128" s="128" t="str">
        <f ca="1">IF(D4128="цвет",SUM(O4129:INDIRECT("N"&amp;R4128)),IF(SUM(E4128:N4128)=0,"",SUM(E4128:N4128)))</f>
        <v/>
      </c>
      <c r="P4128" s="91" t="s">
        <v>129</v>
      </c>
      <c r="Q4128" s="73">
        <f t="shared" si="128"/>
        <v>1723</v>
      </c>
      <c r="R4128" s="93">
        <f t="shared" ca="1" si="129"/>
        <v>4135</v>
      </c>
      <c r="S4128" s="92"/>
      <c r="T4128" s="99"/>
    </row>
    <row r="4129" spans="1:20" ht="17.25" thickBot="1" x14ac:dyDescent="0.3">
      <c r="A4129" s="105"/>
      <c r="B4129" s="142"/>
      <c r="C4129" s="98"/>
      <c r="D4129" s="6" t="s">
        <v>64</v>
      </c>
      <c r="E4129" s="8"/>
      <c r="F4129" s="133"/>
      <c r="G4129" s="133"/>
      <c r="H4129" s="8"/>
      <c r="I4129" s="8"/>
      <c r="J4129" s="8"/>
      <c r="K4129" s="8"/>
      <c r="L4129" s="8"/>
      <c r="M4129" s="8"/>
      <c r="N4129" s="8"/>
      <c r="O4129" s="128" t="str">
        <f ca="1">IF(D4129="цвет",SUM(O4130:INDIRECT("N"&amp;R4129)),IF(SUM(E4129:N4129)=0,"",SUM(E4129:N4129)))</f>
        <v/>
      </c>
      <c r="P4129" s="91" t="s">
        <v>129</v>
      </c>
      <c r="Q4129" s="73">
        <f t="shared" si="128"/>
        <v>1723</v>
      </c>
      <c r="R4129" s="93">
        <f t="shared" ca="1" si="129"/>
        <v>4135</v>
      </c>
      <c r="S4129" s="92"/>
      <c r="T4129" s="99"/>
    </row>
    <row r="4130" spans="1:20" ht="17.25" thickBot="1" x14ac:dyDescent="0.3">
      <c r="A4130" s="105"/>
      <c r="B4130" s="142"/>
      <c r="C4130" s="98"/>
      <c r="D4130" s="6" t="s">
        <v>60</v>
      </c>
      <c r="E4130" s="133"/>
      <c r="F4130" s="134"/>
      <c r="G4130" s="134"/>
      <c r="H4130" s="134"/>
      <c r="I4130" s="8"/>
      <c r="J4130" s="8"/>
      <c r="K4130" s="8"/>
      <c r="L4130" s="8"/>
      <c r="M4130" s="8"/>
      <c r="N4130" s="8"/>
      <c r="O4130" s="128" t="str">
        <f ca="1">IF(D4130="цвет",SUM(O4131:INDIRECT("N"&amp;R4130)),IF(SUM(E4130:N4130)=0,"",SUM(E4130:N4130)))</f>
        <v/>
      </c>
      <c r="P4130" s="91" t="s">
        <v>129</v>
      </c>
      <c r="Q4130" s="73">
        <f t="shared" si="128"/>
        <v>1723</v>
      </c>
      <c r="R4130" s="93">
        <f t="shared" ca="1" si="129"/>
        <v>4135</v>
      </c>
      <c r="S4130" s="92"/>
      <c r="T4130" s="99"/>
    </row>
    <row r="4131" spans="1:20" ht="17.25" thickBot="1" x14ac:dyDescent="0.3">
      <c r="A4131" s="105"/>
      <c r="B4131" s="142"/>
      <c r="C4131" s="98"/>
      <c r="D4131" s="6" t="s">
        <v>202</v>
      </c>
      <c r="E4131" s="133"/>
      <c r="F4131" s="134"/>
      <c r="G4131" s="8"/>
      <c r="H4131" s="134"/>
      <c r="I4131" s="8"/>
      <c r="J4131" s="8"/>
      <c r="K4131" s="8"/>
      <c r="L4131" s="8"/>
      <c r="M4131" s="8"/>
      <c r="N4131" s="8"/>
      <c r="O4131" s="128" t="str">
        <f ca="1">IF(D4131="цвет",SUM(O4132:INDIRECT("N"&amp;R4131)),IF(SUM(E4131:N4131)=0,"",SUM(E4131:N4131)))</f>
        <v/>
      </c>
      <c r="P4131" s="91" t="s">
        <v>129</v>
      </c>
      <c r="Q4131" s="73">
        <f t="shared" si="128"/>
        <v>1723</v>
      </c>
      <c r="R4131" s="93">
        <f t="shared" ca="1" si="129"/>
        <v>4135</v>
      </c>
      <c r="S4131" s="92"/>
      <c r="T4131" s="99"/>
    </row>
    <row r="4132" spans="1:20" ht="17.25" thickBot="1" x14ac:dyDescent="0.3">
      <c r="A4132" s="105"/>
      <c r="B4132" s="142"/>
      <c r="C4132" s="98"/>
      <c r="D4132" s="6" t="s">
        <v>203</v>
      </c>
      <c r="E4132" s="134"/>
      <c r="F4132" s="134"/>
      <c r="G4132" s="8"/>
      <c r="H4132" s="8"/>
      <c r="I4132" s="8"/>
      <c r="J4132" s="8"/>
      <c r="K4132" s="8"/>
      <c r="L4132" s="8"/>
      <c r="M4132" s="8"/>
      <c r="N4132" s="8"/>
      <c r="O4132" s="128" t="str">
        <f ca="1">IF(D4132="цвет",SUM(O4133:INDIRECT("N"&amp;R4132)),IF(SUM(E4132:N4132)=0,"",SUM(E4132:N4132)))</f>
        <v/>
      </c>
      <c r="P4132" s="91" t="s">
        <v>129</v>
      </c>
      <c r="Q4132" s="73">
        <f t="shared" si="128"/>
        <v>1723</v>
      </c>
      <c r="R4132" s="93">
        <f t="shared" ca="1" si="129"/>
        <v>4135</v>
      </c>
      <c r="S4132" s="92"/>
      <c r="T4132" s="99"/>
    </row>
    <row r="4133" spans="1:20" ht="17.25" thickBot="1" x14ac:dyDescent="0.3">
      <c r="A4133" s="105"/>
      <c r="B4133" s="142"/>
      <c r="C4133" s="98"/>
      <c r="D4133" s="6" t="s">
        <v>47</v>
      </c>
      <c r="E4133" s="8"/>
      <c r="F4133" s="8"/>
      <c r="G4133" s="133"/>
      <c r="H4133" s="8"/>
      <c r="I4133" s="8"/>
      <c r="J4133" s="8"/>
      <c r="K4133" s="8"/>
      <c r="L4133" s="8"/>
      <c r="M4133" s="8"/>
      <c r="N4133" s="8"/>
      <c r="O4133" s="128" t="str">
        <f ca="1">IF(D4133="цвет",SUM(O4134:INDIRECT("N"&amp;R4133)),IF(SUM(E4133:N4133)=0,"",SUM(E4133:N4133)))</f>
        <v/>
      </c>
      <c r="P4133" s="91" t="s">
        <v>129</v>
      </c>
      <c r="Q4133" s="73">
        <f t="shared" si="128"/>
        <v>1723</v>
      </c>
      <c r="R4133" s="93">
        <f t="shared" ca="1" si="129"/>
        <v>4135</v>
      </c>
      <c r="S4133" s="92"/>
      <c r="T4133" s="99"/>
    </row>
    <row r="4134" spans="1:20" ht="93.75" customHeight="1" x14ac:dyDescent="0.25">
      <c r="A4134" s="105"/>
      <c r="B4134" s="142"/>
      <c r="C4134" s="98"/>
      <c r="D4134" s="155" t="s">
        <v>494</v>
      </c>
      <c r="E4134" s="156"/>
      <c r="F4134" s="156"/>
      <c r="G4134" s="156"/>
      <c r="H4134" s="156"/>
      <c r="I4134" s="156"/>
      <c r="J4134" s="156"/>
      <c r="K4134" s="156"/>
      <c r="L4134" s="156"/>
      <c r="M4134" s="156"/>
      <c r="N4134" s="157"/>
      <c r="O4134" s="128" t="str">
        <f ca="1">IF(D4134="цвет",SUM(O4135:INDIRECT("N"&amp;R4134)),IF(SUM(E4134:N4134)=0,"",SUM(E4134:N4134)))</f>
        <v/>
      </c>
      <c r="P4134" s="91" t="s">
        <v>129</v>
      </c>
      <c r="Q4134" s="73">
        <f t="shared" si="128"/>
        <v>1723</v>
      </c>
      <c r="R4134" s="93">
        <f t="shared" ca="1" si="129"/>
        <v>4135</v>
      </c>
      <c r="S4134" s="92"/>
      <c r="T4134" s="99"/>
    </row>
    <row r="4135" spans="1:20" ht="17.45" customHeight="1" thickBot="1" x14ac:dyDescent="0.3">
      <c r="A4135" s="105"/>
      <c r="B4135" s="143"/>
      <c r="C4135" s="100"/>
      <c r="D4135" s="151" t="str">
        <f>HYPERLINK("https://miamia.ru/search/index.php?q="&amp;Q4135&amp;"&amp;s=Поиск?utm_source=Excel&amp;utm_medium=Nalichie&amp;utm_content="&amp;Q4135&amp;"","Посмотреть большую фотографию на сайте")</f>
        <v>Посмотреть большую фотографию на сайте</v>
      </c>
      <c r="E4135" s="152"/>
      <c r="F4135" s="152"/>
      <c r="G4135" s="152"/>
      <c r="H4135" s="152"/>
      <c r="I4135" s="152"/>
      <c r="J4135" s="152"/>
      <c r="K4135" s="152"/>
      <c r="L4135" s="152"/>
      <c r="M4135" s="152"/>
      <c r="N4135" s="153"/>
      <c r="O4135" s="128" t="str">
        <f ca="1">IF(D4135="цвет",SUM(O4136:INDIRECT("N"&amp;R4135)),IF(SUM(E4135:N4135)=0,"",SUM(E4135:N4135)))</f>
        <v/>
      </c>
      <c r="P4135" s="91" t="s">
        <v>129</v>
      </c>
      <c r="Q4135" s="73">
        <f t="shared" si="128"/>
        <v>1723</v>
      </c>
      <c r="R4135" s="93">
        <f t="shared" ca="1" si="129"/>
        <v>4135</v>
      </c>
      <c r="S4135" s="92"/>
      <c r="T4135" s="99"/>
    </row>
    <row r="4136" spans="1:20" ht="17.25" thickBot="1" x14ac:dyDescent="0.3">
      <c r="A4136" s="105"/>
      <c r="B4136" s="141" t="s">
        <v>161</v>
      </c>
      <c r="C4136" s="106">
        <v>1725</v>
      </c>
      <c r="D4136" s="3" t="s">
        <v>9</v>
      </c>
      <c r="E4136" s="96" t="s">
        <v>10</v>
      </c>
      <c r="F4136" s="96" t="s">
        <v>11</v>
      </c>
      <c r="G4136" s="96" t="s">
        <v>12</v>
      </c>
      <c r="H4136" s="97" t="s">
        <v>13</v>
      </c>
      <c r="I4136" s="16" t="s">
        <v>14</v>
      </c>
      <c r="J4136" s="16" t="s">
        <v>15</v>
      </c>
      <c r="K4136" s="16" t="s">
        <v>16</v>
      </c>
      <c r="L4136" s="16"/>
      <c r="M4136" s="16"/>
      <c r="N4136" s="78"/>
      <c r="O4136" s="101">
        <f ca="1">IF(D4136="цвет",SUM(O4137:INDIRECT("N"&amp;R4136)),IF(SUM(E4136:N4136)=0,"",SUM(E4136:N4136)))</f>
        <v>0</v>
      </c>
      <c r="P4136" s="91">
        <v>1936</v>
      </c>
      <c r="Q4136" s="73">
        <f t="shared" si="128"/>
        <v>1725</v>
      </c>
      <c r="R4136" s="93">
        <f t="shared" ca="1" si="129"/>
        <v>4144</v>
      </c>
      <c r="S4136" s="109">
        <f>IF(U4136&gt;0,ROUND((U4136),0),ROUND((P4136*$P$1),0))</f>
        <v>1498</v>
      </c>
      <c r="T4136" s="110">
        <f ca="1">O4136*S4136</f>
        <v>0</v>
      </c>
    </row>
    <row r="4137" spans="1:20" ht="17.25" thickBot="1" x14ac:dyDescent="0.3">
      <c r="A4137" s="105"/>
      <c r="B4137" s="142"/>
      <c r="C4137" s="98"/>
      <c r="D4137" s="6" t="s">
        <v>128</v>
      </c>
      <c r="E4137" s="8"/>
      <c r="F4137" s="134"/>
      <c r="G4137" s="8"/>
      <c r="H4137" s="8"/>
      <c r="I4137" s="134"/>
      <c r="J4137" s="8"/>
      <c r="K4137" s="8"/>
      <c r="L4137" s="8"/>
      <c r="M4137" s="8"/>
      <c r="N4137" s="8"/>
      <c r="O4137" s="128" t="str">
        <f ca="1">IF(D4137="цвет",SUM(O4138:INDIRECT("N"&amp;R4137)),IF(SUM(E4137:N4137)=0,"",SUM(E4137:N4137)))</f>
        <v/>
      </c>
      <c r="P4137" s="91" t="s">
        <v>129</v>
      </c>
      <c r="Q4137" s="73">
        <f t="shared" si="128"/>
        <v>1725</v>
      </c>
      <c r="R4137" s="93">
        <f t="shared" ca="1" si="129"/>
        <v>4144</v>
      </c>
      <c r="S4137" s="92"/>
      <c r="T4137" s="99"/>
    </row>
    <row r="4138" spans="1:20" ht="17.25" thickBot="1" x14ac:dyDescent="0.3">
      <c r="A4138" s="105"/>
      <c r="B4138" s="142"/>
      <c r="C4138" s="98"/>
      <c r="D4138" s="6" t="s">
        <v>64</v>
      </c>
      <c r="E4138" s="133"/>
      <c r="F4138" s="8"/>
      <c r="G4138" s="8"/>
      <c r="H4138" s="8"/>
      <c r="I4138" s="8"/>
      <c r="J4138" s="8"/>
      <c r="K4138" s="8"/>
      <c r="L4138" s="8"/>
      <c r="M4138" s="8"/>
      <c r="N4138" s="8"/>
      <c r="O4138" s="128" t="str">
        <f ca="1">IF(D4138="цвет",SUM(O4139:INDIRECT("N"&amp;R4138)),IF(SUM(E4138:N4138)=0,"",SUM(E4138:N4138)))</f>
        <v/>
      </c>
      <c r="P4138" s="91" t="s">
        <v>129</v>
      </c>
      <c r="Q4138" s="73">
        <f t="shared" si="128"/>
        <v>1725</v>
      </c>
      <c r="R4138" s="93">
        <f t="shared" ca="1" si="129"/>
        <v>4144</v>
      </c>
      <c r="S4138" s="92"/>
      <c r="T4138" s="99"/>
    </row>
    <row r="4139" spans="1:20" ht="17.25" thickBot="1" x14ac:dyDescent="0.3">
      <c r="A4139" s="105"/>
      <c r="B4139" s="142"/>
      <c r="C4139" s="98"/>
      <c r="D4139" s="6" t="s">
        <v>60</v>
      </c>
      <c r="E4139" s="133"/>
      <c r="F4139" s="133"/>
      <c r="G4139" s="133"/>
      <c r="H4139" s="134"/>
      <c r="I4139" s="133"/>
      <c r="J4139" s="8"/>
      <c r="K4139" s="8"/>
      <c r="L4139" s="8"/>
      <c r="M4139" s="8"/>
      <c r="N4139" s="8"/>
      <c r="O4139" s="128" t="str">
        <f ca="1">IF(D4139="цвет",SUM(O4140:INDIRECT("N"&amp;R4139)),IF(SUM(E4139:N4139)=0,"",SUM(E4139:N4139)))</f>
        <v/>
      </c>
      <c r="P4139" s="91" t="s">
        <v>129</v>
      </c>
      <c r="Q4139" s="73">
        <f t="shared" si="128"/>
        <v>1725</v>
      </c>
      <c r="R4139" s="93">
        <f t="shared" ca="1" si="129"/>
        <v>4144</v>
      </c>
      <c r="S4139" s="92"/>
      <c r="T4139" s="99"/>
    </row>
    <row r="4140" spans="1:20" ht="17.25" thickBot="1" x14ac:dyDescent="0.3">
      <c r="A4140" s="105"/>
      <c r="B4140" s="142"/>
      <c r="C4140" s="98"/>
      <c r="D4140" s="6" t="s">
        <v>202</v>
      </c>
      <c r="E4140" s="133"/>
      <c r="F4140" s="8"/>
      <c r="G4140" s="8"/>
      <c r="H4140" s="8"/>
      <c r="I4140" s="8"/>
      <c r="J4140" s="8"/>
      <c r="K4140" s="8"/>
      <c r="L4140" s="8"/>
      <c r="M4140" s="8"/>
      <c r="N4140" s="8"/>
      <c r="O4140" s="128" t="str">
        <f ca="1">IF(D4140="цвет",SUM(O4141:INDIRECT("N"&amp;R4140)),IF(SUM(E4140:N4140)=0,"",SUM(E4140:N4140)))</f>
        <v/>
      </c>
      <c r="P4140" s="91" t="s">
        <v>129</v>
      </c>
      <c r="Q4140" s="73">
        <f t="shared" si="128"/>
        <v>1725</v>
      </c>
      <c r="R4140" s="93">
        <f t="shared" ca="1" si="129"/>
        <v>4144</v>
      </c>
      <c r="S4140" s="92"/>
      <c r="T4140" s="99"/>
    </row>
    <row r="4141" spans="1:20" ht="17.25" thickBot="1" x14ac:dyDescent="0.3">
      <c r="A4141" s="105"/>
      <c r="B4141" s="142"/>
      <c r="C4141" s="98"/>
      <c r="D4141" s="6" t="s">
        <v>203</v>
      </c>
      <c r="E4141" s="133"/>
      <c r="F4141" s="8"/>
      <c r="G4141" s="8"/>
      <c r="H4141" s="8"/>
      <c r="I4141" s="8"/>
      <c r="J4141" s="8"/>
      <c r="K4141" s="8"/>
      <c r="L4141" s="8"/>
      <c r="M4141" s="8"/>
      <c r="N4141" s="8"/>
      <c r="O4141" s="128" t="str">
        <f ca="1">IF(D4141="цвет",SUM(O4142:INDIRECT("N"&amp;R4141)),IF(SUM(E4141:N4141)=0,"",SUM(E4141:N4141)))</f>
        <v/>
      </c>
      <c r="P4141" s="91" t="s">
        <v>129</v>
      </c>
      <c r="Q4141" s="73">
        <f t="shared" si="128"/>
        <v>1725</v>
      </c>
      <c r="R4141" s="93">
        <f t="shared" ca="1" si="129"/>
        <v>4144</v>
      </c>
      <c r="S4141" s="92"/>
      <c r="T4141" s="99"/>
    </row>
    <row r="4142" spans="1:20" ht="17.25" thickBot="1" x14ac:dyDescent="0.3">
      <c r="A4142" s="105"/>
      <c r="B4142" s="142"/>
      <c r="C4142" s="98"/>
      <c r="D4142" s="6" t="s">
        <v>47</v>
      </c>
      <c r="E4142" s="8"/>
      <c r="F4142" s="8"/>
      <c r="G4142" s="8"/>
      <c r="H4142" s="8"/>
      <c r="I4142" s="134"/>
      <c r="J4142" s="8"/>
      <c r="K4142" s="8"/>
      <c r="L4142" s="8"/>
      <c r="M4142" s="8"/>
      <c r="N4142" s="8"/>
      <c r="O4142" s="128" t="str">
        <f ca="1">IF(D4142="цвет",SUM(O4143:INDIRECT("N"&amp;R4142)),IF(SUM(E4142:N4142)=0,"",SUM(E4142:N4142)))</f>
        <v/>
      </c>
      <c r="P4142" s="91" t="s">
        <v>129</v>
      </c>
      <c r="Q4142" s="73">
        <f t="shared" si="128"/>
        <v>1725</v>
      </c>
      <c r="R4142" s="93">
        <f t="shared" ca="1" si="129"/>
        <v>4144</v>
      </c>
      <c r="S4142" s="92"/>
      <c r="T4142" s="99"/>
    </row>
    <row r="4143" spans="1:20" ht="90.75" customHeight="1" x14ac:dyDescent="0.25">
      <c r="A4143" s="105"/>
      <c r="B4143" s="142"/>
      <c r="C4143" s="98"/>
      <c r="D4143" s="155" t="s">
        <v>495</v>
      </c>
      <c r="E4143" s="156"/>
      <c r="F4143" s="156"/>
      <c r="G4143" s="156"/>
      <c r="H4143" s="156"/>
      <c r="I4143" s="156"/>
      <c r="J4143" s="156"/>
      <c r="K4143" s="156"/>
      <c r="L4143" s="156"/>
      <c r="M4143" s="156"/>
      <c r="N4143" s="157"/>
      <c r="O4143" s="128" t="str">
        <f ca="1">IF(D4143="цвет",SUM(O4144:INDIRECT("N"&amp;R4143)),IF(SUM(E4143:N4143)=0,"",SUM(E4143:N4143)))</f>
        <v/>
      </c>
      <c r="P4143" s="91" t="s">
        <v>129</v>
      </c>
      <c r="Q4143" s="73">
        <f t="shared" si="128"/>
        <v>1725</v>
      </c>
      <c r="R4143" s="93">
        <f t="shared" ca="1" si="129"/>
        <v>4144</v>
      </c>
      <c r="S4143" s="92"/>
      <c r="T4143" s="99"/>
    </row>
    <row r="4144" spans="1:20" ht="17.45" customHeight="1" thickBot="1" x14ac:dyDescent="0.3">
      <c r="A4144" s="105"/>
      <c r="B4144" s="143"/>
      <c r="C4144" s="100"/>
      <c r="D4144" s="151" t="str">
        <f>HYPERLINK("https://miamia.ru/search/index.php?q="&amp;Q4144&amp;"&amp;s=Поиск?utm_source=Excel&amp;utm_medium=Nalichie&amp;utm_content="&amp;Q4144&amp;"","Посмотреть большую фотографию на сайте")</f>
        <v>Посмотреть большую фотографию на сайте</v>
      </c>
      <c r="E4144" s="152"/>
      <c r="F4144" s="152"/>
      <c r="G4144" s="152"/>
      <c r="H4144" s="152"/>
      <c r="I4144" s="152"/>
      <c r="J4144" s="152"/>
      <c r="K4144" s="152"/>
      <c r="L4144" s="152"/>
      <c r="M4144" s="152"/>
      <c r="N4144" s="153"/>
      <c r="O4144" s="128" t="str">
        <f ca="1">IF(D4144="цвет",SUM(O4145:INDIRECT("N"&amp;R4144)),IF(SUM(E4144:N4144)=0,"",SUM(E4144:N4144)))</f>
        <v/>
      </c>
      <c r="P4144" s="91" t="s">
        <v>129</v>
      </c>
      <c r="Q4144" s="73">
        <f t="shared" si="128"/>
        <v>1725</v>
      </c>
      <c r="R4144" s="93">
        <f t="shared" ca="1" si="129"/>
        <v>4144</v>
      </c>
      <c r="S4144" s="92"/>
      <c r="T4144" s="99"/>
    </row>
    <row r="4145" spans="1:20" ht="17.25" thickBot="1" x14ac:dyDescent="0.3">
      <c r="A4145" s="105"/>
      <c r="B4145" s="141" t="s">
        <v>161</v>
      </c>
      <c r="C4145" s="106">
        <v>1726</v>
      </c>
      <c r="D4145" s="3" t="s">
        <v>9</v>
      </c>
      <c r="E4145" s="96" t="s">
        <v>10</v>
      </c>
      <c r="F4145" s="96" t="s">
        <v>11</v>
      </c>
      <c r="G4145" s="96" t="s">
        <v>12</v>
      </c>
      <c r="H4145" s="97" t="s">
        <v>13</v>
      </c>
      <c r="I4145" s="16" t="s">
        <v>14</v>
      </c>
      <c r="J4145" s="16" t="s">
        <v>15</v>
      </c>
      <c r="K4145" s="16" t="s">
        <v>16</v>
      </c>
      <c r="L4145" s="16"/>
      <c r="M4145" s="16"/>
      <c r="N4145" s="78"/>
      <c r="O4145" s="101">
        <f ca="1">IF(D4145="цвет",SUM(O4146:INDIRECT("N"&amp;R4145)),IF(SUM(E4145:N4145)=0,"",SUM(E4145:N4145)))</f>
        <v>0</v>
      </c>
      <c r="P4145" s="91">
        <v>2453</v>
      </c>
      <c r="Q4145" s="73">
        <f t="shared" si="128"/>
        <v>1726</v>
      </c>
      <c r="R4145" s="93">
        <f t="shared" ca="1" si="129"/>
        <v>4153</v>
      </c>
      <c r="S4145" s="109">
        <f>IF(U4145&gt;0,ROUND((U4145),0),ROUND((P4145*$P$1),0))</f>
        <v>1898</v>
      </c>
      <c r="T4145" s="110">
        <f ca="1">O4145*S4145</f>
        <v>0</v>
      </c>
    </row>
    <row r="4146" spans="1:20" ht="17.25" thickBot="1" x14ac:dyDescent="0.3">
      <c r="A4146" s="105"/>
      <c r="B4146" s="142"/>
      <c r="C4146" s="98"/>
      <c r="D4146" s="6" t="s">
        <v>128</v>
      </c>
      <c r="E4146" s="8"/>
      <c r="F4146" s="134"/>
      <c r="G4146" s="8"/>
      <c r="H4146" s="8"/>
      <c r="I4146" s="8"/>
      <c r="J4146" s="8"/>
      <c r="K4146" s="8"/>
      <c r="L4146" s="8"/>
      <c r="M4146" s="8"/>
      <c r="N4146" s="8"/>
      <c r="O4146" s="128" t="str">
        <f ca="1">IF(D4146="цвет",SUM(O4147:INDIRECT("N"&amp;R4146)),IF(SUM(E4146:N4146)=0,"",SUM(E4146:N4146)))</f>
        <v/>
      </c>
      <c r="P4146" s="91" t="s">
        <v>129</v>
      </c>
      <c r="Q4146" s="73">
        <f t="shared" si="128"/>
        <v>1726</v>
      </c>
      <c r="R4146" s="93">
        <f t="shared" ca="1" si="129"/>
        <v>4153</v>
      </c>
      <c r="S4146" s="92"/>
      <c r="T4146" s="99"/>
    </row>
    <row r="4147" spans="1:20" ht="17.25" thickBot="1" x14ac:dyDescent="0.3">
      <c r="A4147" s="105"/>
      <c r="B4147" s="142"/>
      <c r="C4147" s="98"/>
      <c r="D4147" s="6" t="s">
        <v>64</v>
      </c>
      <c r="E4147" s="8"/>
      <c r="F4147" s="8"/>
      <c r="G4147" s="8"/>
      <c r="H4147" s="8"/>
      <c r="I4147" s="8"/>
      <c r="J4147" s="8"/>
      <c r="K4147" s="8"/>
      <c r="L4147" s="8"/>
      <c r="M4147" s="8"/>
      <c r="N4147" s="8"/>
      <c r="O4147" s="128" t="str">
        <f ca="1">IF(D4147="цвет",SUM(O4148:INDIRECT("N"&amp;R4147)),IF(SUM(E4147:N4147)=0,"",SUM(E4147:N4147)))</f>
        <v/>
      </c>
      <c r="P4147" s="91" t="s">
        <v>129</v>
      </c>
      <c r="Q4147" s="73">
        <f t="shared" si="128"/>
        <v>1726</v>
      </c>
      <c r="R4147" s="93">
        <f t="shared" ca="1" si="129"/>
        <v>4153</v>
      </c>
      <c r="S4147" s="92"/>
      <c r="T4147" s="99"/>
    </row>
    <row r="4148" spans="1:20" ht="17.25" thickBot="1" x14ac:dyDescent="0.3">
      <c r="A4148" s="105"/>
      <c r="B4148" s="142"/>
      <c r="C4148" s="98"/>
      <c r="D4148" s="6" t="s">
        <v>60</v>
      </c>
      <c r="E4148" s="133"/>
      <c r="F4148" s="133"/>
      <c r="G4148" s="133"/>
      <c r="H4148" s="8"/>
      <c r="I4148" s="133"/>
      <c r="J4148" s="8"/>
      <c r="K4148" s="8"/>
      <c r="L4148" s="8"/>
      <c r="M4148" s="8"/>
      <c r="N4148" s="8"/>
      <c r="O4148" s="128" t="str">
        <f ca="1">IF(D4148="цвет",SUM(O4149:INDIRECT("N"&amp;R4148)),IF(SUM(E4148:N4148)=0,"",SUM(E4148:N4148)))</f>
        <v/>
      </c>
      <c r="P4148" s="91" t="s">
        <v>129</v>
      </c>
      <c r="Q4148" s="73">
        <f t="shared" si="128"/>
        <v>1726</v>
      </c>
      <c r="R4148" s="93">
        <f t="shared" ca="1" si="129"/>
        <v>4153</v>
      </c>
      <c r="S4148" s="92"/>
      <c r="T4148" s="99"/>
    </row>
    <row r="4149" spans="1:20" ht="17.25" thickBot="1" x14ac:dyDescent="0.3">
      <c r="A4149" s="105"/>
      <c r="B4149" s="142"/>
      <c r="C4149" s="98"/>
      <c r="D4149" s="6" t="s">
        <v>202</v>
      </c>
      <c r="E4149" s="134"/>
      <c r="F4149" s="8"/>
      <c r="G4149" s="8"/>
      <c r="H4149" s="8"/>
      <c r="I4149" s="8"/>
      <c r="J4149" s="8"/>
      <c r="K4149" s="8"/>
      <c r="L4149" s="8"/>
      <c r="M4149" s="8"/>
      <c r="N4149" s="8"/>
      <c r="O4149" s="128" t="str">
        <f ca="1">IF(D4149="цвет",SUM(O4150:INDIRECT("N"&amp;R4149)),IF(SUM(E4149:N4149)=0,"",SUM(E4149:N4149)))</f>
        <v/>
      </c>
      <c r="P4149" s="91" t="s">
        <v>129</v>
      </c>
      <c r="Q4149" s="73">
        <f t="shared" si="128"/>
        <v>1726</v>
      </c>
      <c r="R4149" s="93">
        <f t="shared" ca="1" si="129"/>
        <v>4153</v>
      </c>
      <c r="S4149" s="92"/>
      <c r="T4149" s="99"/>
    </row>
    <row r="4150" spans="1:20" ht="17.25" thickBot="1" x14ac:dyDescent="0.3">
      <c r="A4150" s="105"/>
      <c r="B4150" s="142"/>
      <c r="C4150" s="98"/>
      <c r="D4150" s="6" t="s">
        <v>203</v>
      </c>
      <c r="E4150" s="133"/>
      <c r="F4150" s="8"/>
      <c r="G4150" s="8"/>
      <c r="H4150" s="8"/>
      <c r="I4150" s="8"/>
      <c r="J4150" s="8"/>
      <c r="K4150" s="8"/>
      <c r="L4150" s="8"/>
      <c r="M4150" s="8"/>
      <c r="N4150" s="8"/>
      <c r="O4150" s="128" t="str">
        <f ca="1">IF(D4150="цвет",SUM(O4151:INDIRECT("N"&amp;R4150)),IF(SUM(E4150:N4150)=0,"",SUM(E4150:N4150)))</f>
        <v/>
      </c>
      <c r="P4150" s="91" t="s">
        <v>129</v>
      </c>
      <c r="Q4150" s="73">
        <f t="shared" si="128"/>
        <v>1726</v>
      </c>
      <c r="R4150" s="93">
        <f t="shared" ca="1" si="129"/>
        <v>4153</v>
      </c>
      <c r="S4150" s="92"/>
      <c r="T4150" s="99"/>
    </row>
    <row r="4151" spans="1:20" ht="17.25" thickBot="1" x14ac:dyDescent="0.3">
      <c r="A4151" s="105"/>
      <c r="B4151" s="142"/>
      <c r="C4151" s="98"/>
      <c r="D4151" s="6" t="s">
        <v>47</v>
      </c>
      <c r="E4151" s="8"/>
      <c r="F4151" s="8"/>
      <c r="G4151" s="8"/>
      <c r="H4151" s="8"/>
      <c r="I4151" s="8"/>
      <c r="J4151" s="8"/>
      <c r="K4151" s="8"/>
      <c r="L4151" s="8"/>
      <c r="M4151" s="8"/>
      <c r="N4151" s="8"/>
      <c r="O4151" s="128" t="str">
        <f ca="1">IF(D4151="цвет",SUM(O4152:INDIRECT("N"&amp;R4151)),IF(SUM(E4151:N4151)=0,"",SUM(E4151:N4151)))</f>
        <v/>
      </c>
      <c r="P4151" s="91" t="s">
        <v>129</v>
      </c>
      <c r="Q4151" s="73">
        <f t="shared" si="128"/>
        <v>1726</v>
      </c>
      <c r="R4151" s="93">
        <f t="shared" ca="1" si="129"/>
        <v>4153</v>
      </c>
      <c r="S4151" s="92"/>
      <c r="T4151" s="99"/>
    </row>
    <row r="4152" spans="1:20" ht="92.25" customHeight="1" x14ac:dyDescent="0.25">
      <c r="A4152" s="105"/>
      <c r="B4152" s="142"/>
      <c r="C4152" s="98"/>
      <c r="D4152" s="155" t="s">
        <v>496</v>
      </c>
      <c r="E4152" s="156"/>
      <c r="F4152" s="156"/>
      <c r="G4152" s="156"/>
      <c r="H4152" s="156"/>
      <c r="I4152" s="156"/>
      <c r="J4152" s="156"/>
      <c r="K4152" s="156"/>
      <c r="L4152" s="156"/>
      <c r="M4152" s="156"/>
      <c r="N4152" s="157"/>
      <c r="O4152" s="128" t="str">
        <f ca="1">IF(D4152="цвет",SUM(O4153:INDIRECT("N"&amp;R4152)),IF(SUM(E4152:N4152)=0,"",SUM(E4152:N4152)))</f>
        <v/>
      </c>
      <c r="P4152" s="91" t="s">
        <v>129</v>
      </c>
      <c r="Q4152" s="73">
        <f t="shared" si="128"/>
        <v>1726</v>
      </c>
      <c r="R4152" s="93">
        <f t="shared" ca="1" si="129"/>
        <v>4153</v>
      </c>
      <c r="S4152" s="92"/>
      <c r="T4152" s="99"/>
    </row>
    <row r="4153" spans="1:20" ht="17.45" customHeight="1" thickBot="1" x14ac:dyDescent="0.3">
      <c r="A4153" s="105"/>
      <c r="B4153" s="143"/>
      <c r="C4153" s="100"/>
      <c r="D4153" s="151" t="str">
        <f>HYPERLINK("https://miamia.ru/search/index.php?q="&amp;Q4153&amp;"&amp;s=Поиск?utm_source=Excel&amp;utm_medium=Nalichie&amp;utm_content="&amp;Q4153&amp;"","Посмотреть большую фотографию на сайте")</f>
        <v>Посмотреть большую фотографию на сайте</v>
      </c>
      <c r="E4153" s="152"/>
      <c r="F4153" s="152"/>
      <c r="G4153" s="152"/>
      <c r="H4153" s="152"/>
      <c r="I4153" s="152"/>
      <c r="J4153" s="152"/>
      <c r="K4153" s="152"/>
      <c r="L4153" s="152"/>
      <c r="M4153" s="152"/>
      <c r="N4153" s="153"/>
      <c r="O4153" s="128" t="str">
        <f ca="1">IF(D4153="цвет",SUM(O4154:INDIRECT("N"&amp;R4153)),IF(SUM(E4153:N4153)=0,"",SUM(E4153:N4153)))</f>
        <v/>
      </c>
      <c r="P4153" s="91" t="s">
        <v>129</v>
      </c>
      <c r="Q4153" s="73">
        <f t="shared" si="128"/>
        <v>1726</v>
      </c>
      <c r="R4153" s="93">
        <f t="shared" ca="1" si="129"/>
        <v>4153</v>
      </c>
      <c r="S4153" s="92"/>
      <c r="T4153" s="99"/>
    </row>
    <row r="4154" spans="1:20" ht="23.1" customHeight="1" thickBot="1" x14ac:dyDescent="0.3">
      <c r="A4154" s="103"/>
      <c r="B4154" s="86" t="s">
        <v>673</v>
      </c>
      <c r="C4154" s="87"/>
      <c r="D4154" s="88"/>
      <c r="E4154" s="89"/>
      <c r="F4154" s="89"/>
      <c r="G4154" s="89"/>
      <c r="H4154" s="89"/>
      <c r="I4154" s="89"/>
      <c r="J4154" s="89"/>
      <c r="K4154" s="89"/>
      <c r="L4154" s="89"/>
      <c r="M4154" s="89"/>
      <c r="N4154" s="90"/>
      <c r="O4154" s="128" t="str">
        <f ca="1">IF(D4154="цвет",SUM(O4155:INDIRECT("N"&amp;R4154)),IF(SUM(E4154:N4154)=0,"",SUM(E4154:N4154)))</f>
        <v/>
      </c>
      <c r="P4154" s="91" t="s">
        <v>129</v>
      </c>
      <c r="Q4154" s="73">
        <f t="shared" si="128"/>
        <v>1726</v>
      </c>
      <c r="R4154" s="93">
        <f t="shared" ca="1" si="129"/>
        <v>4159</v>
      </c>
    </row>
    <row r="4155" spans="1:20" ht="17.25" thickBot="1" x14ac:dyDescent="0.3">
      <c r="A4155" s="105"/>
      <c r="B4155" s="141" t="s">
        <v>629</v>
      </c>
      <c r="C4155" s="106">
        <v>5000</v>
      </c>
      <c r="D4155" s="3" t="s">
        <v>9</v>
      </c>
      <c r="E4155" s="96" t="s">
        <v>10</v>
      </c>
      <c r="F4155" s="96" t="s">
        <v>11</v>
      </c>
      <c r="G4155" s="96" t="s">
        <v>12</v>
      </c>
      <c r="H4155" s="97" t="s">
        <v>13</v>
      </c>
      <c r="I4155" s="97" t="s">
        <v>14</v>
      </c>
      <c r="J4155" s="96" t="s">
        <v>15</v>
      </c>
      <c r="K4155" s="96" t="s">
        <v>16</v>
      </c>
      <c r="L4155" s="96"/>
      <c r="M4155" s="96"/>
      <c r="N4155" s="16"/>
      <c r="O4155" s="101">
        <f ca="1">IF(D4155="цвет",SUM(O4156:INDIRECT("N"&amp;R4155)),IF(SUM(E4155:N4155)=0,"",SUM(E4155:N4155)))</f>
        <v>0</v>
      </c>
      <c r="P4155" s="91">
        <v>2453</v>
      </c>
      <c r="Q4155" s="73">
        <f t="shared" si="128"/>
        <v>5000</v>
      </c>
      <c r="R4155" s="93">
        <f t="shared" ca="1" si="129"/>
        <v>4159</v>
      </c>
      <c r="S4155" s="109">
        <f>IF(U4155&gt;0,ROUND((U4155),0),ROUND((P4155*$P$1),0))</f>
        <v>1898</v>
      </c>
      <c r="T4155" s="110">
        <f ca="1">O4155*S4155</f>
        <v>0</v>
      </c>
    </row>
    <row r="4156" spans="1:20" ht="17.25" thickBot="1" x14ac:dyDescent="0.3">
      <c r="A4156" s="105"/>
      <c r="B4156" s="142"/>
      <c r="C4156" s="98"/>
      <c r="D4156" s="6" t="s">
        <v>300</v>
      </c>
      <c r="E4156" s="8"/>
      <c r="F4156" s="134"/>
      <c r="G4156" s="8"/>
      <c r="H4156" s="134"/>
      <c r="I4156" s="134"/>
      <c r="J4156" s="134"/>
      <c r="K4156" s="8"/>
      <c r="L4156" s="8"/>
      <c r="M4156" s="8"/>
      <c r="N4156" s="8"/>
      <c r="O4156" s="128" t="str">
        <f ca="1">IF(D4156="цвет",SUM(O4157:INDIRECT("N"&amp;R4156)),IF(SUM(E4156:N4156)=0,"",SUM(E4156:N4156)))</f>
        <v/>
      </c>
      <c r="P4156" s="91" t="s">
        <v>129</v>
      </c>
      <c r="Q4156" s="73">
        <f t="shared" si="128"/>
        <v>5000</v>
      </c>
      <c r="R4156" s="93">
        <f t="shared" ca="1" si="129"/>
        <v>4159</v>
      </c>
      <c r="S4156" s="92"/>
      <c r="T4156" s="99"/>
    </row>
    <row r="4157" spans="1:20" ht="17.25" thickBot="1" x14ac:dyDescent="0.3">
      <c r="A4157" s="105"/>
      <c r="B4157" s="142"/>
      <c r="C4157" s="98"/>
      <c r="D4157" s="6" t="s">
        <v>43</v>
      </c>
      <c r="E4157" s="8"/>
      <c r="F4157" s="133"/>
      <c r="G4157" s="134"/>
      <c r="H4157" s="133"/>
      <c r="I4157" s="133"/>
      <c r="J4157" s="8"/>
      <c r="K4157" s="8"/>
      <c r="L4157" s="8"/>
      <c r="M4157" s="8"/>
      <c r="N4157" s="8"/>
      <c r="O4157" s="128" t="str">
        <f ca="1">IF(D4157="цвет",SUM(O4158:INDIRECT("N"&amp;R4157)),IF(SUM(E4157:N4157)=0,"",SUM(E4157:N4157)))</f>
        <v/>
      </c>
      <c r="P4157" s="91" t="s">
        <v>129</v>
      </c>
      <c r="Q4157" s="73">
        <f t="shared" si="128"/>
        <v>5000</v>
      </c>
      <c r="R4157" s="93">
        <f t="shared" ca="1" si="129"/>
        <v>4159</v>
      </c>
      <c r="S4157" s="92"/>
      <c r="T4157" s="99"/>
    </row>
    <row r="4158" spans="1:20" ht="136.5" customHeight="1" x14ac:dyDescent="0.25">
      <c r="A4158" s="105"/>
      <c r="B4158" s="142"/>
      <c r="C4158" s="98"/>
      <c r="D4158" s="155" t="s">
        <v>630</v>
      </c>
      <c r="E4158" s="156"/>
      <c r="F4158" s="156"/>
      <c r="G4158" s="156"/>
      <c r="H4158" s="156"/>
      <c r="I4158" s="156"/>
      <c r="J4158" s="156"/>
      <c r="K4158" s="156"/>
      <c r="L4158" s="156"/>
      <c r="M4158" s="156"/>
      <c r="N4158" s="157"/>
      <c r="O4158" s="128" t="str">
        <f ca="1">IF(D4158="цвет",SUM(O4159:INDIRECT("N"&amp;R4158)),IF(SUM(E4158:N4158)=0,"",SUM(E4158:N4158)))</f>
        <v/>
      </c>
      <c r="P4158" s="91" t="s">
        <v>129</v>
      </c>
      <c r="Q4158" s="73">
        <f t="shared" si="128"/>
        <v>5000</v>
      </c>
      <c r="R4158" s="93">
        <f t="shared" ca="1" si="129"/>
        <v>4159</v>
      </c>
      <c r="S4158" s="92"/>
      <c r="T4158" s="99"/>
    </row>
    <row r="4159" spans="1:20" ht="17.45" customHeight="1" thickBot="1" x14ac:dyDescent="0.3">
      <c r="A4159" s="105"/>
      <c r="B4159" s="143"/>
      <c r="C4159" s="100"/>
      <c r="D4159" s="151" t="str">
        <f>HYPERLINK("https://miamia.ru/search/index.php?q="&amp;Q4159&amp;"&amp;s=Поиск?utm_source=Excel&amp;utm_medium=Nalichie&amp;utm_content="&amp;Q4159&amp;"","Посмотреть большую фотографию на сайте")</f>
        <v>Посмотреть большую фотографию на сайте</v>
      </c>
      <c r="E4159" s="152"/>
      <c r="F4159" s="152"/>
      <c r="G4159" s="152"/>
      <c r="H4159" s="152"/>
      <c r="I4159" s="152"/>
      <c r="J4159" s="152"/>
      <c r="K4159" s="152"/>
      <c r="L4159" s="152"/>
      <c r="M4159" s="152"/>
      <c r="N4159" s="153"/>
      <c r="O4159" s="128" t="str">
        <f ca="1">IF(D4159="цвет",SUM(O4160:INDIRECT("N"&amp;R4159)),IF(SUM(E4159:N4159)=0,"",SUM(E4159:N4159)))</f>
        <v/>
      </c>
      <c r="P4159" s="91" t="s">
        <v>129</v>
      </c>
      <c r="Q4159" s="73">
        <f t="shared" si="128"/>
        <v>5000</v>
      </c>
      <c r="R4159" s="93">
        <f t="shared" ca="1" si="129"/>
        <v>4159</v>
      </c>
      <c r="S4159" s="92"/>
      <c r="T4159" s="99"/>
    </row>
    <row r="4160" spans="1:20" ht="17.25" thickBot="1" x14ac:dyDescent="0.3">
      <c r="A4160" s="105"/>
      <c r="B4160" s="141" t="s">
        <v>629</v>
      </c>
      <c r="C4160" s="106">
        <v>5001</v>
      </c>
      <c r="D4160" s="3" t="s">
        <v>9</v>
      </c>
      <c r="E4160" s="96" t="s">
        <v>17</v>
      </c>
      <c r="F4160" s="96" t="s">
        <v>18</v>
      </c>
      <c r="G4160" s="96" t="s">
        <v>19</v>
      </c>
      <c r="H4160" s="97"/>
      <c r="I4160" s="97"/>
      <c r="J4160" s="96"/>
      <c r="K4160" s="96"/>
      <c r="L4160" s="96"/>
      <c r="M4160" s="96"/>
      <c r="N4160" s="16"/>
      <c r="O4160" s="101">
        <f ca="1">IF(D4160="цвет",SUM(O4161:INDIRECT("N"&amp;R4160)),IF(SUM(E4160:N4160)=0,"",SUM(E4160:N4160)))</f>
        <v>0</v>
      </c>
      <c r="P4160" s="91">
        <v>2324</v>
      </c>
      <c r="Q4160" s="73">
        <f t="shared" si="128"/>
        <v>5001</v>
      </c>
      <c r="R4160" s="93">
        <f t="shared" ca="1" si="129"/>
        <v>4164</v>
      </c>
      <c r="S4160" s="109">
        <f>IF(U4160&gt;0,ROUND((U4160),0),ROUND((P4160*$P$1),0))</f>
        <v>1798</v>
      </c>
      <c r="T4160" s="110">
        <f ca="1">O4160*S4160</f>
        <v>0</v>
      </c>
    </row>
    <row r="4161" spans="1:20" ht="17.25" thickBot="1" x14ac:dyDescent="0.3">
      <c r="A4161" s="105"/>
      <c r="B4161" s="142"/>
      <c r="C4161" s="98"/>
      <c r="D4161" s="6" t="s">
        <v>300</v>
      </c>
      <c r="E4161" s="133"/>
      <c r="F4161" s="133"/>
      <c r="G4161" s="133"/>
      <c r="H4161" s="8"/>
      <c r="I4161" s="8"/>
      <c r="J4161" s="8"/>
      <c r="K4161" s="8"/>
      <c r="L4161" s="8"/>
      <c r="M4161" s="8"/>
      <c r="N4161" s="8"/>
      <c r="O4161" s="128" t="str">
        <f ca="1">IF(D4161="цвет",SUM(O4162:INDIRECT("N"&amp;R4161)),IF(SUM(E4161:N4161)=0,"",SUM(E4161:N4161)))</f>
        <v/>
      </c>
      <c r="P4161" s="91" t="s">
        <v>129</v>
      </c>
      <c r="Q4161" s="73">
        <f t="shared" si="128"/>
        <v>5001</v>
      </c>
      <c r="R4161" s="93">
        <f t="shared" ca="1" si="129"/>
        <v>4164</v>
      </c>
      <c r="S4161" s="92"/>
      <c r="T4161" s="99"/>
    </row>
    <row r="4162" spans="1:20" ht="17.25" thickBot="1" x14ac:dyDescent="0.3">
      <c r="A4162" s="105"/>
      <c r="B4162" s="142"/>
      <c r="C4162" s="98"/>
      <c r="D4162" s="6" t="s">
        <v>43</v>
      </c>
      <c r="E4162" s="133"/>
      <c r="F4162" s="133"/>
      <c r="G4162" s="133"/>
      <c r="H4162" s="8"/>
      <c r="I4162" s="8"/>
      <c r="J4162" s="8"/>
      <c r="K4162" s="8"/>
      <c r="L4162" s="8"/>
      <c r="M4162" s="8"/>
      <c r="N4162" s="8"/>
      <c r="O4162" s="128" t="str">
        <f ca="1">IF(D4162="цвет",SUM(O4163:INDIRECT("N"&amp;R4162)),IF(SUM(E4162:N4162)=0,"",SUM(E4162:N4162)))</f>
        <v/>
      </c>
      <c r="P4162" s="91" t="s">
        <v>129</v>
      </c>
      <c r="Q4162" s="73">
        <f t="shared" si="128"/>
        <v>5001</v>
      </c>
      <c r="R4162" s="93">
        <f t="shared" ca="1" si="129"/>
        <v>4164</v>
      </c>
      <c r="S4162" s="92"/>
      <c r="T4162" s="99"/>
    </row>
    <row r="4163" spans="1:20" ht="117.75" customHeight="1" x14ac:dyDescent="0.25">
      <c r="A4163" s="105"/>
      <c r="B4163" s="142"/>
      <c r="C4163" s="98"/>
      <c r="D4163" s="155" t="s">
        <v>631</v>
      </c>
      <c r="E4163" s="156"/>
      <c r="F4163" s="156"/>
      <c r="G4163" s="156"/>
      <c r="H4163" s="156"/>
      <c r="I4163" s="156"/>
      <c r="J4163" s="156"/>
      <c r="K4163" s="156"/>
      <c r="L4163" s="156"/>
      <c r="M4163" s="156"/>
      <c r="N4163" s="157"/>
      <c r="O4163" s="128" t="str">
        <f ca="1">IF(D4163="цвет",SUM(O4164:INDIRECT("N"&amp;R4163)),IF(SUM(E4163:N4163)=0,"",SUM(E4163:N4163)))</f>
        <v/>
      </c>
      <c r="P4163" s="91" t="s">
        <v>129</v>
      </c>
      <c r="Q4163" s="73">
        <f t="shared" si="128"/>
        <v>5001</v>
      </c>
      <c r="R4163" s="93">
        <f t="shared" ca="1" si="129"/>
        <v>4164</v>
      </c>
      <c r="S4163" s="92"/>
      <c r="T4163" s="99"/>
    </row>
    <row r="4164" spans="1:20" ht="17.45" customHeight="1" thickBot="1" x14ac:dyDescent="0.3">
      <c r="A4164" s="105"/>
      <c r="B4164" s="143"/>
      <c r="C4164" s="100"/>
      <c r="D4164" s="151" t="str">
        <f>HYPERLINK("https://miamia.ru/search/index.php?q="&amp;Q4164&amp;"&amp;s=Поиск?utm_source=Excel&amp;utm_medium=Nalichie&amp;utm_content="&amp;Q4164&amp;"","Посмотреть большую фотографию на сайте")</f>
        <v>Посмотреть большую фотографию на сайте</v>
      </c>
      <c r="E4164" s="152"/>
      <c r="F4164" s="152"/>
      <c r="G4164" s="152"/>
      <c r="H4164" s="152"/>
      <c r="I4164" s="152"/>
      <c r="J4164" s="152"/>
      <c r="K4164" s="152"/>
      <c r="L4164" s="152"/>
      <c r="M4164" s="152"/>
      <c r="N4164" s="153"/>
      <c r="O4164" s="128" t="str">
        <f ca="1">IF(D4164="цвет",SUM(O4165:INDIRECT("N"&amp;R4164)),IF(SUM(E4164:N4164)=0,"",SUM(E4164:N4164)))</f>
        <v/>
      </c>
      <c r="P4164" s="91" t="s">
        <v>129</v>
      </c>
      <c r="Q4164" s="73">
        <f t="shared" si="128"/>
        <v>5001</v>
      </c>
      <c r="R4164" s="93">
        <f t="shared" ca="1" si="129"/>
        <v>4164</v>
      </c>
      <c r="S4164" s="92"/>
      <c r="T4164" s="99"/>
    </row>
    <row r="4165" spans="1:20" ht="17.25" thickBot="1" x14ac:dyDescent="0.3">
      <c r="A4165" s="105"/>
      <c r="B4165" s="141" t="s">
        <v>629</v>
      </c>
      <c r="C4165" s="106">
        <v>5002</v>
      </c>
      <c r="D4165" s="3" t="s">
        <v>9</v>
      </c>
      <c r="E4165" s="96" t="s">
        <v>11</v>
      </c>
      <c r="F4165" s="96" t="s">
        <v>12</v>
      </c>
      <c r="G4165" s="97" t="s">
        <v>13</v>
      </c>
      <c r="H4165" s="97" t="s">
        <v>14</v>
      </c>
      <c r="I4165" s="97"/>
      <c r="J4165" s="96"/>
      <c r="K4165" s="96"/>
      <c r="L4165" s="96"/>
      <c r="M4165" s="96"/>
      <c r="N4165" s="16"/>
      <c r="O4165" s="101">
        <f ca="1">IF(D4165="цвет",SUM(O4166:INDIRECT("N"&amp;R4165)),IF(SUM(E4165:N4165)=0,"",SUM(E4165:N4165)))</f>
        <v>0</v>
      </c>
      <c r="P4165" s="91">
        <v>3228</v>
      </c>
      <c r="Q4165" s="73">
        <f t="shared" si="128"/>
        <v>5002</v>
      </c>
      <c r="R4165" s="93">
        <f t="shared" ca="1" si="129"/>
        <v>4169</v>
      </c>
      <c r="S4165" s="109">
        <f>IF(U4165&gt;0,ROUND((U4165),0),ROUND((P4165*$P$1),0))</f>
        <v>2498</v>
      </c>
      <c r="T4165" s="110">
        <f ca="1">O4165*S4165</f>
        <v>0</v>
      </c>
    </row>
    <row r="4166" spans="1:20" ht="17.25" thickBot="1" x14ac:dyDescent="0.3">
      <c r="A4166" s="105"/>
      <c r="B4166" s="142"/>
      <c r="C4166" s="98"/>
      <c r="D4166" s="6" t="s">
        <v>300</v>
      </c>
      <c r="E4166" s="133"/>
      <c r="F4166" s="133"/>
      <c r="G4166" s="133"/>
      <c r="H4166" s="133"/>
      <c r="I4166" s="8"/>
      <c r="J4166" s="8"/>
      <c r="K4166" s="8"/>
      <c r="L4166" s="8"/>
      <c r="M4166" s="8"/>
      <c r="N4166" s="8"/>
      <c r="O4166" s="128" t="str">
        <f ca="1">IF(D4166="цвет",SUM(O4167:INDIRECT("N"&amp;R4166)),IF(SUM(E4166:N4166)=0,"",SUM(E4166:N4166)))</f>
        <v/>
      </c>
      <c r="P4166" s="91" t="s">
        <v>129</v>
      </c>
      <c r="Q4166" s="73">
        <f t="shared" si="128"/>
        <v>5002</v>
      </c>
      <c r="R4166" s="93">
        <f t="shared" ca="1" si="129"/>
        <v>4169</v>
      </c>
      <c r="S4166" s="92"/>
      <c r="T4166" s="99"/>
    </row>
    <row r="4167" spans="1:20" ht="17.25" thickBot="1" x14ac:dyDescent="0.3">
      <c r="A4167" s="105"/>
      <c r="B4167" s="142"/>
      <c r="C4167" s="98"/>
      <c r="D4167" s="6" t="s">
        <v>43</v>
      </c>
      <c r="E4167" s="133"/>
      <c r="F4167" s="133"/>
      <c r="G4167" s="133"/>
      <c r="H4167" s="133"/>
      <c r="I4167" s="8"/>
      <c r="J4167" s="8"/>
      <c r="K4167" s="8"/>
      <c r="L4167" s="8"/>
      <c r="M4167" s="8"/>
      <c r="N4167" s="8"/>
      <c r="O4167" s="128" t="str">
        <f ca="1">IF(D4167="цвет",SUM(O4168:INDIRECT("N"&amp;R4167)),IF(SUM(E4167:N4167)=0,"",SUM(E4167:N4167)))</f>
        <v/>
      </c>
      <c r="P4167" s="91" t="s">
        <v>129</v>
      </c>
      <c r="Q4167" s="73">
        <f t="shared" si="128"/>
        <v>5002</v>
      </c>
      <c r="R4167" s="93">
        <f t="shared" ca="1" si="129"/>
        <v>4169</v>
      </c>
      <c r="S4167" s="92"/>
      <c r="T4167" s="99"/>
    </row>
    <row r="4168" spans="1:20" ht="117.75" customHeight="1" x14ac:dyDescent="0.25">
      <c r="A4168" s="105"/>
      <c r="B4168" s="142"/>
      <c r="C4168" s="98"/>
      <c r="D4168" s="155" t="s">
        <v>632</v>
      </c>
      <c r="E4168" s="156"/>
      <c r="F4168" s="156"/>
      <c r="G4168" s="156"/>
      <c r="H4168" s="156"/>
      <c r="I4168" s="156"/>
      <c r="J4168" s="156"/>
      <c r="K4168" s="156"/>
      <c r="L4168" s="156"/>
      <c r="M4168" s="156"/>
      <c r="N4168" s="157"/>
      <c r="O4168" s="128" t="str">
        <f ca="1">IF(D4168="цвет",SUM(O4169:INDIRECT("N"&amp;R4168)),IF(SUM(E4168:N4168)=0,"",SUM(E4168:N4168)))</f>
        <v/>
      </c>
      <c r="P4168" s="91" t="s">
        <v>129</v>
      </c>
      <c r="Q4168" s="73">
        <f t="shared" si="128"/>
        <v>5002</v>
      </c>
      <c r="R4168" s="93">
        <f t="shared" ca="1" si="129"/>
        <v>4169</v>
      </c>
      <c r="S4168" s="92"/>
      <c r="T4168" s="99"/>
    </row>
    <row r="4169" spans="1:20" ht="17.45" customHeight="1" thickBot="1" x14ac:dyDescent="0.3">
      <c r="A4169" s="105"/>
      <c r="B4169" s="143"/>
      <c r="C4169" s="100"/>
      <c r="D4169" s="151" t="str">
        <f>HYPERLINK("https://miamia.ru/search/index.php?q="&amp;Q4169&amp;"&amp;s=Поиск?utm_source=Excel&amp;utm_medium=Nalichie&amp;utm_content="&amp;Q4169&amp;"","Посмотреть большую фотографию на сайте")</f>
        <v>Посмотреть большую фотографию на сайте</v>
      </c>
      <c r="E4169" s="152"/>
      <c r="F4169" s="152"/>
      <c r="G4169" s="152"/>
      <c r="H4169" s="152"/>
      <c r="I4169" s="152"/>
      <c r="J4169" s="152"/>
      <c r="K4169" s="152"/>
      <c r="L4169" s="152"/>
      <c r="M4169" s="152"/>
      <c r="N4169" s="153"/>
      <c r="O4169" s="128" t="str">
        <f ca="1">IF(D4169="цвет",SUM(O4170:INDIRECT("N"&amp;R4169)),IF(SUM(E4169:N4169)=0,"",SUM(E4169:N4169)))</f>
        <v/>
      </c>
      <c r="P4169" s="91" t="s">
        <v>129</v>
      </c>
      <c r="Q4169" s="73">
        <f t="shared" si="128"/>
        <v>5002</v>
      </c>
      <c r="R4169" s="93">
        <f t="shared" ca="1" si="129"/>
        <v>4169</v>
      </c>
      <c r="S4169" s="92"/>
      <c r="T4169" s="99"/>
    </row>
    <row r="4170" spans="1:20" ht="17.25" thickBot="1" x14ac:dyDescent="0.3">
      <c r="A4170" s="105"/>
      <c r="B4170" s="141" t="s">
        <v>629</v>
      </c>
      <c r="C4170" s="106">
        <v>5003</v>
      </c>
      <c r="D4170" s="3" t="s">
        <v>9</v>
      </c>
      <c r="E4170" s="96" t="s">
        <v>11</v>
      </c>
      <c r="F4170" s="96" t="s">
        <v>12</v>
      </c>
      <c r="G4170" s="97" t="s">
        <v>13</v>
      </c>
      <c r="H4170" s="97" t="s">
        <v>14</v>
      </c>
      <c r="I4170" s="96" t="s">
        <v>15</v>
      </c>
      <c r="J4170" s="96" t="s">
        <v>16</v>
      </c>
      <c r="K4170" s="96"/>
      <c r="L4170" s="96"/>
      <c r="M4170" s="96"/>
      <c r="N4170" s="16"/>
      <c r="O4170" s="101">
        <f ca="1">IF(D4170="цвет",SUM(O4171:INDIRECT("N"&amp;R4170)),IF(SUM(E4170:N4170)=0,"",SUM(E4170:N4170)))</f>
        <v>0</v>
      </c>
      <c r="P4170" s="91">
        <v>1807</v>
      </c>
      <c r="Q4170" s="73">
        <f t="shared" si="128"/>
        <v>5003</v>
      </c>
      <c r="R4170" s="93">
        <f t="shared" ca="1" si="129"/>
        <v>4174</v>
      </c>
      <c r="S4170" s="109">
        <f>IF(U4170&gt;0,ROUND((U4170),0),ROUND((P4170*$P$1),0))</f>
        <v>1398</v>
      </c>
      <c r="T4170" s="110">
        <f ca="1">O4170*S4170</f>
        <v>0</v>
      </c>
    </row>
    <row r="4171" spans="1:20" ht="17.25" thickBot="1" x14ac:dyDescent="0.3">
      <c r="A4171" s="105"/>
      <c r="B4171" s="142"/>
      <c r="C4171" s="98"/>
      <c r="D4171" s="6" t="s">
        <v>300</v>
      </c>
      <c r="E4171" s="133"/>
      <c r="F4171" s="133"/>
      <c r="G4171" s="133"/>
      <c r="H4171" s="133"/>
      <c r="I4171" s="133"/>
      <c r="J4171" s="133"/>
      <c r="K4171" s="8"/>
      <c r="L4171" s="8"/>
      <c r="M4171" s="8"/>
      <c r="N4171" s="8"/>
      <c r="O4171" s="128" t="str">
        <f ca="1">IF(D4171="цвет",SUM(O4172:INDIRECT("N"&amp;R4171)),IF(SUM(E4171:N4171)=0,"",SUM(E4171:N4171)))</f>
        <v/>
      </c>
      <c r="P4171" s="91" t="s">
        <v>129</v>
      </c>
      <c r="Q4171" s="73">
        <f t="shared" ref="Q4171:Q4234" si="130">IF(C4171&lt;&gt;0,C4171,Q4170)</f>
        <v>5003</v>
      </c>
      <c r="R4171" s="93">
        <f t="shared" ref="R4171:R4234" ca="1" si="131">IF(D4171="Посмотреть большую фотографию на сайте",CELL("строка",O4171),R4172)</f>
        <v>4174</v>
      </c>
      <c r="S4171" s="92"/>
      <c r="T4171" s="99"/>
    </row>
    <row r="4172" spans="1:20" ht="17.25" thickBot="1" x14ac:dyDescent="0.3">
      <c r="A4172" s="105"/>
      <c r="B4172" s="142"/>
      <c r="C4172" s="98"/>
      <c r="D4172" s="6" t="s">
        <v>43</v>
      </c>
      <c r="E4172" s="8"/>
      <c r="F4172" s="8"/>
      <c r="G4172" s="8"/>
      <c r="H4172" s="8"/>
      <c r="I4172" s="8"/>
      <c r="J4172" s="8"/>
      <c r="K4172" s="8"/>
      <c r="L4172" s="8"/>
      <c r="M4172" s="8"/>
      <c r="N4172" s="8"/>
      <c r="O4172" s="128" t="str">
        <f ca="1">IF(D4172="цвет",SUM(O4173:INDIRECT("N"&amp;R4172)),IF(SUM(E4172:N4172)=0,"",SUM(E4172:N4172)))</f>
        <v/>
      </c>
      <c r="P4172" s="91" t="s">
        <v>129</v>
      </c>
      <c r="Q4172" s="73">
        <f t="shared" si="130"/>
        <v>5003</v>
      </c>
      <c r="R4172" s="93">
        <f t="shared" ca="1" si="131"/>
        <v>4174</v>
      </c>
      <c r="S4172" s="92"/>
      <c r="T4172" s="99"/>
    </row>
    <row r="4173" spans="1:20" ht="117.75" customHeight="1" x14ac:dyDescent="0.25">
      <c r="A4173" s="105"/>
      <c r="B4173" s="142"/>
      <c r="C4173" s="98"/>
      <c r="D4173" s="155" t="s">
        <v>633</v>
      </c>
      <c r="E4173" s="156"/>
      <c r="F4173" s="156"/>
      <c r="G4173" s="156"/>
      <c r="H4173" s="156"/>
      <c r="I4173" s="156"/>
      <c r="J4173" s="156"/>
      <c r="K4173" s="156"/>
      <c r="L4173" s="156"/>
      <c r="M4173" s="156"/>
      <c r="N4173" s="157"/>
      <c r="O4173" s="128" t="str">
        <f ca="1">IF(D4173="цвет",SUM(O4174:INDIRECT("N"&amp;R4173)),IF(SUM(E4173:N4173)=0,"",SUM(E4173:N4173)))</f>
        <v/>
      </c>
      <c r="P4173" s="91" t="s">
        <v>129</v>
      </c>
      <c r="Q4173" s="73">
        <f t="shared" si="130"/>
        <v>5003</v>
      </c>
      <c r="R4173" s="93">
        <f t="shared" ca="1" si="131"/>
        <v>4174</v>
      </c>
      <c r="S4173" s="92"/>
      <c r="T4173" s="99"/>
    </row>
    <row r="4174" spans="1:20" ht="17.45" customHeight="1" thickBot="1" x14ac:dyDescent="0.3">
      <c r="A4174" s="105"/>
      <c r="B4174" s="143"/>
      <c r="C4174" s="100"/>
      <c r="D4174" s="151" t="str">
        <f>HYPERLINK("https://miamia.ru/search/index.php?q="&amp;Q4174&amp;"&amp;s=Поиск?utm_source=Excel&amp;utm_medium=Nalichie&amp;utm_content="&amp;Q4174&amp;"","Посмотреть большую фотографию на сайте")</f>
        <v>Посмотреть большую фотографию на сайте</v>
      </c>
      <c r="E4174" s="152"/>
      <c r="F4174" s="152"/>
      <c r="G4174" s="152"/>
      <c r="H4174" s="152"/>
      <c r="I4174" s="152"/>
      <c r="J4174" s="152"/>
      <c r="K4174" s="152"/>
      <c r="L4174" s="152"/>
      <c r="M4174" s="152"/>
      <c r="N4174" s="153"/>
      <c r="O4174" s="128" t="str">
        <f ca="1">IF(D4174="цвет",SUM(O4175:INDIRECT("N"&amp;R4174)),IF(SUM(E4174:N4174)=0,"",SUM(E4174:N4174)))</f>
        <v/>
      </c>
      <c r="P4174" s="91" t="s">
        <v>129</v>
      </c>
      <c r="Q4174" s="73">
        <f t="shared" si="130"/>
        <v>5003</v>
      </c>
      <c r="R4174" s="93">
        <f t="shared" ca="1" si="131"/>
        <v>4174</v>
      </c>
      <c r="S4174" s="92"/>
      <c r="T4174" s="99"/>
    </row>
    <row r="4175" spans="1:20" ht="17.25" thickBot="1" x14ac:dyDescent="0.3">
      <c r="A4175" s="105"/>
      <c r="B4175" s="141" t="s">
        <v>629</v>
      </c>
      <c r="C4175" s="106">
        <v>5004</v>
      </c>
      <c r="D4175" s="3" t="s">
        <v>9</v>
      </c>
      <c r="E4175" s="96" t="s">
        <v>11</v>
      </c>
      <c r="F4175" s="96" t="s">
        <v>12</v>
      </c>
      <c r="G4175" s="97" t="s">
        <v>13</v>
      </c>
      <c r="H4175" s="97" t="s">
        <v>14</v>
      </c>
      <c r="I4175" s="96" t="s">
        <v>15</v>
      </c>
      <c r="J4175" s="96" t="s">
        <v>16</v>
      </c>
      <c r="K4175" s="96"/>
      <c r="L4175" s="96"/>
      <c r="M4175" s="96"/>
      <c r="N4175" s="16"/>
      <c r="O4175" s="101">
        <f ca="1">IF(D4175="цвет",SUM(O4176:INDIRECT("N"&amp;R4175)),IF(SUM(E4175:N4175)=0,"",SUM(E4175:N4175)))</f>
        <v>0</v>
      </c>
      <c r="P4175" s="91">
        <v>3487</v>
      </c>
      <c r="Q4175" s="73">
        <f t="shared" si="130"/>
        <v>5004</v>
      </c>
      <c r="R4175" s="93">
        <f t="shared" ca="1" si="131"/>
        <v>4179</v>
      </c>
      <c r="S4175" s="109">
        <f>IF(U4175&gt;0,ROUND((U4175),0),ROUND((P4175*$P$1),0))</f>
        <v>2698</v>
      </c>
      <c r="T4175" s="110">
        <f ca="1">O4175*S4175</f>
        <v>0</v>
      </c>
    </row>
    <row r="4176" spans="1:20" ht="17.25" thickBot="1" x14ac:dyDescent="0.3">
      <c r="A4176" s="105"/>
      <c r="B4176" s="142"/>
      <c r="C4176" s="98"/>
      <c r="D4176" s="6" t="s">
        <v>300</v>
      </c>
      <c r="E4176" s="8"/>
      <c r="F4176" s="8"/>
      <c r="G4176" s="8"/>
      <c r="H4176" s="8"/>
      <c r="I4176" s="134"/>
      <c r="J4176" s="8"/>
      <c r="K4176" s="8"/>
      <c r="L4176" s="8"/>
      <c r="M4176" s="8"/>
      <c r="N4176" s="8"/>
      <c r="O4176" s="128" t="str">
        <f ca="1">IF(D4176="цвет",SUM(O4177:INDIRECT("N"&amp;R4176)),IF(SUM(E4176:N4176)=0,"",SUM(E4176:N4176)))</f>
        <v/>
      </c>
      <c r="P4176" s="91" t="s">
        <v>129</v>
      </c>
      <c r="Q4176" s="73">
        <f t="shared" si="130"/>
        <v>5004</v>
      </c>
      <c r="R4176" s="93">
        <f t="shared" ca="1" si="131"/>
        <v>4179</v>
      </c>
      <c r="S4176" s="92"/>
      <c r="T4176" s="99"/>
    </row>
    <row r="4177" spans="1:20" ht="17.25" thickBot="1" x14ac:dyDescent="0.3">
      <c r="A4177" s="105"/>
      <c r="B4177" s="142"/>
      <c r="C4177" s="98"/>
      <c r="D4177" s="6" t="s">
        <v>43</v>
      </c>
      <c r="E4177" s="134"/>
      <c r="F4177" s="134"/>
      <c r="G4177" s="134"/>
      <c r="H4177" s="133"/>
      <c r="I4177" s="133"/>
      <c r="J4177" s="8"/>
      <c r="K4177" s="8"/>
      <c r="L4177" s="8"/>
      <c r="M4177" s="8"/>
      <c r="N4177" s="8"/>
      <c r="O4177" s="128" t="str">
        <f ca="1">IF(D4177="цвет",SUM(O4178:INDIRECT("N"&amp;R4177)),IF(SUM(E4177:N4177)=0,"",SUM(E4177:N4177)))</f>
        <v/>
      </c>
      <c r="P4177" s="91" t="s">
        <v>129</v>
      </c>
      <c r="Q4177" s="73">
        <f t="shared" si="130"/>
        <v>5004</v>
      </c>
      <c r="R4177" s="93">
        <f t="shared" ca="1" si="131"/>
        <v>4179</v>
      </c>
      <c r="S4177" s="92"/>
      <c r="T4177" s="99"/>
    </row>
    <row r="4178" spans="1:20" ht="135" customHeight="1" x14ac:dyDescent="0.25">
      <c r="A4178" s="105"/>
      <c r="B4178" s="142"/>
      <c r="C4178" s="98"/>
      <c r="D4178" s="155" t="s">
        <v>634</v>
      </c>
      <c r="E4178" s="156"/>
      <c r="F4178" s="156"/>
      <c r="G4178" s="156"/>
      <c r="H4178" s="156"/>
      <c r="I4178" s="156"/>
      <c r="J4178" s="156"/>
      <c r="K4178" s="156"/>
      <c r="L4178" s="156"/>
      <c r="M4178" s="156"/>
      <c r="N4178" s="157"/>
      <c r="O4178" s="128" t="str">
        <f ca="1">IF(D4178="цвет",SUM(O4179:INDIRECT("N"&amp;R4178)),IF(SUM(E4178:N4178)=0,"",SUM(E4178:N4178)))</f>
        <v/>
      </c>
      <c r="P4178" s="91" t="s">
        <v>129</v>
      </c>
      <c r="Q4178" s="73">
        <f t="shared" si="130"/>
        <v>5004</v>
      </c>
      <c r="R4178" s="93">
        <f t="shared" ca="1" si="131"/>
        <v>4179</v>
      </c>
      <c r="S4178" s="92"/>
      <c r="T4178" s="99"/>
    </row>
    <row r="4179" spans="1:20" ht="17.45" customHeight="1" thickBot="1" x14ac:dyDescent="0.3">
      <c r="A4179" s="105"/>
      <c r="B4179" s="143"/>
      <c r="C4179" s="100"/>
      <c r="D4179" s="151" t="str">
        <f>HYPERLINK("https://miamia.ru/search/index.php?q="&amp;Q4179&amp;"&amp;s=Поиск?utm_source=Excel&amp;utm_medium=Nalichie&amp;utm_content="&amp;Q4179&amp;"","Посмотреть большую фотографию на сайте")</f>
        <v>Посмотреть большую фотографию на сайте</v>
      </c>
      <c r="E4179" s="152"/>
      <c r="F4179" s="152"/>
      <c r="G4179" s="152"/>
      <c r="H4179" s="152"/>
      <c r="I4179" s="152"/>
      <c r="J4179" s="152"/>
      <c r="K4179" s="152"/>
      <c r="L4179" s="152"/>
      <c r="M4179" s="152"/>
      <c r="N4179" s="153"/>
      <c r="O4179" s="128" t="str">
        <f ca="1">IF(D4179="цвет",SUM(O4180:INDIRECT("N"&amp;R4179)),IF(SUM(E4179:N4179)=0,"",SUM(E4179:N4179)))</f>
        <v/>
      </c>
      <c r="P4179" s="91" t="s">
        <v>129</v>
      </c>
      <c r="Q4179" s="73">
        <f t="shared" si="130"/>
        <v>5004</v>
      </c>
      <c r="R4179" s="93">
        <f t="shared" ca="1" si="131"/>
        <v>4179</v>
      </c>
      <c r="S4179" s="92"/>
      <c r="T4179" s="99"/>
    </row>
    <row r="4180" spans="1:20" ht="17.25" thickBot="1" x14ac:dyDescent="0.3">
      <c r="A4180" s="105"/>
      <c r="B4180" s="141" t="s">
        <v>629</v>
      </c>
      <c r="C4180" s="106">
        <v>5005</v>
      </c>
      <c r="D4180" s="3" t="s">
        <v>9</v>
      </c>
      <c r="E4180" s="96" t="s">
        <v>11</v>
      </c>
      <c r="F4180" s="96" t="s">
        <v>12</v>
      </c>
      <c r="G4180" s="97" t="s">
        <v>13</v>
      </c>
      <c r="H4180" s="97" t="s">
        <v>14</v>
      </c>
      <c r="I4180" s="96" t="s">
        <v>15</v>
      </c>
      <c r="J4180" s="96" t="s">
        <v>16</v>
      </c>
      <c r="K4180" s="96"/>
      <c r="L4180" s="96"/>
      <c r="M4180" s="96"/>
      <c r="N4180" s="16"/>
      <c r="O4180" s="101">
        <f ca="1">IF(D4180="цвет",SUM(O4181:INDIRECT("N"&amp;R4180)),IF(SUM(E4180:N4180)=0,"",SUM(E4180:N4180)))</f>
        <v>0</v>
      </c>
      <c r="P4180" s="91">
        <v>2065</v>
      </c>
      <c r="Q4180" s="73">
        <f t="shared" si="130"/>
        <v>5005</v>
      </c>
      <c r="R4180" s="93">
        <f t="shared" ca="1" si="131"/>
        <v>4184</v>
      </c>
      <c r="S4180" s="109">
        <f>IF(U4180&gt;0,ROUND((U4180),0),ROUND((P4180*$P$1),0))</f>
        <v>1598</v>
      </c>
      <c r="T4180" s="110">
        <f ca="1">O4180*S4180</f>
        <v>0</v>
      </c>
    </row>
    <row r="4181" spans="1:20" ht="17.25" thickBot="1" x14ac:dyDescent="0.3">
      <c r="A4181" s="105"/>
      <c r="B4181" s="142"/>
      <c r="C4181" s="98"/>
      <c r="D4181" s="6" t="s">
        <v>300</v>
      </c>
      <c r="E4181" s="134"/>
      <c r="F4181" s="134"/>
      <c r="G4181" s="134"/>
      <c r="H4181" s="133"/>
      <c r="I4181" s="134"/>
      <c r="J4181" s="134"/>
      <c r="K4181" s="8"/>
      <c r="L4181" s="8"/>
      <c r="M4181" s="8"/>
      <c r="N4181" s="8"/>
      <c r="O4181" s="128" t="str">
        <f ca="1">IF(D4181="цвет",SUM(O4182:INDIRECT("N"&amp;R4181)),IF(SUM(E4181:N4181)=0,"",SUM(E4181:N4181)))</f>
        <v/>
      </c>
      <c r="P4181" s="91" t="s">
        <v>129</v>
      </c>
      <c r="Q4181" s="73">
        <f t="shared" si="130"/>
        <v>5005</v>
      </c>
      <c r="R4181" s="93">
        <f t="shared" ca="1" si="131"/>
        <v>4184</v>
      </c>
      <c r="S4181" s="92"/>
      <c r="T4181" s="99"/>
    </row>
    <row r="4182" spans="1:20" ht="17.25" thickBot="1" x14ac:dyDescent="0.3">
      <c r="A4182" s="105"/>
      <c r="B4182" s="142"/>
      <c r="C4182" s="98"/>
      <c r="D4182" s="6" t="s">
        <v>43</v>
      </c>
      <c r="E4182" s="8"/>
      <c r="F4182" s="8"/>
      <c r="G4182" s="8"/>
      <c r="H4182" s="8"/>
      <c r="I4182" s="8"/>
      <c r="J4182" s="8"/>
      <c r="K4182" s="8"/>
      <c r="L4182" s="8"/>
      <c r="M4182" s="8"/>
      <c r="N4182" s="8"/>
      <c r="O4182" s="128" t="str">
        <f ca="1">IF(D4182="цвет",SUM(O4183:INDIRECT("N"&amp;R4182)),IF(SUM(E4182:N4182)=0,"",SUM(E4182:N4182)))</f>
        <v/>
      </c>
      <c r="P4182" s="91" t="s">
        <v>129</v>
      </c>
      <c r="Q4182" s="73">
        <f t="shared" si="130"/>
        <v>5005</v>
      </c>
      <c r="R4182" s="93">
        <f t="shared" ca="1" si="131"/>
        <v>4184</v>
      </c>
      <c r="S4182" s="92"/>
      <c r="T4182" s="99"/>
    </row>
    <row r="4183" spans="1:20" ht="117.75" customHeight="1" x14ac:dyDescent="0.25">
      <c r="A4183" s="105"/>
      <c r="B4183" s="142"/>
      <c r="C4183" s="98"/>
      <c r="D4183" s="155" t="s">
        <v>635</v>
      </c>
      <c r="E4183" s="156"/>
      <c r="F4183" s="156"/>
      <c r="G4183" s="156"/>
      <c r="H4183" s="156"/>
      <c r="I4183" s="156"/>
      <c r="J4183" s="156"/>
      <c r="K4183" s="156"/>
      <c r="L4183" s="156"/>
      <c r="M4183" s="156"/>
      <c r="N4183" s="157"/>
      <c r="O4183" s="128" t="str">
        <f ca="1">IF(D4183="цвет",SUM(O4184:INDIRECT("N"&amp;R4183)),IF(SUM(E4183:N4183)=0,"",SUM(E4183:N4183)))</f>
        <v/>
      </c>
      <c r="P4183" s="91" t="s">
        <v>129</v>
      </c>
      <c r="Q4183" s="73">
        <f t="shared" si="130"/>
        <v>5005</v>
      </c>
      <c r="R4183" s="93">
        <f t="shared" ca="1" si="131"/>
        <v>4184</v>
      </c>
      <c r="S4183" s="92"/>
      <c r="T4183" s="99"/>
    </row>
    <row r="4184" spans="1:20" ht="17.45" customHeight="1" thickBot="1" x14ac:dyDescent="0.3">
      <c r="A4184" s="105"/>
      <c r="B4184" s="143"/>
      <c r="C4184" s="100"/>
      <c r="D4184" s="151" t="str">
        <f>HYPERLINK("https://miamia.ru/search/index.php?q="&amp;Q4184&amp;"&amp;s=Поиск?utm_source=Excel&amp;utm_medium=Nalichie&amp;utm_content="&amp;Q4184&amp;"","Посмотреть большую фотографию на сайте")</f>
        <v>Посмотреть большую фотографию на сайте</v>
      </c>
      <c r="E4184" s="152"/>
      <c r="F4184" s="152"/>
      <c r="G4184" s="152"/>
      <c r="H4184" s="152"/>
      <c r="I4184" s="152"/>
      <c r="J4184" s="152"/>
      <c r="K4184" s="152"/>
      <c r="L4184" s="152"/>
      <c r="M4184" s="152"/>
      <c r="N4184" s="153"/>
      <c r="O4184" s="128" t="str">
        <f ca="1">IF(D4184="цвет",SUM(O4185:INDIRECT("N"&amp;R4184)),IF(SUM(E4184:N4184)=0,"",SUM(E4184:N4184)))</f>
        <v/>
      </c>
      <c r="P4184" s="91" t="s">
        <v>129</v>
      </c>
      <c r="Q4184" s="73">
        <f t="shared" si="130"/>
        <v>5005</v>
      </c>
      <c r="R4184" s="93">
        <f t="shared" ca="1" si="131"/>
        <v>4184</v>
      </c>
      <c r="S4184" s="92"/>
      <c r="T4184" s="99"/>
    </row>
    <row r="4185" spans="1:20" ht="17.25" thickBot="1" x14ac:dyDescent="0.3">
      <c r="A4185" s="105"/>
      <c r="B4185" s="141" t="s">
        <v>629</v>
      </c>
      <c r="C4185" s="106">
        <v>5006</v>
      </c>
      <c r="D4185" s="3" t="s">
        <v>9</v>
      </c>
      <c r="E4185" s="96" t="s">
        <v>10</v>
      </c>
      <c r="F4185" s="96" t="s">
        <v>11</v>
      </c>
      <c r="G4185" s="96" t="s">
        <v>12</v>
      </c>
      <c r="H4185" s="97" t="s">
        <v>13</v>
      </c>
      <c r="I4185" s="97" t="s">
        <v>14</v>
      </c>
      <c r="J4185" s="96" t="s">
        <v>15</v>
      </c>
      <c r="K4185" s="96" t="s">
        <v>16</v>
      </c>
      <c r="L4185" s="96"/>
      <c r="M4185" s="96"/>
      <c r="N4185" s="16"/>
      <c r="O4185" s="101">
        <f ca="1">IF(D4185="цвет",SUM(O4186:INDIRECT("N"&amp;R4185)),IF(SUM(E4185:N4185)=0,"",SUM(E4185:N4185)))</f>
        <v>0</v>
      </c>
      <c r="P4185" s="91">
        <v>3745</v>
      </c>
      <c r="Q4185" s="73">
        <f t="shared" si="130"/>
        <v>5006</v>
      </c>
      <c r="R4185" s="93">
        <f t="shared" ca="1" si="131"/>
        <v>4189</v>
      </c>
      <c r="S4185" s="109">
        <f>IF(U4185&gt;0,ROUND((U4185),0),ROUND((P4185*$P$1),0))</f>
        <v>2898</v>
      </c>
      <c r="T4185" s="110">
        <f ca="1">O4185*S4185</f>
        <v>0</v>
      </c>
    </row>
    <row r="4186" spans="1:20" ht="17.25" thickBot="1" x14ac:dyDescent="0.3">
      <c r="A4186" s="105"/>
      <c r="B4186" s="142"/>
      <c r="C4186" s="98"/>
      <c r="D4186" s="6" t="s">
        <v>300</v>
      </c>
      <c r="E4186" s="8"/>
      <c r="F4186" s="134"/>
      <c r="G4186" s="133"/>
      <c r="H4186" s="134"/>
      <c r="I4186" s="134"/>
      <c r="J4186" s="134"/>
      <c r="K4186" s="8"/>
      <c r="L4186" s="8"/>
      <c r="M4186" s="8"/>
      <c r="N4186" s="8"/>
      <c r="O4186" s="128" t="str">
        <f ca="1">IF(D4186="цвет",SUM(O4187:INDIRECT("N"&amp;R4186)),IF(SUM(E4186:N4186)=0,"",SUM(E4186:N4186)))</f>
        <v/>
      </c>
      <c r="P4186" s="91" t="s">
        <v>129</v>
      </c>
      <c r="Q4186" s="73">
        <f t="shared" si="130"/>
        <v>5006</v>
      </c>
      <c r="R4186" s="93">
        <f t="shared" ca="1" si="131"/>
        <v>4189</v>
      </c>
      <c r="S4186" s="92"/>
      <c r="T4186" s="99"/>
    </row>
    <row r="4187" spans="1:20" ht="17.25" thickBot="1" x14ac:dyDescent="0.3">
      <c r="A4187" s="105"/>
      <c r="B4187" s="142"/>
      <c r="C4187" s="98"/>
      <c r="D4187" s="6" t="s">
        <v>43</v>
      </c>
      <c r="E4187" s="8"/>
      <c r="F4187" s="133"/>
      <c r="G4187" s="133"/>
      <c r="H4187" s="133"/>
      <c r="I4187" s="133"/>
      <c r="J4187" s="8"/>
      <c r="K4187" s="8"/>
      <c r="L4187" s="8"/>
      <c r="M4187" s="8"/>
      <c r="N4187" s="8"/>
      <c r="O4187" s="128" t="str">
        <f ca="1">IF(D4187="цвет",SUM(O4188:INDIRECT("N"&amp;R4187)),IF(SUM(E4187:N4187)=0,"",SUM(E4187:N4187)))</f>
        <v/>
      </c>
      <c r="P4187" s="91" t="s">
        <v>129</v>
      </c>
      <c r="Q4187" s="73">
        <f t="shared" si="130"/>
        <v>5006</v>
      </c>
      <c r="R4187" s="93">
        <f t="shared" ca="1" si="131"/>
        <v>4189</v>
      </c>
      <c r="S4187" s="92"/>
      <c r="T4187" s="99"/>
    </row>
    <row r="4188" spans="1:20" ht="135" customHeight="1" x14ac:dyDescent="0.25">
      <c r="A4188" s="105"/>
      <c r="B4188" s="142"/>
      <c r="C4188" s="98"/>
      <c r="D4188" s="155" t="s">
        <v>636</v>
      </c>
      <c r="E4188" s="156"/>
      <c r="F4188" s="156"/>
      <c r="G4188" s="156"/>
      <c r="H4188" s="156"/>
      <c r="I4188" s="156"/>
      <c r="J4188" s="156"/>
      <c r="K4188" s="156"/>
      <c r="L4188" s="156"/>
      <c r="M4188" s="156"/>
      <c r="N4188" s="157"/>
      <c r="O4188" s="128" t="str">
        <f ca="1">IF(D4188="цвет",SUM(O4189:INDIRECT("N"&amp;R4188)),IF(SUM(E4188:N4188)=0,"",SUM(E4188:N4188)))</f>
        <v/>
      </c>
      <c r="P4188" s="91" t="s">
        <v>129</v>
      </c>
      <c r="Q4188" s="73">
        <f t="shared" si="130"/>
        <v>5006</v>
      </c>
      <c r="R4188" s="93">
        <f t="shared" ca="1" si="131"/>
        <v>4189</v>
      </c>
      <c r="S4188" s="92"/>
      <c r="T4188" s="99"/>
    </row>
    <row r="4189" spans="1:20" ht="17.45" customHeight="1" thickBot="1" x14ac:dyDescent="0.3">
      <c r="A4189" s="105"/>
      <c r="B4189" s="143"/>
      <c r="C4189" s="100"/>
      <c r="D4189" s="151" t="str">
        <f>HYPERLINK("https://miamia.ru/search/index.php?q="&amp;Q4189&amp;"&amp;s=Поиск?utm_source=Excel&amp;utm_medium=Nalichie&amp;utm_content="&amp;Q4189&amp;"","Посмотреть большую фотографию на сайте")</f>
        <v>Посмотреть большую фотографию на сайте</v>
      </c>
      <c r="E4189" s="152"/>
      <c r="F4189" s="152"/>
      <c r="G4189" s="152"/>
      <c r="H4189" s="152"/>
      <c r="I4189" s="152"/>
      <c r="J4189" s="152"/>
      <c r="K4189" s="152"/>
      <c r="L4189" s="152"/>
      <c r="M4189" s="152"/>
      <c r="N4189" s="153"/>
      <c r="O4189" s="128" t="str">
        <f ca="1">IF(D4189="цвет",SUM(O4190:INDIRECT("N"&amp;R4189)),IF(SUM(E4189:N4189)=0,"",SUM(E4189:N4189)))</f>
        <v/>
      </c>
      <c r="P4189" s="91" t="s">
        <v>129</v>
      </c>
      <c r="Q4189" s="73">
        <f t="shared" si="130"/>
        <v>5006</v>
      </c>
      <c r="R4189" s="93">
        <f t="shared" ca="1" si="131"/>
        <v>4189</v>
      </c>
      <c r="S4189" s="92"/>
      <c r="T4189" s="99"/>
    </row>
    <row r="4190" spans="1:20" ht="17.25" thickBot="1" x14ac:dyDescent="0.3">
      <c r="A4190" s="105"/>
      <c r="B4190" s="141" t="s">
        <v>629</v>
      </c>
      <c r="C4190" s="106">
        <v>5007</v>
      </c>
      <c r="D4190" s="3" t="s">
        <v>9</v>
      </c>
      <c r="E4190" s="96" t="s">
        <v>11</v>
      </c>
      <c r="F4190" s="96" t="s">
        <v>12</v>
      </c>
      <c r="G4190" s="97" t="s">
        <v>13</v>
      </c>
      <c r="H4190" s="97" t="s">
        <v>14</v>
      </c>
      <c r="I4190" s="96" t="s">
        <v>15</v>
      </c>
      <c r="J4190" s="96"/>
      <c r="K4190" s="96"/>
      <c r="L4190" s="96"/>
      <c r="M4190" s="96"/>
      <c r="N4190" s="16"/>
      <c r="O4190" s="101">
        <f ca="1">IF(D4190="цвет",SUM(O4191:INDIRECT("N"&amp;R4190)),IF(SUM(E4190:N4190)=0,"",SUM(E4190:N4190)))</f>
        <v>0</v>
      </c>
      <c r="P4190" s="91">
        <v>2194</v>
      </c>
      <c r="Q4190" s="73">
        <f t="shared" si="130"/>
        <v>5007</v>
      </c>
      <c r="R4190" s="93">
        <f t="shared" ca="1" si="131"/>
        <v>4194</v>
      </c>
      <c r="S4190" s="109">
        <f>IF(U4190&gt;0,ROUND((U4190),0),ROUND((P4190*$P$1),0))</f>
        <v>1698</v>
      </c>
      <c r="T4190" s="110">
        <f ca="1">O4190*S4190</f>
        <v>0</v>
      </c>
    </row>
    <row r="4191" spans="1:20" ht="17.25" thickBot="1" x14ac:dyDescent="0.3">
      <c r="A4191" s="105"/>
      <c r="B4191" s="142"/>
      <c r="C4191" s="98"/>
      <c r="D4191" s="6" t="s">
        <v>300</v>
      </c>
      <c r="E4191" s="133"/>
      <c r="F4191" s="134"/>
      <c r="G4191" s="134"/>
      <c r="H4191" s="133"/>
      <c r="I4191" s="134"/>
      <c r="J4191" s="8"/>
      <c r="K4191" s="8"/>
      <c r="L4191" s="8"/>
      <c r="M4191" s="8"/>
      <c r="N4191" s="8"/>
      <c r="O4191" s="128" t="str">
        <f ca="1">IF(D4191="цвет",SUM(O4192:INDIRECT("N"&amp;R4191)),IF(SUM(E4191:N4191)=0,"",SUM(E4191:N4191)))</f>
        <v/>
      </c>
      <c r="P4191" s="91" t="s">
        <v>129</v>
      </c>
      <c r="Q4191" s="73">
        <f t="shared" si="130"/>
        <v>5007</v>
      </c>
      <c r="R4191" s="93">
        <f t="shared" ca="1" si="131"/>
        <v>4194</v>
      </c>
      <c r="S4191" s="92"/>
      <c r="T4191" s="99"/>
    </row>
    <row r="4192" spans="1:20" ht="17.25" thickBot="1" x14ac:dyDescent="0.3">
      <c r="A4192" s="105"/>
      <c r="B4192" s="142"/>
      <c r="C4192" s="98"/>
      <c r="D4192" s="6" t="s">
        <v>43</v>
      </c>
      <c r="E4192" s="8"/>
      <c r="F4192" s="8"/>
      <c r="G4192" s="8"/>
      <c r="H4192" s="8"/>
      <c r="I4192" s="8"/>
      <c r="J4192" s="8"/>
      <c r="K4192" s="8"/>
      <c r="L4192" s="8"/>
      <c r="M4192" s="8"/>
      <c r="N4192" s="8"/>
      <c r="O4192" s="128" t="str">
        <f ca="1">IF(D4192="цвет",SUM(O4193:INDIRECT("N"&amp;R4192)),IF(SUM(E4192:N4192)=0,"",SUM(E4192:N4192)))</f>
        <v/>
      </c>
      <c r="P4192" s="91" t="s">
        <v>129</v>
      </c>
      <c r="Q4192" s="73">
        <f t="shared" si="130"/>
        <v>5007</v>
      </c>
      <c r="R4192" s="93">
        <f t="shared" ca="1" si="131"/>
        <v>4194</v>
      </c>
      <c r="S4192" s="92"/>
      <c r="T4192" s="99"/>
    </row>
    <row r="4193" spans="1:20" ht="117.75" customHeight="1" x14ac:dyDescent="0.25">
      <c r="A4193" s="105"/>
      <c r="B4193" s="142"/>
      <c r="C4193" s="98"/>
      <c r="D4193" s="155" t="s">
        <v>637</v>
      </c>
      <c r="E4193" s="156"/>
      <c r="F4193" s="156"/>
      <c r="G4193" s="156"/>
      <c r="H4193" s="156"/>
      <c r="I4193" s="156"/>
      <c r="J4193" s="156"/>
      <c r="K4193" s="156"/>
      <c r="L4193" s="156"/>
      <c r="M4193" s="156"/>
      <c r="N4193" s="157"/>
      <c r="O4193" s="128" t="str">
        <f ca="1">IF(D4193="цвет",SUM(O4194:INDIRECT("N"&amp;R4193)),IF(SUM(E4193:N4193)=0,"",SUM(E4193:N4193)))</f>
        <v/>
      </c>
      <c r="P4193" s="91" t="s">
        <v>129</v>
      </c>
      <c r="Q4193" s="73">
        <f t="shared" si="130"/>
        <v>5007</v>
      </c>
      <c r="R4193" s="93">
        <f t="shared" ca="1" si="131"/>
        <v>4194</v>
      </c>
      <c r="S4193" s="92"/>
      <c r="T4193" s="99"/>
    </row>
    <row r="4194" spans="1:20" ht="17.45" customHeight="1" thickBot="1" x14ac:dyDescent="0.3">
      <c r="A4194" s="105"/>
      <c r="B4194" s="143"/>
      <c r="C4194" s="100"/>
      <c r="D4194" s="151" t="str">
        <f>HYPERLINK("https://miamia.ru/search/index.php?q="&amp;Q4194&amp;"&amp;s=Поиск?utm_source=Excel&amp;utm_medium=Nalichie&amp;utm_content="&amp;Q4194&amp;"","Посмотреть большую фотографию на сайте")</f>
        <v>Посмотреть большую фотографию на сайте</v>
      </c>
      <c r="E4194" s="152"/>
      <c r="F4194" s="152"/>
      <c r="G4194" s="152"/>
      <c r="H4194" s="152"/>
      <c r="I4194" s="152"/>
      <c r="J4194" s="152"/>
      <c r="K4194" s="152"/>
      <c r="L4194" s="152"/>
      <c r="M4194" s="152"/>
      <c r="N4194" s="153"/>
      <c r="O4194" s="128" t="str">
        <f ca="1">IF(D4194="цвет",SUM(O4195:INDIRECT("N"&amp;R4194)),IF(SUM(E4194:N4194)=0,"",SUM(E4194:N4194)))</f>
        <v/>
      </c>
      <c r="P4194" s="91" t="s">
        <v>129</v>
      </c>
      <c r="Q4194" s="73">
        <f t="shared" si="130"/>
        <v>5007</v>
      </c>
      <c r="R4194" s="93">
        <f t="shared" ca="1" si="131"/>
        <v>4194</v>
      </c>
      <c r="S4194" s="92"/>
      <c r="T4194" s="99"/>
    </row>
    <row r="4195" spans="1:20" ht="17.25" thickBot="1" x14ac:dyDescent="0.3">
      <c r="A4195" s="105"/>
      <c r="B4195" s="141" t="s">
        <v>629</v>
      </c>
      <c r="C4195" s="106">
        <v>5008</v>
      </c>
      <c r="D4195" s="3" t="s">
        <v>9</v>
      </c>
      <c r="E4195" s="96" t="s">
        <v>11</v>
      </c>
      <c r="F4195" s="96" t="s">
        <v>12</v>
      </c>
      <c r="G4195" s="97" t="s">
        <v>13</v>
      </c>
      <c r="H4195" s="97" t="s">
        <v>14</v>
      </c>
      <c r="I4195" s="96" t="s">
        <v>15</v>
      </c>
      <c r="J4195" s="96"/>
      <c r="K4195" s="96"/>
      <c r="L4195" s="96"/>
      <c r="M4195" s="96"/>
      <c r="N4195" s="16"/>
      <c r="O4195" s="101">
        <f ca="1">IF(D4195="цвет",SUM(O4196:INDIRECT("N"&amp;R4195)),IF(SUM(E4195:N4195)=0,"",SUM(E4195:N4195)))</f>
        <v>0</v>
      </c>
      <c r="P4195" s="91">
        <v>2324</v>
      </c>
      <c r="Q4195" s="73">
        <f t="shared" si="130"/>
        <v>5008</v>
      </c>
      <c r="R4195" s="93">
        <f t="shared" ca="1" si="131"/>
        <v>4199</v>
      </c>
      <c r="S4195" s="109">
        <f>IF(U4195&gt;0,ROUND((U4195),0),ROUND((P4195*$P$1),0))</f>
        <v>1798</v>
      </c>
      <c r="T4195" s="110">
        <f ca="1">O4195*S4195</f>
        <v>0</v>
      </c>
    </row>
    <row r="4196" spans="1:20" ht="17.25" thickBot="1" x14ac:dyDescent="0.3">
      <c r="A4196" s="105"/>
      <c r="B4196" s="142"/>
      <c r="C4196" s="98"/>
      <c r="D4196" s="6" t="s">
        <v>300</v>
      </c>
      <c r="E4196" s="133"/>
      <c r="F4196" s="133"/>
      <c r="G4196" s="133"/>
      <c r="H4196" s="133"/>
      <c r="I4196" s="133"/>
      <c r="J4196" s="8"/>
      <c r="K4196" s="8"/>
      <c r="L4196" s="8"/>
      <c r="M4196" s="8"/>
      <c r="N4196" s="8"/>
      <c r="O4196" s="128" t="str">
        <f ca="1">IF(D4196="цвет",SUM(O4197:INDIRECT("N"&amp;R4196)),IF(SUM(E4196:N4196)=0,"",SUM(E4196:N4196)))</f>
        <v/>
      </c>
      <c r="P4196" s="91" t="s">
        <v>129</v>
      </c>
      <c r="Q4196" s="73">
        <f t="shared" si="130"/>
        <v>5008</v>
      </c>
      <c r="R4196" s="93">
        <f t="shared" ca="1" si="131"/>
        <v>4199</v>
      </c>
      <c r="S4196" s="92"/>
      <c r="T4196" s="99"/>
    </row>
    <row r="4197" spans="1:20" ht="17.25" thickBot="1" x14ac:dyDescent="0.3">
      <c r="A4197" s="105"/>
      <c r="B4197" s="142"/>
      <c r="C4197" s="98"/>
      <c r="D4197" s="6" t="s">
        <v>43</v>
      </c>
      <c r="E4197" s="8"/>
      <c r="F4197" s="8"/>
      <c r="G4197" s="8"/>
      <c r="H4197" s="8"/>
      <c r="I4197" s="8"/>
      <c r="J4197" s="8"/>
      <c r="K4197" s="8"/>
      <c r="L4197" s="8"/>
      <c r="M4197" s="8"/>
      <c r="N4197" s="8"/>
      <c r="O4197" s="128" t="str">
        <f ca="1">IF(D4197="цвет",SUM(O4198:INDIRECT("N"&amp;R4197)),IF(SUM(E4197:N4197)=0,"",SUM(E4197:N4197)))</f>
        <v/>
      </c>
      <c r="P4197" s="91" t="s">
        <v>129</v>
      </c>
      <c r="Q4197" s="73">
        <f t="shared" si="130"/>
        <v>5008</v>
      </c>
      <c r="R4197" s="93">
        <f t="shared" ca="1" si="131"/>
        <v>4199</v>
      </c>
      <c r="S4197" s="92"/>
      <c r="T4197" s="99"/>
    </row>
    <row r="4198" spans="1:20" ht="117.75" customHeight="1" x14ac:dyDescent="0.25">
      <c r="A4198" s="105"/>
      <c r="B4198" s="142"/>
      <c r="C4198" s="98"/>
      <c r="D4198" s="155" t="s">
        <v>639</v>
      </c>
      <c r="E4198" s="156"/>
      <c r="F4198" s="156"/>
      <c r="G4198" s="156"/>
      <c r="H4198" s="156"/>
      <c r="I4198" s="156"/>
      <c r="J4198" s="156"/>
      <c r="K4198" s="156"/>
      <c r="L4198" s="156"/>
      <c r="M4198" s="156"/>
      <c r="N4198" s="157"/>
      <c r="O4198" s="128" t="str">
        <f ca="1">IF(D4198="цвет",SUM(O4199:INDIRECT("N"&amp;R4198)),IF(SUM(E4198:N4198)=0,"",SUM(E4198:N4198)))</f>
        <v/>
      </c>
      <c r="P4198" s="91" t="s">
        <v>129</v>
      </c>
      <c r="Q4198" s="73">
        <f t="shared" si="130"/>
        <v>5008</v>
      </c>
      <c r="R4198" s="93">
        <f t="shared" ca="1" si="131"/>
        <v>4199</v>
      </c>
      <c r="S4198" s="92"/>
      <c r="T4198" s="99"/>
    </row>
    <row r="4199" spans="1:20" ht="17.45" customHeight="1" thickBot="1" x14ac:dyDescent="0.3">
      <c r="A4199" s="105"/>
      <c r="B4199" s="143"/>
      <c r="C4199" s="100"/>
      <c r="D4199" s="151" t="str">
        <f>HYPERLINK("https://miamia.ru/search/index.php?q="&amp;Q4199&amp;"&amp;s=Поиск?utm_source=Excel&amp;utm_medium=Nalichie&amp;utm_content="&amp;Q4199&amp;"","Посмотреть большую фотографию на сайте")</f>
        <v>Посмотреть большую фотографию на сайте</v>
      </c>
      <c r="E4199" s="152"/>
      <c r="F4199" s="152"/>
      <c r="G4199" s="152"/>
      <c r="H4199" s="152"/>
      <c r="I4199" s="152"/>
      <c r="J4199" s="152"/>
      <c r="K4199" s="152"/>
      <c r="L4199" s="152"/>
      <c r="M4199" s="152"/>
      <c r="N4199" s="153"/>
      <c r="O4199" s="128" t="str">
        <f ca="1">IF(D4199="цвет",SUM(O4200:INDIRECT("N"&amp;R4199)),IF(SUM(E4199:N4199)=0,"",SUM(E4199:N4199)))</f>
        <v/>
      </c>
      <c r="P4199" s="91" t="s">
        <v>129</v>
      </c>
      <c r="Q4199" s="73">
        <f t="shared" si="130"/>
        <v>5008</v>
      </c>
      <c r="R4199" s="93">
        <f t="shared" ca="1" si="131"/>
        <v>4199</v>
      </c>
      <c r="S4199" s="92"/>
      <c r="T4199" s="99"/>
    </row>
    <row r="4200" spans="1:20" ht="17.25" thickBot="1" x14ac:dyDescent="0.3">
      <c r="A4200" s="105"/>
      <c r="B4200" s="141" t="s">
        <v>629</v>
      </c>
      <c r="C4200" s="106">
        <v>5009</v>
      </c>
      <c r="D4200" s="3" t="s">
        <v>9</v>
      </c>
      <c r="E4200" s="96" t="s">
        <v>11</v>
      </c>
      <c r="F4200" s="96" t="s">
        <v>12</v>
      </c>
      <c r="G4200" s="97" t="s">
        <v>13</v>
      </c>
      <c r="H4200" s="97" t="s">
        <v>14</v>
      </c>
      <c r="I4200" s="96" t="s">
        <v>15</v>
      </c>
      <c r="J4200" s="96"/>
      <c r="K4200" s="96"/>
      <c r="L4200" s="96"/>
      <c r="M4200" s="96"/>
      <c r="N4200" s="16"/>
      <c r="O4200" s="101">
        <f ca="1">IF(D4200="цвет",SUM(O4201:INDIRECT("N"&amp;R4200)),IF(SUM(E4200:N4200)=0,"",SUM(E4200:N4200)))</f>
        <v>0</v>
      </c>
      <c r="P4200" s="91">
        <v>1677</v>
      </c>
      <c r="Q4200" s="73">
        <f t="shared" si="130"/>
        <v>5009</v>
      </c>
      <c r="R4200" s="93">
        <f t="shared" ca="1" si="131"/>
        <v>4204</v>
      </c>
      <c r="S4200" s="109">
        <f>IF(U4200&gt;0,ROUND((U4200),0),ROUND((P4200*$P$1),0))</f>
        <v>1298</v>
      </c>
      <c r="T4200" s="110">
        <f ca="1">O4200*S4200</f>
        <v>0</v>
      </c>
    </row>
    <row r="4201" spans="1:20" ht="17.25" thickBot="1" x14ac:dyDescent="0.3">
      <c r="A4201" s="105"/>
      <c r="B4201" s="142"/>
      <c r="C4201" s="98"/>
      <c r="D4201" s="6" t="s">
        <v>300</v>
      </c>
      <c r="E4201" s="133"/>
      <c r="F4201" s="134"/>
      <c r="G4201" s="134"/>
      <c r="H4201" s="133"/>
      <c r="I4201" s="134"/>
      <c r="J4201" s="8"/>
      <c r="K4201" s="8"/>
      <c r="L4201" s="8"/>
      <c r="M4201" s="8"/>
      <c r="N4201" s="8"/>
      <c r="O4201" s="128" t="str">
        <f ca="1">IF(D4201="цвет",SUM(O4202:INDIRECT("N"&amp;R4201)),IF(SUM(E4201:N4201)=0,"",SUM(E4201:N4201)))</f>
        <v/>
      </c>
      <c r="P4201" s="91" t="s">
        <v>129</v>
      </c>
      <c r="Q4201" s="73">
        <f t="shared" si="130"/>
        <v>5009</v>
      </c>
      <c r="R4201" s="93">
        <f t="shared" ca="1" si="131"/>
        <v>4204</v>
      </c>
      <c r="S4201" s="92"/>
      <c r="T4201" s="99"/>
    </row>
    <row r="4202" spans="1:20" ht="17.25" thickBot="1" x14ac:dyDescent="0.3">
      <c r="A4202" s="105"/>
      <c r="B4202" s="142"/>
      <c r="C4202" s="98"/>
      <c r="D4202" s="6" t="s">
        <v>43</v>
      </c>
      <c r="E4202" s="8"/>
      <c r="F4202" s="8"/>
      <c r="G4202" s="8"/>
      <c r="H4202" s="8"/>
      <c r="I4202" s="8"/>
      <c r="J4202" s="8"/>
      <c r="K4202" s="8"/>
      <c r="L4202" s="8"/>
      <c r="M4202" s="8"/>
      <c r="N4202" s="8"/>
      <c r="O4202" s="128" t="str">
        <f ca="1">IF(D4202="цвет",SUM(O4203:INDIRECT("N"&amp;R4202)),IF(SUM(E4202:N4202)=0,"",SUM(E4202:N4202)))</f>
        <v/>
      </c>
      <c r="P4202" s="91" t="s">
        <v>129</v>
      </c>
      <c r="Q4202" s="73">
        <f t="shared" si="130"/>
        <v>5009</v>
      </c>
      <c r="R4202" s="93">
        <f t="shared" ca="1" si="131"/>
        <v>4204</v>
      </c>
      <c r="S4202" s="92"/>
      <c r="T4202" s="99"/>
    </row>
    <row r="4203" spans="1:20" ht="117.75" customHeight="1" x14ac:dyDescent="0.25">
      <c r="A4203" s="105"/>
      <c r="B4203" s="142"/>
      <c r="C4203" s="98"/>
      <c r="D4203" s="155" t="s">
        <v>638</v>
      </c>
      <c r="E4203" s="156"/>
      <c r="F4203" s="156"/>
      <c r="G4203" s="156"/>
      <c r="H4203" s="156"/>
      <c r="I4203" s="156"/>
      <c r="J4203" s="156"/>
      <c r="K4203" s="156"/>
      <c r="L4203" s="156"/>
      <c r="M4203" s="156"/>
      <c r="N4203" s="157"/>
      <c r="O4203" s="128" t="str">
        <f ca="1">IF(D4203="цвет",SUM(O4204:INDIRECT("N"&amp;R4203)),IF(SUM(E4203:N4203)=0,"",SUM(E4203:N4203)))</f>
        <v/>
      </c>
      <c r="P4203" s="91" t="s">
        <v>129</v>
      </c>
      <c r="Q4203" s="73">
        <f t="shared" si="130"/>
        <v>5009</v>
      </c>
      <c r="R4203" s="93">
        <f t="shared" ca="1" si="131"/>
        <v>4204</v>
      </c>
      <c r="S4203" s="92"/>
      <c r="T4203" s="99"/>
    </row>
    <row r="4204" spans="1:20" ht="17.25" thickBot="1" x14ac:dyDescent="0.3">
      <c r="A4204" s="105"/>
      <c r="B4204" s="143"/>
      <c r="C4204" s="100"/>
      <c r="D4204" s="151" t="str">
        <f>HYPERLINK("https://miamia.ru/search/index.php?q="&amp;Q4204&amp;"&amp;s=Поиск?utm_source=Excel&amp;utm_medium=Nalichie&amp;utm_content="&amp;Q4204&amp;"","Посмотреть большую фотографию на сайте")</f>
        <v>Посмотреть большую фотографию на сайте</v>
      </c>
      <c r="E4204" s="152"/>
      <c r="F4204" s="152"/>
      <c r="G4204" s="152"/>
      <c r="H4204" s="152"/>
      <c r="I4204" s="152"/>
      <c r="J4204" s="152"/>
      <c r="K4204" s="152"/>
      <c r="L4204" s="152"/>
      <c r="M4204" s="152"/>
      <c r="N4204" s="153"/>
      <c r="O4204" s="128" t="str">
        <f ca="1">IF(D4204="цвет",SUM(O4205:INDIRECT("N"&amp;R4204)),IF(SUM(E4204:N4204)=0,"",SUM(E4204:N4204)))</f>
        <v/>
      </c>
      <c r="P4204" s="91" t="s">
        <v>129</v>
      </c>
      <c r="Q4204" s="73">
        <f t="shared" si="130"/>
        <v>5009</v>
      </c>
      <c r="R4204" s="93">
        <f t="shared" ca="1" si="131"/>
        <v>4204</v>
      </c>
      <c r="S4204" s="92"/>
      <c r="T4204" s="99"/>
    </row>
    <row r="4205" spans="1:20" ht="23.1" customHeight="1" thickBot="1" x14ac:dyDescent="0.3">
      <c r="A4205" s="103"/>
      <c r="B4205" s="86" t="s">
        <v>318</v>
      </c>
      <c r="C4205" s="87"/>
      <c r="D4205" s="88"/>
      <c r="E4205" s="89"/>
      <c r="F4205" s="89"/>
      <c r="G4205" s="89"/>
      <c r="H4205" s="89"/>
      <c r="I4205" s="89"/>
      <c r="J4205" s="89"/>
      <c r="K4205" s="89"/>
      <c r="L4205" s="89"/>
      <c r="M4205" s="89"/>
      <c r="N4205" s="90"/>
      <c r="O4205" s="128" t="str">
        <f ca="1">IF(D4205="цвет",SUM(O4206:INDIRECT("N"&amp;R4205)),IF(SUM(E4205:N4205)=0,"",SUM(E4205:N4205)))</f>
        <v/>
      </c>
      <c r="P4205" s="91" t="s">
        <v>129</v>
      </c>
      <c r="Q4205" s="73">
        <f t="shared" si="130"/>
        <v>5009</v>
      </c>
      <c r="R4205" s="93">
        <f t="shared" ca="1" si="131"/>
        <v>4209</v>
      </c>
    </row>
    <row r="4206" spans="1:20" ht="17.25" thickBot="1" x14ac:dyDescent="0.3">
      <c r="A4206" s="105"/>
      <c r="B4206" s="141" t="s">
        <v>319</v>
      </c>
      <c r="C4206" s="106">
        <v>6401</v>
      </c>
      <c r="D4206" s="3" t="s">
        <v>9</v>
      </c>
      <c r="E4206" s="96" t="s">
        <v>10</v>
      </c>
      <c r="F4206" s="96" t="s">
        <v>11</v>
      </c>
      <c r="G4206" s="96" t="s">
        <v>12</v>
      </c>
      <c r="H4206" s="97" t="s">
        <v>13</v>
      </c>
      <c r="I4206" s="16" t="s">
        <v>14</v>
      </c>
      <c r="J4206" s="16" t="s">
        <v>15</v>
      </c>
      <c r="K4206" s="16"/>
      <c r="L4206" s="16"/>
      <c r="M4206" s="16"/>
      <c r="N4206" s="78"/>
      <c r="O4206" s="101">
        <f ca="1">IF(D4206="цвет",SUM(O4207:INDIRECT("N"&amp;R4206)),IF(SUM(E4206:N4206)=0,"",SUM(E4206:N4206)))</f>
        <v>0</v>
      </c>
      <c r="P4206" s="91">
        <v>1419</v>
      </c>
      <c r="Q4206" s="73">
        <f t="shared" si="130"/>
        <v>6401</v>
      </c>
      <c r="R4206" s="93">
        <f t="shared" ca="1" si="131"/>
        <v>4209</v>
      </c>
      <c r="S4206" s="109">
        <f>IF(U4206&gt;0,ROUND((U4206),0),ROUND((P4206*$P$1),0))</f>
        <v>1098</v>
      </c>
      <c r="T4206" s="110">
        <f ca="1">O4206*S4206</f>
        <v>0</v>
      </c>
    </row>
    <row r="4207" spans="1:20" ht="17.25" thickBot="1" x14ac:dyDescent="0.3">
      <c r="A4207" s="105"/>
      <c r="B4207" s="142"/>
      <c r="C4207" s="98"/>
      <c r="D4207" s="6" t="s">
        <v>324</v>
      </c>
      <c r="E4207" s="8"/>
      <c r="F4207" s="8"/>
      <c r="G4207" s="8"/>
      <c r="H4207" s="134"/>
      <c r="I4207" s="133"/>
      <c r="J4207" s="133"/>
      <c r="K4207" s="8"/>
      <c r="L4207" s="8"/>
      <c r="M4207" s="8"/>
      <c r="N4207" s="8"/>
      <c r="O4207" s="128" t="str">
        <f ca="1">IF(D4207="цвет",SUM(O4208:INDIRECT("N"&amp;R4207)),IF(SUM(E4207:N4207)=0,"",SUM(E4207:N4207)))</f>
        <v/>
      </c>
      <c r="P4207" s="91" t="s">
        <v>129</v>
      </c>
      <c r="Q4207" s="73">
        <f t="shared" si="130"/>
        <v>6401</v>
      </c>
      <c r="R4207" s="93">
        <f t="shared" ca="1" si="131"/>
        <v>4209</v>
      </c>
      <c r="S4207" s="92"/>
      <c r="T4207" s="99"/>
    </row>
    <row r="4208" spans="1:20" ht="135" customHeight="1" x14ac:dyDescent="0.25">
      <c r="A4208" s="105"/>
      <c r="B4208" s="142"/>
      <c r="C4208" s="98"/>
      <c r="D4208" s="155" t="s">
        <v>463</v>
      </c>
      <c r="E4208" s="156"/>
      <c r="F4208" s="156"/>
      <c r="G4208" s="156"/>
      <c r="H4208" s="156"/>
      <c r="I4208" s="156"/>
      <c r="J4208" s="156"/>
      <c r="K4208" s="156"/>
      <c r="L4208" s="156"/>
      <c r="M4208" s="156"/>
      <c r="N4208" s="157"/>
      <c r="O4208" s="128" t="str">
        <f ca="1">IF(D4208="цвет",SUM(O4209:INDIRECT("N"&amp;R4208)),IF(SUM(E4208:N4208)=0,"",SUM(E4208:N4208)))</f>
        <v/>
      </c>
      <c r="P4208" s="91" t="s">
        <v>129</v>
      </c>
      <c r="Q4208" s="73">
        <f t="shared" si="130"/>
        <v>6401</v>
      </c>
      <c r="R4208" s="93">
        <f t="shared" ca="1" si="131"/>
        <v>4209</v>
      </c>
      <c r="S4208" s="92"/>
      <c r="T4208" s="99"/>
    </row>
    <row r="4209" spans="1:20" ht="17.45" customHeight="1" thickBot="1" x14ac:dyDescent="0.3">
      <c r="A4209" s="105"/>
      <c r="B4209" s="143"/>
      <c r="C4209" s="100"/>
      <c r="D4209" s="151" t="str">
        <f>HYPERLINK("https://miamia.ru/search/index.php?q="&amp;Q4209&amp;"&amp;s=Поиск?utm_source=Excel&amp;utm_medium=Nalichie&amp;utm_content="&amp;Q4209&amp;"","Посмотреть большую фотографию на сайте")</f>
        <v>Посмотреть большую фотографию на сайте</v>
      </c>
      <c r="E4209" s="152"/>
      <c r="F4209" s="152"/>
      <c r="G4209" s="152"/>
      <c r="H4209" s="152"/>
      <c r="I4209" s="152"/>
      <c r="J4209" s="152"/>
      <c r="K4209" s="152"/>
      <c r="L4209" s="152"/>
      <c r="M4209" s="152"/>
      <c r="N4209" s="153"/>
      <c r="O4209" s="128" t="str">
        <f ca="1">IF(D4209="цвет",SUM(O4210:INDIRECT("N"&amp;R4209)),IF(SUM(E4209:N4209)=0,"",SUM(E4209:N4209)))</f>
        <v/>
      </c>
      <c r="P4209" s="91" t="s">
        <v>129</v>
      </c>
      <c r="Q4209" s="73">
        <f t="shared" si="130"/>
        <v>6401</v>
      </c>
      <c r="R4209" s="93">
        <f t="shared" ca="1" si="131"/>
        <v>4209</v>
      </c>
      <c r="S4209" s="92"/>
      <c r="T4209" s="99"/>
    </row>
    <row r="4210" spans="1:20" ht="17.25" thickBot="1" x14ac:dyDescent="0.3">
      <c r="A4210" s="105"/>
      <c r="B4210" s="141" t="s">
        <v>319</v>
      </c>
      <c r="C4210" s="106">
        <v>6402</v>
      </c>
      <c r="D4210" s="3" t="s">
        <v>9</v>
      </c>
      <c r="E4210" s="96" t="s">
        <v>10</v>
      </c>
      <c r="F4210" s="96" t="s">
        <v>11</v>
      </c>
      <c r="G4210" s="96" t="s">
        <v>12</v>
      </c>
      <c r="H4210" s="97" t="s">
        <v>13</v>
      </c>
      <c r="I4210" s="16" t="s">
        <v>14</v>
      </c>
      <c r="J4210" s="16"/>
      <c r="K4210" s="16"/>
      <c r="L4210" s="16"/>
      <c r="M4210" s="16"/>
      <c r="N4210" s="78"/>
      <c r="O4210" s="101">
        <f ca="1">IF(D4210="цвет",SUM(O4211:INDIRECT("N"&amp;R4210)),IF(SUM(E4210:N4210)=0,"",SUM(E4210:N4210)))</f>
        <v>0</v>
      </c>
      <c r="P4210" s="91">
        <v>1807</v>
      </c>
      <c r="Q4210" s="73">
        <f t="shared" si="130"/>
        <v>6402</v>
      </c>
      <c r="R4210" s="93">
        <f t="shared" ca="1" si="131"/>
        <v>4213</v>
      </c>
      <c r="S4210" s="109">
        <f>IF(U4210&gt;0,ROUND((U4210),0),ROUND((P4210*$P$1),0))</f>
        <v>1398</v>
      </c>
      <c r="T4210" s="110">
        <f ca="1">O4210*S4210</f>
        <v>0</v>
      </c>
    </row>
    <row r="4211" spans="1:20" ht="17.25" thickBot="1" x14ac:dyDescent="0.3">
      <c r="A4211" s="105"/>
      <c r="B4211" s="142"/>
      <c r="C4211" s="98"/>
      <c r="D4211" s="6" t="s">
        <v>324</v>
      </c>
      <c r="E4211" s="134"/>
      <c r="F4211" s="8"/>
      <c r="G4211" s="8"/>
      <c r="H4211" s="8"/>
      <c r="I4211" s="8"/>
      <c r="J4211" s="8"/>
      <c r="K4211" s="8"/>
      <c r="L4211" s="8"/>
      <c r="M4211" s="8"/>
      <c r="N4211" s="8"/>
      <c r="O4211" s="128" t="str">
        <f ca="1">IF(D4211="цвет",SUM(O4212:INDIRECT("N"&amp;R4211)),IF(SUM(E4211:N4211)=0,"",SUM(E4211:N4211)))</f>
        <v/>
      </c>
      <c r="P4211" s="91" t="s">
        <v>129</v>
      </c>
      <c r="Q4211" s="73">
        <f t="shared" si="130"/>
        <v>6402</v>
      </c>
      <c r="R4211" s="93">
        <f t="shared" ca="1" si="131"/>
        <v>4213</v>
      </c>
      <c r="S4211" s="92"/>
      <c r="T4211" s="99"/>
    </row>
    <row r="4212" spans="1:20" ht="135" customHeight="1" x14ac:dyDescent="0.25">
      <c r="A4212" s="105"/>
      <c r="B4212" s="142"/>
      <c r="C4212" s="98"/>
      <c r="D4212" s="155" t="s">
        <v>464</v>
      </c>
      <c r="E4212" s="156"/>
      <c r="F4212" s="156"/>
      <c r="G4212" s="156"/>
      <c r="H4212" s="156"/>
      <c r="I4212" s="156"/>
      <c r="J4212" s="156"/>
      <c r="K4212" s="156"/>
      <c r="L4212" s="156"/>
      <c r="M4212" s="156"/>
      <c r="N4212" s="157"/>
      <c r="O4212" s="128" t="str">
        <f ca="1">IF(D4212="цвет",SUM(O4213:INDIRECT("N"&amp;R4212)),IF(SUM(E4212:N4212)=0,"",SUM(E4212:N4212)))</f>
        <v/>
      </c>
      <c r="P4212" s="91" t="s">
        <v>129</v>
      </c>
      <c r="Q4212" s="73">
        <f t="shared" si="130"/>
        <v>6402</v>
      </c>
      <c r="R4212" s="93">
        <f t="shared" ca="1" si="131"/>
        <v>4213</v>
      </c>
      <c r="S4212" s="92"/>
      <c r="T4212" s="99"/>
    </row>
    <row r="4213" spans="1:20" ht="17.45" customHeight="1" thickBot="1" x14ac:dyDescent="0.3">
      <c r="A4213" s="105"/>
      <c r="B4213" s="143"/>
      <c r="C4213" s="100"/>
      <c r="D4213" s="151" t="str">
        <f>HYPERLINK("https://miamia.ru/search/index.php?q="&amp;Q4213&amp;"&amp;s=Поиск?utm_source=Excel&amp;utm_medium=Nalichie&amp;utm_content="&amp;Q4213&amp;"","Посмотреть большую фотографию на сайте")</f>
        <v>Посмотреть большую фотографию на сайте</v>
      </c>
      <c r="E4213" s="152"/>
      <c r="F4213" s="152"/>
      <c r="G4213" s="152"/>
      <c r="H4213" s="152"/>
      <c r="I4213" s="152"/>
      <c r="J4213" s="152"/>
      <c r="K4213" s="152"/>
      <c r="L4213" s="152"/>
      <c r="M4213" s="152"/>
      <c r="N4213" s="153"/>
      <c r="O4213" s="128" t="str">
        <f ca="1">IF(D4213="цвет",SUM(O4214:INDIRECT("N"&amp;R4213)),IF(SUM(E4213:N4213)=0,"",SUM(E4213:N4213)))</f>
        <v/>
      </c>
      <c r="P4213" s="91" t="s">
        <v>129</v>
      </c>
      <c r="Q4213" s="73">
        <f t="shared" si="130"/>
        <v>6402</v>
      </c>
      <c r="R4213" s="93">
        <f t="shared" ca="1" si="131"/>
        <v>4213</v>
      </c>
      <c r="S4213" s="92"/>
      <c r="T4213" s="99"/>
    </row>
    <row r="4214" spans="1:20" ht="23.1" customHeight="1" thickBot="1" x14ac:dyDescent="0.3">
      <c r="A4214" s="103"/>
      <c r="B4214" s="86" t="s">
        <v>621</v>
      </c>
      <c r="C4214" s="87"/>
      <c r="D4214" s="88"/>
      <c r="E4214" s="89"/>
      <c r="F4214" s="89"/>
      <c r="G4214" s="89"/>
      <c r="H4214" s="89"/>
      <c r="I4214" s="89"/>
      <c r="J4214" s="89"/>
      <c r="K4214" s="89"/>
      <c r="L4214" s="89"/>
      <c r="M4214" s="89"/>
      <c r="N4214" s="90"/>
      <c r="O4214" s="128" t="str">
        <f ca="1">IF(D4214="цвет",SUM(O4215:INDIRECT("N"&amp;R4214)),IF(SUM(E4214:N4214)=0,"",SUM(E4214:N4214)))</f>
        <v/>
      </c>
      <c r="P4214" s="91" t="s">
        <v>129</v>
      </c>
      <c r="Q4214" s="73">
        <f t="shared" si="130"/>
        <v>6402</v>
      </c>
      <c r="R4214" s="93">
        <f t="shared" ca="1" si="131"/>
        <v>4218</v>
      </c>
    </row>
    <row r="4215" spans="1:20" ht="17.25" thickBot="1" x14ac:dyDescent="0.3">
      <c r="A4215" s="105"/>
      <c r="B4215" s="141" t="s">
        <v>314</v>
      </c>
      <c r="C4215" s="106">
        <v>1974</v>
      </c>
      <c r="D4215" s="3" t="s">
        <v>9</v>
      </c>
      <c r="E4215" s="96" t="s">
        <v>10</v>
      </c>
      <c r="F4215" s="96" t="s">
        <v>11</v>
      </c>
      <c r="G4215" s="96" t="s">
        <v>12</v>
      </c>
      <c r="H4215" s="97" t="s">
        <v>13</v>
      </c>
      <c r="I4215" s="16" t="s">
        <v>14</v>
      </c>
      <c r="J4215" s="16" t="s">
        <v>15</v>
      </c>
      <c r="K4215" s="16" t="s">
        <v>16</v>
      </c>
      <c r="L4215" s="16"/>
      <c r="M4215" s="16"/>
      <c r="N4215" s="78"/>
      <c r="O4215" s="101">
        <f ca="1">IF(D4215="цвет",SUM(O4216:INDIRECT("N"&amp;R4215)),IF(SUM(E4215:N4215)=0,"",SUM(E4215:N4215)))</f>
        <v>0</v>
      </c>
      <c r="P4215" s="91">
        <v>1936</v>
      </c>
      <c r="Q4215" s="73">
        <f t="shared" si="130"/>
        <v>1974</v>
      </c>
      <c r="R4215" s="93">
        <f t="shared" ca="1" si="131"/>
        <v>4218</v>
      </c>
      <c r="S4215" s="109">
        <f>IF(U4215&gt;0,ROUND((U4215),0),ROUND((P4215*$P$1),0))</f>
        <v>1498</v>
      </c>
      <c r="T4215" s="110">
        <f ca="1">O4215*S4215</f>
        <v>0</v>
      </c>
    </row>
    <row r="4216" spans="1:20" ht="17.25" thickBot="1" x14ac:dyDescent="0.3">
      <c r="A4216" s="105"/>
      <c r="B4216" s="142"/>
      <c r="C4216" s="98"/>
      <c r="D4216" s="6" t="s">
        <v>26</v>
      </c>
      <c r="E4216" s="8"/>
      <c r="F4216" s="134"/>
      <c r="G4216" s="8"/>
      <c r="H4216" s="8"/>
      <c r="I4216" s="8"/>
      <c r="J4216" s="8"/>
      <c r="K4216" s="8"/>
      <c r="L4216" s="8"/>
      <c r="M4216" s="8"/>
      <c r="N4216" s="8"/>
      <c r="O4216" s="128" t="str">
        <f ca="1">IF(D4216="цвет",SUM(O4217:INDIRECT("N"&amp;R4216)),IF(SUM(E4216:N4216)=0,"",SUM(E4216:N4216)))</f>
        <v/>
      </c>
      <c r="P4216" s="91" t="s">
        <v>129</v>
      </c>
      <c r="Q4216" s="73">
        <f t="shared" si="130"/>
        <v>1974</v>
      </c>
      <c r="R4216" s="93">
        <f t="shared" ca="1" si="131"/>
        <v>4218</v>
      </c>
      <c r="S4216" s="92"/>
      <c r="T4216" s="99"/>
    </row>
    <row r="4217" spans="1:20" ht="135" customHeight="1" x14ac:dyDescent="0.25">
      <c r="A4217" s="105"/>
      <c r="B4217" s="142"/>
      <c r="C4217" s="98"/>
      <c r="D4217" s="155" t="s">
        <v>465</v>
      </c>
      <c r="E4217" s="156"/>
      <c r="F4217" s="156"/>
      <c r="G4217" s="156"/>
      <c r="H4217" s="156"/>
      <c r="I4217" s="156"/>
      <c r="J4217" s="156"/>
      <c r="K4217" s="156"/>
      <c r="L4217" s="156"/>
      <c r="M4217" s="156"/>
      <c r="N4217" s="157"/>
      <c r="O4217" s="128" t="str">
        <f ca="1">IF(D4217="цвет",SUM(O4218:INDIRECT("N"&amp;R4217)),IF(SUM(E4217:N4217)=0,"",SUM(E4217:N4217)))</f>
        <v/>
      </c>
      <c r="P4217" s="91" t="s">
        <v>129</v>
      </c>
      <c r="Q4217" s="73">
        <f t="shared" si="130"/>
        <v>1974</v>
      </c>
      <c r="R4217" s="93">
        <f t="shared" ca="1" si="131"/>
        <v>4218</v>
      </c>
      <c r="S4217" s="92"/>
      <c r="T4217" s="99"/>
    </row>
    <row r="4218" spans="1:20" ht="17.45" customHeight="1" thickBot="1" x14ac:dyDescent="0.3">
      <c r="A4218" s="105"/>
      <c r="B4218" s="143"/>
      <c r="C4218" s="100"/>
      <c r="D4218" s="151" t="str">
        <f>HYPERLINK("https://miamia.ru/search/index.php?q="&amp;Q4218&amp;"&amp;s=Поиск?utm_source=Excel&amp;utm_medium=Nalichie&amp;utm_content="&amp;Q4218&amp;"","Посмотреть большую фотографию на сайте")</f>
        <v>Посмотреть большую фотографию на сайте</v>
      </c>
      <c r="E4218" s="152"/>
      <c r="F4218" s="152"/>
      <c r="G4218" s="152"/>
      <c r="H4218" s="152"/>
      <c r="I4218" s="152"/>
      <c r="J4218" s="152"/>
      <c r="K4218" s="152"/>
      <c r="L4218" s="152"/>
      <c r="M4218" s="152"/>
      <c r="N4218" s="153"/>
      <c r="O4218" s="128" t="str">
        <f ca="1">IF(D4218="цвет",SUM(O4219:INDIRECT("N"&amp;R4218)),IF(SUM(E4218:N4218)=0,"",SUM(E4218:N4218)))</f>
        <v/>
      </c>
      <c r="P4218" s="91" t="s">
        <v>129</v>
      </c>
      <c r="Q4218" s="73">
        <f t="shared" si="130"/>
        <v>1974</v>
      </c>
      <c r="R4218" s="93">
        <f t="shared" ca="1" si="131"/>
        <v>4218</v>
      </c>
      <c r="S4218" s="92"/>
      <c r="T4218" s="99"/>
    </row>
    <row r="4219" spans="1:20" ht="23.1" customHeight="1" thickBot="1" x14ac:dyDescent="0.3">
      <c r="A4219" s="103"/>
      <c r="B4219" s="86" t="s">
        <v>320</v>
      </c>
      <c r="C4219" s="87"/>
      <c r="D4219" s="88"/>
      <c r="E4219" s="89"/>
      <c r="F4219" s="89"/>
      <c r="G4219" s="89"/>
      <c r="H4219" s="89"/>
      <c r="I4219" s="89"/>
      <c r="J4219" s="89"/>
      <c r="K4219" s="89"/>
      <c r="L4219" s="89"/>
      <c r="M4219" s="89"/>
      <c r="N4219" s="90"/>
      <c r="O4219" s="128" t="str">
        <f ca="1">IF(D4219="цвет",SUM(O4220:INDIRECT("N"&amp;R4219)),IF(SUM(E4219:N4219)=0,"",SUM(E4219:N4219)))</f>
        <v/>
      </c>
      <c r="P4219" s="91" t="s">
        <v>129</v>
      </c>
      <c r="Q4219" s="73">
        <f t="shared" si="130"/>
        <v>1974</v>
      </c>
      <c r="R4219" s="93">
        <f t="shared" ca="1" si="131"/>
        <v>4224</v>
      </c>
    </row>
    <row r="4220" spans="1:20" ht="17.25" thickBot="1" x14ac:dyDescent="0.3">
      <c r="A4220" s="105"/>
      <c r="B4220" s="141" t="s">
        <v>312</v>
      </c>
      <c r="C4220" s="106">
        <v>1994</v>
      </c>
      <c r="D4220" s="3" t="s">
        <v>9</v>
      </c>
      <c r="E4220" s="96" t="s">
        <v>17</v>
      </c>
      <c r="F4220" s="96" t="s">
        <v>18</v>
      </c>
      <c r="G4220" s="96" t="s">
        <v>19</v>
      </c>
      <c r="H4220" s="97"/>
      <c r="I4220" s="16"/>
      <c r="J4220" s="16"/>
      <c r="K4220" s="16"/>
      <c r="L4220" s="16"/>
      <c r="M4220" s="16"/>
      <c r="N4220" s="78"/>
      <c r="O4220" s="101">
        <f ca="1">IF(D4220="цвет",SUM(O4221:INDIRECT("N"&amp;R4220)),IF(SUM(E4220:N4220)=0,"",SUM(E4220:N4220)))</f>
        <v>0</v>
      </c>
      <c r="P4220" s="91">
        <v>1807</v>
      </c>
      <c r="Q4220" s="73">
        <f t="shared" si="130"/>
        <v>1994</v>
      </c>
      <c r="R4220" s="93">
        <f t="shared" ca="1" si="131"/>
        <v>4224</v>
      </c>
      <c r="S4220" s="109">
        <f>IF(U4220&gt;0,ROUND((U4220),0),ROUND((P4220*$P$1),0))</f>
        <v>1398</v>
      </c>
      <c r="T4220" s="110">
        <f ca="1">O4220*S4220</f>
        <v>0</v>
      </c>
    </row>
    <row r="4221" spans="1:20" ht="17.25" thickBot="1" x14ac:dyDescent="0.3">
      <c r="A4221" s="105"/>
      <c r="B4221" s="142"/>
      <c r="C4221" s="98"/>
      <c r="D4221" s="6" t="s">
        <v>56</v>
      </c>
      <c r="E4221" s="8"/>
      <c r="F4221" s="8"/>
      <c r="G4221" s="134"/>
      <c r="H4221" s="8"/>
      <c r="I4221" s="8"/>
      <c r="J4221" s="8"/>
      <c r="K4221" s="8"/>
      <c r="L4221" s="8"/>
      <c r="M4221" s="8"/>
      <c r="N4221" s="8"/>
      <c r="O4221" s="128" t="str">
        <f ca="1">IF(D4221="цвет",SUM(O4222:INDIRECT("N"&amp;R4221)),IF(SUM(E4221:N4221)=0,"",SUM(E4221:N4221)))</f>
        <v/>
      </c>
      <c r="P4221" s="91" t="s">
        <v>129</v>
      </c>
      <c r="Q4221" s="73">
        <f t="shared" si="130"/>
        <v>1994</v>
      </c>
      <c r="R4221" s="93">
        <f t="shared" ca="1" si="131"/>
        <v>4224</v>
      </c>
      <c r="S4221" s="92"/>
      <c r="T4221" s="99"/>
    </row>
    <row r="4222" spans="1:20" ht="17.25" thickBot="1" x14ac:dyDescent="0.3">
      <c r="A4222" s="105"/>
      <c r="B4222" s="142"/>
      <c r="C4222" s="98"/>
      <c r="D4222" s="6" t="s">
        <v>40</v>
      </c>
      <c r="E4222" s="8"/>
      <c r="F4222" s="8"/>
      <c r="G4222" s="8"/>
      <c r="H4222" s="8"/>
      <c r="I4222" s="8"/>
      <c r="J4222" s="8"/>
      <c r="K4222" s="8"/>
      <c r="L4222" s="8"/>
      <c r="M4222" s="8"/>
      <c r="N4222" s="8"/>
      <c r="O4222" s="128" t="str">
        <f ca="1">IF(D4222="цвет",SUM(O4223:INDIRECT("N"&amp;R4222)),IF(SUM(E4222:N4222)=0,"",SUM(E4222:N4222)))</f>
        <v/>
      </c>
      <c r="P4222" s="91" t="s">
        <v>129</v>
      </c>
      <c r="Q4222" s="73">
        <f t="shared" si="130"/>
        <v>1994</v>
      </c>
      <c r="R4222" s="93">
        <f t="shared" ca="1" si="131"/>
        <v>4224</v>
      </c>
      <c r="S4222" s="92"/>
      <c r="T4222" s="99"/>
    </row>
    <row r="4223" spans="1:20" ht="117.75" customHeight="1" x14ac:dyDescent="0.25">
      <c r="A4223" s="105"/>
      <c r="B4223" s="142"/>
      <c r="C4223" s="98"/>
      <c r="D4223" s="155" t="s">
        <v>466</v>
      </c>
      <c r="E4223" s="156"/>
      <c r="F4223" s="156"/>
      <c r="G4223" s="156"/>
      <c r="H4223" s="156"/>
      <c r="I4223" s="156"/>
      <c r="J4223" s="156"/>
      <c r="K4223" s="156"/>
      <c r="L4223" s="156"/>
      <c r="M4223" s="156"/>
      <c r="N4223" s="157"/>
      <c r="O4223" s="128" t="str">
        <f ca="1">IF(D4223="цвет",SUM(O4224:INDIRECT("N"&amp;R4223)),IF(SUM(E4223:N4223)=0,"",SUM(E4223:N4223)))</f>
        <v/>
      </c>
      <c r="P4223" s="91" t="s">
        <v>129</v>
      </c>
      <c r="Q4223" s="73">
        <f t="shared" si="130"/>
        <v>1994</v>
      </c>
      <c r="R4223" s="93">
        <f t="shared" ca="1" si="131"/>
        <v>4224</v>
      </c>
      <c r="S4223" s="92"/>
      <c r="T4223" s="99"/>
    </row>
    <row r="4224" spans="1:20" ht="17.45" customHeight="1" thickBot="1" x14ac:dyDescent="0.3">
      <c r="A4224" s="105"/>
      <c r="B4224" s="143"/>
      <c r="C4224" s="100"/>
      <c r="D4224" s="151" t="str">
        <f>HYPERLINK("https://miamia.ru/search/index.php?q="&amp;Q4224&amp;"&amp;s=Поиск?utm_source=Excel&amp;utm_medium=Nalichie&amp;utm_content="&amp;Q4224&amp;"","Посмотреть большую фотографию на сайте")</f>
        <v>Посмотреть большую фотографию на сайте</v>
      </c>
      <c r="E4224" s="152"/>
      <c r="F4224" s="152"/>
      <c r="G4224" s="152"/>
      <c r="H4224" s="152"/>
      <c r="I4224" s="152"/>
      <c r="J4224" s="152"/>
      <c r="K4224" s="152"/>
      <c r="L4224" s="152"/>
      <c r="M4224" s="152"/>
      <c r="N4224" s="153"/>
      <c r="O4224" s="128" t="str">
        <f ca="1">IF(D4224="цвет",SUM(O4225:INDIRECT("N"&amp;R4224)),IF(SUM(E4224:N4224)=0,"",SUM(E4224:N4224)))</f>
        <v/>
      </c>
      <c r="P4224" s="91" t="s">
        <v>129</v>
      </c>
      <c r="Q4224" s="73">
        <f t="shared" si="130"/>
        <v>1994</v>
      </c>
      <c r="R4224" s="93">
        <f t="shared" ca="1" si="131"/>
        <v>4224</v>
      </c>
      <c r="S4224" s="92"/>
      <c r="T4224" s="99"/>
    </row>
    <row r="4225" spans="1:20" ht="23.1" customHeight="1" thickBot="1" x14ac:dyDescent="0.3">
      <c r="A4225" s="103"/>
      <c r="B4225" s="86" t="s">
        <v>306</v>
      </c>
      <c r="C4225" s="87"/>
      <c r="D4225" s="88"/>
      <c r="E4225" s="89"/>
      <c r="F4225" s="89"/>
      <c r="G4225" s="89"/>
      <c r="H4225" s="89"/>
      <c r="I4225" s="89"/>
      <c r="J4225" s="89"/>
      <c r="K4225" s="89"/>
      <c r="L4225" s="89"/>
      <c r="M4225" s="89"/>
      <c r="N4225" s="90"/>
      <c r="O4225" s="128" t="str">
        <f ca="1">IF(D4225="цвет",SUM(O4226:INDIRECT("N"&amp;R4225)),IF(SUM(E4225:N4225)=0,"",SUM(E4225:N4225)))</f>
        <v/>
      </c>
      <c r="P4225" s="91" t="s">
        <v>129</v>
      </c>
      <c r="Q4225" s="73">
        <f t="shared" si="130"/>
        <v>1994</v>
      </c>
      <c r="R4225" s="93">
        <f t="shared" ca="1" si="131"/>
        <v>4229</v>
      </c>
    </row>
    <row r="4226" spans="1:20" ht="17.25" thickBot="1" x14ac:dyDescent="0.3">
      <c r="A4226" s="105"/>
      <c r="B4226" s="141" t="s">
        <v>299</v>
      </c>
      <c r="C4226" s="106">
        <v>1852</v>
      </c>
      <c r="D4226" s="3" t="s">
        <v>9</v>
      </c>
      <c r="E4226" s="96" t="s">
        <v>10</v>
      </c>
      <c r="F4226" s="96" t="s">
        <v>11</v>
      </c>
      <c r="G4226" s="96" t="s">
        <v>12</v>
      </c>
      <c r="H4226" s="97" t="s">
        <v>13</v>
      </c>
      <c r="I4226" s="16" t="s">
        <v>14</v>
      </c>
      <c r="J4226" s="16" t="s">
        <v>15</v>
      </c>
      <c r="K4226" s="16" t="s">
        <v>16</v>
      </c>
      <c r="L4226" s="16"/>
      <c r="M4226" s="16"/>
      <c r="N4226" s="78"/>
      <c r="O4226" s="101">
        <f ca="1">IF(D4226="цвет",SUM(O4227:INDIRECT("N"&amp;R4226)),IF(SUM(E4226:N4226)=0,"",SUM(E4226:N4226)))</f>
        <v>0</v>
      </c>
      <c r="P4226" s="91">
        <v>2065</v>
      </c>
      <c r="Q4226" s="73">
        <f t="shared" si="130"/>
        <v>1852</v>
      </c>
      <c r="R4226" s="93">
        <f t="shared" ca="1" si="131"/>
        <v>4229</v>
      </c>
      <c r="S4226" s="109">
        <f>IF(U4226&gt;0,ROUND((U4226),0),ROUND((P4226*$P$1),0))</f>
        <v>1598</v>
      </c>
      <c r="T4226" s="110">
        <f ca="1">O4226*S4226</f>
        <v>0</v>
      </c>
    </row>
    <row r="4227" spans="1:20" ht="17.25" thickBot="1" x14ac:dyDescent="0.3">
      <c r="A4227" s="105"/>
      <c r="B4227" s="142"/>
      <c r="C4227" s="98"/>
      <c r="D4227" s="6" t="s">
        <v>300</v>
      </c>
      <c r="E4227" s="8"/>
      <c r="F4227" s="134"/>
      <c r="G4227" s="8"/>
      <c r="H4227" s="8"/>
      <c r="I4227" s="8"/>
      <c r="J4227" s="8"/>
      <c r="K4227" s="8"/>
      <c r="L4227" s="8"/>
      <c r="M4227" s="8"/>
      <c r="N4227" s="8"/>
      <c r="O4227" s="128" t="str">
        <f ca="1">IF(D4227="цвет",SUM(O4228:INDIRECT("N"&amp;R4227)),IF(SUM(E4227:N4227)=0,"",SUM(E4227:N4227)))</f>
        <v/>
      </c>
      <c r="P4227" s="91" t="s">
        <v>129</v>
      </c>
      <c r="Q4227" s="73">
        <f t="shared" si="130"/>
        <v>1852</v>
      </c>
      <c r="R4227" s="93">
        <f t="shared" ca="1" si="131"/>
        <v>4229</v>
      </c>
      <c r="S4227" s="92"/>
      <c r="T4227" s="99"/>
    </row>
    <row r="4228" spans="1:20" ht="165.2" customHeight="1" x14ac:dyDescent="0.25">
      <c r="A4228" s="105"/>
      <c r="B4228" s="142"/>
      <c r="C4228" s="98"/>
      <c r="D4228" s="155" t="s">
        <v>467</v>
      </c>
      <c r="E4228" s="156"/>
      <c r="F4228" s="156"/>
      <c r="G4228" s="156"/>
      <c r="H4228" s="156"/>
      <c r="I4228" s="156"/>
      <c r="J4228" s="156"/>
      <c r="K4228" s="156"/>
      <c r="L4228" s="156"/>
      <c r="M4228" s="156"/>
      <c r="N4228" s="157"/>
      <c r="O4228" s="128" t="str">
        <f ca="1">IF(D4228="цвет",SUM(O4229:INDIRECT("N"&amp;R4228)),IF(SUM(E4228:N4228)=0,"",SUM(E4228:N4228)))</f>
        <v/>
      </c>
      <c r="P4228" s="91" t="s">
        <v>129</v>
      </c>
      <c r="Q4228" s="73">
        <f t="shared" si="130"/>
        <v>1852</v>
      </c>
      <c r="R4228" s="93">
        <f t="shared" ca="1" si="131"/>
        <v>4229</v>
      </c>
      <c r="S4228" s="92"/>
      <c r="T4228" s="99"/>
    </row>
    <row r="4229" spans="1:20" ht="17.45" customHeight="1" thickBot="1" x14ac:dyDescent="0.3">
      <c r="A4229" s="105"/>
      <c r="B4229" s="143"/>
      <c r="C4229" s="100"/>
      <c r="D4229" s="151" t="str">
        <f>HYPERLINK("https://miamia.ru/search/index.php?q="&amp;Q4229&amp;"&amp;s=Поиск?utm_source=Excel&amp;utm_medium=Nalichie&amp;utm_content="&amp;Q4229&amp;"","Посмотреть большую фотографию на сайте")</f>
        <v>Посмотреть большую фотографию на сайте</v>
      </c>
      <c r="E4229" s="152"/>
      <c r="F4229" s="152"/>
      <c r="G4229" s="152"/>
      <c r="H4229" s="152"/>
      <c r="I4229" s="152"/>
      <c r="J4229" s="152"/>
      <c r="K4229" s="152"/>
      <c r="L4229" s="152"/>
      <c r="M4229" s="152"/>
      <c r="N4229" s="153"/>
      <c r="O4229" s="128" t="str">
        <f ca="1">IF(D4229="цвет",SUM(O4230:INDIRECT("N"&amp;R4229)),IF(SUM(E4229:N4229)=0,"",SUM(E4229:N4229)))</f>
        <v/>
      </c>
      <c r="P4229" s="91" t="s">
        <v>129</v>
      </c>
      <c r="Q4229" s="73">
        <f t="shared" si="130"/>
        <v>1852</v>
      </c>
      <c r="R4229" s="93">
        <f t="shared" ca="1" si="131"/>
        <v>4229</v>
      </c>
      <c r="S4229" s="92"/>
      <c r="T4229" s="99"/>
    </row>
    <row r="4230" spans="1:20" ht="17.25" thickBot="1" x14ac:dyDescent="0.3">
      <c r="A4230" s="105"/>
      <c r="B4230" s="141" t="s">
        <v>299</v>
      </c>
      <c r="C4230" s="106">
        <v>1853</v>
      </c>
      <c r="D4230" s="3" t="s">
        <v>9</v>
      </c>
      <c r="E4230" s="96" t="s">
        <v>10</v>
      </c>
      <c r="F4230" s="96" t="s">
        <v>17</v>
      </c>
      <c r="G4230" s="96" t="s">
        <v>18</v>
      </c>
      <c r="H4230" s="96" t="s">
        <v>19</v>
      </c>
      <c r="I4230" s="16"/>
      <c r="J4230" s="16"/>
      <c r="K4230" s="16"/>
      <c r="L4230" s="16"/>
      <c r="M4230" s="16"/>
      <c r="N4230" s="78"/>
      <c r="O4230" s="101">
        <f ca="1">IF(D4230="цвет",SUM(O4231:INDIRECT("N"&amp;R4230)),IF(SUM(E4230:N4230)=0,"",SUM(E4230:N4230)))</f>
        <v>0</v>
      </c>
      <c r="P4230" s="91">
        <v>2453</v>
      </c>
      <c r="Q4230" s="73">
        <f t="shared" si="130"/>
        <v>1853</v>
      </c>
      <c r="R4230" s="93">
        <f t="shared" ca="1" si="131"/>
        <v>4233</v>
      </c>
      <c r="S4230" s="109">
        <f>IF(U4230&gt;0,ROUND((U4230),0),ROUND((P4230*$P$1),0))</f>
        <v>1898</v>
      </c>
      <c r="T4230" s="110">
        <f ca="1">O4230*S4230</f>
        <v>0</v>
      </c>
    </row>
    <row r="4231" spans="1:20" ht="17.25" thickBot="1" x14ac:dyDescent="0.3">
      <c r="A4231" s="105"/>
      <c r="B4231" s="142"/>
      <c r="C4231" s="98"/>
      <c r="D4231" s="6" t="s">
        <v>300</v>
      </c>
      <c r="E4231" s="8"/>
      <c r="F4231" s="133"/>
      <c r="G4231" s="133"/>
      <c r="H4231" s="134"/>
      <c r="I4231" s="8"/>
      <c r="J4231" s="8"/>
      <c r="K4231" s="8"/>
      <c r="L4231" s="8"/>
      <c r="M4231" s="8"/>
      <c r="N4231" s="8"/>
      <c r="O4231" s="128" t="str">
        <f ca="1">IF(D4231="цвет",SUM(O4232:INDIRECT("N"&amp;R4231)),IF(SUM(E4231:N4231)=0,"",SUM(E4231:N4231)))</f>
        <v/>
      </c>
      <c r="P4231" s="91" t="s">
        <v>129</v>
      </c>
      <c r="Q4231" s="73">
        <f t="shared" si="130"/>
        <v>1853</v>
      </c>
      <c r="R4231" s="93">
        <f t="shared" ca="1" si="131"/>
        <v>4233</v>
      </c>
      <c r="S4231" s="92"/>
      <c r="T4231" s="99"/>
    </row>
    <row r="4232" spans="1:20" ht="135" customHeight="1" x14ac:dyDescent="0.25">
      <c r="A4232" s="105"/>
      <c r="B4232" s="142"/>
      <c r="C4232" s="98"/>
      <c r="D4232" s="155" t="s">
        <v>470</v>
      </c>
      <c r="E4232" s="156"/>
      <c r="F4232" s="156"/>
      <c r="G4232" s="156"/>
      <c r="H4232" s="156"/>
      <c r="I4232" s="156"/>
      <c r="J4232" s="156"/>
      <c r="K4232" s="156"/>
      <c r="L4232" s="156"/>
      <c r="M4232" s="156"/>
      <c r="N4232" s="157"/>
      <c r="O4232" s="128" t="str">
        <f ca="1">IF(D4232="цвет",SUM(O4233:INDIRECT("N"&amp;R4232)),IF(SUM(E4232:N4232)=0,"",SUM(E4232:N4232)))</f>
        <v/>
      </c>
      <c r="P4232" s="91" t="s">
        <v>129</v>
      </c>
      <c r="Q4232" s="73">
        <f t="shared" si="130"/>
        <v>1853</v>
      </c>
      <c r="R4232" s="93">
        <f t="shared" ca="1" si="131"/>
        <v>4233</v>
      </c>
      <c r="S4232" s="92"/>
      <c r="T4232" s="99"/>
    </row>
    <row r="4233" spans="1:20" ht="17.45" customHeight="1" thickBot="1" x14ac:dyDescent="0.3">
      <c r="A4233" s="105"/>
      <c r="B4233" s="143"/>
      <c r="C4233" s="100"/>
      <c r="D4233" s="151" t="str">
        <f>HYPERLINK("https://miamia.ru/search/index.php?q="&amp;Q4233&amp;"&amp;s=Поиск?utm_source=Excel&amp;utm_medium=Nalichie&amp;utm_content="&amp;Q4233&amp;"","Посмотреть большую фотографию на сайте")</f>
        <v>Посмотреть большую фотографию на сайте</v>
      </c>
      <c r="E4233" s="152"/>
      <c r="F4233" s="152"/>
      <c r="G4233" s="152"/>
      <c r="H4233" s="152"/>
      <c r="I4233" s="152"/>
      <c r="J4233" s="152"/>
      <c r="K4233" s="152"/>
      <c r="L4233" s="152"/>
      <c r="M4233" s="152"/>
      <c r="N4233" s="153"/>
      <c r="O4233" s="128" t="str">
        <f ca="1">IF(D4233="цвет",SUM(O4234:INDIRECT("N"&amp;R4233)),IF(SUM(E4233:N4233)=0,"",SUM(E4233:N4233)))</f>
        <v/>
      </c>
      <c r="P4233" s="91" t="s">
        <v>129</v>
      </c>
      <c r="Q4233" s="73">
        <f t="shared" si="130"/>
        <v>1853</v>
      </c>
      <c r="R4233" s="93">
        <f t="shared" ca="1" si="131"/>
        <v>4233</v>
      </c>
      <c r="S4233" s="92"/>
      <c r="T4233" s="99"/>
    </row>
    <row r="4234" spans="1:20" ht="17.25" thickBot="1" x14ac:dyDescent="0.3">
      <c r="A4234" s="105"/>
      <c r="B4234" s="141" t="s">
        <v>299</v>
      </c>
      <c r="C4234" s="106">
        <v>1854</v>
      </c>
      <c r="D4234" s="3" t="s">
        <v>9</v>
      </c>
      <c r="E4234" s="96" t="s">
        <v>10</v>
      </c>
      <c r="F4234" s="96" t="s">
        <v>11</v>
      </c>
      <c r="G4234" s="96" t="s">
        <v>12</v>
      </c>
      <c r="H4234" s="97" t="s">
        <v>13</v>
      </c>
      <c r="I4234" s="16" t="s">
        <v>14</v>
      </c>
      <c r="J4234" s="16" t="s">
        <v>15</v>
      </c>
      <c r="K4234" s="16" t="s">
        <v>16</v>
      </c>
      <c r="L4234" s="16"/>
      <c r="M4234" s="16"/>
      <c r="N4234" s="78"/>
      <c r="O4234" s="101">
        <f ca="1">IF(D4234="цвет",SUM(O4235:INDIRECT("N"&amp;R4234)),IF(SUM(E4234:N4234)=0,"",SUM(E4234:N4234)))</f>
        <v>0</v>
      </c>
      <c r="P4234" s="91">
        <v>2065</v>
      </c>
      <c r="Q4234" s="73">
        <f t="shared" si="130"/>
        <v>1854</v>
      </c>
      <c r="R4234" s="93">
        <f t="shared" ca="1" si="131"/>
        <v>4237</v>
      </c>
      <c r="S4234" s="109">
        <f>IF(U4234&gt;0,ROUND((U4234),0),ROUND((P4234*$P$1),0))</f>
        <v>1598</v>
      </c>
      <c r="T4234" s="110">
        <f ca="1">O4234*S4234</f>
        <v>0</v>
      </c>
    </row>
    <row r="4235" spans="1:20" ht="17.25" thickBot="1" x14ac:dyDescent="0.3">
      <c r="A4235" s="105"/>
      <c r="B4235" s="142"/>
      <c r="C4235" s="98"/>
      <c r="D4235" s="6" t="s">
        <v>300</v>
      </c>
      <c r="E4235" s="8"/>
      <c r="F4235" s="8"/>
      <c r="G4235" s="8"/>
      <c r="H4235" s="134"/>
      <c r="I4235" s="8"/>
      <c r="J4235" s="8"/>
      <c r="K4235" s="8"/>
      <c r="L4235" s="8"/>
      <c r="M4235" s="8"/>
      <c r="N4235" s="8"/>
      <c r="O4235" s="128" t="str">
        <f ca="1">IF(D4235="цвет",SUM(O4236:INDIRECT("N"&amp;R4235)),IF(SUM(E4235:N4235)=0,"",SUM(E4235:N4235)))</f>
        <v/>
      </c>
      <c r="P4235" s="91" t="s">
        <v>129</v>
      </c>
      <c r="Q4235" s="73">
        <f t="shared" ref="Q4235:Q4298" si="132">IF(C4235&lt;&gt;0,C4235,Q4234)</f>
        <v>1854</v>
      </c>
      <c r="R4235" s="93">
        <f t="shared" ref="R4235:R4298" ca="1" si="133">IF(D4235="Посмотреть большую фотографию на сайте",CELL("строка",O4235),R4236)</f>
        <v>4237</v>
      </c>
      <c r="S4235" s="92"/>
      <c r="T4235" s="99"/>
    </row>
    <row r="4236" spans="1:20" ht="168" customHeight="1" x14ac:dyDescent="0.25">
      <c r="A4236" s="105"/>
      <c r="B4236" s="142"/>
      <c r="C4236" s="98"/>
      <c r="D4236" s="155" t="s">
        <v>469</v>
      </c>
      <c r="E4236" s="156"/>
      <c r="F4236" s="156"/>
      <c r="G4236" s="156"/>
      <c r="H4236" s="156"/>
      <c r="I4236" s="156"/>
      <c r="J4236" s="156"/>
      <c r="K4236" s="156"/>
      <c r="L4236" s="156"/>
      <c r="M4236" s="156"/>
      <c r="N4236" s="157"/>
      <c r="O4236" s="128" t="str">
        <f ca="1">IF(D4236="цвет",SUM(O4237:INDIRECT("N"&amp;R4236)),IF(SUM(E4236:N4236)=0,"",SUM(E4236:N4236)))</f>
        <v/>
      </c>
      <c r="P4236" s="91" t="s">
        <v>129</v>
      </c>
      <c r="Q4236" s="73">
        <f t="shared" si="132"/>
        <v>1854</v>
      </c>
      <c r="R4236" s="93">
        <f t="shared" ca="1" si="133"/>
        <v>4237</v>
      </c>
      <c r="S4236" s="92"/>
      <c r="T4236" s="99"/>
    </row>
    <row r="4237" spans="1:20" ht="17.45" customHeight="1" thickBot="1" x14ac:dyDescent="0.3">
      <c r="A4237" s="105"/>
      <c r="B4237" s="143"/>
      <c r="C4237" s="100"/>
      <c r="D4237" s="151" t="str">
        <f>HYPERLINK("https://miamia.ru/search/index.php?q="&amp;Q4237&amp;"&amp;s=Поиск?utm_source=Excel&amp;utm_medium=Nalichie&amp;utm_content="&amp;Q4237&amp;"","Посмотреть большую фотографию на сайте")</f>
        <v>Посмотреть большую фотографию на сайте</v>
      </c>
      <c r="E4237" s="152"/>
      <c r="F4237" s="152"/>
      <c r="G4237" s="152"/>
      <c r="H4237" s="152"/>
      <c r="I4237" s="152"/>
      <c r="J4237" s="152"/>
      <c r="K4237" s="152"/>
      <c r="L4237" s="152"/>
      <c r="M4237" s="152"/>
      <c r="N4237" s="153"/>
      <c r="O4237" s="128" t="str">
        <f ca="1">IF(D4237="цвет",SUM(O4238:INDIRECT("N"&amp;R4237)),IF(SUM(E4237:N4237)=0,"",SUM(E4237:N4237)))</f>
        <v/>
      </c>
      <c r="P4237" s="91" t="s">
        <v>129</v>
      </c>
      <c r="Q4237" s="73">
        <f t="shared" si="132"/>
        <v>1854</v>
      </c>
      <c r="R4237" s="93">
        <f t="shared" ca="1" si="133"/>
        <v>4237</v>
      </c>
      <c r="S4237" s="92"/>
      <c r="T4237" s="99"/>
    </row>
    <row r="4238" spans="1:20" ht="17.25" thickBot="1" x14ac:dyDescent="0.3">
      <c r="A4238" s="105"/>
      <c r="B4238" s="141" t="s">
        <v>299</v>
      </c>
      <c r="C4238" s="106">
        <v>1856</v>
      </c>
      <c r="D4238" s="3" t="s">
        <v>9</v>
      </c>
      <c r="E4238" s="96" t="s">
        <v>10</v>
      </c>
      <c r="F4238" s="96" t="s">
        <v>11</v>
      </c>
      <c r="G4238" s="96" t="s">
        <v>12</v>
      </c>
      <c r="H4238" s="97" t="s">
        <v>13</v>
      </c>
      <c r="I4238" s="16" t="s">
        <v>14</v>
      </c>
      <c r="J4238" s="16" t="s">
        <v>15</v>
      </c>
      <c r="K4238" s="16" t="s">
        <v>16</v>
      </c>
      <c r="L4238" s="16"/>
      <c r="M4238" s="16"/>
      <c r="N4238" s="78"/>
      <c r="O4238" s="101">
        <f ca="1">IF(D4238="цвет",SUM(O4239:INDIRECT("N"&amp;R4238)),IF(SUM(E4238:N4238)=0,"",SUM(E4238:N4238)))</f>
        <v>0</v>
      </c>
      <c r="P4238" s="91">
        <v>3228</v>
      </c>
      <c r="Q4238" s="73">
        <f t="shared" si="132"/>
        <v>1856</v>
      </c>
      <c r="R4238" s="93">
        <f t="shared" ca="1" si="133"/>
        <v>4241</v>
      </c>
      <c r="S4238" s="109">
        <f>IF(U4238&gt;0,ROUND((U4238),0),ROUND((P4238*$P$1),0))</f>
        <v>2498</v>
      </c>
      <c r="T4238" s="110">
        <f ca="1">O4238*S4238</f>
        <v>0</v>
      </c>
    </row>
    <row r="4239" spans="1:20" ht="17.25" thickBot="1" x14ac:dyDescent="0.3">
      <c r="A4239" s="105"/>
      <c r="B4239" s="142"/>
      <c r="C4239" s="98"/>
      <c r="D4239" s="6" t="s">
        <v>300</v>
      </c>
      <c r="E4239" s="8"/>
      <c r="F4239" s="8"/>
      <c r="G4239" s="8"/>
      <c r="H4239" s="8"/>
      <c r="I4239" s="8"/>
      <c r="J4239" s="8"/>
      <c r="K4239" s="134"/>
      <c r="L4239" s="8"/>
      <c r="M4239" s="8"/>
      <c r="N4239" s="8"/>
      <c r="O4239" s="128" t="str">
        <f ca="1">IF(D4239="цвет",SUM(O4240:INDIRECT("N"&amp;R4239)),IF(SUM(E4239:N4239)=0,"",SUM(E4239:N4239)))</f>
        <v/>
      </c>
      <c r="P4239" s="91" t="s">
        <v>129</v>
      </c>
      <c r="Q4239" s="73">
        <f t="shared" si="132"/>
        <v>1856</v>
      </c>
      <c r="R4239" s="93">
        <f t="shared" ca="1" si="133"/>
        <v>4241</v>
      </c>
      <c r="S4239" s="92"/>
      <c r="T4239" s="99"/>
    </row>
    <row r="4240" spans="1:20" ht="135" customHeight="1" x14ac:dyDescent="0.25">
      <c r="A4240" s="105"/>
      <c r="B4240" s="142"/>
      <c r="C4240" s="98"/>
      <c r="D4240" s="155" t="s">
        <v>468</v>
      </c>
      <c r="E4240" s="156"/>
      <c r="F4240" s="156"/>
      <c r="G4240" s="156"/>
      <c r="H4240" s="156"/>
      <c r="I4240" s="156"/>
      <c r="J4240" s="156"/>
      <c r="K4240" s="156"/>
      <c r="L4240" s="156"/>
      <c r="M4240" s="156"/>
      <c r="N4240" s="157"/>
      <c r="O4240" s="128" t="str">
        <f ca="1">IF(D4240="цвет",SUM(O4241:INDIRECT("N"&amp;R4240)),IF(SUM(E4240:N4240)=0,"",SUM(E4240:N4240)))</f>
        <v/>
      </c>
      <c r="P4240" s="91" t="s">
        <v>129</v>
      </c>
      <c r="Q4240" s="73">
        <f t="shared" si="132"/>
        <v>1856</v>
      </c>
      <c r="R4240" s="93">
        <f t="shared" ca="1" si="133"/>
        <v>4241</v>
      </c>
      <c r="S4240" s="92"/>
      <c r="T4240" s="99"/>
    </row>
    <row r="4241" spans="1:20" ht="17.45" customHeight="1" thickBot="1" x14ac:dyDescent="0.3">
      <c r="A4241" s="105"/>
      <c r="B4241" s="143"/>
      <c r="C4241" s="100"/>
      <c r="D4241" s="151" t="str">
        <f>HYPERLINK("https://miamia.ru/search/index.php?q="&amp;Q4241&amp;"&amp;s=Поиск?utm_source=Excel&amp;utm_medium=Nalichie&amp;utm_content="&amp;Q4241&amp;"","Посмотреть большую фотографию на сайте")</f>
        <v>Посмотреть большую фотографию на сайте</v>
      </c>
      <c r="E4241" s="152"/>
      <c r="F4241" s="152"/>
      <c r="G4241" s="152"/>
      <c r="H4241" s="152"/>
      <c r="I4241" s="152"/>
      <c r="J4241" s="152"/>
      <c r="K4241" s="152"/>
      <c r="L4241" s="152"/>
      <c r="M4241" s="152"/>
      <c r="N4241" s="153"/>
      <c r="O4241" s="128" t="str">
        <f ca="1">IF(D4241="цвет",SUM(O4242:INDIRECT("N"&amp;R4241)),IF(SUM(E4241:N4241)=0,"",SUM(E4241:N4241)))</f>
        <v/>
      </c>
      <c r="P4241" s="91" t="s">
        <v>129</v>
      </c>
      <c r="Q4241" s="73">
        <f t="shared" si="132"/>
        <v>1856</v>
      </c>
      <c r="R4241" s="93">
        <f t="shared" ca="1" si="133"/>
        <v>4241</v>
      </c>
      <c r="S4241" s="92"/>
      <c r="T4241" s="99"/>
    </row>
    <row r="4242" spans="1:20" ht="17.25" thickBot="1" x14ac:dyDescent="0.3">
      <c r="A4242" s="105"/>
      <c r="B4242" s="141" t="s">
        <v>299</v>
      </c>
      <c r="C4242" s="106">
        <v>1857</v>
      </c>
      <c r="D4242" s="3" t="s">
        <v>9</v>
      </c>
      <c r="E4242" s="96" t="s">
        <v>10</v>
      </c>
      <c r="F4242" s="96" t="s">
        <v>11</v>
      </c>
      <c r="G4242" s="96" t="s">
        <v>12</v>
      </c>
      <c r="H4242" s="97" t="s">
        <v>13</v>
      </c>
      <c r="I4242" s="16" t="s">
        <v>14</v>
      </c>
      <c r="J4242" s="16" t="s">
        <v>15</v>
      </c>
      <c r="K4242" s="16" t="s">
        <v>16</v>
      </c>
      <c r="L4242" s="16"/>
      <c r="M4242" s="16"/>
      <c r="N4242" s="78"/>
      <c r="O4242" s="101">
        <f ca="1">IF(D4242="цвет",SUM(O4243:INDIRECT("N"&amp;R4242)),IF(SUM(E4242:N4242)=0,"",SUM(E4242:N4242)))</f>
        <v>0</v>
      </c>
      <c r="P4242" s="91">
        <v>2453</v>
      </c>
      <c r="Q4242" s="73">
        <f t="shared" si="132"/>
        <v>1857</v>
      </c>
      <c r="R4242" s="93">
        <f t="shared" ca="1" si="133"/>
        <v>4245</v>
      </c>
      <c r="S4242" s="109">
        <f>IF(U4242&gt;0,ROUND((U4242),0),ROUND((P4242*$P$1),0))</f>
        <v>1898</v>
      </c>
      <c r="T4242" s="110">
        <f ca="1">O4242*S4242</f>
        <v>0</v>
      </c>
    </row>
    <row r="4243" spans="1:20" ht="17.25" thickBot="1" x14ac:dyDescent="0.3">
      <c r="A4243" s="105"/>
      <c r="B4243" s="142"/>
      <c r="C4243" s="98"/>
      <c r="D4243" s="6" t="s">
        <v>300</v>
      </c>
      <c r="E4243" s="8"/>
      <c r="F4243" s="133"/>
      <c r="G4243" s="133"/>
      <c r="H4243" s="133"/>
      <c r="I4243" s="8"/>
      <c r="J4243" s="133"/>
      <c r="K4243" s="134"/>
      <c r="L4243" s="8"/>
      <c r="M4243" s="8"/>
      <c r="N4243" s="8"/>
      <c r="O4243" s="128" t="str">
        <f ca="1">IF(D4243="цвет",SUM(O4244:INDIRECT("N"&amp;R4243)),IF(SUM(E4243:N4243)=0,"",SUM(E4243:N4243)))</f>
        <v/>
      </c>
      <c r="P4243" s="91" t="s">
        <v>129</v>
      </c>
      <c r="Q4243" s="73">
        <f t="shared" si="132"/>
        <v>1857</v>
      </c>
      <c r="R4243" s="93">
        <f t="shared" ca="1" si="133"/>
        <v>4245</v>
      </c>
      <c r="S4243" s="92"/>
      <c r="T4243" s="99"/>
    </row>
    <row r="4244" spans="1:20" ht="135" customHeight="1" x14ac:dyDescent="0.25">
      <c r="A4244" s="105"/>
      <c r="B4244" s="142"/>
      <c r="C4244" s="98"/>
      <c r="D4244" s="155" t="s">
        <v>321</v>
      </c>
      <c r="E4244" s="156"/>
      <c r="F4244" s="156"/>
      <c r="G4244" s="156"/>
      <c r="H4244" s="156"/>
      <c r="I4244" s="156"/>
      <c r="J4244" s="156"/>
      <c r="K4244" s="156"/>
      <c r="L4244" s="156"/>
      <c r="M4244" s="156"/>
      <c r="N4244" s="157"/>
      <c r="O4244" s="128" t="str">
        <f ca="1">IF(D4244="цвет",SUM(O4245:INDIRECT("N"&amp;R4244)),IF(SUM(E4244:N4244)=0,"",SUM(E4244:N4244)))</f>
        <v/>
      </c>
      <c r="P4244" s="91" t="s">
        <v>129</v>
      </c>
      <c r="Q4244" s="73">
        <f t="shared" si="132"/>
        <v>1857</v>
      </c>
      <c r="R4244" s="93">
        <f t="shared" ca="1" si="133"/>
        <v>4245</v>
      </c>
      <c r="S4244" s="92"/>
      <c r="T4244" s="99"/>
    </row>
    <row r="4245" spans="1:20" ht="17.45" customHeight="1" thickBot="1" x14ac:dyDescent="0.3">
      <c r="A4245" s="105"/>
      <c r="B4245" s="143"/>
      <c r="C4245" s="100"/>
      <c r="D4245" s="151" t="str">
        <f>HYPERLINK("https://miamia.ru/search/index.php?q="&amp;Q4245&amp;"&amp;s=Поиск?utm_source=Excel&amp;utm_medium=Nalichie&amp;utm_content="&amp;Q4245&amp;"","Посмотреть большую фотографию на сайте")</f>
        <v>Посмотреть большую фотографию на сайте</v>
      </c>
      <c r="E4245" s="152"/>
      <c r="F4245" s="152"/>
      <c r="G4245" s="152"/>
      <c r="H4245" s="152"/>
      <c r="I4245" s="152"/>
      <c r="J4245" s="152"/>
      <c r="K4245" s="152"/>
      <c r="L4245" s="152"/>
      <c r="M4245" s="152"/>
      <c r="N4245" s="153"/>
      <c r="O4245" s="128" t="str">
        <f ca="1">IF(D4245="цвет",SUM(O4246:INDIRECT("N"&amp;R4245)),IF(SUM(E4245:N4245)=0,"",SUM(E4245:N4245)))</f>
        <v/>
      </c>
      <c r="P4245" s="91" t="s">
        <v>129</v>
      </c>
      <c r="Q4245" s="73">
        <f t="shared" si="132"/>
        <v>1857</v>
      </c>
      <c r="R4245" s="93">
        <f t="shared" ca="1" si="133"/>
        <v>4245</v>
      </c>
      <c r="S4245" s="92"/>
      <c r="T4245" s="99"/>
    </row>
    <row r="4246" spans="1:20" ht="23.1" customHeight="1" thickBot="1" x14ac:dyDescent="0.3">
      <c r="A4246" s="103"/>
      <c r="B4246" s="86" t="s">
        <v>180</v>
      </c>
      <c r="C4246" s="87"/>
      <c r="D4246" s="88"/>
      <c r="E4246" s="89"/>
      <c r="F4246" s="89"/>
      <c r="G4246" s="89"/>
      <c r="H4246" s="89"/>
      <c r="I4246" s="89"/>
      <c r="J4246" s="89"/>
      <c r="K4246" s="89"/>
      <c r="L4246" s="89"/>
      <c r="M4246" s="89"/>
      <c r="N4246" s="90"/>
      <c r="O4246" s="128" t="str">
        <f ca="1">IF(D4246="цвет",SUM(O4247:INDIRECT("N"&amp;R4246)),IF(SUM(E4246:N4246)=0,"",SUM(E4246:N4246)))</f>
        <v/>
      </c>
      <c r="P4246" s="91" t="s">
        <v>129</v>
      </c>
      <c r="Q4246" s="73">
        <f t="shared" si="132"/>
        <v>1857</v>
      </c>
      <c r="R4246" s="93">
        <f t="shared" ca="1" si="133"/>
        <v>4253</v>
      </c>
    </row>
    <row r="4247" spans="1:20" ht="17.25" thickBot="1" x14ac:dyDescent="0.3">
      <c r="A4247" s="105"/>
      <c r="B4247" s="141" t="s">
        <v>163</v>
      </c>
      <c r="C4247" s="106">
        <v>1610</v>
      </c>
      <c r="D4247" s="3" t="s">
        <v>9</v>
      </c>
      <c r="E4247" s="96" t="s">
        <v>10</v>
      </c>
      <c r="F4247" s="96" t="s">
        <v>11</v>
      </c>
      <c r="G4247" s="96" t="s">
        <v>12</v>
      </c>
      <c r="H4247" s="97" t="s">
        <v>13</v>
      </c>
      <c r="I4247" s="16" t="s">
        <v>14</v>
      </c>
      <c r="J4247" s="16" t="s">
        <v>15</v>
      </c>
      <c r="K4247" s="14"/>
      <c r="L4247" s="122"/>
      <c r="M4247" s="14"/>
      <c r="N4247" s="78"/>
      <c r="O4247" s="101">
        <f ca="1">IF(D4247="цвет",SUM(O4248:INDIRECT("N"&amp;R4247)),IF(SUM(E4247:N4247)=0,"",SUM(E4247:N4247)))</f>
        <v>0</v>
      </c>
      <c r="P4247" s="91">
        <v>1936</v>
      </c>
      <c r="Q4247" s="73">
        <f t="shared" si="132"/>
        <v>1610</v>
      </c>
      <c r="R4247" s="93">
        <f t="shared" ca="1" si="133"/>
        <v>4253</v>
      </c>
      <c r="S4247" s="109">
        <f>IF(U4247&gt;0,ROUND((U4247),0),ROUND((P4247*$P$1),0))</f>
        <v>1498</v>
      </c>
      <c r="T4247" s="110">
        <f ca="1">O4247*S4247</f>
        <v>0</v>
      </c>
    </row>
    <row r="4248" spans="1:20" ht="17.25" thickBot="1" x14ac:dyDescent="0.3">
      <c r="A4248" s="105"/>
      <c r="B4248" s="142"/>
      <c r="C4248" s="98"/>
      <c r="D4248" s="6" t="s">
        <v>33</v>
      </c>
      <c r="E4248" s="8"/>
      <c r="F4248" s="134"/>
      <c r="G4248" s="8"/>
      <c r="H4248" s="8"/>
      <c r="I4248" s="8"/>
      <c r="J4248" s="8"/>
      <c r="K4248" s="8"/>
      <c r="L4248" s="8"/>
      <c r="M4248" s="8"/>
      <c r="N4248" s="8"/>
      <c r="O4248" s="128" t="str">
        <f ca="1">IF(D4248="цвет",SUM(O4249:INDIRECT("N"&amp;R4248)),IF(SUM(E4248:N4248)=0,"",SUM(E4248:N4248)))</f>
        <v/>
      </c>
      <c r="P4248" s="91" t="s">
        <v>129</v>
      </c>
      <c r="Q4248" s="73">
        <f t="shared" si="132"/>
        <v>1610</v>
      </c>
      <c r="R4248" s="93">
        <f t="shared" ca="1" si="133"/>
        <v>4253</v>
      </c>
      <c r="S4248" s="92"/>
      <c r="T4248" s="99"/>
    </row>
    <row r="4249" spans="1:20" ht="17.25" thickBot="1" x14ac:dyDescent="0.3">
      <c r="A4249" s="105"/>
      <c r="B4249" s="142"/>
      <c r="C4249" s="98"/>
      <c r="D4249" s="6" t="s">
        <v>182</v>
      </c>
      <c r="E4249" s="8"/>
      <c r="F4249" s="134"/>
      <c r="G4249" s="8"/>
      <c r="H4249" s="8"/>
      <c r="I4249" s="134"/>
      <c r="J4249" s="134"/>
      <c r="K4249" s="8"/>
      <c r="L4249" s="8"/>
      <c r="M4249" s="8"/>
      <c r="N4249" s="8"/>
      <c r="O4249" s="128" t="str">
        <f ca="1">IF(D4249="цвет",SUM(O4250:INDIRECT("N"&amp;R4249)),IF(SUM(E4249:N4249)=0,"",SUM(E4249:N4249)))</f>
        <v/>
      </c>
      <c r="P4249" s="91" t="s">
        <v>129</v>
      </c>
      <c r="Q4249" s="73">
        <f t="shared" si="132"/>
        <v>1610</v>
      </c>
      <c r="R4249" s="93">
        <f t="shared" ca="1" si="133"/>
        <v>4253</v>
      </c>
      <c r="S4249" s="92"/>
      <c r="T4249" s="99"/>
    </row>
    <row r="4250" spans="1:20" ht="17.25" thickBot="1" x14ac:dyDescent="0.3">
      <c r="A4250" s="105"/>
      <c r="B4250" s="142"/>
      <c r="C4250" s="98"/>
      <c r="D4250" s="6" t="s">
        <v>40</v>
      </c>
      <c r="E4250" s="8"/>
      <c r="F4250" s="8"/>
      <c r="G4250" s="8"/>
      <c r="H4250" s="8"/>
      <c r="I4250" s="8"/>
      <c r="J4250" s="8"/>
      <c r="K4250" s="8"/>
      <c r="L4250" s="8"/>
      <c r="M4250" s="8"/>
      <c r="N4250" s="8"/>
      <c r="O4250" s="128" t="str">
        <f ca="1">IF(D4250="цвет",SUM(O4251:INDIRECT("N"&amp;R4250)),IF(SUM(E4250:N4250)=0,"",SUM(E4250:N4250)))</f>
        <v/>
      </c>
      <c r="P4250" s="91" t="s">
        <v>129</v>
      </c>
      <c r="Q4250" s="73">
        <f t="shared" si="132"/>
        <v>1610</v>
      </c>
      <c r="R4250" s="93">
        <f t="shared" ca="1" si="133"/>
        <v>4253</v>
      </c>
      <c r="S4250" s="92"/>
      <c r="T4250" s="99"/>
    </row>
    <row r="4251" spans="1:20" ht="17.25" thickBot="1" x14ac:dyDescent="0.3">
      <c r="A4251" s="105"/>
      <c r="B4251" s="142"/>
      <c r="C4251" s="98"/>
      <c r="D4251" s="6" t="s">
        <v>49</v>
      </c>
      <c r="E4251" s="8"/>
      <c r="F4251" s="8"/>
      <c r="G4251" s="134"/>
      <c r="H4251" s="8"/>
      <c r="I4251" s="8"/>
      <c r="J4251" s="8"/>
      <c r="K4251" s="8"/>
      <c r="L4251" s="8"/>
      <c r="M4251" s="8"/>
      <c r="N4251" s="8"/>
      <c r="O4251" s="128" t="str">
        <f ca="1">IF(D4251="цвет",SUM(O4252:INDIRECT("N"&amp;R4251)),IF(SUM(E4251:N4251)=0,"",SUM(E4251:N4251)))</f>
        <v/>
      </c>
      <c r="P4251" s="91" t="s">
        <v>129</v>
      </c>
      <c r="Q4251" s="73">
        <f t="shared" si="132"/>
        <v>1610</v>
      </c>
      <c r="R4251" s="93">
        <f t="shared" ca="1" si="133"/>
        <v>4253</v>
      </c>
      <c r="S4251" s="92"/>
      <c r="T4251" s="99"/>
    </row>
    <row r="4252" spans="1:20" ht="135" customHeight="1" x14ac:dyDescent="0.25">
      <c r="A4252" s="105"/>
      <c r="B4252" s="142"/>
      <c r="C4252" s="98"/>
      <c r="D4252" s="155" t="s">
        <v>471</v>
      </c>
      <c r="E4252" s="156"/>
      <c r="F4252" s="156"/>
      <c r="G4252" s="156"/>
      <c r="H4252" s="156"/>
      <c r="I4252" s="156"/>
      <c r="J4252" s="156"/>
      <c r="K4252" s="156"/>
      <c r="L4252" s="156"/>
      <c r="M4252" s="156"/>
      <c r="N4252" s="157"/>
      <c r="O4252" s="128" t="str">
        <f ca="1">IF(D4252="цвет",SUM(O4253:INDIRECT("N"&amp;R4252)),IF(SUM(E4252:N4252)=0,"",SUM(E4252:N4252)))</f>
        <v/>
      </c>
      <c r="P4252" s="91" t="s">
        <v>129</v>
      </c>
      <c r="Q4252" s="73">
        <f t="shared" si="132"/>
        <v>1610</v>
      </c>
      <c r="R4252" s="93">
        <f t="shared" ca="1" si="133"/>
        <v>4253</v>
      </c>
      <c r="S4252" s="92"/>
      <c r="T4252" s="99"/>
    </row>
    <row r="4253" spans="1:20" ht="17.45" customHeight="1" thickBot="1" x14ac:dyDescent="0.3">
      <c r="A4253" s="105"/>
      <c r="B4253" s="143"/>
      <c r="C4253" s="100"/>
      <c r="D4253" s="151" t="str">
        <f>HYPERLINK("https://miamia.ru/search/index.php?q="&amp;Q4253&amp;"&amp;s=Поиск?utm_source=Excel&amp;utm_medium=Nalichie&amp;utm_content="&amp;Q4253&amp;"","Посмотреть большую фотографию на сайте")</f>
        <v>Посмотреть большую фотографию на сайте</v>
      </c>
      <c r="E4253" s="152"/>
      <c r="F4253" s="152"/>
      <c r="G4253" s="152"/>
      <c r="H4253" s="152"/>
      <c r="I4253" s="152"/>
      <c r="J4253" s="152"/>
      <c r="K4253" s="152"/>
      <c r="L4253" s="152"/>
      <c r="M4253" s="152"/>
      <c r="N4253" s="153"/>
      <c r="O4253" s="128" t="str">
        <f ca="1">IF(D4253="цвет",SUM(O4254:INDIRECT("N"&amp;R4253)),IF(SUM(E4253:N4253)=0,"",SUM(E4253:N4253)))</f>
        <v/>
      </c>
      <c r="P4253" s="91" t="s">
        <v>129</v>
      </c>
      <c r="Q4253" s="73">
        <f t="shared" si="132"/>
        <v>1610</v>
      </c>
      <c r="R4253" s="93">
        <f t="shared" ca="1" si="133"/>
        <v>4253</v>
      </c>
      <c r="S4253" s="92"/>
      <c r="T4253" s="99"/>
    </row>
    <row r="4254" spans="1:20" ht="17.25" thickBot="1" x14ac:dyDescent="0.3">
      <c r="A4254" s="105"/>
      <c r="B4254" s="141" t="s">
        <v>163</v>
      </c>
      <c r="C4254" s="106">
        <v>1612</v>
      </c>
      <c r="D4254" s="3" t="s">
        <v>9</v>
      </c>
      <c r="E4254" s="96" t="s">
        <v>10</v>
      </c>
      <c r="F4254" s="96" t="s">
        <v>11</v>
      </c>
      <c r="G4254" s="96" t="s">
        <v>12</v>
      </c>
      <c r="H4254" s="97" t="s">
        <v>13</v>
      </c>
      <c r="I4254" s="16" t="s">
        <v>14</v>
      </c>
      <c r="J4254" s="16" t="s">
        <v>15</v>
      </c>
      <c r="K4254" s="14"/>
      <c r="L4254" s="122"/>
      <c r="M4254" s="14"/>
      <c r="N4254" s="78"/>
      <c r="O4254" s="101">
        <f ca="1">IF(D4254="цвет",SUM(O4255:INDIRECT("N"&amp;R4254)),IF(SUM(E4254:N4254)=0,"",SUM(E4254:N4254)))</f>
        <v>0</v>
      </c>
      <c r="P4254" s="91">
        <v>2582</v>
      </c>
      <c r="Q4254" s="73">
        <f t="shared" si="132"/>
        <v>1612</v>
      </c>
      <c r="R4254" s="93">
        <f t="shared" ca="1" si="133"/>
        <v>4260</v>
      </c>
      <c r="S4254" s="109">
        <f>IF(U4254&gt;0,ROUND((U4254),0),ROUND((P4254*$P$1),0))</f>
        <v>1998</v>
      </c>
      <c r="T4254" s="110">
        <f ca="1">O4254*S4254</f>
        <v>0</v>
      </c>
    </row>
    <row r="4255" spans="1:20" ht="17.25" thickBot="1" x14ac:dyDescent="0.3">
      <c r="A4255" s="105"/>
      <c r="B4255" s="142"/>
      <c r="C4255" s="98"/>
      <c r="D4255" s="6" t="s">
        <v>33</v>
      </c>
      <c r="E4255" s="8"/>
      <c r="F4255" s="134"/>
      <c r="G4255" s="8"/>
      <c r="H4255" s="8"/>
      <c r="I4255" s="8"/>
      <c r="J4255" s="8"/>
      <c r="K4255" s="8"/>
      <c r="L4255" s="8"/>
      <c r="M4255" s="8"/>
      <c r="N4255" s="8"/>
      <c r="O4255" s="128" t="str">
        <f ca="1">IF(D4255="цвет",SUM(O4256:INDIRECT("N"&amp;R4255)),IF(SUM(E4255:N4255)=0,"",SUM(E4255:N4255)))</f>
        <v/>
      </c>
      <c r="P4255" s="91" t="s">
        <v>129</v>
      </c>
      <c r="Q4255" s="73">
        <f t="shared" si="132"/>
        <v>1612</v>
      </c>
      <c r="R4255" s="93">
        <f t="shared" ca="1" si="133"/>
        <v>4260</v>
      </c>
      <c r="S4255" s="92"/>
      <c r="T4255" s="99"/>
    </row>
    <row r="4256" spans="1:20" ht="17.25" thickBot="1" x14ac:dyDescent="0.3">
      <c r="A4256" s="105"/>
      <c r="B4256" s="142"/>
      <c r="C4256" s="98"/>
      <c r="D4256" s="6" t="s">
        <v>182</v>
      </c>
      <c r="E4256" s="8"/>
      <c r="F4256" s="134"/>
      <c r="G4256" s="133"/>
      <c r="H4256" s="133"/>
      <c r="I4256" s="134"/>
      <c r="J4256" s="133"/>
      <c r="K4256" s="8"/>
      <c r="L4256" s="8"/>
      <c r="M4256" s="8"/>
      <c r="N4256" s="8"/>
      <c r="O4256" s="128" t="str">
        <f ca="1">IF(D4256="цвет",SUM(O4257:INDIRECT("N"&amp;R4256)),IF(SUM(E4256:N4256)=0,"",SUM(E4256:N4256)))</f>
        <v/>
      </c>
      <c r="P4256" s="91" t="s">
        <v>129</v>
      </c>
      <c r="Q4256" s="73">
        <f t="shared" si="132"/>
        <v>1612</v>
      </c>
      <c r="R4256" s="93">
        <f t="shared" ca="1" si="133"/>
        <v>4260</v>
      </c>
      <c r="S4256" s="92"/>
      <c r="T4256" s="99"/>
    </row>
    <row r="4257" spans="1:20" ht="17.25" thickBot="1" x14ac:dyDescent="0.3">
      <c r="A4257" s="105"/>
      <c r="B4257" s="142"/>
      <c r="C4257" s="98"/>
      <c r="D4257" s="6" t="s">
        <v>40</v>
      </c>
      <c r="E4257" s="8"/>
      <c r="F4257" s="8"/>
      <c r="G4257" s="8"/>
      <c r="H4257" s="8"/>
      <c r="I4257" s="8"/>
      <c r="J4257" s="8"/>
      <c r="K4257" s="8"/>
      <c r="L4257" s="8"/>
      <c r="M4257" s="8"/>
      <c r="N4257" s="8"/>
      <c r="O4257" s="128" t="str">
        <f ca="1">IF(D4257="цвет",SUM(O4258:INDIRECT("N"&amp;R4257)),IF(SUM(E4257:N4257)=0,"",SUM(E4257:N4257)))</f>
        <v/>
      </c>
      <c r="P4257" s="91" t="s">
        <v>129</v>
      </c>
      <c r="Q4257" s="73">
        <f t="shared" si="132"/>
        <v>1612</v>
      </c>
      <c r="R4257" s="93">
        <f t="shared" ca="1" si="133"/>
        <v>4260</v>
      </c>
      <c r="S4257" s="92"/>
      <c r="T4257" s="99"/>
    </row>
    <row r="4258" spans="1:20" ht="17.25" thickBot="1" x14ac:dyDescent="0.3">
      <c r="A4258" s="105"/>
      <c r="B4258" s="142"/>
      <c r="C4258" s="98"/>
      <c r="D4258" s="6" t="s">
        <v>49</v>
      </c>
      <c r="E4258" s="8"/>
      <c r="F4258" s="8"/>
      <c r="G4258" s="134"/>
      <c r="H4258" s="134"/>
      <c r="I4258" s="134"/>
      <c r="J4258" s="134"/>
      <c r="K4258" s="8"/>
      <c r="L4258" s="8"/>
      <c r="M4258" s="8"/>
      <c r="N4258" s="8"/>
      <c r="O4258" s="128" t="str">
        <f ca="1">IF(D4258="цвет",SUM(O4259:INDIRECT("N"&amp;R4258)),IF(SUM(E4258:N4258)=0,"",SUM(E4258:N4258)))</f>
        <v/>
      </c>
      <c r="P4258" s="91" t="s">
        <v>129</v>
      </c>
      <c r="Q4258" s="73">
        <f t="shared" si="132"/>
        <v>1612</v>
      </c>
      <c r="R4258" s="93">
        <f t="shared" ca="1" si="133"/>
        <v>4260</v>
      </c>
      <c r="S4258" s="92"/>
      <c r="T4258" s="99"/>
    </row>
    <row r="4259" spans="1:20" ht="118.5" customHeight="1" x14ac:dyDescent="0.25">
      <c r="A4259" s="105"/>
      <c r="B4259" s="142"/>
      <c r="C4259" s="98"/>
      <c r="D4259" s="155" t="s">
        <v>472</v>
      </c>
      <c r="E4259" s="156"/>
      <c r="F4259" s="156"/>
      <c r="G4259" s="156"/>
      <c r="H4259" s="156"/>
      <c r="I4259" s="156"/>
      <c r="J4259" s="156"/>
      <c r="K4259" s="156"/>
      <c r="L4259" s="156"/>
      <c r="M4259" s="156"/>
      <c r="N4259" s="157"/>
      <c r="O4259" s="128" t="str">
        <f ca="1">IF(D4259="цвет",SUM(O4260:INDIRECT("N"&amp;R4259)),IF(SUM(E4259:N4259)=0,"",SUM(E4259:N4259)))</f>
        <v/>
      </c>
      <c r="P4259" s="91" t="s">
        <v>129</v>
      </c>
      <c r="Q4259" s="73">
        <f t="shared" si="132"/>
        <v>1612</v>
      </c>
      <c r="R4259" s="93">
        <f t="shared" ca="1" si="133"/>
        <v>4260</v>
      </c>
      <c r="S4259" s="92"/>
      <c r="T4259" s="99"/>
    </row>
    <row r="4260" spans="1:20" ht="17.45" customHeight="1" thickBot="1" x14ac:dyDescent="0.3">
      <c r="A4260" s="105"/>
      <c r="B4260" s="143"/>
      <c r="C4260" s="100"/>
      <c r="D4260" s="151" t="str">
        <f>HYPERLINK("https://miamia.ru/search/index.php?q="&amp;Q4260&amp;"&amp;s=Поиск?utm_source=Excel&amp;utm_medium=Nalichie&amp;utm_content="&amp;Q4260&amp;"","Посмотреть большую фотографию на сайте")</f>
        <v>Посмотреть большую фотографию на сайте</v>
      </c>
      <c r="E4260" s="152"/>
      <c r="F4260" s="152"/>
      <c r="G4260" s="152"/>
      <c r="H4260" s="152"/>
      <c r="I4260" s="152"/>
      <c r="J4260" s="152"/>
      <c r="K4260" s="152"/>
      <c r="L4260" s="152"/>
      <c r="M4260" s="152"/>
      <c r="N4260" s="153"/>
      <c r="O4260" s="128" t="str">
        <f ca="1">IF(D4260="цвет",SUM(O4261:INDIRECT("N"&amp;R4260)),IF(SUM(E4260:N4260)=0,"",SUM(E4260:N4260)))</f>
        <v/>
      </c>
      <c r="P4260" s="91" t="s">
        <v>129</v>
      </c>
      <c r="Q4260" s="73">
        <f t="shared" si="132"/>
        <v>1612</v>
      </c>
      <c r="R4260" s="93">
        <f t="shared" ca="1" si="133"/>
        <v>4260</v>
      </c>
      <c r="S4260" s="92"/>
      <c r="T4260" s="99"/>
    </row>
    <row r="4261" spans="1:20" ht="17.25" thickBot="1" x14ac:dyDescent="0.3">
      <c r="A4261" s="105"/>
      <c r="B4261" s="141" t="s">
        <v>163</v>
      </c>
      <c r="C4261" s="106">
        <v>1615</v>
      </c>
      <c r="D4261" s="3" t="s">
        <v>9</v>
      </c>
      <c r="E4261" s="96" t="s">
        <v>10</v>
      </c>
      <c r="F4261" s="96" t="s">
        <v>17</v>
      </c>
      <c r="G4261" s="96" t="s">
        <v>18</v>
      </c>
      <c r="H4261" s="96" t="s">
        <v>19</v>
      </c>
      <c r="I4261" s="16"/>
      <c r="J4261" s="16"/>
      <c r="K4261" s="14"/>
      <c r="L4261" s="122"/>
      <c r="M4261" s="14"/>
      <c r="N4261" s="78"/>
      <c r="O4261" s="101">
        <f ca="1">IF(D4261="цвет",SUM(O4262:INDIRECT("N"&amp;R4261)),IF(SUM(E4261:N4261)=0,"",SUM(E4261:N4261)))</f>
        <v>0</v>
      </c>
      <c r="P4261" s="91">
        <v>1936</v>
      </c>
      <c r="Q4261" s="73">
        <f t="shared" si="132"/>
        <v>1615</v>
      </c>
      <c r="R4261" s="93">
        <f t="shared" ca="1" si="133"/>
        <v>4267</v>
      </c>
      <c r="S4261" s="109">
        <f>IF(U4261&gt;0,ROUND((U4261),0),ROUND((P4261*$P$1),0))</f>
        <v>1498</v>
      </c>
      <c r="T4261" s="110">
        <f ca="1">O4261*S4261</f>
        <v>0</v>
      </c>
    </row>
    <row r="4262" spans="1:20" ht="17.25" thickBot="1" x14ac:dyDescent="0.3">
      <c r="A4262" s="105"/>
      <c r="B4262" s="142"/>
      <c r="C4262" s="98"/>
      <c r="D4262" s="6" t="s">
        <v>33</v>
      </c>
      <c r="E4262" s="8"/>
      <c r="F4262" s="8"/>
      <c r="G4262" s="8"/>
      <c r="H4262" s="8"/>
      <c r="I4262" s="8"/>
      <c r="J4262" s="8"/>
      <c r="K4262" s="8"/>
      <c r="L4262" s="8"/>
      <c r="M4262" s="8"/>
      <c r="N4262" s="8"/>
      <c r="O4262" s="128" t="str">
        <f ca="1">IF(D4262="цвет",SUM(O4263:INDIRECT("N"&amp;R4262)),IF(SUM(E4262:N4262)=0,"",SUM(E4262:N4262)))</f>
        <v/>
      </c>
      <c r="P4262" s="91" t="s">
        <v>129</v>
      </c>
      <c r="Q4262" s="73">
        <f t="shared" si="132"/>
        <v>1615</v>
      </c>
      <c r="R4262" s="93">
        <f t="shared" ca="1" si="133"/>
        <v>4267</v>
      </c>
      <c r="S4262" s="92"/>
      <c r="T4262" s="99"/>
    </row>
    <row r="4263" spans="1:20" ht="17.25" thickBot="1" x14ac:dyDescent="0.3">
      <c r="A4263" s="105"/>
      <c r="B4263" s="142"/>
      <c r="C4263" s="98"/>
      <c r="D4263" s="6" t="s">
        <v>182</v>
      </c>
      <c r="E4263" s="8"/>
      <c r="F4263" s="8"/>
      <c r="G4263" s="8"/>
      <c r="H4263" s="8"/>
      <c r="I4263" s="8"/>
      <c r="J4263" s="8"/>
      <c r="K4263" s="8"/>
      <c r="L4263" s="8"/>
      <c r="M4263" s="8"/>
      <c r="N4263" s="8"/>
      <c r="O4263" s="128" t="str">
        <f ca="1">IF(D4263="цвет",SUM(O4264:INDIRECT("N"&amp;R4263)),IF(SUM(E4263:N4263)=0,"",SUM(E4263:N4263)))</f>
        <v/>
      </c>
      <c r="P4263" s="91" t="s">
        <v>129</v>
      </c>
      <c r="Q4263" s="73">
        <f t="shared" si="132"/>
        <v>1615</v>
      </c>
      <c r="R4263" s="93">
        <f t="shared" ca="1" si="133"/>
        <v>4267</v>
      </c>
      <c r="S4263" s="92"/>
      <c r="T4263" s="99"/>
    </row>
    <row r="4264" spans="1:20" ht="17.25" thickBot="1" x14ac:dyDescent="0.3">
      <c r="A4264" s="105"/>
      <c r="B4264" s="142"/>
      <c r="C4264" s="98"/>
      <c r="D4264" s="6" t="s">
        <v>40</v>
      </c>
      <c r="E4264" s="8"/>
      <c r="F4264" s="8"/>
      <c r="G4264" s="8"/>
      <c r="H4264" s="8"/>
      <c r="I4264" s="8"/>
      <c r="J4264" s="8"/>
      <c r="K4264" s="8"/>
      <c r="L4264" s="8"/>
      <c r="M4264" s="8"/>
      <c r="N4264" s="8"/>
      <c r="O4264" s="128" t="str">
        <f ca="1">IF(D4264="цвет",SUM(O4265:INDIRECT("N"&amp;R4264)),IF(SUM(E4264:N4264)=0,"",SUM(E4264:N4264)))</f>
        <v/>
      </c>
      <c r="P4264" s="91" t="s">
        <v>129</v>
      </c>
      <c r="Q4264" s="73">
        <f t="shared" si="132"/>
        <v>1615</v>
      </c>
      <c r="R4264" s="93">
        <f t="shared" ca="1" si="133"/>
        <v>4267</v>
      </c>
      <c r="S4264" s="92"/>
      <c r="T4264" s="99"/>
    </row>
    <row r="4265" spans="1:20" ht="17.25" thickBot="1" x14ac:dyDescent="0.3">
      <c r="A4265" s="105"/>
      <c r="B4265" s="142"/>
      <c r="C4265" s="98"/>
      <c r="D4265" s="6" t="s">
        <v>49</v>
      </c>
      <c r="E4265" s="8"/>
      <c r="F4265" s="134"/>
      <c r="G4265" s="8"/>
      <c r="H4265" s="8"/>
      <c r="I4265" s="8"/>
      <c r="J4265" s="8"/>
      <c r="K4265" s="8"/>
      <c r="L4265" s="8"/>
      <c r="M4265" s="8"/>
      <c r="N4265" s="8"/>
      <c r="O4265" s="128" t="str">
        <f ca="1">IF(D4265="цвет",SUM(O4266:INDIRECT("N"&amp;R4265)),IF(SUM(E4265:N4265)=0,"",SUM(E4265:N4265)))</f>
        <v/>
      </c>
      <c r="P4265" s="91" t="s">
        <v>129</v>
      </c>
      <c r="Q4265" s="73">
        <f t="shared" si="132"/>
        <v>1615</v>
      </c>
      <c r="R4265" s="93">
        <f t="shared" ca="1" si="133"/>
        <v>4267</v>
      </c>
      <c r="S4265" s="92"/>
      <c r="T4265" s="99"/>
    </row>
    <row r="4266" spans="1:20" ht="105" customHeight="1" x14ac:dyDescent="0.25">
      <c r="A4266" s="105"/>
      <c r="B4266" s="142"/>
      <c r="C4266" s="98"/>
      <c r="D4266" s="155" t="s">
        <v>473</v>
      </c>
      <c r="E4266" s="156"/>
      <c r="F4266" s="156"/>
      <c r="G4266" s="156"/>
      <c r="H4266" s="156"/>
      <c r="I4266" s="156"/>
      <c r="J4266" s="156"/>
      <c r="K4266" s="156"/>
      <c r="L4266" s="156"/>
      <c r="M4266" s="156"/>
      <c r="N4266" s="157"/>
      <c r="O4266" s="128" t="str">
        <f ca="1">IF(D4266="цвет",SUM(O4267:INDIRECT("N"&amp;R4266)),IF(SUM(E4266:N4266)=0,"",SUM(E4266:N4266)))</f>
        <v/>
      </c>
      <c r="P4266" s="91" t="s">
        <v>129</v>
      </c>
      <c r="Q4266" s="73">
        <f t="shared" si="132"/>
        <v>1615</v>
      </c>
      <c r="R4266" s="93">
        <f t="shared" ca="1" si="133"/>
        <v>4267</v>
      </c>
      <c r="S4266" s="92"/>
      <c r="T4266" s="99"/>
    </row>
    <row r="4267" spans="1:20" ht="17.25" thickBot="1" x14ac:dyDescent="0.3">
      <c r="A4267" s="105"/>
      <c r="B4267" s="143"/>
      <c r="C4267" s="100"/>
      <c r="D4267" s="151" t="str">
        <f>HYPERLINK("https://miamia.ru/search/index.php?q="&amp;Q4267&amp;"&amp;s=Поиск?utm_source=Excel&amp;utm_medium=Nalichie&amp;utm_content="&amp;Q4267&amp;"","Посмотреть большую фотографию на сайте")</f>
        <v>Посмотреть большую фотографию на сайте</v>
      </c>
      <c r="E4267" s="152"/>
      <c r="F4267" s="152"/>
      <c r="G4267" s="152"/>
      <c r="H4267" s="152"/>
      <c r="I4267" s="152"/>
      <c r="J4267" s="152"/>
      <c r="K4267" s="152"/>
      <c r="L4267" s="152"/>
      <c r="M4267" s="152"/>
      <c r="N4267" s="153"/>
      <c r="O4267" s="128" t="str">
        <f ca="1">IF(D4267="цвет",SUM(O4268:INDIRECT("N"&amp;R4267)),IF(SUM(E4267:N4267)=0,"",SUM(E4267:N4267)))</f>
        <v/>
      </c>
      <c r="P4267" s="91" t="s">
        <v>129</v>
      </c>
      <c r="Q4267" s="73">
        <f t="shared" si="132"/>
        <v>1615</v>
      </c>
      <c r="R4267" s="93">
        <f t="shared" ca="1" si="133"/>
        <v>4267</v>
      </c>
      <c r="S4267" s="92"/>
      <c r="T4267" s="99"/>
    </row>
    <row r="4268" spans="1:20" ht="17.25" thickBot="1" x14ac:dyDescent="0.3">
      <c r="A4268" s="105"/>
      <c r="B4268" s="141" t="s">
        <v>163</v>
      </c>
      <c r="C4268" s="106">
        <v>1617</v>
      </c>
      <c r="D4268" s="3" t="s">
        <v>9</v>
      </c>
      <c r="E4268" s="96" t="s">
        <v>10</v>
      </c>
      <c r="F4268" s="96" t="s">
        <v>11</v>
      </c>
      <c r="G4268" s="96" t="s">
        <v>12</v>
      </c>
      <c r="H4268" s="97" t="s">
        <v>13</v>
      </c>
      <c r="I4268" s="16" t="s">
        <v>14</v>
      </c>
      <c r="J4268" s="16" t="s">
        <v>15</v>
      </c>
      <c r="K4268" s="14"/>
      <c r="L4268" s="122"/>
      <c r="M4268" s="14"/>
      <c r="N4268" s="78"/>
      <c r="O4268" s="101">
        <f ca="1">IF(D4268="цвет",SUM(O4269:INDIRECT("N"&amp;R4268)),IF(SUM(E4268:N4268)=0,"",SUM(E4268:N4268)))</f>
        <v>0</v>
      </c>
      <c r="P4268" s="91">
        <v>2194</v>
      </c>
      <c r="Q4268" s="73">
        <f t="shared" si="132"/>
        <v>1617</v>
      </c>
      <c r="R4268" s="93">
        <f t="shared" ca="1" si="133"/>
        <v>4274</v>
      </c>
      <c r="S4268" s="109">
        <f>IF(U4268&gt;0,ROUND((U4268),0),ROUND((P4268*$P$1),0))</f>
        <v>1698</v>
      </c>
      <c r="T4268" s="110">
        <f ca="1">O4268*S4268</f>
        <v>0</v>
      </c>
    </row>
    <row r="4269" spans="1:20" ht="17.25" thickBot="1" x14ac:dyDescent="0.3">
      <c r="A4269" s="105"/>
      <c r="B4269" s="142"/>
      <c r="C4269" s="98"/>
      <c r="D4269" s="6" t="s">
        <v>33</v>
      </c>
      <c r="E4269" s="8"/>
      <c r="F4269" s="134"/>
      <c r="G4269" s="8"/>
      <c r="H4269" s="8"/>
      <c r="I4269" s="8"/>
      <c r="J4269" s="8"/>
      <c r="K4269" s="8"/>
      <c r="L4269" s="8"/>
      <c r="M4269" s="8"/>
      <c r="N4269" s="8"/>
      <c r="O4269" s="128" t="str">
        <f ca="1">IF(D4269="цвет",SUM(O4270:INDIRECT("N"&amp;R4269)),IF(SUM(E4269:N4269)=0,"",SUM(E4269:N4269)))</f>
        <v/>
      </c>
      <c r="P4269" s="91" t="s">
        <v>129</v>
      </c>
      <c r="Q4269" s="73">
        <f t="shared" si="132"/>
        <v>1617</v>
      </c>
      <c r="R4269" s="93">
        <f t="shared" ca="1" si="133"/>
        <v>4274</v>
      </c>
      <c r="S4269" s="92"/>
      <c r="T4269" s="99"/>
    </row>
    <row r="4270" spans="1:20" ht="17.25" thickBot="1" x14ac:dyDescent="0.3">
      <c r="A4270" s="105"/>
      <c r="B4270" s="142"/>
      <c r="C4270" s="98"/>
      <c r="D4270" s="6" t="s">
        <v>182</v>
      </c>
      <c r="E4270" s="8"/>
      <c r="F4270" s="134"/>
      <c r="G4270" s="134"/>
      <c r="H4270" s="8"/>
      <c r="I4270" s="134"/>
      <c r="J4270" s="133"/>
      <c r="K4270" s="8"/>
      <c r="L4270" s="8"/>
      <c r="M4270" s="8"/>
      <c r="N4270" s="8"/>
      <c r="O4270" s="128" t="str">
        <f ca="1">IF(D4270="цвет",SUM(O4271:INDIRECT("N"&amp;R4270)),IF(SUM(E4270:N4270)=0,"",SUM(E4270:N4270)))</f>
        <v/>
      </c>
      <c r="P4270" s="91" t="s">
        <v>129</v>
      </c>
      <c r="Q4270" s="73">
        <f t="shared" si="132"/>
        <v>1617</v>
      </c>
      <c r="R4270" s="93">
        <f t="shared" ca="1" si="133"/>
        <v>4274</v>
      </c>
      <c r="S4270" s="92"/>
      <c r="T4270" s="99"/>
    </row>
    <row r="4271" spans="1:20" ht="17.25" thickBot="1" x14ac:dyDescent="0.3">
      <c r="A4271" s="105"/>
      <c r="B4271" s="142"/>
      <c r="C4271" s="98"/>
      <c r="D4271" s="6" t="s">
        <v>40</v>
      </c>
      <c r="E4271" s="8"/>
      <c r="F4271" s="134"/>
      <c r="G4271" s="8"/>
      <c r="H4271" s="8"/>
      <c r="I4271" s="8"/>
      <c r="J4271" s="8"/>
      <c r="K4271" s="8"/>
      <c r="L4271" s="8"/>
      <c r="M4271" s="8"/>
      <c r="N4271" s="8"/>
      <c r="O4271" s="128" t="str">
        <f ca="1">IF(D4271="цвет",SUM(O4272:INDIRECT("N"&amp;R4271)),IF(SUM(E4271:N4271)=0,"",SUM(E4271:N4271)))</f>
        <v/>
      </c>
      <c r="P4271" s="91" t="s">
        <v>129</v>
      </c>
      <c r="Q4271" s="73">
        <f t="shared" si="132"/>
        <v>1617</v>
      </c>
      <c r="R4271" s="93">
        <f t="shared" ca="1" si="133"/>
        <v>4274</v>
      </c>
      <c r="S4271" s="92"/>
      <c r="T4271" s="99"/>
    </row>
    <row r="4272" spans="1:20" ht="17.25" thickBot="1" x14ac:dyDescent="0.3">
      <c r="A4272" s="105"/>
      <c r="B4272" s="142"/>
      <c r="C4272" s="98"/>
      <c r="D4272" s="6" t="s">
        <v>49</v>
      </c>
      <c r="E4272" s="8"/>
      <c r="F4272" s="134"/>
      <c r="G4272" s="134"/>
      <c r="H4272" s="8"/>
      <c r="I4272" s="8"/>
      <c r="J4272" s="8"/>
      <c r="K4272" s="8"/>
      <c r="L4272" s="8"/>
      <c r="M4272" s="8"/>
      <c r="N4272" s="8"/>
      <c r="O4272" s="128" t="str">
        <f ca="1">IF(D4272="цвет",SUM(O4273:INDIRECT("N"&amp;R4272)),IF(SUM(E4272:N4272)=0,"",SUM(E4272:N4272)))</f>
        <v/>
      </c>
      <c r="P4272" s="91" t="s">
        <v>129</v>
      </c>
      <c r="Q4272" s="73">
        <f t="shared" si="132"/>
        <v>1617</v>
      </c>
      <c r="R4272" s="93">
        <f t="shared" ca="1" si="133"/>
        <v>4274</v>
      </c>
      <c r="S4272" s="92"/>
      <c r="T4272" s="99"/>
    </row>
    <row r="4273" spans="1:20" ht="138.19999999999999" customHeight="1" x14ac:dyDescent="0.25">
      <c r="A4273" s="105"/>
      <c r="B4273" s="142"/>
      <c r="C4273" s="98"/>
      <c r="D4273" s="155" t="s">
        <v>474</v>
      </c>
      <c r="E4273" s="156"/>
      <c r="F4273" s="156"/>
      <c r="G4273" s="156"/>
      <c r="H4273" s="156"/>
      <c r="I4273" s="156"/>
      <c r="J4273" s="156"/>
      <c r="K4273" s="156"/>
      <c r="L4273" s="156"/>
      <c r="M4273" s="156"/>
      <c r="N4273" s="157"/>
      <c r="O4273" s="128" t="str">
        <f ca="1">IF(D4273="цвет",SUM(O4274:INDIRECT("N"&amp;R4273)),IF(SUM(E4273:N4273)=0,"",SUM(E4273:N4273)))</f>
        <v/>
      </c>
      <c r="P4273" s="91" t="s">
        <v>129</v>
      </c>
      <c r="Q4273" s="73">
        <f t="shared" si="132"/>
        <v>1617</v>
      </c>
      <c r="R4273" s="93">
        <f t="shared" ca="1" si="133"/>
        <v>4274</v>
      </c>
      <c r="S4273" s="92"/>
      <c r="T4273" s="99"/>
    </row>
    <row r="4274" spans="1:20" ht="17.25" thickBot="1" x14ac:dyDescent="0.3">
      <c r="A4274" s="105"/>
      <c r="B4274" s="143"/>
      <c r="C4274" s="100"/>
      <c r="D4274" s="151" t="str">
        <f>HYPERLINK("https://miamia.ru/search/index.php?q="&amp;Q4274&amp;"&amp;s=Поиск?utm_source=Excel&amp;utm_medium=Nalichie&amp;utm_content="&amp;Q4274&amp;"","Посмотреть большую фотографию на сайте")</f>
        <v>Посмотреть большую фотографию на сайте</v>
      </c>
      <c r="E4274" s="152"/>
      <c r="F4274" s="152"/>
      <c r="G4274" s="152"/>
      <c r="H4274" s="152"/>
      <c r="I4274" s="152"/>
      <c r="J4274" s="152"/>
      <c r="K4274" s="152"/>
      <c r="L4274" s="152"/>
      <c r="M4274" s="152"/>
      <c r="N4274" s="153"/>
      <c r="O4274" s="128" t="str">
        <f ca="1">IF(D4274="цвет",SUM(O4275:INDIRECT("N"&amp;R4274)),IF(SUM(E4274:N4274)=0,"",SUM(E4274:N4274)))</f>
        <v/>
      </c>
      <c r="P4274" s="91" t="s">
        <v>129</v>
      </c>
      <c r="Q4274" s="73">
        <f t="shared" si="132"/>
        <v>1617</v>
      </c>
      <c r="R4274" s="93">
        <f t="shared" ca="1" si="133"/>
        <v>4274</v>
      </c>
      <c r="S4274" s="92"/>
      <c r="T4274" s="99"/>
    </row>
    <row r="4275" spans="1:20" ht="23.1" customHeight="1" thickBot="1" x14ac:dyDescent="0.3">
      <c r="A4275" s="103"/>
      <c r="B4275" s="86" t="s">
        <v>245</v>
      </c>
      <c r="C4275" s="87"/>
      <c r="D4275" s="88"/>
      <c r="E4275" s="89"/>
      <c r="F4275" s="89"/>
      <c r="G4275" s="89"/>
      <c r="H4275" s="89"/>
      <c r="I4275" s="89"/>
      <c r="J4275" s="89"/>
      <c r="K4275" s="89"/>
      <c r="L4275" s="89"/>
      <c r="M4275" s="89"/>
      <c r="N4275" s="90"/>
      <c r="O4275" s="132" t="str">
        <f ca="1">IF(D4275="цвет",SUM(O4276:INDIRECT("N"&amp;R4275)),IF(SUM(E4275:N4275)=0,"",SUM(E4275:N4275)))</f>
        <v/>
      </c>
      <c r="P4275" s="91" t="s">
        <v>129</v>
      </c>
      <c r="Q4275" s="73">
        <f t="shared" si="132"/>
        <v>1617</v>
      </c>
      <c r="R4275" s="93">
        <f t="shared" ca="1" si="133"/>
        <v>4280</v>
      </c>
    </row>
    <row r="4276" spans="1:20" ht="17.25" thickBot="1" x14ac:dyDescent="0.3">
      <c r="A4276" s="105"/>
      <c r="B4276" s="141" t="s">
        <v>246</v>
      </c>
      <c r="C4276" s="106">
        <v>1673</v>
      </c>
      <c r="D4276" s="3" t="s">
        <v>9</v>
      </c>
      <c r="E4276" s="4" t="s">
        <v>10</v>
      </c>
      <c r="F4276" s="96" t="s">
        <v>17</v>
      </c>
      <c r="G4276" s="96" t="s">
        <v>18</v>
      </c>
      <c r="H4276" s="96" t="s">
        <v>19</v>
      </c>
      <c r="I4276" s="14"/>
      <c r="J4276" s="14"/>
      <c r="K4276" s="14"/>
      <c r="L4276" s="14"/>
      <c r="M4276" s="14"/>
      <c r="N4276" s="79"/>
      <c r="O4276" s="101">
        <f ca="1">IF(D4276="цвет",SUM(O4277:INDIRECT("N"&amp;R4276)),IF(SUM(E4276:N4276)=0,"",SUM(E4276:N4276)))</f>
        <v>0</v>
      </c>
      <c r="P4276" s="91">
        <v>2194</v>
      </c>
      <c r="Q4276" s="73">
        <f t="shared" si="132"/>
        <v>1673</v>
      </c>
      <c r="R4276" s="93">
        <f t="shared" ca="1" si="133"/>
        <v>4280</v>
      </c>
      <c r="S4276" s="109">
        <f>IF(U4276&gt;0,ROUND((U4276),0),ROUND((P4276*$P$1),0))</f>
        <v>1698</v>
      </c>
      <c r="T4276" s="110">
        <f ca="1">O4276*S4276</f>
        <v>0</v>
      </c>
    </row>
    <row r="4277" spans="1:20" ht="17.25" thickBot="1" x14ac:dyDescent="0.3">
      <c r="A4277" s="105"/>
      <c r="B4277" s="142"/>
      <c r="C4277" s="98"/>
      <c r="D4277" s="6" t="s">
        <v>27</v>
      </c>
      <c r="E4277" s="8"/>
      <c r="F4277" s="8"/>
      <c r="G4277" s="133"/>
      <c r="H4277" s="133"/>
      <c r="I4277" s="8"/>
      <c r="J4277" s="8"/>
      <c r="K4277" s="8"/>
      <c r="L4277" s="8"/>
      <c r="M4277" s="8"/>
      <c r="N4277" s="8"/>
      <c r="O4277" s="132" t="str">
        <f ca="1">IF(D4277="цвет",SUM(O4278:INDIRECT("N"&amp;R4277)),IF(SUM(E4277:N4277)=0,"",SUM(E4277:N4277)))</f>
        <v/>
      </c>
      <c r="P4277" s="91" t="s">
        <v>129</v>
      </c>
      <c r="Q4277" s="73">
        <f t="shared" si="132"/>
        <v>1673</v>
      </c>
      <c r="R4277" s="93">
        <f t="shared" ca="1" si="133"/>
        <v>4280</v>
      </c>
      <c r="S4277" s="92"/>
      <c r="T4277" s="99"/>
    </row>
    <row r="4278" spans="1:20" ht="17.25" thickBot="1" x14ac:dyDescent="0.3">
      <c r="A4278" s="105"/>
      <c r="B4278" s="142"/>
      <c r="C4278" s="98"/>
      <c r="D4278" s="6" t="s">
        <v>240</v>
      </c>
      <c r="E4278" s="8"/>
      <c r="F4278" s="133"/>
      <c r="G4278" s="133"/>
      <c r="H4278" s="8"/>
      <c r="I4278" s="8"/>
      <c r="J4278" s="8"/>
      <c r="K4278" s="8"/>
      <c r="L4278" s="8"/>
      <c r="M4278" s="8"/>
      <c r="N4278" s="8"/>
      <c r="O4278" s="132" t="str">
        <f ca="1">IF(D4278="цвет",SUM(O4279:INDIRECT("N"&amp;R4278)),IF(SUM(E4278:N4278)=0,"",SUM(E4278:N4278)))</f>
        <v/>
      </c>
      <c r="P4278" s="91" t="s">
        <v>129</v>
      </c>
      <c r="Q4278" s="73">
        <f t="shared" si="132"/>
        <v>1673</v>
      </c>
      <c r="R4278" s="93">
        <f t="shared" ca="1" si="133"/>
        <v>4280</v>
      </c>
      <c r="S4278" s="92"/>
      <c r="T4278" s="99"/>
    </row>
    <row r="4279" spans="1:20" ht="117" customHeight="1" x14ac:dyDescent="0.25">
      <c r="A4279" s="105"/>
      <c r="B4279" s="142"/>
      <c r="C4279" s="98"/>
      <c r="D4279" s="155" t="s">
        <v>475</v>
      </c>
      <c r="E4279" s="156"/>
      <c r="F4279" s="156"/>
      <c r="G4279" s="156"/>
      <c r="H4279" s="156"/>
      <c r="I4279" s="156"/>
      <c r="J4279" s="156"/>
      <c r="K4279" s="156"/>
      <c r="L4279" s="156"/>
      <c r="M4279" s="156"/>
      <c r="N4279" s="157"/>
      <c r="O4279" s="132" t="str">
        <f ca="1">IF(D4279="цвет",SUM(O4280:INDIRECT("N"&amp;R4279)),IF(SUM(E4279:N4279)=0,"",SUM(E4279:N4279)))</f>
        <v/>
      </c>
      <c r="P4279" s="91" t="s">
        <v>129</v>
      </c>
      <c r="Q4279" s="73">
        <f t="shared" si="132"/>
        <v>1673</v>
      </c>
      <c r="R4279" s="93">
        <f t="shared" ca="1" si="133"/>
        <v>4280</v>
      </c>
      <c r="S4279" s="92"/>
      <c r="T4279" s="99"/>
    </row>
    <row r="4280" spans="1:20" ht="17.45" customHeight="1" thickBot="1" x14ac:dyDescent="0.3">
      <c r="A4280" s="105"/>
      <c r="B4280" s="143"/>
      <c r="C4280" s="100"/>
      <c r="D4280" s="151" t="str">
        <f>HYPERLINK("https://miamia.ru/search/index.php?q="&amp;Q4280&amp;"&amp;s=Поиск?utm_source=Excel&amp;utm_medium=Nalichie&amp;utm_content="&amp;Q4280&amp;"","Посмотреть большую фотографию на сайте")</f>
        <v>Посмотреть большую фотографию на сайте</v>
      </c>
      <c r="E4280" s="152"/>
      <c r="F4280" s="152"/>
      <c r="G4280" s="152"/>
      <c r="H4280" s="152"/>
      <c r="I4280" s="152"/>
      <c r="J4280" s="152"/>
      <c r="K4280" s="152"/>
      <c r="L4280" s="152"/>
      <c r="M4280" s="152"/>
      <c r="N4280" s="153"/>
      <c r="O4280" s="132" t="str">
        <f ca="1">IF(D4280="цвет",SUM(O4281:INDIRECT("N"&amp;R4280)),IF(SUM(E4280:N4280)=0,"",SUM(E4280:N4280)))</f>
        <v/>
      </c>
      <c r="P4280" s="91" t="s">
        <v>129</v>
      </c>
      <c r="Q4280" s="73">
        <f t="shared" si="132"/>
        <v>1673</v>
      </c>
      <c r="R4280" s="93">
        <f t="shared" ca="1" si="133"/>
        <v>4280</v>
      </c>
      <c r="S4280" s="92"/>
      <c r="T4280" s="99"/>
    </row>
    <row r="4281" spans="1:20" ht="17.25" thickBot="1" x14ac:dyDescent="0.3">
      <c r="A4281" s="105"/>
      <c r="B4281" s="141" t="s">
        <v>246</v>
      </c>
      <c r="C4281" s="106">
        <v>1674</v>
      </c>
      <c r="D4281" s="3" t="s">
        <v>9</v>
      </c>
      <c r="E4281" s="4" t="s">
        <v>10</v>
      </c>
      <c r="F4281" s="4" t="s">
        <v>11</v>
      </c>
      <c r="G4281" s="4" t="s">
        <v>12</v>
      </c>
      <c r="H4281" s="4" t="s">
        <v>13</v>
      </c>
      <c r="I4281" s="14" t="s">
        <v>14</v>
      </c>
      <c r="J4281" s="14" t="s">
        <v>15</v>
      </c>
      <c r="K4281" s="14" t="s">
        <v>16</v>
      </c>
      <c r="L4281" s="14"/>
      <c r="M4281" s="14"/>
      <c r="N4281" s="79"/>
      <c r="O4281" s="101">
        <f ca="1">IF(D4281="цвет",SUM(O4282:INDIRECT("N"&amp;R4281)),IF(SUM(E4281:N4281)=0,"",SUM(E4281:N4281)))</f>
        <v>0</v>
      </c>
      <c r="P4281" s="91">
        <v>1936</v>
      </c>
      <c r="Q4281" s="73">
        <f t="shared" si="132"/>
        <v>1674</v>
      </c>
      <c r="R4281" s="93">
        <f t="shared" ca="1" si="133"/>
        <v>4285</v>
      </c>
      <c r="S4281" s="109">
        <f>IF(U4281&gt;0,ROUND((U4281),0),ROUND((P4281*$P$1),0))</f>
        <v>1498</v>
      </c>
      <c r="T4281" s="110">
        <f ca="1">O4281*S4281</f>
        <v>0</v>
      </c>
    </row>
    <row r="4282" spans="1:20" ht="17.25" thickBot="1" x14ac:dyDescent="0.3">
      <c r="A4282" s="105"/>
      <c r="B4282" s="142"/>
      <c r="C4282" s="98"/>
      <c r="D4282" s="6" t="s">
        <v>27</v>
      </c>
      <c r="E4282" s="8"/>
      <c r="F4282" s="8"/>
      <c r="G4282" s="8"/>
      <c r="H4282" s="8"/>
      <c r="I4282" s="8"/>
      <c r="J4282" s="8"/>
      <c r="K4282" s="8"/>
      <c r="L4282" s="8"/>
      <c r="M4282" s="8"/>
      <c r="N4282" s="8"/>
      <c r="O4282" s="132" t="str">
        <f ca="1">IF(D4282="цвет",SUM(O4283:INDIRECT("N"&amp;R4282)),IF(SUM(E4282:N4282)=0,"",SUM(E4282:N4282)))</f>
        <v/>
      </c>
      <c r="P4282" s="91" t="s">
        <v>129</v>
      </c>
      <c r="Q4282" s="73">
        <f t="shared" si="132"/>
        <v>1674</v>
      </c>
      <c r="R4282" s="93">
        <f t="shared" ca="1" si="133"/>
        <v>4285</v>
      </c>
      <c r="S4282" s="92"/>
      <c r="T4282" s="99"/>
    </row>
    <row r="4283" spans="1:20" ht="17.25" thickBot="1" x14ac:dyDescent="0.3">
      <c r="A4283" s="105"/>
      <c r="B4283" s="142"/>
      <c r="C4283" s="98"/>
      <c r="D4283" s="6" t="s">
        <v>240</v>
      </c>
      <c r="E4283" s="8"/>
      <c r="F4283" s="133"/>
      <c r="G4283" s="133"/>
      <c r="H4283" s="134"/>
      <c r="I4283" s="133"/>
      <c r="J4283" s="133"/>
      <c r="K4283" s="134"/>
      <c r="L4283" s="8"/>
      <c r="M4283" s="8"/>
      <c r="N4283" s="8"/>
      <c r="O4283" s="132" t="str">
        <f ca="1">IF(D4283="цвет",SUM(O4284:INDIRECT("N"&amp;R4283)),IF(SUM(E4283:N4283)=0,"",SUM(E4283:N4283)))</f>
        <v/>
      </c>
      <c r="P4283" s="91" t="s">
        <v>129</v>
      </c>
      <c r="Q4283" s="73">
        <f t="shared" si="132"/>
        <v>1674</v>
      </c>
      <c r="R4283" s="93">
        <f t="shared" ca="1" si="133"/>
        <v>4285</v>
      </c>
      <c r="S4283" s="92"/>
      <c r="T4283" s="99"/>
    </row>
    <row r="4284" spans="1:20" ht="117.75" customHeight="1" x14ac:dyDescent="0.25">
      <c r="A4284" s="105"/>
      <c r="B4284" s="142"/>
      <c r="C4284" s="98"/>
      <c r="D4284" s="155" t="s">
        <v>476</v>
      </c>
      <c r="E4284" s="156"/>
      <c r="F4284" s="156"/>
      <c r="G4284" s="156"/>
      <c r="H4284" s="156"/>
      <c r="I4284" s="156"/>
      <c r="J4284" s="156"/>
      <c r="K4284" s="156"/>
      <c r="L4284" s="156"/>
      <c r="M4284" s="156"/>
      <c r="N4284" s="157"/>
      <c r="O4284" s="132" t="str">
        <f ca="1">IF(D4284="цвет",SUM(O4285:INDIRECT("N"&amp;R4284)),IF(SUM(E4284:N4284)=0,"",SUM(E4284:N4284)))</f>
        <v/>
      </c>
      <c r="P4284" s="91" t="s">
        <v>129</v>
      </c>
      <c r="Q4284" s="73">
        <f t="shared" si="132"/>
        <v>1674</v>
      </c>
      <c r="R4284" s="93">
        <f t="shared" ca="1" si="133"/>
        <v>4285</v>
      </c>
      <c r="S4284" s="92"/>
      <c r="T4284" s="99"/>
    </row>
    <row r="4285" spans="1:20" ht="17.45" customHeight="1" thickBot="1" x14ac:dyDescent="0.3">
      <c r="A4285" s="105"/>
      <c r="B4285" s="143"/>
      <c r="C4285" s="100"/>
      <c r="D4285" s="151" t="str">
        <f>HYPERLINK("https://miamia.ru/search/index.php?q="&amp;Q4285&amp;"&amp;s=Поиск?utm_source=Excel&amp;utm_medium=Nalichie&amp;utm_content="&amp;Q4285&amp;"","Посмотреть большую фотографию на сайте")</f>
        <v>Посмотреть большую фотографию на сайте</v>
      </c>
      <c r="E4285" s="152"/>
      <c r="F4285" s="152"/>
      <c r="G4285" s="152"/>
      <c r="H4285" s="152"/>
      <c r="I4285" s="152"/>
      <c r="J4285" s="152"/>
      <c r="K4285" s="152"/>
      <c r="L4285" s="152"/>
      <c r="M4285" s="152"/>
      <c r="N4285" s="153"/>
      <c r="O4285" s="132" t="str">
        <f ca="1">IF(D4285="цвет",SUM(O4286:INDIRECT("N"&amp;R4285)),IF(SUM(E4285:N4285)=0,"",SUM(E4285:N4285)))</f>
        <v/>
      </c>
      <c r="P4285" s="91" t="s">
        <v>129</v>
      </c>
      <c r="Q4285" s="73">
        <f t="shared" si="132"/>
        <v>1674</v>
      </c>
      <c r="R4285" s="93">
        <f t="shared" ca="1" si="133"/>
        <v>4285</v>
      </c>
      <c r="S4285" s="92"/>
      <c r="T4285" s="99"/>
    </row>
    <row r="4286" spans="1:20" ht="17.25" thickBot="1" x14ac:dyDescent="0.3">
      <c r="A4286" s="105"/>
      <c r="B4286" s="141" t="s">
        <v>246</v>
      </c>
      <c r="C4286" s="106">
        <v>1676</v>
      </c>
      <c r="D4286" s="3" t="s">
        <v>9</v>
      </c>
      <c r="E4286" s="4" t="s">
        <v>10</v>
      </c>
      <c r="F4286" s="4" t="s">
        <v>11</v>
      </c>
      <c r="G4286" s="4" t="s">
        <v>12</v>
      </c>
      <c r="H4286" s="4" t="s">
        <v>13</v>
      </c>
      <c r="I4286" s="14" t="s">
        <v>14</v>
      </c>
      <c r="J4286" s="14" t="s">
        <v>15</v>
      </c>
      <c r="K4286" s="14" t="s">
        <v>16</v>
      </c>
      <c r="L4286" s="14"/>
      <c r="M4286" s="14"/>
      <c r="N4286" s="79"/>
      <c r="O4286" s="101">
        <f ca="1">IF(D4286="цвет",SUM(O4287:INDIRECT("N"&amp;R4286)),IF(SUM(E4286:N4286)=0,"",SUM(E4286:N4286)))</f>
        <v>0</v>
      </c>
      <c r="P4286" s="91">
        <v>2970</v>
      </c>
      <c r="Q4286" s="73">
        <f t="shared" si="132"/>
        <v>1676</v>
      </c>
      <c r="R4286" s="93">
        <f t="shared" ca="1" si="133"/>
        <v>4290</v>
      </c>
      <c r="S4286" s="109">
        <f>IF(U4286&gt;0,ROUND((U4286),0),ROUND((P4286*$P$1),0))</f>
        <v>2298</v>
      </c>
      <c r="T4286" s="110">
        <f ca="1">O4286*S4286</f>
        <v>0</v>
      </c>
    </row>
    <row r="4287" spans="1:20" ht="17.25" thickBot="1" x14ac:dyDescent="0.3">
      <c r="A4287" s="105"/>
      <c r="B4287" s="142"/>
      <c r="C4287" s="98"/>
      <c r="D4287" s="6" t="s">
        <v>27</v>
      </c>
      <c r="E4287" s="8"/>
      <c r="F4287" s="8"/>
      <c r="G4287" s="8"/>
      <c r="H4287" s="8"/>
      <c r="I4287" s="8"/>
      <c r="J4287" s="8"/>
      <c r="K4287" s="8"/>
      <c r="L4287" s="8"/>
      <c r="M4287" s="8"/>
      <c r="N4287" s="8"/>
      <c r="O4287" s="132" t="str">
        <f ca="1">IF(D4287="цвет",SUM(O4288:INDIRECT("N"&amp;R4287)),IF(SUM(E4287:N4287)=0,"",SUM(E4287:N4287)))</f>
        <v/>
      </c>
      <c r="P4287" s="91" t="s">
        <v>129</v>
      </c>
      <c r="Q4287" s="73">
        <f t="shared" si="132"/>
        <v>1676</v>
      </c>
      <c r="R4287" s="93">
        <f t="shared" ca="1" si="133"/>
        <v>4290</v>
      </c>
      <c r="S4287" s="92"/>
      <c r="T4287" s="99"/>
    </row>
    <row r="4288" spans="1:20" ht="17.25" thickBot="1" x14ac:dyDescent="0.3">
      <c r="A4288" s="105"/>
      <c r="B4288" s="142"/>
      <c r="C4288" s="98"/>
      <c r="D4288" s="6" t="s">
        <v>240</v>
      </c>
      <c r="E4288" s="8"/>
      <c r="F4288" s="133"/>
      <c r="G4288" s="8"/>
      <c r="H4288" s="8"/>
      <c r="I4288" s="8"/>
      <c r="J4288" s="134"/>
      <c r="K4288" s="8"/>
      <c r="L4288" s="8"/>
      <c r="M4288" s="8"/>
      <c r="N4288" s="8"/>
      <c r="O4288" s="132" t="str">
        <f ca="1">IF(D4288="цвет",SUM(O4289:INDIRECT("N"&amp;R4288)),IF(SUM(E4288:N4288)=0,"",SUM(E4288:N4288)))</f>
        <v/>
      </c>
      <c r="P4288" s="91" t="s">
        <v>129</v>
      </c>
      <c r="Q4288" s="73">
        <f t="shared" si="132"/>
        <v>1676</v>
      </c>
      <c r="R4288" s="93">
        <f t="shared" ca="1" si="133"/>
        <v>4290</v>
      </c>
      <c r="S4288" s="92"/>
      <c r="T4288" s="99"/>
    </row>
    <row r="4289" spans="1:20" ht="117.75" customHeight="1" x14ac:dyDescent="0.25">
      <c r="A4289" s="105"/>
      <c r="B4289" s="142"/>
      <c r="C4289" s="98"/>
      <c r="D4289" s="155" t="s">
        <v>477</v>
      </c>
      <c r="E4289" s="156"/>
      <c r="F4289" s="156"/>
      <c r="G4289" s="156"/>
      <c r="H4289" s="156"/>
      <c r="I4289" s="156"/>
      <c r="J4289" s="156"/>
      <c r="K4289" s="156"/>
      <c r="L4289" s="156"/>
      <c r="M4289" s="156"/>
      <c r="N4289" s="157"/>
      <c r="O4289" s="132" t="str">
        <f ca="1">IF(D4289="цвет",SUM(O4290:INDIRECT("N"&amp;R4289)),IF(SUM(E4289:N4289)=0,"",SUM(E4289:N4289)))</f>
        <v/>
      </c>
      <c r="P4289" s="91" t="s">
        <v>129</v>
      </c>
      <c r="Q4289" s="73">
        <f t="shared" si="132"/>
        <v>1676</v>
      </c>
      <c r="R4289" s="93">
        <f t="shared" ca="1" si="133"/>
        <v>4290</v>
      </c>
      <c r="S4289" s="92"/>
      <c r="T4289" s="99"/>
    </row>
    <row r="4290" spans="1:20" ht="17.45" customHeight="1" thickBot="1" x14ac:dyDescent="0.3">
      <c r="A4290" s="105"/>
      <c r="B4290" s="143"/>
      <c r="C4290" s="100"/>
      <c r="D4290" s="151" t="str">
        <f>HYPERLINK("https://miamia.ru/search/index.php?q="&amp;Q4290&amp;"&amp;s=Поиск?utm_source=Excel&amp;utm_medium=Nalichie&amp;utm_content="&amp;Q4290&amp;"","Посмотреть большую фотографию на сайте")</f>
        <v>Посмотреть большую фотографию на сайте</v>
      </c>
      <c r="E4290" s="152"/>
      <c r="F4290" s="152"/>
      <c r="G4290" s="152"/>
      <c r="H4290" s="152"/>
      <c r="I4290" s="152"/>
      <c r="J4290" s="152"/>
      <c r="K4290" s="152"/>
      <c r="L4290" s="152"/>
      <c r="M4290" s="152"/>
      <c r="N4290" s="153"/>
      <c r="O4290" s="132" t="str">
        <f ca="1">IF(D4290="цвет",SUM(O4291:INDIRECT("N"&amp;R4290)),IF(SUM(E4290:N4290)=0,"",SUM(E4290:N4290)))</f>
        <v/>
      </c>
      <c r="P4290" s="91" t="s">
        <v>129</v>
      </c>
      <c r="Q4290" s="73">
        <f t="shared" si="132"/>
        <v>1676</v>
      </c>
      <c r="R4290" s="93">
        <f t="shared" ca="1" si="133"/>
        <v>4290</v>
      </c>
      <c r="S4290" s="92"/>
      <c r="T4290" s="99"/>
    </row>
    <row r="4291" spans="1:20" ht="17.25" thickBot="1" x14ac:dyDescent="0.3">
      <c r="A4291" s="105"/>
      <c r="B4291" s="141" t="s">
        <v>246</v>
      </c>
      <c r="C4291" s="106">
        <v>1677</v>
      </c>
      <c r="D4291" s="3" t="s">
        <v>9</v>
      </c>
      <c r="E4291" s="4" t="s">
        <v>10</v>
      </c>
      <c r="F4291" s="4" t="s">
        <v>11</v>
      </c>
      <c r="G4291" s="4" t="s">
        <v>12</v>
      </c>
      <c r="H4291" s="4" t="s">
        <v>13</v>
      </c>
      <c r="I4291" s="14" t="s">
        <v>14</v>
      </c>
      <c r="J4291" s="14" t="s">
        <v>15</v>
      </c>
      <c r="K4291" s="14" t="s">
        <v>16</v>
      </c>
      <c r="L4291" s="14"/>
      <c r="M4291" s="14"/>
      <c r="N4291" s="79"/>
      <c r="O4291" s="101">
        <f ca="1">IF(D4291="цвет",SUM(O4292:INDIRECT("N"&amp;R4291)),IF(SUM(E4291:N4291)=0,"",SUM(E4291:N4291)))</f>
        <v>0</v>
      </c>
      <c r="P4291" s="91">
        <v>2065</v>
      </c>
      <c r="Q4291" s="73">
        <f t="shared" si="132"/>
        <v>1677</v>
      </c>
      <c r="R4291" s="93">
        <f t="shared" ca="1" si="133"/>
        <v>4295</v>
      </c>
      <c r="S4291" s="109">
        <f>IF(U4291&gt;0,ROUND((U4291),0),ROUND((P4291*$P$1),0))</f>
        <v>1598</v>
      </c>
      <c r="T4291" s="110">
        <f ca="1">O4291*S4291</f>
        <v>0</v>
      </c>
    </row>
    <row r="4292" spans="1:20" ht="17.25" thickBot="1" x14ac:dyDescent="0.3">
      <c r="A4292" s="105"/>
      <c r="B4292" s="142"/>
      <c r="C4292" s="98"/>
      <c r="D4292" s="6" t="s">
        <v>27</v>
      </c>
      <c r="E4292" s="8"/>
      <c r="F4292" s="8"/>
      <c r="G4292" s="8"/>
      <c r="H4292" s="8"/>
      <c r="I4292" s="134"/>
      <c r="J4292" s="8"/>
      <c r="K4292" s="8"/>
      <c r="L4292" s="8"/>
      <c r="M4292" s="8"/>
      <c r="N4292" s="8"/>
      <c r="O4292" s="132" t="str">
        <f ca="1">IF(D4292="цвет",SUM(O4293:INDIRECT("N"&amp;R4292)),IF(SUM(E4292:N4292)=0,"",SUM(E4292:N4292)))</f>
        <v/>
      </c>
      <c r="P4292" s="91" t="s">
        <v>129</v>
      </c>
      <c r="Q4292" s="73">
        <f t="shared" si="132"/>
        <v>1677</v>
      </c>
      <c r="R4292" s="93">
        <f t="shared" ca="1" si="133"/>
        <v>4295</v>
      </c>
      <c r="S4292" s="92"/>
      <c r="T4292" s="99"/>
    </row>
    <row r="4293" spans="1:20" ht="17.25" thickBot="1" x14ac:dyDescent="0.3">
      <c r="A4293" s="105"/>
      <c r="B4293" s="142"/>
      <c r="C4293" s="98"/>
      <c r="D4293" s="6" t="s">
        <v>240</v>
      </c>
      <c r="E4293" s="8"/>
      <c r="F4293" s="133"/>
      <c r="G4293" s="133"/>
      <c r="H4293" s="134"/>
      <c r="I4293" s="134"/>
      <c r="J4293" s="133"/>
      <c r="K4293" s="8"/>
      <c r="L4293" s="8"/>
      <c r="M4293" s="8"/>
      <c r="N4293" s="8"/>
      <c r="O4293" s="132" t="str">
        <f ca="1">IF(D4293="цвет",SUM(O4294:INDIRECT("N"&amp;R4293)),IF(SUM(E4293:N4293)=0,"",SUM(E4293:N4293)))</f>
        <v/>
      </c>
      <c r="P4293" s="91" t="s">
        <v>129</v>
      </c>
      <c r="Q4293" s="73">
        <f t="shared" si="132"/>
        <v>1677</v>
      </c>
      <c r="R4293" s="93">
        <f t="shared" ca="1" si="133"/>
        <v>4295</v>
      </c>
      <c r="S4293" s="92"/>
      <c r="T4293" s="99"/>
    </row>
    <row r="4294" spans="1:20" ht="118.5" customHeight="1" x14ac:dyDescent="0.25">
      <c r="A4294" s="105"/>
      <c r="B4294" s="142"/>
      <c r="C4294" s="98"/>
      <c r="D4294" s="155" t="s">
        <v>478</v>
      </c>
      <c r="E4294" s="156"/>
      <c r="F4294" s="156"/>
      <c r="G4294" s="156"/>
      <c r="H4294" s="156"/>
      <c r="I4294" s="156"/>
      <c r="J4294" s="156"/>
      <c r="K4294" s="156"/>
      <c r="L4294" s="156"/>
      <c r="M4294" s="156"/>
      <c r="N4294" s="157"/>
      <c r="O4294" s="132" t="str">
        <f ca="1">IF(D4294="цвет",SUM(O4295:INDIRECT("N"&amp;R4294)),IF(SUM(E4294:N4294)=0,"",SUM(E4294:N4294)))</f>
        <v/>
      </c>
      <c r="P4294" s="91" t="s">
        <v>129</v>
      </c>
      <c r="Q4294" s="73">
        <f t="shared" si="132"/>
        <v>1677</v>
      </c>
      <c r="R4294" s="93">
        <f t="shared" ca="1" si="133"/>
        <v>4295</v>
      </c>
      <c r="S4294" s="92"/>
      <c r="T4294" s="99"/>
    </row>
    <row r="4295" spans="1:20" ht="17.45" customHeight="1" thickBot="1" x14ac:dyDescent="0.3">
      <c r="A4295" s="105"/>
      <c r="B4295" s="143"/>
      <c r="C4295" s="100"/>
      <c r="D4295" s="151" t="str">
        <f>HYPERLINK("https://miamia.ru/search/index.php?q="&amp;Q4295&amp;"&amp;s=Поиск?utm_source=Excel&amp;utm_medium=Nalichie&amp;utm_content="&amp;Q4295&amp;"","Посмотреть большую фотографию на сайте")</f>
        <v>Посмотреть большую фотографию на сайте</v>
      </c>
      <c r="E4295" s="152"/>
      <c r="F4295" s="152"/>
      <c r="G4295" s="152"/>
      <c r="H4295" s="152"/>
      <c r="I4295" s="152"/>
      <c r="J4295" s="152"/>
      <c r="K4295" s="152"/>
      <c r="L4295" s="152"/>
      <c r="M4295" s="152"/>
      <c r="N4295" s="153"/>
      <c r="O4295" s="132" t="str">
        <f ca="1">IF(D4295="цвет",SUM(O4296:INDIRECT("N"&amp;R4295)),IF(SUM(E4295:N4295)=0,"",SUM(E4295:N4295)))</f>
        <v/>
      </c>
      <c r="P4295" s="91" t="s">
        <v>129</v>
      </c>
      <c r="Q4295" s="73">
        <f t="shared" si="132"/>
        <v>1677</v>
      </c>
      <c r="R4295" s="93">
        <f t="shared" ca="1" si="133"/>
        <v>4295</v>
      </c>
      <c r="S4295" s="92"/>
      <c r="T4295" s="99"/>
    </row>
    <row r="4296" spans="1:20" ht="17.25" thickBot="1" x14ac:dyDescent="0.3">
      <c r="A4296" s="105"/>
      <c r="B4296" s="141" t="s">
        <v>246</v>
      </c>
      <c r="C4296" s="106">
        <v>1679</v>
      </c>
      <c r="D4296" s="3" t="s">
        <v>9</v>
      </c>
      <c r="E4296" s="4" t="s">
        <v>10</v>
      </c>
      <c r="F4296" s="96" t="s">
        <v>17</v>
      </c>
      <c r="G4296" s="96" t="s">
        <v>18</v>
      </c>
      <c r="H4296" s="96" t="s">
        <v>19</v>
      </c>
      <c r="I4296" s="14" t="s">
        <v>23</v>
      </c>
      <c r="J4296" s="14"/>
      <c r="K4296" s="14"/>
      <c r="L4296" s="14"/>
      <c r="M4296" s="14"/>
      <c r="N4296" s="79"/>
      <c r="O4296" s="101">
        <f ca="1">IF(D4296="цвет",SUM(O4297:INDIRECT("N"&amp;R4296)),IF(SUM(E4296:N4296)=0,"",SUM(E4296:N4296)))</f>
        <v>0</v>
      </c>
      <c r="P4296" s="91">
        <v>2065</v>
      </c>
      <c r="Q4296" s="73">
        <f t="shared" si="132"/>
        <v>1679</v>
      </c>
      <c r="R4296" s="93">
        <f t="shared" ca="1" si="133"/>
        <v>4300</v>
      </c>
      <c r="S4296" s="109">
        <f>IF(U4296&gt;0,ROUND((U4296),0),ROUND((P4296*$P$1),0))</f>
        <v>1598</v>
      </c>
      <c r="T4296" s="110">
        <f ca="1">O4296*S4296</f>
        <v>0</v>
      </c>
    </row>
    <row r="4297" spans="1:20" ht="17.25" thickBot="1" x14ac:dyDescent="0.3">
      <c r="A4297" s="105"/>
      <c r="B4297" s="142"/>
      <c r="C4297" s="98"/>
      <c r="D4297" s="6" t="s">
        <v>27</v>
      </c>
      <c r="E4297" s="8"/>
      <c r="F4297" s="8"/>
      <c r="G4297" s="134"/>
      <c r="H4297" s="133"/>
      <c r="I4297" s="8"/>
      <c r="J4297" s="8"/>
      <c r="K4297" s="8"/>
      <c r="L4297" s="8"/>
      <c r="M4297" s="8"/>
      <c r="N4297" s="8"/>
      <c r="O4297" s="132" t="str">
        <f ca="1">IF(D4297="цвет",SUM(O4298:INDIRECT("N"&amp;R4297)),IF(SUM(E4297:N4297)=0,"",SUM(E4297:N4297)))</f>
        <v/>
      </c>
      <c r="P4297" s="91" t="s">
        <v>129</v>
      </c>
      <c r="Q4297" s="73">
        <f t="shared" si="132"/>
        <v>1679</v>
      </c>
      <c r="R4297" s="93">
        <f t="shared" ca="1" si="133"/>
        <v>4300</v>
      </c>
      <c r="S4297" s="92"/>
      <c r="T4297" s="99"/>
    </row>
    <row r="4298" spans="1:20" ht="17.25" thickBot="1" x14ac:dyDescent="0.3">
      <c r="A4298" s="105"/>
      <c r="B4298" s="142"/>
      <c r="C4298" s="98"/>
      <c r="D4298" s="6" t="s">
        <v>240</v>
      </c>
      <c r="E4298" s="8"/>
      <c r="F4298" s="133"/>
      <c r="G4298" s="133"/>
      <c r="H4298" s="133"/>
      <c r="I4298" s="8"/>
      <c r="J4298" s="8"/>
      <c r="K4298" s="8"/>
      <c r="L4298" s="8"/>
      <c r="M4298" s="8"/>
      <c r="N4298" s="8"/>
      <c r="O4298" s="132" t="str">
        <f ca="1">IF(D4298="цвет",SUM(O4299:INDIRECT("N"&amp;R4298)),IF(SUM(E4298:N4298)=0,"",SUM(E4298:N4298)))</f>
        <v/>
      </c>
      <c r="P4298" s="91" t="s">
        <v>129</v>
      </c>
      <c r="Q4298" s="73">
        <f t="shared" si="132"/>
        <v>1679</v>
      </c>
      <c r="R4298" s="93">
        <f t="shared" ca="1" si="133"/>
        <v>4300</v>
      </c>
      <c r="S4298" s="92"/>
      <c r="T4298" s="99"/>
    </row>
    <row r="4299" spans="1:20" ht="120.2" customHeight="1" x14ac:dyDescent="0.25">
      <c r="A4299" s="105"/>
      <c r="B4299" s="142"/>
      <c r="C4299" s="98"/>
      <c r="D4299" s="155" t="s">
        <v>479</v>
      </c>
      <c r="E4299" s="156"/>
      <c r="F4299" s="156"/>
      <c r="G4299" s="156"/>
      <c r="H4299" s="156"/>
      <c r="I4299" s="156"/>
      <c r="J4299" s="156"/>
      <c r="K4299" s="156"/>
      <c r="L4299" s="156"/>
      <c r="M4299" s="156"/>
      <c r="N4299" s="157"/>
      <c r="O4299" s="132" t="str">
        <f ca="1">IF(D4299="цвет",SUM(O4300:INDIRECT("N"&amp;R4299)),IF(SUM(E4299:N4299)=0,"",SUM(E4299:N4299)))</f>
        <v/>
      </c>
      <c r="P4299" s="91" t="s">
        <v>129</v>
      </c>
      <c r="Q4299" s="73">
        <f t="shared" ref="Q4299:Q4362" si="134">IF(C4299&lt;&gt;0,C4299,Q4298)</f>
        <v>1679</v>
      </c>
      <c r="R4299" s="93">
        <f t="shared" ref="R4299:R4362" ca="1" si="135">IF(D4299="Посмотреть большую фотографию на сайте",CELL("строка",O4299),R4300)</f>
        <v>4300</v>
      </c>
      <c r="S4299" s="92"/>
      <c r="T4299" s="99"/>
    </row>
    <row r="4300" spans="1:20" ht="17.25" thickBot="1" x14ac:dyDescent="0.3">
      <c r="A4300" s="105"/>
      <c r="B4300" s="143"/>
      <c r="C4300" s="100"/>
      <c r="D4300" s="151" t="str">
        <f>HYPERLINK("https://miamia.ru/search/index.php?q="&amp;Q4300&amp;"&amp;s=Поиск?utm_source=Excel&amp;utm_medium=Nalichie&amp;utm_content="&amp;Q4300&amp;"","Посмотреть большую фотографию на сайте")</f>
        <v>Посмотреть большую фотографию на сайте</v>
      </c>
      <c r="E4300" s="152"/>
      <c r="F4300" s="152"/>
      <c r="G4300" s="152"/>
      <c r="H4300" s="152"/>
      <c r="I4300" s="152"/>
      <c r="J4300" s="152"/>
      <c r="K4300" s="152"/>
      <c r="L4300" s="152"/>
      <c r="M4300" s="152"/>
      <c r="N4300" s="153"/>
      <c r="O4300" s="132" t="str">
        <f ca="1">IF(D4300="цвет",SUM(O4301:INDIRECT("N"&amp;R4300)),IF(SUM(E4300:N4300)=0,"",SUM(E4300:N4300)))</f>
        <v/>
      </c>
      <c r="P4300" s="91" t="s">
        <v>129</v>
      </c>
      <c r="Q4300" s="73">
        <f t="shared" si="134"/>
        <v>1679</v>
      </c>
      <c r="R4300" s="93">
        <f t="shared" ca="1" si="135"/>
        <v>4300</v>
      </c>
      <c r="S4300" s="92"/>
      <c r="T4300" s="99"/>
    </row>
    <row r="4301" spans="1:20" ht="23.1" customHeight="1" thickBot="1" x14ac:dyDescent="0.3">
      <c r="A4301" s="103"/>
      <c r="B4301" s="86" t="s">
        <v>292</v>
      </c>
      <c r="C4301" s="87"/>
      <c r="D4301" s="88"/>
      <c r="E4301" s="89"/>
      <c r="F4301" s="89"/>
      <c r="G4301" s="89"/>
      <c r="H4301" s="89"/>
      <c r="I4301" s="89"/>
      <c r="J4301" s="89"/>
      <c r="K4301" s="89"/>
      <c r="L4301" s="89"/>
      <c r="M4301" s="89"/>
      <c r="N4301" s="90"/>
      <c r="O4301" s="128" t="str">
        <f ca="1">IF(D4301="цвет",SUM(O4302:INDIRECT("N"&amp;R4301)),IF(SUM(E4301:N4301)=0,"",SUM(E4301:N4301)))</f>
        <v/>
      </c>
      <c r="P4301" s="91" t="s">
        <v>129</v>
      </c>
      <c r="Q4301" s="73">
        <f t="shared" si="134"/>
        <v>1679</v>
      </c>
      <c r="R4301" s="93">
        <f t="shared" ca="1" si="135"/>
        <v>4305</v>
      </c>
    </row>
    <row r="4302" spans="1:20" ht="17.25" thickBot="1" x14ac:dyDescent="0.3">
      <c r="A4302" s="105"/>
      <c r="B4302" s="145" t="s">
        <v>293</v>
      </c>
      <c r="C4302" s="106">
        <v>1840</v>
      </c>
      <c r="D4302" s="3" t="s">
        <v>9</v>
      </c>
      <c r="E4302" s="96" t="s">
        <v>11</v>
      </c>
      <c r="F4302" s="96" t="s">
        <v>12</v>
      </c>
      <c r="G4302" s="96" t="s">
        <v>13</v>
      </c>
      <c r="H4302" s="96" t="s">
        <v>14</v>
      </c>
      <c r="I4302" s="96" t="s">
        <v>15</v>
      </c>
      <c r="J4302" s="96" t="s">
        <v>16</v>
      </c>
      <c r="K4302" s="96"/>
      <c r="L4302" s="96"/>
      <c r="M4302" s="96"/>
      <c r="N4302" s="80"/>
      <c r="O4302" s="101">
        <f ca="1">IF(D4302="цвет",SUM(O4303:INDIRECT("N"&amp;R4302)),IF(SUM(E4302:N4302)=0,"",SUM(E4302:N4302)))</f>
        <v>0</v>
      </c>
      <c r="P4302" s="91">
        <v>2970</v>
      </c>
      <c r="Q4302" s="73">
        <f t="shared" si="134"/>
        <v>1840</v>
      </c>
      <c r="R4302" s="93">
        <f t="shared" ca="1" si="135"/>
        <v>4305</v>
      </c>
      <c r="S4302" s="109">
        <f>IF(U4302&gt;0,ROUND((U4302),0),ROUND((P4302*$P$1),0))</f>
        <v>2298</v>
      </c>
      <c r="T4302" s="110">
        <f ca="1">O4302*S4302</f>
        <v>0</v>
      </c>
    </row>
    <row r="4303" spans="1:20" ht="17.25" thickBot="1" x14ac:dyDescent="0.3">
      <c r="A4303" s="105"/>
      <c r="B4303" s="146"/>
      <c r="C4303" s="98"/>
      <c r="D4303" s="119" t="s">
        <v>26</v>
      </c>
      <c r="E4303" s="136"/>
      <c r="F4303" s="135"/>
      <c r="G4303" s="102"/>
      <c r="H4303" s="135"/>
      <c r="I4303" s="135"/>
      <c r="J4303" s="136"/>
      <c r="K4303" s="102"/>
      <c r="L4303" s="102"/>
      <c r="M4303" s="102"/>
      <c r="N4303" s="102"/>
      <c r="O4303" s="128" t="str">
        <f ca="1">IF(D4303="цвет",SUM(O4304:INDIRECT("N"&amp;R4303)),IF(SUM(E4303:N4303)=0,"",SUM(E4303:N4303)))</f>
        <v/>
      </c>
      <c r="P4303" s="91" t="s">
        <v>129</v>
      </c>
      <c r="Q4303" s="73">
        <f t="shared" si="134"/>
        <v>1840</v>
      </c>
      <c r="R4303" s="93">
        <f t="shared" ca="1" si="135"/>
        <v>4305</v>
      </c>
      <c r="S4303" s="92"/>
      <c r="T4303" s="99"/>
    </row>
    <row r="4304" spans="1:20" ht="135" customHeight="1" x14ac:dyDescent="0.25">
      <c r="A4304" s="105"/>
      <c r="B4304" s="146"/>
      <c r="C4304" s="112"/>
      <c r="D4304" s="155" t="s">
        <v>484</v>
      </c>
      <c r="E4304" s="156"/>
      <c r="F4304" s="156"/>
      <c r="G4304" s="156"/>
      <c r="H4304" s="156"/>
      <c r="I4304" s="156"/>
      <c r="J4304" s="156"/>
      <c r="K4304" s="156"/>
      <c r="L4304" s="156"/>
      <c r="M4304" s="156"/>
      <c r="N4304" s="157"/>
      <c r="O4304" s="128" t="str">
        <f ca="1">IF(D4304="цвет",SUM(O4305:INDIRECT("N"&amp;R4304)),IF(SUM(E4304:N4304)=0,"",SUM(E4304:N4304)))</f>
        <v/>
      </c>
      <c r="P4304" s="91" t="s">
        <v>129</v>
      </c>
      <c r="Q4304" s="73">
        <f t="shared" si="134"/>
        <v>1840</v>
      </c>
      <c r="R4304" s="93">
        <f t="shared" ca="1" si="135"/>
        <v>4305</v>
      </c>
      <c r="S4304" s="92"/>
      <c r="T4304" s="99"/>
    </row>
    <row r="4305" spans="1:20" ht="17.25" thickBot="1" x14ac:dyDescent="0.3">
      <c r="A4305" s="105"/>
      <c r="B4305" s="147"/>
      <c r="C4305" s="13"/>
      <c r="D4305" s="151" t="str">
        <f>HYPERLINK("https://miamia.ru/search/index.php?q="&amp;Q4305&amp;"&amp;s=Поиск?utm_source=Excel&amp;utm_medium=Nalichie&amp;utm_content="&amp;Q4305&amp;"","Посмотреть большую фотографию на сайте")</f>
        <v>Посмотреть большую фотографию на сайте</v>
      </c>
      <c r="E4305" s="152"/>
      <c r="F4305" s="152"/>
      <c r="G4305" s="152"/>
      <c r="H4305" s="152"/>
      <c r="I4305" s="152"/>
      <c r="J4305" s="152"/>
      <c r="K4305" s="152"/>
      <c r="L4305" s="152"/>
      <c r="M4305" s="152"/>
      <c r="N4305" s="153"/>
      <c r="O4305" s="128" t="str">
        <f ca="1">IF(D4305="цвет",SUM(O4306:INDIRECT("N"&amp;R4305)),IF(SUM(E4305:N4305)=0,"",SUM(E4305:N4305)))</f>
        <v/>
      </c>
      <c r="P4305" s="91" t="s">
        <v>129</v>
      </c>
      <c r="Q4305" s="73">
        <f t="shared" si="134"/>
        <v>1840</v>
      </c>
      <c r="R4305" s="93">
        <f t="shared" ca="1" si="135"/>
        <v>4305</v>
      </c>
      <c r="S4305" s="92"/>
      <c r="T4305" s="99"/>
    </row>
    <row r="4306" spans="1:20" ht="17.25" thickBot="1" x14ac:dyDescent="0.3">
      <c r="A4306" s="105"/>
      <c r="B4306" s="145" t="s">
        <v>293</v>
      </c>
      <c r="C4306" s="106">
        <v>1841</v>
      </c>
      <c r="D4306" s="3" t="s">
        <v>9</v>
      </c>
      <c r="E4306" s="96" t="s">
        <v>11</v>
      </c>
      <c r="F4306" s="96" t="s">
        <v>12</v>
      </c>
      <c r="G4306" s="96" t="s">
        <v>13</v>
      </c>
      <c r="H4306" s="96" t="s">
        <v>14</v>
      </c>
      <c r="I4306" s="96" t="s">
        <v>15</v>
      </c>
      <c r="J4306" s="96" t="s">
        <v>16</v>
      </c>
      <c r="K4306" s="96"/>
      <c r="L4306" s="96"/>
      <c r="M4306" s="96"/>
      <c r="N4306" s="80"/>
      <c r="O4306" s="101">
        <f ca="1">IF(D4306="цвет",SUM(O4307:INDIRECT("N"&amp;R4306)),IF(SUM(E4306:N4306)=0,"",SUM(E4306:N4306)))</f>
        <v>0</v>
      </c>
      <c r="P4306" s="91">
        <v>2582</v>
      </c>
      <c r="Q4306" s="73">
        <f t="shared" si="134"/>
        <v>1841</v>
      </c>
      <c r="R4306" s="93">
        <f t="shared" ca="1" si="135"/>
        <v>4309</v>
      </c>
      <c r="S4306" s="109">
        <f>IF(U4306&gt;0,ROUND((U4306),0),ROUND((P4306*$P$1),0))</f>
        <v>1998</v>
      </c>
      <c r="T4306" s="110">
        <f ca="1">O4306*S4306</f>
        <v>0</v>
      </c>
    </row>
    <row r="4307" spans="1:20" ht="17.25" thickBot="1" x14ac:dyDescent="0.3">
      <c r="A4307" s="105"/>
      <c r="B4307" s="146"/>
      <c r="C4307" s="98"/>
      <c r="D4307" s="119" t="s">
        <v>26</v>
      </c>
      <c r="E4307" s="136"/>
      <c r="F4307" s="136"/>
      <c r="G4307" s="136"/>
      <c r="H4307" s="136"/>
      <c r="I4307" s="136"/>
      <c r="J4307" s="136"/>
      <c r="K4307" s="102"/>
      <c r="L4307" s="102"/>
      <c r="M4307" s="102"/>
      <c r="N4307" s="102"/>
      <c r="O4307" s="128" t="str">
        <f ca="1">IF(D4307="цвет",SUM(O4308:INDIRECT("N"&amp;R4307)),IF(SUM(E4307:N4307)=0,"",SUM(E4307:N4307)))</f>
        <v/>
      </c>
      <c r="P4307" s="91" t="s">
        <v>129</v>
      </c>
      <c r="Q4307" s="73">
        <f t="shared" si="134"/>
        <v>1841</v>
      </c>
      <c r="R4307" s="93">
        <f t="shared" ca="1" si="135"/>
        <v>4309</v>
      </c>
      <c r="S4307" s="92"/>
      <c r="T4307" s="99"/>
    </row>
    <row r="4308" spans="1:20" ht="148.69999999999999" customHeight="1" x14ac:dyDescent="0.25">
      <c r="A4308" s="105"/>
      <c r="B4308" s="146"/>
      <c r="C4308" s="112"/>
      <c r="D4308" s="155" t="s">
        <v>483</v>
      </c>
      <c r="E4308" s="156"/>
      <c r="F4308" s="156"/>
      <c r="G4308" s="156"/>
      <c r="H4308" s="156"/>
      <c r="I4308" s="156"/>
      <c r="J4308" s="156"/>
      <c r="K4308" s="156"/>
      <c r="L4308" s="156"/>
      <c r="M4308" s="156"/>
      <c r="N4308" s="157"/>
      <c r="O4308" s="128" t="str">
        <f ca="1">IF(D4308="цвет",SUM(O4309:INDIRECT("N"&amp;R4308)),IF(SUM(E4308:N4308)=0,"",SUM(E4308:N4308)))</f>
        <v/>
      </c>
      <c r="P4308" s="91" t="s">
        <v>129</v>
      </c>
      <c r="Q4308" s="73">
        <f t="shared" si="134"/>
        <v>1841</v>
      </c>
      <c r="R4308" s="93">
        <f t="shared" ca="1" si="135"/>
        <v>4309</v>
      </c>
      <c r="S4308" s="92"/>
      <c r="T4308" s="99"/>
    </row>
    <row r="4309" spans="1:20" ht="17.25" thickBot="1" x14ac:dyDescent="0.3">
      <c r="A4309" s="105"/>
      <c r="B4309" s="147"/>
      <c r="C4309" s="13"/>
      <c r="D4309" s="151" t="str">
        <f>HYPERLINK("https://miamia.ru/search/index.php?q="&amp;Q4309&amp;"&amp;s=Поиск?utm_source=Excel&amp;utm_medium=Nalichie&amp;utm_content="&amp;Q4309&amp;"","Посмотреть большую фотографию на сайте")</f>
        <v>Посмотреть большую фотографию на сайте</v>
      </c>
      <c r="E4309" s="152"/>
      <c r="F4309" s="152"/>
      <c r="G4309" s="152"/>
      <c r="H4309" s="152"/>
      <c r="I4309" s="152"/>
      <c r="J4309" s="152"/>
      <c r="K4309" s="152"/>
      <c r="L4309" s="152"/>
      <c r="M4309" s="152"/>
      <c r="N4309" s="153"/>
      <c r="O4309" s="128" t="str">
        <f ca="1">IF(D4309="цвет",SUM(O4310:INDIRECT("N"&amp;R4309)),IF(SUM(E4309:N4309)=0,"",SUM(E4309:N4309)))</f>
        <v/>
      </c>
      <c r="P4309" s="91" t="s">
        <v>129</v>
      </c>
      <c r="Q4309" s="73">
        <f t="shared" si="134"/>
        <v>1841</v>
      </c>
      <c r="R4309" s="93">
        <f t="shared" ca="1" si="135"/>
        <v>4309</v>
      </c>
      <c r="S4309" s="92"/>
      <c r="T4309" s="99"/>
    </row>
    <row r="4310" spans="1:20" ht="17.25" thickBot="1" x14ac:dyDescent="0.3">
      <c r="A4310" s="105"/>
      <c r="B4310" s="145" t="s">
        <v>293</v>
      </c>
      <c r="C4310" s="106">
        <v>1842</v>
      </c>
      <c r="D4310" s="3" t="s">
        <v>9</v>
      </c>
      <c r="E4310" s="96" t="s">
        <v>11</v>
      </c>
      <c r="F4310" s="96" t="s">
        <v>12</v>
      </c>
      <c r="G4310" s="96" t="s">
        <v>13</v>
      </c>
      <c r="H4310" s="96" t="s">
        <v>14</v>
      </c>
      <c r="I4310" s="96" t="s">
        <v>15</v>
      </c>
      <c r="J4310" s="96"/>
      <c r="K4310" s="96"/>
      <c r="L4310" s="96"/>
      <c r="M4310" s="96"/>
      <c r="N4310" s="80"/>
      <c r="O4310" s="101">
        <f ca="1">IF(D4310="цвет",SUM(O4311:INDIRECT("N"&amp;R4310)),IF(SUM(E4310:N4310)=0,"",SUM(E4310:N4310)))</f>
        <v>0</v>
      </c>
      <c r="P4310" s="91">
        <v>2324</v>
      </c>
      <c r="Q4310" s="73">
        <f t="shared" si="134"/>
        <v>1842</v>
      </c>
      <c r="R4310" s="93">
        <f t="shared" ca="1" si="135"/>
        <v>4313</v>
      </c>
      <c r="S4310" s="109">
        <f>IF(U4310&gt;0,ROUND((U4310),0),ROUND((P4310*$P$1),0))</f>
        <v>1798</v>
      </c>
      <c r="T4310" s="110">
        <f ca="1">O4310*S4310</f>
        <v>0</v>
      </c>
    </row>
    <row r="4311" spans="1:20" ht="17.25" thickBot="1" x14ac:dyDescent="0.3">
      <c r="A4311" s="105"/>
      <c r="B4311" s="146"/>
      <c r="C4311" s="98"/>
      <c r="D4311" s="119" t="s">
        <v>26</v>
      </c>
      <c r="E4311" s="136"/>
      <c r="F4311" s="136"/>
      <c r="G4311" s="136"/>
      <c r="H4311" s="136"/>
      <c r="I4311" s="136"/>
      <c r="J4311" s="102"/>
      <c r="K4311" s="102"/>
      <c r="L4311" s="102"/>
      <c r="M4311" s="102"/>
      <c r="N4311" s="102"/>
      <c r="O4311" s="128" t="str">
        <f ca="1">IF(D4311="цвет",SUM(O4312:INDIRECT("N"&amp;R4311)),IF(SUM(E4311:N4311)=0,"",SUM(E4311:N4311)))</f>
        <v/>
      </c>
      <c r="P4311" s="91" t="s">
        <v>129</v>
      </c>
      <c r="Q4311" s="73">
        <f t="shared" si="134"/>
        <v>1842</v>
      </c>
      <c r="R4311" s="93">
        <f t="shared" ca="1" si="135"/>
        <v>4313</v>
      </c>
      <c r="S4311" s="92"/>
      <c r="T4311" s="99"/>
    </row>
    <row r="4312" spans="1:20" ht="135" customHeight="1" x14ac:dyDescent="0.25">
      <c r="A4312" s="105"/>
      <c r="B4312" s="146"/>
      <c r="C4312" s="112"/>
      <c r="D4312" s="155" t="s">
        <v>482</v>
      </c>
      <c r="E4312" s="156"/>
      <c r="F4312" s="156"/>
      <c r="G4312" s="156"/>
      <c r="H4312" s="156"/>
      <c r="I4312" s="156"/>
      <c r="J4312" s="156"/>
      <c r="K4312" s="156"/>
      <c r="L4312" s="156"/>
      <c r="M4312" s="156"/>
      <c r="N4312" s="157"/>
      <c r="O4312" s="128" t="str">
        <f ca="1">IF(D4312="цвет",SUM(O4313:INDIRECT("N"&amp;R4312)),IF(SUM(E4312:N4312)=0,"",SUM(E4312:N4312)))</f>
        <v/>
      </c>
      <c r="P4312" s="91" t="s">
        <v>129</v>
      </c>
      <c r="Q4312" s="73">
        <f t="shared" si="134"/>
        <v>1842</v>
      </c>
      <c r="R4312" s="93">
        <f t="shared" ca="1" si="135"/>
        <v>4313</v>
      </c>
      <c r="S4312" s="92"/>
      <c r="T4312" s="99"/>
    </row>
    <row r="4313" spans="1:20" ht="17.25" thickBot="1" x14ac:dyDescent="0.3">
      <c r="A4313" s="105"/>
      <c r="B4313" s="147"/>
      <c r="C4313" s="13"/>
      <c r="D4313" s="151" t="str">
        <f>HYPERLINK("https://miamia.ru/search/index.php?q="&amp;Q4313&amp;"&amp;s=Поиск?utm_source=Excel&amp;utm_medium=Nalichie&amp;utm_content="&amp;Q4313&amp;"","Посмотреть большую фотографию на сайте")</f>
        <v>Посмотреть большую фотографию на сайте</v>
      </c>
      <c r="E4313" s="152"/>
      <c r="F4313" s="152"/>
      <c r="G4313" s="152"/>
      <c r="H4313" s="152"/>
      <c r="I4313" s="152"/>
      <c r="J4313" s="152"/>
      <c r="K4313" s="152"/>
      <c r="L4313" s="152"/>
      <c r="M4313" s="152"/>
      <c r="N4313" s="153"/>
      <c r="O4313" s="128" t="str">
        <f ca="1">IF(D4313="цвет",SUM(O4314:INDIRECT("N"&amp;R4313)),IF(SUM(E4313:N4313)=0,"",SUM(E4313:N4313)))</f>
        <v/>
      </c>
      <c r="P4313" s="91" t="s">
        <v>129</v>
      </c>
      <c r="Q4313" s="73">
        <f t="shared" si="134"/>
        <v>1842</v>
      </c>
      <c r="R4313" s="93">
        <f t="shared" ca="1" si="135"/>
        <v>4313</v>
      </c>
      <c r="S4313" s="92"/>
      <c r="T4313" s="99"/>
    </row>
    <row r="4314" spans="1:20" ht="17.25" thickBot="1" x14ac:dyDescent="0.3">
      <c r="A4314" s="105"/>
      <c r="B4314" s="145" t="s">
        <v>293</v>
      </c>
      <c r="C4314" s="106">
        <v>1847</v>
      </c>
      <c r="D4314" s="3" t="s">
        <v>9</v>
      </c>
      <c r="E4314" s="96" t="s">
        <v>11</v>
      </c>
      <c r="F4314" s="96" t="s">
        <v>12</v>
      </c>
      <c r="G4314" s="96" t="s">
        <v>13</v>
      </c>
      <c r="H4314" s="96" t="s">
        <v>14</v>
      </c>
      <c r="I4314" s="96" t="s">
        <v>15</v>
      </c>
      <c r="J4314" s="96" t="s">
        <v>16</v>
      </c>
      <c r="K4314" s="96"/>
      <c r="L4314" s="96"/>
      <c r="M4314" s="96"/>
      <c r="N4314" s="80"/>
      <c r="O4314" s="101">
        <f ca="1">IF(D4314="цвет",SUM(O4315:INDIRECT("N"&amp;R4314)),IF(SUM(E4314:N4314)=0,"",SUM(E4314:N4314)))</f>
        <v>0</v>
      </c>
      <c r="P4314" s="91">
        <v>2970</v>
      </c>
      <c r="Q4314" s="73">
        <f t="shared" si="134"/>
        <v>1847</v>
      </c>
      <c r="R4314" s="93">
        <f t="shared" ca="1" si="135"/>
        <v>4317</v>
      </c>
      <c r="S4314" s="109">
        <f>IF(U4314&gt;0,ROUND((U4314),0),ROUND((P4314*$P$1),0))</f>
        <v>2298</v>
      </c>
      <c r="T4314" s="110">
        <f ca="1">O4314*S4314</f>
        <v>0</v>
      </c>
    </row>
    <row r="4315" spans="1:20" ht="17.25" thickBot="1" x14ac:dyDescent="0.3">
      <c r="A4315" s="105"/>
      <c r="B4315" s="146"/>
      <c r="C4315" s="98"/>
      <c r="D4315" s="119" t="s">
        <v>26</v>
      </c>
      <c r="E4315" s="136"/>
      <c r="F4315" s="136"/>
      <c r="G4315" s="136"/>
      <c r="H4315" s="136"/>
      <c r="I4315" s="135"/>
      <c r="J4315" s="136"/>
      <c r="K4315" s="102"/>
      <c r="L4315" s="102"/>
      <c r="M4315" s="102"/>
      <c r="N4315" s="102"/>
      <c r="O4315" s="128" t="str">
        <f ca="1">IF(D4315="цвет",SUM(O4316:INDIRECT("N"&amp;R4315)),IF(SUM(E4315:N4315)=0,"",SUM(E4315:N4315)))</f>
        <v/>
      </c>
      <c r="P4315" s="91" t="s">
        <v>129</v>
      </c>
      <c r="Q4315" s="73">
        <f t="shared" si="134"/>
        <v>1847</v>
      </c>
      <c r="R4315" s="93">
        <f t="shared" ca="1" si="135"/>
        <v>4317</v>
      </c>
      <c r="S4315" s="92"/>
      <c r="T4315" s="99"/>
    </row>
    <row r="4316" spans="1:20" ht="135" customHeight="1" x14ac:dyDescent="0.25">
      <c r="A4316" s="105"/>
      <c r="B4316" s="146"/>
      <c r="C4316" s="112"/>
      <c r="D4316" s="155" t="s">
        <v>485</v>
      </c>
      <c r="E4316" s="156"/>
      <c r="F4316" s="156"/>
      <c r="G4316" s="156"/>
      <c r="H4316" s="156"/>
      <c r="I4316" s="156"/>
      <c r="J4316" s="156"/>
      <c r="K4316" s="156"/>
      <c r="L4316" s="156"/>
      <c r="M4316" s="156"/>
      <c r="N4316" s="157"/>
      <c r="O4316" s="128" t="str">
        <f ca="1">IF(D4316="цвет",SUM(O4317:INDIRECT("N"&amp;R4316)),IF(SUM(E4316:N4316)=0,"",SUM(E4316:N4316)))</f>
        <v/>
      </c>
      <c r="P4316" s="91" t="s">
        <v>129</v>
      </c>
      <c r="Q4316" s="73">
        <f t="shared" si="134"/>
        <v>1847</v>
      </c>
      <c r="R4316" s="93">
        <f t="shared" ca="1" si="135"/>
        <v>4317</v>
      </c>
      <c r="S4316" s="92"/>
      <c r="T4316" s="99"/>
    </row>
    <row r="4317" spans="1:20" ht="17.25" thickBot="1" x14ac:dyDescent="0.3">
      <c r="A4317" s="105"/>
      <c r="B4317" s="147"/>
      <c r="C4317" s="13"/>
      <c r="D4317" s="151" t="str">
        <f>HYPERLINK("https://miamia.ru/search/index.php?q="&amp;Q4317&amp;"&amp;s=Поиск?utm_source=Excel&amp;utm_medium=Nalichie&amp;utm_content="&amp;Q4317&amp;"","Посмотреть большую фотографию на сайте")</f>
        <v>Посмотреть большую фотографию на сайте</v>
      </c>
      <c r="E4317" s="152"/>
      <c r="F4317" s="152"/>
      <c r="G4317" s="152"/>
      <c r="H4317" s="152"/>
      <c r="I4317" s="152"/>
      <c r="J4317" s="152"/>
      <c r="K4317" s="152"/>
      <c r="L4317" s="152"/>
      <c r="M4317" s="152"/>
      <c r="N4317" s="153"/>
      <c r="O4317" s="128" t="str">
        <f ca="1">IF(D4317="цвет",SUM(O4318:INDIRECT("N"&amp;R4317)),IF(SUM(E4317:N4317)=0,"",SUM(E4317:N4317)))</f>
        <v/>
      </c>
      <c r="P4317" s="91" t="s">
        <v>129</v>
      </c>
      <c r="Q4317" s="73">
        <f t="shared" si="134"/>
        <v>1847</v>
      </c>
      <c r="R4317" s="93">
        <f t="shared" ca="1" si="135"/>
        <v>4317</v>
      </c>
      <c r="S4317" s="92"/>
      <c r="T4317" s="99"/>
    </row>
    <row r="4318" spans="1:20" ht="23.1" customHeight="1" thickBot="1" x14ac:dyDescent="0.3">
      <c r="A4318" s="103"/>
      <c r="B4318" s="86" t="s">
        <v>280</v>
      </c>
      <c r="C4318" s="87"/>
      <c r="D4318" s="88"/>
      <c r="E4318" s="89"/>
      <c r="F4318" s="89"/>
      <c r="G4318" s="89"/>
      <c r="H4318" s="89"/>
      <c r="I4318" s="89"/>
      <c r="J4318" s="89"/>
      <c r="K4318" s="89"/>
      <c r="L4318" s="89"/>
      <c r="M4318" s="89"/>
      <c r="N4318" s="90"/>
      <c r="O4318" s="128" t="str">
        <f ca="1">IF(D4318="цвет",SUM(O4319:INDIRECT("N"&amp;R4318)),IF(SUM(E4318:N4318)=0,"",SUM(E4318:N4318)))</f>
        <v/>
      </c>
      <c r="P4318" s="91" t="s">
        <v>129</v>
      </c>
      <c r="Q4318" s="73">
        <f t="shared" si="134"/>
        <v>1847</v>
      </c>
      <c r="R4318" s="93">
        <f t="shared" ca="1" si="135"/>
        <v>4322</v>
      </c>
    </row>
    <row r="4319" spans="1:20" ht="17.25" thickBot="1" x14ac:dyDescent="0.3">
      <c r="A4319" s="105"/>
      <c r="B4319" s="141" t="s">
        <v>272</v>
      </c>
      <c r="C4319" s="106">
        <v>1900</v>
      </c>
      <c r="D4319" s="3" t="s">
        <v>9</v>
      </c>
      <c r="E4319" s="96" t="s">
        <v>10</v>
      </c>
      <c r="F4319" s="96" t="s">
        <v>11</v>
      </c>
      <c r="G4319" s="96" t="s">
        <v>12</v>
      </c>
      <c r="H4319" s="97" t="s">
        <v>13</v>
      </c>
      <c r="I4319" s="16" t="s">
        <v>14</v>
      </c>
      <c r="J4319" s="16" t="s">
        <v>15</v>
      </c>
      <c r="K4319" s="16" t="s">
        <v>16</v>
      </c>
      <c r="L4319" s="16"/>
      <c r="M4319" s="16"/>
      <c r="N4319" s="78"/>
      <c r="O4319" s="101">
        <f ca="1">IF(D4319="цвет",SUM(O4320:INDIRECT("N"&amp;R4319)),IF(SUM(E4319:N4319)=0,"",SUM(E4319:N4319)))</f>
        <v>0</v>
      </c>
      <c r="P4319" s="91">
        <v>1677</v>
      </c>
      <c r="Q4319" s="73">
        <f t="shared" si="134"/>
        <v>1900</v>
      </c>
      <c r="R4319" s="93">
        <f t="shared" ca="1" si="135"/>
        <v>4322</v>
      </c>
      <c r="S4319" s="109">
        <f>IF(U4319&gt;0,ROUND((U4319),0),ROUND((P4319*$P$1),0))</f>
        <v>1298</v>
      </c>
      <c r="T4319" s="110">
        <f ca="1">O4319*S4319</f>
        <v>0</v>
      </c>
    </row>
    <row r="4320" spans="1:20" ht="17.25" thickBot="1" x14ac:dyDescent="0.3">
      <c r="A4320" s="105"/>
      <c r="B4320" s="142"/>
      <c r="C4320" s="98"/>
      <c r="D4320" s="6" t="s">
        <v>273</v>
      </c>
      <c r="E4320" s="8"/>
      <c r="F4320" s="134"/>
      <c r="G4320" s="134"/>
      <c r="H4320" s="133"/>
      <c r="I4320" s="133"/>
      <c r="J4320" s="133"/>
      <c r="K4320" s="8"/>
      <c r="L4320" s="8"/>
      <c r="M4320" s="8"/>
      <c r="N4320" s="8"/>
      <c r="O4320" s="128" t="str">
        <f ca="1">IF(D4320="цвет",SUM(O4321:INDIRECT("N"&amp;R4320)),IF(SUM(E4320:N4320)=0,"",SUM(E4320:N4320)))</f>
        <v/>
      </c>
      <c r="P4320" s="91" t="s">
        <v>129</v>
      </c>
      <c r="Q4320" s="73">
        <f t="shared" si="134"/>
        <v>1900</v>
      </c>
      <c r="R4320" s="93">
        <f t="shared" ca="1" si="135"/>
        <v>4322</v>
      </c>
      <c r="S4320" s="92"/>
      <c r="T4320" s="99"/>
    </row>
    <row r="4321" spans="1:20" ht="135" customHeight="1" x14ac:dyDescent="0.25">
      <c r="A4321" s="105"/>
      <c r="B4321" s="142"/>
      <c r="C4321" s="98"/>
      <c r="D4321" s="155" t="s">
        <v>487</v>
      </c>
      <c r="E4321" s="156"/>
      <c r="F4321" s="156"/>
      <c r="G4321" s="156"/>
      <c r="H4321" s="156"/>
      <c r="I4321" s="156"/>
      <c r="J4321" s="156"/>
      <c r="K4321" s="156"/>
      <c r="L4321" s="156"/>
      <c r="M4321" s="156"/>
      <c r="N4321" s="157"/>
      <c r="O4321" s="128" t="str">
        <f ca="1">IF(D4321="цвет",SUM(O4322:INDIRECT("N"&amp;R4321)),IF(SUM(E4321:N4321)=0,"",SUM(E4321:N4321)))</f>
        <v/>
      </c>
      <c r="P4321" s="91" t="s">
        <v>129</v>
      </c>
      <c r="Q4321" s="73">
        <f t="shared" si="134"/>
        <v>1900</v>
      </c>
      <c r="R4321" s="93">
        <f t="shared" ca="1" si="135"/>
        <v>4322</v>
      </c>
      <c r="S4321" s="92"/>
      <c r="T4321" s="99"/>
    </row>
    <row r="4322" spans="1:20" ht="17.45" customHeight="1" thickBot="1" x14ac:dyDescent="0.3">
      <c r="A4322" s="105"/>
      <c r="B4322" s="143"/>
      <c r="C4322" s="100"/>
      <c r="D4322" s="151" t="str">
        <f>HYPERLINK("https://miamia.ru/search/index.php?q="&amp;Q4322&amp;"&amp;s=Поиск?utm_source=Excel&amp;utm_medium=Nalichie&amp;utm_content="&amp;Q4322&amp;"","Посмотреть большую фотографию на сайте")</f>
        <v>Посмотреть большую фотографию на сайте</v>
      </c>
      <c r="E4322" s="152"/>
      <c r="F4322" s="152"/>
      <c r="G4322" s="152"/>
      <c r="H4322" s="152"/>
      <c r="I4322" s="152"/>
      <c r="J4322" s="152"/>
      <c r="K4322" s="152"/>
      <c r="L4322" s="152"/>
      <c r="M4322" s="152"/>
      <c r="N4322" s="153"/>
      <c r="O4322" s="128" t="str">
        <f ca="1">IF(D4322="цвет",SUM(O4323:INDIRECT("N"&amp;R4322)),IF(SUM(E4322:N4322)=0,"",SUM(E4322:N4322)))</f>
        <v/>
      </c>
      <c r="P4322" s="91" t="s">
        <v>129</v>
      </c>
      <c r="Q4322" s="73">
        <f t="shared" si="134"/>
        <v>1900</v>
      </c>
      <c r="R4322" s="93">
        <f t="shared" ca="1" si="135"/>
        <v>4322</v>
      </c>
      <c r="S4322" s="92"/>
      <c r="T4322" s="99"/>
    </row>
    <row r="4323" spans="1:20" ht="17.25" thickBot="1" x14ac:dyDescent="0.3">
      <c r="A4323" s="105"/>
      <c r="B4323" s="141" t="s">
        <v>272</v>
      </c>
      <c r="C4323" s="106">
        <v>1903</v>
      </c>
      <c r="D4323" s="3" t="s">
        <v>9</v>
      </c>
      <c r="E4323" s="96" t="s">
        <v>10</v>
      </c>
      <c r="F4323" s="96" t="s">
        <v>17</v>
      </c>
      <c r="G4323" s="96" t="s">
        <v>18</v>
      </c>
      <c r="H4323" s="96" t="s">
        <v>19</v>
      </c>
      <c r="I4323" s="96" t="s">
        <v>23</v>
      </c>
      <c r="J4323" s="16"/>
      <c r="K4323" s="16"/>
      <c r="L4323" s="16"/>
      <c r="M4323" s="16"/>
      <c r="N4323" s="78"/>
      <c r="O4323" s="101">
        <f ca="1">IF(D4323="цвет",SUM(O4324:INDIRECT("N"&amp;R4323)),IF(SUM(E4323:N4323)=0,"",SUM(E4323:N4323)))</f>
        <v>0</v>
      </c>
      <c r="P4323" s="91">
        <v>2324</v>
      </c>
      <c r="Q4323" s="73">
        <f t="shared" si="134"/>
        <v>1903</v>
      </c>
      <c r="R4323" s="93">
        <f t="shared" ca="1" si="135"/>
        <v>4326</v>
      </c>
      <c r="S4323" s="109">
        <f>IF(U4323&gt;0,ROUND((U4323),0),ROUND((P4323*$P$1),0))</f>
        <v>1798</v>
      </c>
      <c r="T4323" s="110">
        <f ca="1">O4323*S4323</f>
        <v>0</v>
      </c>
    </row>
    <row r="4324" spans="1:20" ht="17.25" thickBot="1" x14ac:dyDescent="0.3">
      <c r="A4324" s="105"/>
      <c r="B4324" s="142"/>
      <c r="C4324" s="98"/>
      <c r="D4324" s="6" t="s">
        <v>273</v>
      </c>
      <c r="E4324" s="8"/>
      <c r="F4324" s="133"/>
      <c r="G4324" s="133"/>
      <c r="H4324" s="133"/>
      <c r="I4324" s="8"/>
      <c r="J4324" s="8"/>
      <c r="K4324" s="8"/>
      <c r="L4324" s="8"/>
      <c r="M4324" s="8"/>
      <c r="N4324" s="8"/>
      <c r="O4324" s="128" t="str">
        <f ca="1">IF(D4324="цвет",SUM(O4325:INDIRECT("N"&amp;R4324)),IF(SUM(E4324:N4324)=0,"",SUM(E4324:N4324)))</f>
        <v/>
      </c>
      <c r="P4324" s="91" t="s">
        <v>129</v>
      </c>
      <c r="Q4324" s="73">
        <f t="shared" si="134"/>
        <v>1903</v>
      </c>
      <c r="R4324" s="93">
        <f t="shared" ca="1" si="135"/>
        <v>4326</v>
      </c>
      <c r="S4324" s="92"/>
      <c r="T4324" s="99"/>
    </row>
    <row r="4325" spans="1:20" ht="135" customHeight="1" x14ac:dyDescent="0.25">
      <c r="A4325" s="105"/>
      <c r="B4325" s="142"/>
      <c r="C4325" s="98"/>
      <c r="D4325" s="155" t="s">
        <v>489</v>
      </c>
      <c r="E4325" s="156"/>
      <c r="F4325" s="156"/>
      <c r="G4325" s="156"/>
      <c r="H4325" s="156"/>
      <c r="I4325" s="156"/>
      <c r="J4325" s="156"/>
      <c r="K4325" s="156"/>
      <c r="L4325" s="156"/>
      <c r="M4325" s="156"/>
      <c r="N4325" s="157"/>
      <c r="O4325" s="128" t="str">
        <f ca="1">IF(D4325="цвет",SUM(O4326:INDIRECT("N"&amp;R4325)),IF(SUM(E4325:N4325)=0,"",SUM(E4325:N4325)))</f>
        <v/>
      </c>
      <c r="P4325" s="91" t="s">
        <v>129</v>
      </c>
      <c r="Q4325" s="73">
        <f t="shared" si="134"/>
        <v>1903</v>
      </c>
      <c r="R4325" s="93">
        <f t="shared" ca="1" si="135"/>
        <v>4326</v>
      </c>
      <c r="S4325" s="92"/>
      <c r="T4325" s="99"/>
    </row>
    <row r="4326" spans="1:20" ht="17.45" customHeight="1" thickBot="1" x14ac:dyDescent="0.3">
      <c r="A4326" s="105"/>
      <c r="B4326" s="143"/>
      <c r="C4326" s="100"/>
      <c r="D4326" s="151" t="str">
        <f>HYPERLINK("https://miamia.ru/search/index.php?q="&amp;Q4326&amp;"&amp;s=Поиск?utm_source=Excel&amp;utm_medium=Nalichie&amp;utm_content="&amp;Q4326&amp;"","Посмотреть большую фотографию на сайте")</f>
        <v>Посмотреть большую фотографию на сайте</v>
      </c>
      <c r="E4326" s="152"/>
      <c r="F4326" s="152"/>
      <c r="G4326" s="152"/>
      <c r="H4326" s="152"/>
      <c r="I4326" s="152"/>
      <c r="J4326" s="152"/>
      <c r="K4326" s="152"/>
      <c r="L4326" s="152"/>
      <c r="M4326" s="152"/>
      <c r="N4326" s="153"/>
      <c r="O4326" s="128" t="str">
        <f ca="1">IF(D4326="цвет",SUM(O4327:INDIRECT("N"&amp;R4326)),IF(SUM(E4326:N4326)=0,"",SUM(E4326:N4326)))</f>
        <v/>
      </c>
      <c r="P4326" s="91" t="s">
        <v>129</v>
      </c>
      <c r="Q4326" s="73">
        <f t="shared" si="134"/>
        <v>1903</v>
      </c>
      <c r="R4326" s="93">
        <f t="shared" ca="1" si="135"/>
        <v>4326</v>
      </c>
      <c r="S4326" s="92"/>
      <c r="T4326" s="99"/>
    </row>
    <row r="4327" spans="1:20" ht="17.25" thickBot="1" x14ac:dyDescent="0.3">
      <c r="A4327" s="105"/>
      <c r="B4327" s="141" t="s">
        <v>272</v>
      </c>
      <c r="C4327" s="106">
        <v>1906</v>
      </c>
      <c r="D4327" s="3" t="s">
        <v>9</v>
      </c>
      <c r="E4327" s="96" t="s">
        <v>10</v>
      </c>
      <c r="F4327" s="96" t="s">
        <v>11</v>
      </c>
      <c r="G4327" s="96" t="s">
        <v>12</v>
      </c>
      <c r="H4327" s="97" t="s">
        <v>13</v>
      </c>
      <c r="I4327" s="16" t="s">
        <v>14</v>
      </c>
      <c r="J4327" s="16" t="s">
        <v>15</v>
      </c>
      <c r="K4327" s="16" t="s">
        <v>16</v>
      </c>
      <c r="L4327" s="16"/>
      <c r="M4327" s="16"/>
      <c r="N4327" s="78"/>
      <c r="O4327" s="101">
        <f ca="1">IF(D4327="цвет",SUM(O4328:INDIRECT("N"&amp;R4327)),IF(SUM(E4327:N4327)=0,"",SUM(E4327:N4327)))</f>
        <v>0</v>
      </c>
      <c r="P4327" s="91">
        <v>2582</v>
      </c>
      <c r="Q4327" s="73">
        <f t="shared" si="134"/>
        <v>1906</v>
      </c>
      <c r="R4327" s="93">
        <f t="shared" ca="1" si="135"/>
        <v>4330</v>
      </c>
      <c r="S4327" s="109">
        <f>IF(U4327&gt;0,ROUND((U4327),0),ROUND((P4327*$P$1),0))</f>
        <v>1998</v>
      </c>
      <c r="T4327" s="110">
        <f ca="1">O4327*S4327</f>
        <v>0</v>
      </c>
    </row>
    <row r="4328" spans="1:20" ht="17.25" thickBot="1" x14ac:dyDescent="0.3">
      <c r="A4328" s="105"/>
      <c r="B4328" s="142"/>
      <c r="C4328" s="98"/>
      <c r="D4328" s="6" t="s">
        <v>273</v>
      </c>
      <c r="E4328" s="8"/>
      <c r="F4328" s="133"/>
      <c r="G4328" s="133"/>
      <c r="H4328" s="133"/>
      <c r="I4328" s="133"/>
      <c r="J4328" s="133"/>
      <c r="K4328" s="133"/>
      <c r="L4328" s="8"/>
      <c r="M4328" s="8"/>
      <c r="N4328" s="8"/>
      <c r="O4328" s="128" t="str">
        <f ca="1">IF(D4328="цвет",SUM(O4329:INDIRECT("N"&amp;R4328)),IF(SUM(E4328:N4328)=0,"",SUM(E4328:N4328)))</f>
        <v/>
      </c>
      <c r="P4328" s="91" t="s">
        <v>129</v>
      </c>
      <c r="Q4328" s="73">
        <f t="shared" si="134"/>
        <v>1906</v>
      </c>
      <c r="R4328" s="93">
        <f t="shared" ca="1" si="135"/>
        <v>4330</v>
      </c>
      <c r="S4328" s="92"/>
      <c r="T4328" s="99"/>
    </row>
    <row r="4329" spans="1:20" ht="135" customHeight="1" x14ac:dyDescent="0.25">
      <c r="A4329" s="105"/>
      <c r="B4329" s="142"/>
      <c r="C4329" s="98"/>
      <c r="D4329" s="155" t="s">
        <v>490</v>
      </c>
      <c r="E4329" s="156"/>
      <c r="F4329" s="156"/>
      <c r="G4329" s="156"/>
      <c r="H4329" s="156"/>
      <c r="I4329" s="156"/>
      <c r="J4329" s="156"/>
      <c r="K4329" s="156"/>
      <c r="L4329" s="156"/>
      <c r="M4329" s="156"/>
      <c r="N4329" s="157"/>
      <c r="O4329" s="128" t="str">
        <f ca="1">IF(D4329="цвет",SUM(O4330:INDIRECT("N"&amp;R4329)),IF(SUM(E4329:N4329)=0,"",SUM(E4329:N4329)))</f>
        <v/>
      </c>
      <c r="P4329" s="91" t="s">
        <v>129</v>
      </c>
      <c r="Q4329" s="73">
        <f t="shared" si="134"/>
        <v>1906</v>
      </c>
      <c r="R4329" s="93">
        <f t="shared" ca="1" si="135"/>
        <v>4330</v>
      </c>
      <c r="S4329" s="92"/>
      <c r="T4329" s="99"/>
    </row>
    <row r="4330" spans="1:20" ht="17.45" customHeight="1" thickBot="1" x14ac:dyDescent="0.3">
      <c r="A4330" s="105"/>
      <c r="B4330" s="143"/>
      <c r="C4330" s="100"/>
      <c r="D4330" s="151" t="str">
        <f>HYPERLINK("https://miamia.ru/search/index.php?q="&amp;Q4330&amp;"&amp;s=Поиск?utm_source=Excel&amp;utm_medium=Nalichie&amp;utm_content="&amp;Q4330&amp;"","Посмотреть большую фотографию на сайте")</f>
        <v>Посмотреть большую фотографию на сайте</v>
      </c>
      <c r="E4330" s="152"/>
      <c r="F4330" s="152"/>
      <c r="G4330" s="152"/>
      <c r="H4330" s="152"/>
      <c r="I4330" s="152"/>
      <c r="J4330" s="152"/>
      <c r="K4330" s="152"/>
      <c r="L4330" s="152"/>
      <c r="M4330" s="152"/>
      <c r="N4330" s="153"/>
      <c r="O4330" s="128" t="str">
        <f ca="1">IF(D4330="цвет",SUM(O4331:INDIRECT("N"&amp;R4330)),IF(SUM(E4330:N4330)=0,"",SUM(E4330:N4330)))</f>
        <v/>
      </c>
      <c r="P4330" s="91" t="s">
        <v>129</v>
      </c>
      <c r="Q4330" s="73">
        <f t="shared" si="134"/>
        <v>1906</v>
      </c>
      <c r="R4330" s="93">
        <f t="shared" ca="1" si="135"/>
        <v>4330</v>
      </c>
      <c r="S4330" s="92"/>
      <c r="T4330" s="99"/>
    </row>
    <row r="4331" spans="1:20" ht="17.25" thickBot="1" x14ac:dyDescent="0.3">
      <c r="A4331" s="105"/>
      <c r="B4331" s="141" t="s">
        <v>272</v>
      </c>
      <c r="C4331" s="106">
        <v>1909</v>
      </c>
      <c r="D4331" s="3" t="s">
        <v>9</v>
      </c>
      <c r="E4331" s="96" t="s">
        <v>10</v>
      </c>
      <c r="F4331" s="96" t="s">
        <v>17</v>
      </c>
      <c r="G4331" s="96" t="s">
        <v>18</v>
      </c>
      <c r="H4331" s="96" t="s">
        <v>19</v>
      </c>
      <c r="I4331" s="96" t="s">
        <v>23</v>
      </c>
      <c r="J4331" s="16"/>
      <c r="K4331" s="16"/>
      <c r="L4331" s="16"/>
      <c r="M4331" s="16"/>
      <c r="N4331" s="78"/>
      <c r="O4331" s="101">
        <f ca="1">IF(D4331="цвет",SUM(O4332:INDIRECT("N"&amp;R4331)),IF(SUM(E4331:N4331)=0,"",SUM(E4331:N4331)))</f>
        <v>0</v>
      </c>
      <c r="P4331" s="91">
        <v>2582</v>
      </c>
      <c r="Q4331" s="73">
        <f t="shared" si="134"/>
        <v>1909</v>
      </c>
      <c r="R4331" s="93">
        <f t="shared" ca="1" si="135"/>
        <v>4334</v>
      </c>
      <c r="S4331" s="109">
        <f>IF(U4331&gt;0,ROUND((U4331),0),ROUND((P4331*$P$1),0))</f>
        <v>1998</v>
      </c>
      <c r="T4331" s="110">
        <f ca="1">O4331*S4331</f>
        <v>0</v>
      </c>
    </row>
    <row r="4332" spans="1:20" ht="17.25" thickBot="1" x14ac:dyDescent="0.3">
      <c r="A4332" s="105"/>
      <c r="B4332" s="142"/>
      <c r="C4332" s="98"/>
      <c r="D4332" s="6" t="s">
        <v>273</v>
      </c>
      <c r="E4332" s="8"/>
      <c r="F4332" s="8"/>
      <c r="G4332" s="133"/>
      <c r="H4332" s="133"/>
      <c r="I4332" s="133"/>
      <c r="J4332" s="8"/>
      <c r="K4332" s="8"/>
      <c r="L4332" s="8"/>
      <c r="M4332" s="8"/>
      <c r="N4332" s="8"/>
      <c r="O4332" s="128" t="str">
        <f ca="1">IF(D4332="цвет",SUM(O4333:INDIRECT("N"&amp;R4332)),IF(SUM(E4332:N4332)=0,"",SUM(E4332:N4332)))</f>
        <v/>
      </c>
      <c r="P4332" s="91" t="s">
        <v>129</v>
      </c>
      <c r="Q4332" s="73">
        <f t="shared" si="134"/>
        <v>1909</v>
      </c>
      <c r="R4332" s="93">
        <f t="shared" ca="1" si="135"/>
        <v>4334</v>
      </c>
      <c r="S4332" s="92"/>
      <c r="T4332" s="99"/>
    </row>
    <row r="4333" spans="1:20" ht="135" customHeight="1" x14ac:dyDescent="0.25">
      <c r="A4333" s="105"/>
      <c r="B4333" s="142"/>
      <c r="C4333" s="98"/>
      <c r="D4333" s="155" t="s">
        <v>491</v>
      </c>
      <c r="E4333" s="156"/>
      <c r="F4333" s="156"/>
      <c r="G4333" s="156"/>
      <c r="H4333" s="156"/>
      <c r="I4333" s="156"/>
      <c r="J4333" s="156"/>
      <c r="K4333" s="156"/>
      <c r="L4333" s="156"/>
      <c r="M4333" s="156"/>
      <c r="N4333" s="157"/>
      <c r="O4333" s="128" t="str">
        <f ca="1">IF(D4333="цвет",SUM(O4334:INDIRECT("N"&amp;R4333)),IF(SUM(E4333:N4333)=0,"",SUM(E4333:N4333)))</f>
        <v/>
      </c>
      <c r="P4333" s="91" t="s">
        <v>129</v>
      </c>
      <c r="Q4333" s="73">
        <f t="shared" si="134"/>
        <v>1909</v>
      </c>
      <c r="R4333" s="93">
        <f t="shared" ca="1" si="135"/>
        <v>4334</v>
      </c>
      <c r="S4333" s="92"/>
      <c r="T4333" s="99"/>
    </row>
    <row r="4334" spans="1:20" ht="17.45" customHeight="1" thickBot="1" x14ac:dyDescent="0.3">
      <c r="A4334" s="105"/>
      <c r="B4334" s="143"/>
      <c r="C4334" s="100"/>
      <c r="D4334" s="151" t="str">
        <f>HYPERLINK("https://miamia.ru/search/index.php?q="&amp;Q4334&amp;"&amp;s=Поиск?utm_source=Excel&amp;utm_medium=Nalichie&amp;utm_content="&amp;Q4334&amp;"","Посмотреть большую фотографию на сайте")</f>
        <v>Посмотреть большую фотографию на сайте</v>
      </c>
      <c r="E4334" s="152"/>
      <c r="F4334" s="152"/>
      <c r="G4334" s="152"/>
      <c r="H4334" s="152"/>
      <c r="I4334" s="152"/>
      <c r="J4334" s="152"/>
      <c r="K4334" s="152"/>
      <c r="L4334" s="152"/>
      <c r="M4334" s="152"/>
      <c r="N4334" s="153"/>
      <c r="O4334" s="128" t="str">
        <f ca="1">IF(D4334="цвет",SUM(O4335:INDIRECT("N"&amp;R4334)),IF(SUM(E4334:N4334)=0,"",SUM(E4334:N4334)))</f>
        <v/>
      </c>
      <c r="P4334" s="91" t="s">
        <v>129</v>
      </c>
      <c r="Q4334" s="73">
        <f t="shared" si="134"/>
        <v>1909</v>
      </c>
      <c r="R4334" s="93">
        <f t="shared" ca="1" si="135"/>
        <v>4334</v>
      </c>
      <c r="S4334" s="92"/>
      <c r="T4334" s="99"/>
    </row>
    <row r="4335" spans="1:20" ht="23.1" customHeight="1" thickBot="1" x14ac:dyDescent="0.3">
      <c r="A4335" s="103"/>
      <c r="B4335" s="86" t="s">
        <v>93</v>
      </c>
      <c r="C4335" s="87"/>
      <c r="D4335" s="88"/>
      <c r="E4335" s="89"/>
      <c r="F4335" s="89"/>
      <c r="G4335" s="89"/>
      <c r="H4335" s="89"/>
      <c r="I4335" s="89"/>
      <c r="J4335" s="89"/>
      <c r="K4335" s="89"/>
      <c r="L4335" s="89"/>
      <c r="M4335" s="89"/>
      <c r="N4335" s="90"/>
      <c r="O4335" s="128" t="str">
        <f ca="1">IF(D4335="цвет",SUM(O4336:INDIRECT("N"&amp;R4335)),IF(SUM(E4335:N4335)=0,"",SUM(E4335:N4335)))</f>
        <v/>
      </c>
      <c r="P4335" s="91" t="s">
        <v>129</v>
      </c>
      <c r="Q4335" s="73">
        <f t="shared" si="134"/>
        <v>1909</v>
      </c>
      <c r="R4335" s="93">
        <f t="shared" ca="1" si="135"/>
        <v>4339</v>
      </c>
    </row>
    <row r="4336" spans="1:20" ht="17.25" thickBot="1" x14ac:dyDescent="0.3">
      <c r="A4336" s="105"/>
      <c r="B4336" s="145" t="s">
        <v>130</v>
      </c>
      <c r="C4336" s="106">
        <v>6362</v>
      </c>
      <c r="D4336" s="107" t="s">
        <v>9</v>
      </c>
      <c r="E4336" s="96" t="s">
        <v>11</v>
      </c>
      <c r="F4336" s="96" t="s">
        <v>12</v>
      </c>
      <c r="G4336" s="97" t="s">
        <v>13</v>
      </c>
      <c r="H4336" s="16" t="s">
        <v>14</v>
      </c>
      <c r="I4336" s="16" t="s">
        <v>15</v>
      </c>
      <c r="J4336" s="96"/>
      <c r="K4336" s="11"/>
      <c r="L4336" s="96"/>
      <c r="M4336" s="11"/>
      <c r="N4336" s="80"/>
      <c r="O4336" s="101">
        <f ca="1">IF(D4336="цвет",SUM(O4337:INDIRECT("N"&amp;R4336)),IF(SUM(E4336:N4336)=0,"",SUM(E4336:N4336)))</f>
        <v>0</v>
      </c>
      <c r="P4336" s="91">
        <v>2194</v>
      </c>
      <c r="Q4336" s="73">
        <f t="shared" si="134"/>
        <v>6362</v>
      </c>
      <c r="R4336" s="93">
        <f t="shared" ca="1" si="135"/>
        <v>4339</v>
      </c>
      <c r="S4336" s="109">
        <f>IF(U4336&gt;0,ROUND((U4336),0),ROUND((P4336*$P$1),0))</f>
        <v>1698</v>
      </c>
      <c r="T4336" s="110">
        <f ca="1">O4336*S4336</f>
        <v>0</v>
      </c>
    </row>
    <row r="4337" spans="1:20" ht="17.25" thickBot="1" x14ac:dyDescent="0.3">
      <c r="A4337" s="105"/>
      <c r="B4337" s="146"/>
      <c r="C4337" s="98"/>
      <c r="D4337" s="6" t="s">
        <v>147</v>
      </c>
      <c r="E4337" s="137"/>
      <c r="F4337" s="133"/>
      <c r="G4337" s="133"/>
      <c r="H4337" s="133"/>
      <c r="I4337" s="133"/>
      <c r="J4337" s="8"/>
      <c r="K4337" s="8"/>
      <c r="L4337" s="8"/>
      <c r="M4337" s="8"/>
      <c r="N4337" s="8"/>
      <c r="O4337" s="128" t="str">
        <f ca="1">IF(D4337="цвет",SUM(O4338:INDIRECT("N"&amp;R4337)),IF(SUM(E4337:N4337)=0,"",SUM(E4337:N4337)))</f>
        <v/>
      </c>
      <c r="P4337" s="91" t="s">
        <v>129</v>
      </c>
      <c r="Q4337" s="73">
        <f t="shared" si="134"/>
        <v>6362</v>
      </c>
      <c r="R4337" s="93">
        <f t="shared" ca="1" si="135"/>
        <v>4339</v>
      </c>
      <c r="S4337" s="92"/>
      <c r="T4337" s="99"/>
    </row>
    <row r="4338" spans="1:20" ht="135" customHeight="1" x14ac:dyDescent="0.25">
      <c r="A4338" s="105"/>
      <c r="B4338" s="164"/>
      <c r="C4338" s="98"/>
      <c r="D4338" s="155" t="s">
        <v>502</v>
      </c>
      <c r="E4338" s="156"/>
      <c r="F4338" s="156"/>
      <c r="G4338" s="156"/>
      <c r="H4338" s="156"/>
      <c r="I4338" s="156"/>
      <c r="J4338" s="156"/>
      <c r="K4338" s="156"/>
      <c r="L4338" s="156"/>
      <c r="M4338" s="156"/>
      <c r="N4338" s="157"/>
      <c r="O4338" s="128" t="str">
        <f ca="1">IF(D4338="цвет",SUM(O4339:INDIRECT("N"&amp;R4338)),IF(SUM(E4338:N4338)=0,"",SUM(E4338:N4338)))</f>
        <v/>
      </c>
      <c r="P4338" s="91" t="s">
        <v>129</v>
      </c>
      <c r="Q4338" s="73">
        <f t="shared" si="134"/>
        <v>6362</v>
      </c>
      <c r="R4338" s="93">
        <f t="shared" ca="1" si="135"/>
        <v>4339</v>
      </c>
      <c r="S4338" s="92"/>
      <c r="T4338" s="99"/>
    </row>
    <row r="4339" spans="1:20" ht="17.45" customHeight="1" thickBot="1" x14ac:dyDescent="0.3">
      <c r="A4339" s="105"/>
      <c r="B4339" s="154"/>
      <c r="C4339" s="9"/>
      <c r="D4339" s="151" t="str">
        <f>HYPERLINK("https://miamia.ru/search/index.php?q="&amp;Q4339&amp;"&amp;s=Поиск?utm_source=Excel&amp;utm_medium=Nalichie&amp;utm_content="&amp;Q4339&amp;"","Посмотреть большую фотографию на сайте")</f>
        <v>Посмотреть большую фотографию на сайте</v>
      </c>
      <c r="E4339" s="152"/>
      <c r="F4339" s="152"/>
      <c r="G4339" s="152"/>
      <c r="H4339" s="152"/>
      <c r="I4339" s="152"/>
      <c r="J4339" s="152"/>
      <c r="K4339" s="152"/>
      <c r="L4339" s="152"/>
      <c r="M4339" s="152"/>
      <c r="N4339" s="153"/>
      <c r="O4339" s="128" t="str">
        <f ca="1">IF(D4339="цвет",SUM(O4340:INDIRECT("N"&amp;R4339)),IF(SUM(E4339:N4339)=0,"",SUM(E4339:N4339)))</f>
        <v/>
      </c>
      <c r="P4339" s="91" t="s">
        <v>129</v>
      </c>
      <c r="Q4339" s="73">
        <f t="shared" si="134"/>
        <v>6362</v>
      </c>
      <c r="R4339" s="93">
        <f t="shared" ca="1" si="135"/>
        <v>4339</v>
      </c>
      <c r="S4339" s="92"/>
      <c r="T4339" s="99"/>
    </row>
    <row r="4340" spans="1:20" ht="17.25" thickBot="1" x14ac:dyDescent="0.3">
      <c r="A4340" s="105"/>
      <c r="B4340" s="145" t="s">
        <v>130</v>
      </c>
      <c r="C4340" s="106">
        <v>6366</v>
      </c>
      <c r="D4340" s="107" t="s">
        <v>9</v>
      </c>
      <c r="E4340" s="96" t="s">
        <v>11</v>
      </c>
      <c r="F4340" s="96" t="s">
        <v>12</v>
      </c>
      <c r="G4340" s="97" t="s">
        <v>13</v>
      </c>
      <c r="H4340" s="16" t="s">
        <v>14</v>
      </c>
      <c r="I4340" s="96" t="s">
        <v>15</v>
      </c>
      <c r="J4340" s="96" t="s">
        <v>16</v>
      </c>
      <c r="K4340" s="11"/>
      <c r="L4340" s="96"/>
      <c r="M4340" s="11"/>
      <c r="N4340" s="80"/>
      <c r="O4340" s="101">
        <f ca="1">IF(D4340="цвет",SUM(O4341:INDIRECT("N"&amp;R4340)),IF(SUM(E4340:N4340)=0,"",SUM(E4340:N4340)))</f>
        <v>0</v>
      </c>
      <c r="P4340" s="91">
        <v>2065</v>
      </c>
      <c r="Q4340" s="73">
        <f t="shared" si="134"/>
        <v>6366</v>
      </c>
      <c r="R4340" s="93">
        <f t="shared" ca="1" si="135"/>
        <v>4343</v>
      </c>
      <c r="S4340" s="109">
        <f>IF(U4340&gt;0,ROUND((U4340),0),ROUND((P4340*$P$1),0))</f>
        <v>1598</v>
      </c>
      <c r="T4340" s="110">
        <f ca="1">O4340*S4340</f>
        <v>0</v>
      </c>
    </row>
    <row r="4341" spans="1:20" ht="17.25" thickBot="1" x14ac:dyDescent="0.3">
      <c r="A4341" s="105"/>
      <c r="B4341" s="146"/>
      <c r="C4341" s="98"/>
      <c r="D4341" s="6" t="s">
        <v>147</v>
      </c>
      <c r="E4341" s="137"/>
      <c r="F4341" s="133"/>
      <c r="G4341" s="134"/>
      <c r="H4341" s="8"/>
      <c r="I4341" s="8"/>
      <c r="J4341" s="8"/>
      <c r="K4341" s="8"/>
      <c r="L4341" s="8"/>
      <c r="M4341" s="8"/>
      <c r="N4341" s="8"/>
      <c r="O4341" s="128" t="str">
        <f ca="1">IF(D4341="цвет",SUM(O4342:INDIRECT("N"&amp;R4341)),IF(SUM(E4341:N4341)=0,"",SUM(E4341:N4341)))</f>
        <v/>
      </c>
      <c r="P4341" s="91" t="s">
        <v>129</v>
      </c>
      <c r="Q4341" s="73">
        <f t="shared" si="134"/>
        <v>6366</v>
      </c>
      <c r="R4341" s="93">
        <f t="shared" ca="1" si="135"/>
        <v>4343</v>
      </c>
      <c r="S4341" s="92"/>
      <c r="T4341" s="99"/>
    </row>
    <row r="4342" spans="1:20" ht="135" customHeight="1" x14ac:dyDescent="0.25">
      <c r="A4342" s="105"/>
      <c r="B4342" s="164"/>
      <c r="C4342" s="98"/>
      <c r="D4342" s="155" t="s">
        <v>503</v>
      </c>
      <c r="E4342" s="156"/>
      <c r="F4342" s="156"/>
      <c r="G4342" s="156"/>
      <c r="H4342" s="156"/>
      <c r="I4342" s="156"/>
      <c r="J4342" s="156"/>
      <c r="K4342" s="156"/>
      <c r="L4342" s="156"/>
      <c r="M4342" s="156"/>
      <c r="N4342" s="157"/>
      <c r="O4342" s="128" t="str">
        <f ca="1">IF(D4342="цвет",SUM(O4343:INDIRECT("N"&amp;R4342)),IF(SUM(E4342:N4342)=0,"",SUM(E4342:N4342)))</f>
        <v/>
      </c>
      <c r="P4342" s="91" t="s">
        <v>129</v>
      </c>
      <c r="Q4342" s="73">
        <f t="shared" si="134"/>
        <v>6366</v>
      </c>
      <c r="R4342" s="93">
        <f t="shared" ca="1" si="135"/>
        <v>4343</v>
      </c>
      <c r="S4342" s="92"/>
      <c r="T4342" s="99"/>
    </row>
    <row r="4343" spans="1:20" ht="17.45" customHeight="1" thickBot="1" x14ac:dyDescent="0.3">
      <c r="A4343" s="105"/>
      <c r="B4343" s="154"/>
      <c r="C4343" s="9"/>
      <c r="D4343" s="151" t="str">
        <f>HYPERLINK("https://miamia.ru/search/index.php?q="&amp;Q4343&amp;"&amp;s=Поиск?utm_source=Excel&amp;utm_medium=Nalichie&amp;utm_content="&amp;Q4343&amp;"","Посмотреть большую фотографию на сайте")</f>
        <v>Посмотреть большую фотографию на сайте</v>
      </c>
      <c r="E4343" s="152"/>
      <c r="F4343" s="152"/>
      <c r="G4343" s="152"/>
      <c r="H4343" s="152"/>
      <c r="I4343" s="152"/>
      <c r="J4343" s="152"/>
      <c r="K4343" s="152"/>
      <c r="L4343" s="152"/>
      <c r="M4343" s="152"/>
      <c r="N4343" s="153"/>
      <c r="O4343" s="128" t="str">
        <f ca="1">IF(D4343="цвет",SUM(O4344:INDIRECT("N"&amp;R4343)),IF(SUM(E4343:N4343)=0,"",SUM(E4343:N4343)))</f>
        <v/>
      </c>
      <c r="P4343" s="91" t="s">
        <v>129</v>
      </c>
      <c r="Q4343" s="73">
        <f t="shared" si="134"/>
        <v>6366</v>
      </c>
      <c r="R4343" s="93">
        <f t="shared" ca="1" si="135"/>
        <v>4343</v>
      </c>
      <c r="S4343" s="92"/>
      <c r="T4343" s="99"/>
    </row>
    <row r="4344" spans="1:20" ht="17.25" thickBot="1" x14ac:dyDescent="0.3">
      <c r="A4344" s="105"/>
      <c r="B4344" s="145" t="s">
        <v>130</v>
      </c>
      <c r="C4344" s="106">
        <v>6367</v>
      </c>
      <c r="D4344" s="107" t="s">
        <v>9</v>
      </c>
      <c r="E4344" s="96" t="s">
        <v>17</v>
      </c>
      <c r="F4344" s="96" t="s">
        <v>18</v>
      </c>
      <c r="G4344" s="96" t="s">
        <v>19</v>
      </c>
      <c r="H4344" s="96"/>
      <c r="I4344" s="16"/>
      <c r="J4344" s="96"/>
      <c r="K4344" s="11"/>
      <c r="L4344" s="96"/>
      <c r="M4344" s="11"/>
      <c r="N4344" s="80"/>
      <c r="O4344" s="101">
        <f ca="1">IF(D4344="цвет",SUM(O4345:INDIRECT("N"&amp;R4344)),IF(SUM(E4344:N4344)=0,"",SUM(E4344:N4344)))</f>
        <v>0</v>
      </c>
      <c r="P4344" s="91">
        <v>2194</v>
      </c>
      <c r="Q4344" s="73">
        <f t="shared" si="134"/>
        <v>6367</v>
      </c>
      <c r="R4344" s="93">
        <f t="shared" ca="1" si="135"/>
        <v>4347</v>
      </c>
      <c r="S4344" s="109">
        <f>IF(U4344&gt;0,ROUND((U4344),0),ROUND((P4344*$P$1),0))</f>
        <v>1698</v>
      </c>
      <c r="T4344" s="110">
        <f ca="1">O4344*S4344</f>
        <v>0</v>
      </c>
    </row>
    <row r="4345" spans="1:20" ht="17.25" thickBot="1" x14ac:dyDescent="0.3">
      <c r="A4345" s="105"/>
      <c r="B4345" s="146"/>
      <c r="C4345" s="98"/>
      <c r="D4345" s="6" t="s">
        <v>147</v>
      </c>
      <c r="E4345" s="137"/>
      <c r="F4345" s="133"/>
      <c r="G4345" s="133"/>
      <c r="H4345" s="8"/>
      <c r="I4345" s="8"/>
      <c r="J4345" s="8"/>
      <c r="K4345" s="8"/>
      <c r="L4345" s="8"/>
      <c r="M4345" s="8"/>
      <c r="N4345" s="8"/>
      <c r="O4345" s="128" t="str">
        <f ca="1">IF(D4345="цвет",SUM(O4346:INDIRECT("N"&amp;R4345)),IF(SUM(E4345:N4345)=0,"",SUM(E4345:N4345)))</f>
        <v/>
      </c>
      <c r="P4345" s="91" t="s">
        <v>129</v>
      </c>
      <c r="Q4345" s="73">
        <f t="shared" si="134"/>
        <v>6367</v>
      </c>
      <c r="R4345" s="93">
        <f t="shared" ca="1" si="135"/>
        <v>4347</v>
      </c>
      <c r="S4345" s="92"/>
      <c r="T4345" s="99"/>
    </row>
    <row r="4346" spans="1:20" ht="135" customHeight="1" x14ac:dyDescent="0.25">
      <c r="A4346" s="105"/>
      <c r="B4346" s="164"/>
      <c r="C4346" s="98"/>
      <c r="D4346" s="155" t="s">
        <v>501</v>
      </c>
      <c r="E4346" s="156"/>
      <c r="F4346" s="156"/>
      <c r="G4346" s="156"/>
      <c r="H4346" s="156"/>
      <c r="I4346" s="156"/>
      <c r="J4346" s="156"/>
      <c r="K4346" s="156"/>
      <c r="L4346" s="156"/>
      <c r="M4346" s="156"/>
      <c r="N4346" s="157"/>
      <c r="O4346" s="128" t="str">
        <f ca="1">IF(D4346="цвет",SUM(O4347:INDIRECT("N"&amp;R4346)),IF(SUM(E4346:N4346)=0,"",SUM(E4346:N4346)))</f>
        <v/>
      </c>
      <c r="P4346" s="91" t="s">
        <v>129</v>
      </c>
      <c r="Q4346" s="73">
        <f t="shared" si="134"/>
        <v>6367</v>
      </c>
      <c r="R4346" s="93">
        <f t="shared" ca="1" si="135"/>
        <v>4347</v>
      </c>
      <c r="S4346" s="92"/>
      <c r="T4346" s="99"/>
    </row>
    <row r="4347" spans="1:20" ht="17.45" customHeight="1" thickBot="1" x14ac:dyDescent="0.3">
      <c r="A4347" s="105"/>
      <c r="B4347" s="154"/>
      <c r="C4347" s="9"/>
      <c r="D4347" s="151" t="str">
        <f>HYPERLINK("https://miamia.ru/search/index.php?q="&amp;Q4347&amp;"&amp;s=Поиск?utm_source=Excel&amp;utm_medium=Nalichie&amp;utm_content="&amp;Q4347&amp;"","Посмотреть большую фотографию на сайте")</f>
        <v>Посмотреть большую фотографию на сайте</v>
      </c>
      <c r="E4347" s="152"/>
      <c r="F4347" s="152"/>
      <c r="G4347" s="152"/>
      <c r="H4347" s="152"/>
      <c r="I4347" s="152"/>
      <c r="J4347" s="152"/>
      <c r="K4347" s="152"/>
      <c r="L4347" s="152"/>
      <c r="M4347" s="152"/>
      <c r="N4347" s="153"/>
      <c r="O4347" s="128" t="str">
        <f ca="1">IF(D4347="цвет",SUM(O4348:INDIRECT("N"&amp;R4347)),IF(SUM(E4347:N4347)=0,"",SUM(E4347:N4347)))</f>
        <v/>
      </c>
      <c r="P4347" s="91" t="s">
        <v>129</v>
      </c>
      <c r="Q4347" s="73">
        <f t="shared" si="134"/>
        <v>6367</v>
      </c>
      <c r="R4347" s="93">
        <f t="shared" ca="1" si="135"/>
        <v>4347</v>
      </c>
      <c r="S4347" s="92"/>
      <c r="T4347" s="99"/>
    </row>
    <row r="4348" spans="1:20" ht="17.25" thickBot="1" x14ac:dyDescent="0.3">
      <c r="A4348" s="105"/>
      <c r="B4348" s="145" t="s">
        <v>130</v>
      </c>
      <c r="C4348" s="106">
        <v>6369</v>
      </c>
      <c r="D4348" s="107" t="s">
        <v>9</v>
      </c>
      <c r="E4348" s="96" t="s">
        <v>17</v>
      </c>
      <c r="F4348" s="96" t="s">
        <v>18</v>
      </c>
      <c r="G4348" s="96" t="s">
        <v>19</v>
      </c>
      <c r="H4348" s="96"/>
      <c r="I4348" s="16"/>
      <c r="J4348" s="96"/>
      <c r="K4348" s="11"/>
      <c r="L4348" s="96"/>
      <c r="M4348" s="11"/>
      <c r="N4348" s="80"/>
      <c r="O4348" s="101">
        <f ca="1">IF(D4348="цвет",SUM(O4349:INDIRECT("N"&amp;R4348)),IF(SUM(E4348:N4348)=0,"",SUM(E4348:N4348)))</f>
        <v>0</v>
      </c>
      <c r="P4348" s="91">
        <v>2324</v>
      </c>
      <c r="Q4348" s="73">
        <f t="shared" si="134"/>
        <v>6369</v>
      </c>
      <c r="R4348" s="93">
        <f t="shared" ca="1" si="135"/>
        <v>4351</v>
      </c>
      <c r="S4348" s="109">
        <f>IF(U4348&gt;0,ROUND((U4348),0),ROUND((P4348*$P$1),0))</f>
        <v>1798</v>
      </c>
      <c r="T4348" s="110">
        <f ca="1">O4348*S4348</f>
        <v>0</v>
      </c>
    </row>
    <row r="4349" spans="1:20" ht="17.25" thickBot="1" x14ac:dyDescent="0.3">
      <c r="A4349" s="105"/>
      <c r="B4349" s="146"/>
      <c r="C4349" s="98"/>
      <c r="D4349" s="6" t="s">
        <v>147</v>
      </c>
      <c r="E4349" s="140"/>
      <c r="F4349" s="8"/>
      <c r="G4349" s="8"/>
      <c r="H4349" s="8"/>
      <c r="I4349" s="8"/>
      <c r="J4349" s="8"/>
      <c r="K4349" s="8"/>
      <c r="L4349" s="8"/>
      <c r="M4349" s="8"/>
      <c r="N4349" s="8"/>
      <c r="O4349" s="128" t="str">
        <f ca="1">IF(D4349="цвет",SUM(O4350:INDIRECT("N"&amp;R4349)),IF(SUM(E4349:N4349)=0,"",SUM(E4349:N4349)))</f>
        <v/>
      </c>
      <c r="P4349" s="91" t="s">
        <v>129</v>
      </c>
      <c r="Q4349" s="73">
        <f t="shared" si="134"/>
        <v>6369</v>
      </c>
      <c r="R4349" s="93">
        <f t="shared" ca="1" si="135"/>
        <v>4351</v>
      </c>
      <c r="S4349" s="92"/>
      <c r="T4349" s="99"/>
    </row>
    <row r="4350" spans="1:20" ht="135" customHeight="1" x14ac:dyDescent="0.25">
      <c r="A4350" s="105"/>
      <c r="B4350" s="164"/>
      <c r="C4350" s="98"/>
      <c r="D4350" s="155" t="s">
        <v>500</v>
      </c>
      <c r="E4350" s="156"/>
      <c r="F4350" s="156"/>
      <c r="G4350" s="156"/>
      <c r="H4350" s="156"/>
      <c r="I4350" s="156"/>
      <c r="J4350" s="156"/>
      <c r="K4350" s="156"/>
      <c r="L4350" s="156"/>
      <c r="M4350" s="156"/>
      <c r="N4350" s="157"/>
      <c r="O4350" s="128" t="str">
        <f ca="1">IF(D4350="цвет",SUM(O4351:INDIRECT("N"&amp;R4350)),IF(SUM(E4350:N4350)=0,"",SUM(E4350:N4350)))</f>
        <v/>
      </c>
      <c r="P4350" s="91" t="s">
        <v>129</v>
      </c>
      <c r="Q4350" s="73">
        <f t="shared" si="134"/>
        <v>6369</v>
      </c>
      <c r="R4350" s="93">
        <f t="shared" ca="1" si="135"/>
        <v>4351</v>
      </c>
      <c r="S4350" s="92"/>
      <c r="T4350" s="99"/>
    </row>
    <row r="4351" spans="1:20" ht="17.45" customHeight="1" thickBot="1" x14ac:dyDescent="0.3">
      <c r="A4351" s="105"/>
      <c r="B4351" s="154"/>
      <c r="C4351" s="9"/>
      <c r="D4351" s="151" t="str">
        <f>HYPERLINK("https://miamia.ru/search/index.php?q="&amp;Q4351&amp;"&amp;s=Поиск?utm_source=Excel&amp;utm_medium=Nalichie&amp;utm_content="&amp;Q4351&amp;"","Посмотреть большую фотографию на сайте")</f>
        <v>Посмотреть большую фотографию на сайте</v>
      </c>
      <c r="E4351" s="152"/>
      <c r="F4351" s="152"/>
      <c r="G4351" s="152"/>
      <c r="H4351" s="152"/>
      <c r="I4351" s="152"/>
      <c r="J4351" s="152"/>
      <c r="K4351" s="152"/>
      <c r="L4351" s="152"/>
      <c r="M4351" s="152"/>
      <c r="N4351" s="153"/>
      <c r="O4351" s="128" t="str">
        <f ca="1">IF(D4351="цвет",SUM(O4352:INDIRECT("N"&amp;R4351)),IF(SUM(E4351:N4351)=0,"",SUM(E4351:N4351)))</f>
        <v/>
      </c>
      <c r="P4351" s="91" t="s">
        <v>129</v>
      </c>
      <c r="Q4351" s="73">
        <f t="shared" si="134"/>
        <v>6369</v>
      </c>
      <c r="R4351" s="93">
        <f t="shared" ca="1" si="135"/>
        <v>4351</v>
      </c>
      <c r="S4351" s="92"/>
      <c r="T4351" s="99"/>
    </row>
    <row r="4352" spans="1:20" ht="23.1" customHeight="1" thickBot="1" x14ac:dyDescent="0.3">
      <c r="A4352" s="103"/>
      <c r="B4352" s="86" t="s">
        <v>127</v>
      </c>
      <c r="C4352" s="87"/>
      <c r="D4352" s="88"/>
      <c r="E4352" s="89"/>
      <c r="F4352" s="89"/>
      <c r="G4352" s="89"/>
      <c r="H4352" s="89"/>
      <c r="I4352" s="89"/>
      <c r="J4352" s="89"/>
      <c r="K4352" s="89"/>
      <c r="L4352" s="89"/>
      <c r="M4352" s="89"/>
      <c r="N4352" s="90"/>
      <c r="O4352" s="128" t="str">
        <f ca="1">IF(D4352="цвет",SUM(O4353:INDIRECT("N"&amp;R4352)),IF(SUM(E4352:N4352)=0,"",SUM(E4352:N4352)))</f>
        <v/>
      </c>
      <c r="P4352" s="91" t="s">
        <v>129</v>
      </c>
      <c r="Q4352" s="73">
        <f t="shared" si="134"/>
        <v>6369</v>
      </c>
      <c r="R4352" s="93">
        <f t="shared" ca="1" si="135"/>
        <v>4356</v>
      </c>
    </row>
    <row r="4353" spans="1:20" ht="17.25" thickBot="1" x14ac:dyDescent="0.3">
      <c r="A4353" s="105"/>
      <c r="B4353" s="141" t="s">
        <v>105</v>
      </c>
      <c r="C4353" s="106">
        <v>6527</v>
      </c>
      <c r="D4353" s="3" t="s">
        <v>9</v>
      </c>
      <c r="E4353" s="4" t="s">
        <v>10</v>
      </c>
      <c r="F4353" s="96" t="s">
        <v>17</v>
      </c>
      <c r="G4353" s="96" t="s">
        <v>18</v>
      </c>
      <c r="H4353" s="96" t="s">
        <v>19</v>
      </c>
      <c r="I4353" s="14"/>
      <c r="J4353" s="14"/>
      <c r="K4353" s="4"/>
      <c r="L4353" s="14"/>
      <c r="M4353" s="4"/>
      <c r="N4353" s="80"/>
      <c r="O4353" s="101">
        <f ca="1">IF(D4353="цвет",SUM(O4354:INDIRECT("N"&amp;R4353)),IF(SUM(E4353:N4353)=0,"",SUM(E4353:N4353)))</f>
        <v>0</v>
      </c>
      <c r="P4353" s="91">
        <v>0</v>
      </c>
      <c r="Q4353" s="73">
        <f t="shared" si="134"/>
        <v>6527</v>
      </c>
      <c r="R4353" s="93">
        <f t="shared" ca="1" si="135"/>
        <v>4356</v>
      </c>
      <c r="S4353" s="109">
        <f>IF(U4353&gt;0,ROUND((U4353),0),ROUND((P4353*$P$1),0))</f>
        <v>0</v>
      </c>
      <c r="T4353" s="110">
        <f ca="1">O4353*S4353</f>
        <v>0</v>
      </c>
    </row>
    <row r="4354" spans="1:20" ht="17.25" thickBot="1" x14ac:dyDescent="0.3">
      <c r="A4354" s="105"/>
      <c r="B4354" s="142"/>
      <c r="C4354" s="98"/>
      <c r="D4354" s="6" t="s">
        <v>106</v>
      </c>
      <c r="E4354" s="8"/>
      <c r="F4354" s="8"/>
      <c r="G4354" s="8"/>
      <c r="H4354" s="8"/>
      <c r="I4354" s="8"/>
      <c r="J4354" s="8"/>
      <c r="K4354" s="8"/>
      <c r="L4354" s="8"/>
      <c r="M4354" s="8"/>
      <c r="N4354" s="8"/>
      <c r="O4354" s="128" t="str">
        <f ca="1">IF(D4354="цвет",SUM(O4355:INDIRECT("N"&amp;R4354)),IF(SUM(E4354:N4354)=0,"",SUM(E4354:N4354)))</f>
        <v/>
      </c>
      <c r="P4354" s="91" t="s">
        <v>129</v>
      </c>
      <c r="Q4354" s="73">
        <f t="shared" si="134"/>
        <v>6527</v>
      </c>
      <c r="R4354" s="93">
        <f t="shared" ca="1" si="135"/>
        <v>4356</v>
      </c>
      <c r="S4354" s="92"/>
      <c r="T4354" s="99"/>
    </row>
    <row r="4355" spans="1:20" ht="135" customHeight="1" x14ac:dyDescent="0.25">
      <c r="A4355" s="105"/>
      <c r="B4355" s="142"/>
      <c r="C4355" s="98"/>
      <c r="D4355" s="155" t="s">
        <v>499</v>
      </c>
      <c r="E4355" s="156"/>
      <c r="F4355" s="156"/>
      <c r="G4355" s="156"/>
      <c r="H4355" s="156"/>
      <c r="I4355" s="156"/>
      <c r="J4355" s="156"/>
      <c r="K4355" s="156"/>
      <c r="L4355" s="156"/>
      <c r="M4355" s="156"/>
      <c r="N4355" s="157"/>
      <c r="O4355" s="128" t="str">
        <f ca="1">IF(D4355="цвет",SUM(O4356:INDIRECT("N"&amp;R4355)),IF(SUM(E4355:N4355)=0,"",SUM(E4355:N4355)))</f>
        <v/>
      </c>
      <c r="P4355" s="91" t="s">
        <v>129</v>
      </c>
      <c r="Q4355" s="73">
        <f t="shared" si="134"/>
        <v>6527</v>
      </c>
      <c r="R4355" s="93">
        <f t="shared" ca="1" si="135"/>
        <v>4356</v>
      </c>
      <c r="S4355" s="92"/>
      <c r="T4355" s="99"/>
    </row>
    <row r="4356" spans="1:20" ht="17.45" customHeight="1" thickBot="1" x14ac:dyDescent="0.3">
      <c r="A4356" s="105"/>
      <c r="B4356" s="143"/>
      <c r="C4356" s="100"/>
      <c r="D4356" s="151" t="str">
        <f>HYPERLINK("https://miamia.ru/search/index.php?q="&amp;Q4356&amp;"&amp;s=Поиск?utm_source=Excel&amp;utm_medium=Nalichie&amp;utm_content="&amp;Q4356&amp;"","Посмотреть большую фотографию на сайте")</f>
        <v>Посмотреть большую фотографию на сайте</v>
      </c>
      <c r="E4356" s="152"/>
      <c r="F4356" s="152"/>
      <c r="G4356" s="152"/>
      <c r="H4356" s="152"/>
      <c r="I4356" s="152"/>
      <c r="J4356" s="152"/>
      <c r="K4356" s="152"/>
      <c r="L4356" s="152"/>
      <c r="M4356" s="152"/>
      <c r="N4356" s="153"/>
      <c r="O4356" s="128" t="str">
        <f ca="1">IF(D4356="цвет",SUM(O4357:INDIRECT("N"&amp;R4356)),IF(SUM(E4356:N4356)=0,"",SUM(E4356:N4356)))</f>
        <v/>
      </c>
      <c r="P4356" s="91" t="s">
        <v>129</v>
      </c>
      <c r="Q4356" s="73">
        <f t="shared" si="134"/>
        <v>6527</v>
      </c>
      <c r="R4356" s="93">
        <f t="shared" ca="1" si="135"/>
        <v>4356</v>
      </c>
      <c r="S4356" s="92"/>
      <c r="T4356" s="99"/>
    </row>
    <row r="4357" spans="1:20" ht="17.25" thickBot="1" x14ac:dyDescent="0.3">
      <c r="A4357" s="105"/>
      <c r="B4357" s="141" t="s">
        <v>105</v>
      </c>
      <c r="C4357" s="106">
        <v>6550</v>
      </c>
      <c r="D4357" s="3" t="s">
        <v>9</v>
      </c>
      <c r="E4357" s="4" t="s">
        <v>10</v>
      </c>
      <c r="F4357" s="4" t="s">
        <v>11</v>
      </c>
      <c r="G4357" s="4" t="s">
        <v>12</v>
      </c>
      <c r="H4357" s="4" t="s">
        <v>13</v>
      </c>
      <c r="I4357" s="14" t="s">
        <v>14</v>
      </c>
      <c r="J4357" s="14" t="s">
        <v>15</v>
      </c>
      <c r="K4357" s="4"/>
      <c r="L4357" s="14"/>
      <c r="M4357" s="4"/>
      <c r="N4357" s="80"/>
      <c r="O4357" s="101">
        <f ca="1">IF(D4357="цвет",SUM(O4358:INDIRECT("N"&amp;R4357)),IF(SUM(E4357:N4357)=0,"",SUM(E4357:N4357)))</f>
        <v>0</v>
      </c>
      <c r="P4357" s="91">
        <v>0</v>
      </c>
      <c r="Q4357" s="73">
        <f t="shared" si="134"/>
        <v>6550</v>
      </c>
      <c r="R4357" s="93">
        <f t="shared" ca="1" si="135"/>
        <v>4360</v>
      </c>
      <c r="S4357" s="109">
        <f>IF(U4357&gt;0,ROUND((U4357),0),ROUND((P4357*$P$1),0))</f>
        <v>0</v>
      </c>
      <c r="T4357" s="110">
        <f ca="1">O4357*S4357</f>
        <v>0</v>
      </c>
    </row>
    <row r="4358" spans="1:20" ht="17.25" thickBot="1" x14ac:dyDescent="0.3">
      <c r="A4358" s="105"/>
      <c r="B4358" s="142"/>
      <c r="C4358" s="98"/>
      <c r="D4358" s="6" t="s">
        <v>106</v>
      </c>
      <c r="E4358" s="8"/>
      <c r="F4358" s="8"/>
      <c r="G4358" s="8"/>
      <c r="H4358" s="8"/>
      <c r="I4358" s="8"/>
      <c r="J4358" s="8"/>
      <c r="K4358" s="8"/>
      <c r="L4358" s="8"/>
      <c r="M4358" s="8"/>
      <c r="N4358" s="8"/>
      <c r="O4358" s="128" t="str">
        <f ca="1">IF(D4358="цвет",SUM(O4359:INDIRECT("N"&amp;R4358)),IF(SUM(E4358:N4358)=0,"",SUM(E4358:N4358)))</f>
        <v/>
      </c>
      <c r="P4358" s="91" t="s">
        <v>129</v>
      </c>
      <c r="Q4358" s="73">
        <f t="shared" si="134"/>
        <v>6550</v>
      </c>
      <c r="R4358" s="93">
        <f t="shared" ca="1" si="135"/>
        <v>4360</v>
      </c>
      <c r="S4358" s="92"/>
      <c r="T4358" s="99"/>
    </row>
    <row r="4359" spans="1:20" ht="135" customHeight="1" x14ac:dyDescent="0.25">
      <c r="A4359" s="105"/>
      <c r="B4359" s="142"/>
      <c r="C4359" s="98"/>
      <c r="D4359" s="155" t="s">
        <v>508</v>
      </c>
      <c r="E4359" s="156"/>
      <c r="F4359" s="156"/>
      <c r="G4359" s="156"/>
      <c r="H4359" s="156"/>
      <c r="I4359" s="156"/>
      <c r="J4359" s="156"/>
      <c r="K4359" s="156"/>
      <c r="L4359" s="156"/>
      <c r="M4359" s="156"/>
      <c r="N4359" s="157"/>
      <c r="O4359" s="128" t="str">
        <f ca="1">IF(D4359="цвет",SUM(O4360:INDIRECT("N"&amp;R4359)),IF(SUM(E4359:N4359)=0,"",SUM(E4359:N4359)))</f>
        <v/>
      </c>
      <c r="P4359" s="91" t="s">
        <v>129</v>
      </c>
      <c r="Q4359" s="73">
        <f t="shared" si="134"/>
        <v>6550</v>
      </c>
      <c r="R4359" s="93">
        <f t="shared" ca="1" si="135"/>
        <v>4360</v>
      </c>
      <c r="S4359" s="92"/>
      <c r="T4359" s="99"/>
    </row>
    <row r="4360" spans="1:20" ht="17.45" customHeight="1" thickBot="1" x14ac:dyDescent="0.3">
      <c r="A4360" s="105"/>
      <c r="B4360" s="143"/>
      <c r="C4360" s="100"/>
      <c r="D4360" s="151" t="str">
        <f>HYPERLINK("https://miamia.ru/search/index.php?q="&amp;Q4360&amp;"&amp;s=Поиск?utm_source=Excel&amp;utm_medium=Nalichie&amp;utm_content="&amp;Q4360&amp;"","Посмотреть большую фотографию на сайте")</f>
        <v>Посмотреть большую фотографию на сайте</v>
      </c>
      <c r="E4360" s="152"/>
      <c r="F4360" s="152"/>
      <c r="G4360" s="152"/>
      <c r="H4360" s="152"/>
      <c r="I4360" s="152"/>
      <c r="J4360" s="152"/>
      <c r="K4360" s="152"/>
      <c r="L4360" s="152"/>
      <c r="M4360" s="152"/>
      <c r="N4360" s="153"/>
      <c r="O4360" s="128" t="str">
        <f ca="1">IF(D4360="цвет",SUM(O4361:INDIRECT("N"&amp;R4360)),IF(SUM(E4360:N4360)=0,"",SUM(E4360:N4360)))</f>
        <v/>
      </c>
      <c r="P4360" s="91" t="s">
        <v>129</v>
      </c>
      <c r="Q4360" s="73">
        <f t="shared" si="134"/>
        <v>6550</v>
      </c>
      <c r="R4360" s="93">
        <f t="shared" ca="1" si="135"/>
        <v>4360</v>
      </c>
      <c r="S4360" s="92"/>
      <c r="T4360" s="99"/>
    </row>
    <row r="4361" spans="1:20" ht="17.25" thickBot="1" x14ac:dyDescent="0.3">
      <c r="A4361" s="105"/>
      <c r="B4361" s="141" t="s">
        <v>105</v>
      </c>
      <c r="C4361" s="106">
        <v>6552</v>
      </c>
      <c r="D4361" s="3" t="s">
        <v>9</v>
      </c>
      <c r="E4361" s="4" t="s">
        <v>10</v>
      </c>
      <c r="F4361" s="4" t="s">
        <v>11</v>
      </c>
      <c r="G4361" s="4" t="s">
        <v>12</v>
      </c>
      <c r="H4361" s="4" t="s">
        <v>13</v>
      </c>
      <c r="I4361" s="14" t="s">
        <v>14</v>
      </c>
      <c r="J4361" s="14" t="s">
        <v>15</v>
      </c>
      <c r="K4361" s="4"/>
      <c r="L4361" s="14"/>
      <c r="M4361" s="4"/>
      <c r="N4361" s="80"/>
      <c r="O4361" s="101">
        <f ca="1">IF(D4361="цвет",SUM(O4362:INDIRECT("N"&amp;R4361)),IF(SUM(E4361:N4361)=0,"",SUM(E4361:N4361)))</f>
        <v>0</v>
      </c>
      <c r="P4361" s="91">
        <v>0</v>
      </c>
      <c r="Q4361" s="73">
        <f t="shared" si="134"/>
        <v>6552</v>
      </c>
      <c r="R4361" s="93">
        <f t="shared" ca="1" si="135"/>
        <v>4364</v>
      </c>
      <c r="S4361" s="109">
        <f>IF(U4361&gt;0,ROUND((U4361),0),ROUND((P4361*$P$1),0))</f>
        <v>0</v>
      </c>
      <c r="T4361" s="110">
        <f ca="1">O4361*S4361</f>
        <v>0</v>
      </c>
    </row>
    <row r="4362" spans="1:20" ht="17.25" thickBot="1" x14ac:dyDescent="0.3">
      <c r="A4362" s="105"/>
      <c r="B4362" s="142"/>
      <c r="C4362" s="98"/>
      <c r="D4362" s="6" t="s">
        <v>106</v>
      </c>
      <c r="E4362" s="8"/>
      <c r="F4362" s="8"/>
      <c r="G4362" s="8"/>
      <c r="H4362" s="8"/>
      <c r="I4362" s="8"/>
      <c r="J4362" s="8"/>
      <c r="K4362" s="8"/>
      <c r="L4362" s="8"/>
      <c r="M4362" s="8"/>
      <c r="N4362" s="8"/>
      <c r="O4362" s="128" t="str">
        <f ca="1">IF(D4362="цвет",SUM(O4363:INDIRECT("N"&amp;R4362)),IF(SUM(E4362:N4362)=0,"",SUM(E4362:N4362)))</f>
        <v/>
      </c>
      <c r="P4362" s="91" t="s">
        <v>129</v>
      </c>
      <c r="Q4362" s="73">
        <f t="shared" si="134"/>
        <v>6552</v>
      </c>
      <c r="R4362" s="93">
        <f t="shared" ca="1" si="135"/>
        <v>4364</v>
      </c>
      <c r="S4362" s="92"/>
      <c r="T4362" s="99"/>
    </row>
    <row r="4363" spans="1:20" ht="135" customHeight="1" x14ac:dyDescent="0.25">
      <c r="A4363" s="105"/>
      <c r="B4363" s="142"/>
      <c r="C4363" s="98"/>
      <c r="D4363" s="155" t="s">
        <v>507</v>
      </c>
      <c r="E4363" s="156"/>
      <c r="F4363" s="156"/>
      <c r="G4363" s="156"/>
      <c r="H4363" s="156"/>
      <c r="I4363" s="156"/>
      <c r="J4363" s="156"/>
      <c r="K4363" s="156"/>
      <c r="L4363" s="156"/>
      <c r="M4363" s="156"/>
      <c r="N4363" s="157"/>
      <c r="O4363" s="128" t="str">
        <f ca="1">IF(D4363="цвет",SUM(O4364:INDIRECT("N"&amp;R4363)),IF(SUM(E4363:N4363)=0,"",SUM(E4363:N4363)))</f>
        <v/>
      </c>
      <c r="P4363" s="91" t="s">
        <v>129</v>
      </c>
      <c r="Q4363" s="73">
        <f t="shared" ref="Q4363:Q4426" si="136">IF(C4363&lt;&gt;0,C4363,Q4362)</f>
        <v>6552</v>
      </c>
      <c r="R4363" s="93">
        <f t="shared" ref="R4363:R4426" ca="1" si="137">IF(D4363="Посмотреть большую фотографию на сайте",CELL("строка",O4363),R4364)</f>
        <v>4364</v>
      </c>
      <c r="S4363" s="92"/>
      <c r="T4363" s="99"/>
    </row>
    <row r="4364" spans="1:20" ht="17.45" customHeight="1" thickBot="1" x14ac:dyDescent="0.3">
      <c r="A4364" s="105"/>
      <c r="B4364" s="143"/>
      <c r="C4364" s="100"/>
      <c r="D4364" s="151" t="str">
        <f>HYPERLINK("https://miamia.ru/search/index.php?q="&amp;Q4364&amp;"&amp;s=Поиск?utm_source=Excel&amp;utm_medium=Nalichie&amp;utm_content="&amp;Q4364&amp;"","Посмотреть большую фотографию на сайте")</f>
        <v>Посмотреть большую фотографию на сайте</v>
      </c>
      <c r="E4364" s="152"/>
      <c r="F4364" s="152"/>
      <c r="G4364" s="152"/>
      <c r="H4364" s="152"/>
      <c r="I4364" s="152"/>
      <c r="J4364" s="152"/>
      <c r="K4364" s="152"/>
      <c r="L4364" s="152"/>
      <c r="M4364" s="152"/>
      <c r="N4364" s="153"/>
      <c r="O4364" s="128" t="str">
        <f ca="1">IF(D4364="цвет",SUM(O4365:INDIRECT("N"&amp;R4364)),IF(SUM(E4364:N4364)=0,"",SUM(E4364:N4364)))</f>
        <v/>
      </c>
      <c r="P4364" s="91" t="s">
        <v>129</v>
      </c>
      <c r="Q4364" s="73">
        <f t="shared" si="136"/>
        <v>6552</v>
      </c>
      <c r="R4364" s="93">
        <f t="shared" ca="1" si="137"/>
        <v>4364</v>
      </c>
      <c r="S4364" s="92"/>
      <c r="T4364" s="99"/>
    </row>
    <row r="4365" spans="1:20" ht="17.25" thickBot="1" x14ac:dyDescent="0.3">
      <c r="A4365" s="105"/>
      <c r="B4365" s="141" t="s">
        <v>105</v>
      </c>
      <c r="C4365" s="106">
        <v>6554</v>
      </c>
      <c r="D4365" s="3" t="s">
        <v>9</v>
      </c>
      <c r="E4365" s="4" t="s">
        <v>10</v>
      </c>
      <c r="F4365" s="4" t="s">
        <v>11</v>
      </c>
      <c r="G4365" s="4" t="s">
        <v>12</v>
      </c>
      <c r="H4365" s="4" t="s">
        <v>13</v>
      </c>
      <c r="I4365" s="14" t="s">
        <v>14</v>
      </c>
      <c r="J4365" s="14"/>
      <c r="K4365" s="4"/>
      <c r="L4365" s="14"/>
      <c r="M4365" s="4"/>
      <c r="N4365" s="80"/>
      <c r="O4365" s="101">
        <f ca="1">IF(D4365="цвет",SUM(O4366:INDIRECT("N"&amp;R4365)),IF(SUM(E4365:N4365)=0,"",SUM(E4365:N4365)))</f>
        <v>0</v>
      </c>
      <c r="P4365" s="91">
        <v>0</v>
      </c>
      <c r="Q4365" s="73">
        <f t="shared" si="136"/>
        <v>6554</v>
      </c>
      <c r="R4365" s="93">
        <f t="shared" ca="1" si="137"/>
        <v>4368</v>
      </c>
      <c r="S4365" s="109">
        <f>IF(U4365&gt;0,ROUND((U4365),0),ROUND((P4365*$P$1),0))</f>
        <v>0</v>
      </c>
      <c r="T4365" s="110">
        <f ca="1">O4365*S4365</f>
        <v>0</v>
      </c>
    </row>
    <row r="4366" spans="1:20" ht="17.25" thickBot="1" x14ac:dyDescent="0.3">
      <c r="A4366" s="105"/>
      <c r="B4366" s="142"/>
      <c r="C4366" s="98"/>
      <c r="D4366" s="6" t="s">
        <v>106</v>
      </c>
      <c r="E4366" s="8"/>
      <c r="F4366" s="8"/>
      <c r="G4366" s="8"/>
      <c r="H4366" s="8"/>
      <c r="I4366" s="8"/>
      <c r="J4366" s="8"/>
      <c r="K4366" s="8"/>
      <c r="L4366" s="8"/>
      <c r="M4366" s="8"/>
      <c r="N4366" s="8"/>
      <c r="O4366" s="128" t="str">
        <f ca="1">IF(D4366="цвет",SUM(O4367:INDIRECT("N"&amp;R4366)),IF(SUM(E4366:N4366)=0,"",SUM(E4366:N4366)))</f>
        <v/>
      </c>
      <c r="P4366" s="91" t="s">
        <v>129</v>
      </c>
      <c r="Q4366" s="73">
        <f t="shared" si="136"/>
        <v>6554</v>
      </c>
      <c r="R4366" s="93">
        <f t="shared" ca="1" si="137"/>
        <v>4368</v>
      </c>
      <c r="S4366" s="92"/>
      <c r="T4366" s="99"/>
    </row>
    <row r="4367" spans="1:20" ht="135" customHeight="1" x14ac:dyDescent="0.25">
      <c r="A4367" s="105"/>
      <c r="B4367" s="142"/>
      <c r="C4367" s="98"/>
      <c r="D4367" s="155" t="s">
        <v>506</v>
      </c>
      <c r="E4367" s="156"/>
      <c r="F4367" s="156"/>
      <c r="G4367" s="156"/>
      <c r="H4367" s="156"/>
      <c r="I4367" s="156"/>
      <c r="J4367" s="156"/>
      <c r="K4367" s="156"/>
      <c r="L4367" s="156"/>
      <c r="M4367" s="156"/>
      <c r="N4367" s="157"/>
      <c r="O4367" s="128" t="str">
        <f ca="1">IF(D4367="цвет",SUM(O4368:INDIRECT("N"&amp;R4367)),IF(SUM(E4367:N4367)=0,"",SUM(E4367:N4367)))</f>
        <v/>
      </c>
      <c r="P4367" s="91" t="s">
        <v>129</v>
      </c>
      <c r="Q4367" s="73">
        <f t="shared" si="136"/>
        <v>6554</v>
      </c>
      <c r="R4367" s="93">
        <f t="shared" ca="1" si="137"/>
        <v>4368</v>
      </c>
      <c r="S4367" s="92"/>
      <c r="T4367" s="99"/>
    </row>
    <row r="4368" spans="1:20" ht="17.45" customHeight="1" thickBot="1" x14ac:dyDescent="0.3">
      <c r="A4368" s="105"/>
      <c r="B4368" s="143"/>
      <c r="C4368" s="100"/>
      <c r="D4368" s="151" t="str">
        <f>HYPERLINK("https://miamia.ru/search/index.php?q="&amp;Q4368&amp;"&amp;s=Поиск?utm_source=Excel&amp;utm_medium=Nalichie&amp;utm_content="&amp;Q4368&amp;"","Посмотреть большую фотографию на сайте")</f>
        <v>Посмотреть большую фотографию на сайте</v>
      </c>
      <c r="E4368" s="152"/>
      <c r="F4368" s="152"/>
      <c r="G4368" s="152"/>
      <c r="H4368" s="152"/>
      <c r="I4368" s="152"/>
      <c r="J4368" s="152"/>
      <c r="K4368" s="152"/>
      <c r="L4368" s="152"/>
      <c r="M4368" s="152"/>
      <c r="N4368" s="153"/>
      <c r="O4368" s="128" t="str">
        <f ca="1">IF(D4368="цвет",SUM(O4369:INDIRECT("N"&amp;R4368)),IF(SUM(E4368:N4368)=0,"",SUM(E4368:N4368)))</f>
        <v/>
      </c>
      <c r="P4368" s="91" t="s">
        <v>129</v>
      </c>
      <c r="Q4368" s="73">
        <f t="shared" si="136"/>
        <v>6554</v>
      </c>
      <c r="R4368" s="93">
        <f t="shared" ca="1" si="137"/>
        <v>4368</v>
      </c>
      <c r="S4368" s="92"/>
      <c r="T4368" s="99"/>
    </row>
    <row r="4369" spans="1:20" ht="17.25" thickBot="1" x14ac:dyDescent="0.3">
      <c r="A4369" s="105"/>
      <c r="B4369" s="141" t="s">
        <v>105</v>
      </c>
      <c r="C4369" s="106">
        <v>6556</v>
      </c>
      <c r="D4369" s="3" t="s">
        <v>9</v>
      </c>
      <c r="E4369" s="4" t="s">
        <v>10</v>
      </c>
      <c r="F4369" s="4" t="s">
        <v>11</v>
      </c>
      <c r="G4369" s="4" t="s">
        <v>12</v>
      </c>
      <c r="H4369" s="4" t="s">
        <v>13</v>
      </c>
      <c r="I4369" s="14" t="s">
        <v>14</v>
      </c>
      <c r="J4369" s="14" t="s">
        <v>15</v>
      </c>
      <c r="K4369" s="14" t="s">
        <v>16</v>
      </c>
      <c r="L4369" s="14"/>
      <c r="M4369" s="14"/>
      <c r="N4369" s="80"/>
      <c r="O4369" s="101">
        <f ca="1">IF(D4369="цвет",SUM(O4370:INDIRECT("N"&amp;R4369)),IF(SUM(E4369:N4369)=0,"",SUM(E4369:N4369)))</f>
        <v>0</v>
      </c>
      <c r="P4369" s="91">
        <v>0</v>
      </c>
      <c r="Q4369" s="73">
        <f t="shared" si="136"/>
        <v>6556</v>
      </c>
      <c r="R4369" s="93">
        <f t="shared" ca="1" si="137"/>
        <v>4372</v>
      </c>
      <c r="S4369" s="109">
        <f>IF(U4369&gt;0,ROUND((U4369),0),ROUND((P4369*$P$1),0))</f>
        <v>0</v>
      </c>
      <c r="T4369" s="110">
        <f ca="1">O4369*S4369</f>
        <v>0</v>
      </c>
    </row>
    <row r="4370" spans="1:20" ht="17.25" thickBot="1" x14ac:dyDescent="0.3">
      <c r="A4370" s="105"/>
      <c r="B4370" s="142"/>
      <c r="C4370" s="98"/>
      <c r="D4370" s="6" t="s">
        <v>106</v>
      </c>
      <c r="E4370" s="8"/>
      <c r="F4370" s="8"/>
      <c r="G4370" s="8"/>
      <c r="H4370" s="8"/>
      <c r="I4370" s="8"/>
      <c r="J4370" s="8"/>
      <c r="K4370" s="8"/>
      <c r="L4370" s="8"/>
      <c r="M4370" s="8"/>
      <c r="N4370" s="8"/>
      <c r="O4370" s="128" t="str">
        <f ca="1">IF(D4370="цвет",SUM(O4371:INDIRECT("N"&amp;R4370)),IF(SUM(E4370:N4370)=0,"",SUM(E4370:N4370)))</f>
        <v/>
      </c>
      <c r="P4370" s="91" t="s">
        <v>129</v>
      </c>
      <c r="Q4370" s="73">
        <f t="shared" si="136"/>
        <v>6556</v>
      </c>
      <c r="R4370" s="93">
        <f t="shared" ca="1" si="137"/>
        <v>4372</v>
      </c>
      <c r="S4370" s="92"/>
      <c r="T4370" s="99"/>
    </row>
    <row r="4371" spans="1:20" ht="135" customHeight="1" x14ac:dyDescent="0.25">
      <c r="A4371" s="105"/>
      <c r="B4371" s="142"/>
      <c r="C4371" s="98"/>
      <c r="D4371" s="155" t="s">
        <v>724</v>
      </c>
      <c r="E4371" s="156"/>
      <c r="F4371" s="156"/>
      <c r="G4371" s="156"/>
      <c r="H4371" s="156"/>
      <c r="I4371" s="156"/>
      <c r="J4371" s="156"/>
      <c r="K4371" s="156"/>
      <c r="L4371" s="156"/>
      <c r="M4371" s="156"/>
      <c r="N4371" s="157"/>
      <c r="O4371" s="128" t="str">
        <f ca="1">IF(D4371="цвет",SUM(O4372:INDIRECT("N"&amp;R4371)),IF(SUM(E4371:N4371)=0,"",SUM(E4371:N4371)))</f>
        <v/>
      </c>
      <c r="P4371" s="91" t="s">
        <v>129</v>
      </c>
      <c r="Q4371" s="73">
        <f t="shared" si="136"/>
        <v>6556</v>
      </c>
      <c r="R4371" s="93">
        <f t="shared" ca="1" si="137"/>
        <v>4372</v>
      </c>
      <c r="S4371" s="92"/>
      <c r="T4371" s="99"/>
    </row>
    <row r="4372" spans="1:20" ht="17.45" customHeight="1" thickBot="1" x14ac:dyDescent="0.3">
      <c r="A4372" s="105"/>
      <c r="B4372" s="143"/>
      <c r="C4372" s="100"/>
      <c r="D4372" s="151" t="str">
        <f>HYPERLINK("https://miamia.ru/search/index.php?q="&amp;Q4372&amp;"&amp;s=Поиск?utm_source=Excel&amp;utm_medium=Nalichie&amp;utm_content="&amp;Q4372&amp;"","Посмотреть большую фотографию на сайте")</f>
        <v>Посмотреть большую фотографию на сайте</v>
      </c>
      <c r="E4372" s="152"/>
      <c r="F4372" s="152"/>
      <c r="G4372" s="152"/>
      <c r="H4372" s="152"/>
      <c r="I4372" s="152"/>
      <c r="J4372" s="152"/>
      <c r="K4372" s="152"/>
      <c r="L4372" s="152"/>
      <c r="M4372" s="152"/>
      <c r="N4372" s="153"/>
      <c r="O4372" s="128" t="str">
        <f ca="1">IF(D4372="цвет",SUM(O4373:INDIRECT("N"&amp;R4372)),IF(SUM(E4372:N4372)=0,"",SUM(E4372:N4372)))</f>
        <v/>
      </c>
      <c r="P4372" s="91" t="s">
        <v>129</v>
      </c>
      <c r="Q4372" s="73">
        <f t="shared" si="136"/>
        <v>6556</v>
      </c>
      <c r="R4372" s="93">
        <f t="shared" ca="1" si="137"/>
        <v>4372</v>
      </c>
      <c r="S4372" s="92"/>
      <c r="T4372" s="99"/>
    </row>
    <row r="4373" spans="1:20" ht="17.25" thickBot="1" x14ac:dyDescent="0.3">
      <c r="A4373" s="105"/>
      <c r="B4373" s="141" t="s">
        <v>105</v>
      </c>
      <c r="C4373" s="106">
        <v>6558</v>
      </c>
      <c r="D4373" s="3" t="s">
        <v>9</v>
      </c>
      <c r="E4373" s="4" t="s">
        <v>10</v>
      </c>
      <c r="F4373" s="4" t="s">
        <v>11</v>
      </c>
      <c r="G4373" s="4" t="s">
        <v>12</v>
      </c>
      <c r="H4373" s="4" t="s">
        <v>13</v>
      </c>
      <c r="I4373" s="14" t="s">
        <v>14</v>
      </c>
      <c r="J4373" s="14" t="s">
        <v>15</v>
      </c>
      <c r="K4373" s="14" t="s">
        <v>16</v>
      </c>
      <c r="L4373" s="14"/>
      <c r="M4373" s="14"/>
      <c r="N4373" s="80"/>
      <c r="O4373" s="101">
        <f ca="1">IF(D4373="цвет",SUM(O4374:INDIRECT("N"&amp;R4373)),IF(SUM(E4373:N4373)=0,"",SUM(E4373:N4373)))</f>
        <v>0</v>
      </c>
      <c r="P4373" s="91">
        <v>0</v>
      </c>
      <c r="Q4373" s="73">
        <f t="shared" si="136"/>
        <v>6558</v>
      </c>
      <c r="R4373" s="93">
        <f t="shared" ca="1" si="137"/>
        <v>4376</v>
      </c>
      <c r="S4373" s="109">
        <f>IF(U4373&gt;0,ROUND((U4373),0),ROUND((P4373*$P$1),0))</f>
        <v>0</v>
      </c>
      <c r="T4373" s="110">
        <f ca="1">O4373*S4373</f>
        <v>0</v>
      </c>
    </row>
    <row r="4374" spans="1:20" ht="17.25" thickBot="1" x14ac:dyDescent="0.3">
      <c r="A4374" s="105"/>
      <c r="B4374" s="142"/>
      <c r="C4374" s="98"/>
      <c r="D4374" s="6" t="s">
        <v>106</v>
      </c>
      <c r="E4374" s="8"/>
      <c r="F4374" s="8"/>
      <c r="G4374" s="8"/>
      <c r="H4374" s="8"/>
      <c r="I4374" s="8"/>
      <c r="J4374" s="8"/>
      <c r="K4374" s="8"/>
      <c r="L4374" s="8"/>
      <c r="M4374" s="8"/>
      <c r="N4374" s="8"/>
      <c r="O4374" s="128" t="str">
        <f ca="1">IF(D4374="цвет",SUM(O4375:INDIRECT("N"&amp;R4374)),IF(SUM(E4374:N4374)=0,"",SUM(E4374:N4374)))</f>
        <v/>
      </c>
      <c r="P4374" s="91" t="s">
        <v>129</v>
      </c>
      <c r="Q4374" s="73">
        <f t="shared" si="136"/>
        <v>6558</v>
      </c>
      <c r="R4374" s="93">
        <f t="shared" ca="1" si="137"/>
        <v>4376</v>
      </c>
      <c r="S4374" s="92"/>
      <c r="T4374" s="99"/>
    </row>
    <row r="4375" spans="1:20" ht="135" customHeight="1" x14ac:dyDescent="0.25">
      <c r="A4375" s="105"/>
      <c r="B4375" s="142"/>
      <c r="C4375" s="98"/>
      <c r="D4375" s="155" t="s">
        <v>725</v>
      </c>
      <c r="E4375" s="156"/>
      <c r="F4375" s="156"/>
      <c r="G4375" s="156"/>
      <c r="H4375" s="156"/>
      <c r="I4375" s="156"/>
      <c r="J4375" s="156"/>
      <c r="K4375" s="156"/>
      <c r="L4375" s="156"/>
      <c r="M4375" s="156"/>
      <c r="N4375" s="157"/>
      <c r="O4375" s="128" t="str">
        <f ca="1">IF(D4375="цвет",SUM(O4376:INDIRECT("N"&amp;R4375)),IF(SUM(E4375:N4375)=0,"",SUM(E4375:N4375)))</f>
        <v/>
      </c>
      <c r="P4375" s="91" t="s">
        <v>129</v>
      </c>
      <c r="Q4375" s="73">
        <f t="shared" si="136"/>
        <v>6558</v>
      </c>
      <c r="R4375" s="93">
        <f t="shared" ca="1" si="137"/>
        <v>4376</v>
      </c>
      <c r="S4375" s="92"/>
      <c r="T4375" s="99"/>
    </row>
    <row r="4376" spans="1:20" ht="17.45" customHeight="1" thickBot="1" x14ac:dyDescent="0.3">
      <c r="A4376" s="105"/>
      <c r="B4376" s="143"/>
      <c r="C4376" s="100"/>
      <c r="D4376" s="151" t="str">
        <f>HYPERLINK("https://miamia.ru/search/index.php?q="&amp;Q4376&amp;"&amp;s=Поиск?utm_source=Excel&amp;utm_medium=Nalichie&amp;utm_content="&amp;Q4376&amp;"","Посмотреть большую фотографию на сайте")</f>
        <v>Посмотреть большую фотографию на сайте</v>
      </c>
      <c r="E4376" s="152"/>
      <c r="F4376" s="152"/>
      <c r="G4376" s="152"/>
      <c r="H4376" s="152"/>
      <c r="I4376" s="152"/>
      <c r="J4376" s="152"/>
      <c r="K4376" s="152"/>
      <c r="L4376" s="152"/>
      <c r="M4376" s="152"/>
      <c r="N4376" s="153"/>
      <c r="O4376" s="128" t="str">
        <f ca="1">IF(D4376="цвет",SUM(O4377:INDIRECT("N"&amp;R4376)),IF(SUM(E4376:N4376)=0,"",SUM(E4376:N4376)))</f>
        <v/>
      </c>
      <c r="P4376" s="91" t="s">
        <v>129</v>
      </c>
      <c r="Q4376" s="73">
        <f t="shared" si="136"/>
        <v>6558</v>
      </c>
      <c r="R4376" s="93">
        <f t="shared" ca="1" si="137"/>
        <v>4376</v>
      </c>
      <c r="S4376" s="92"/>
      <c r="T4376" s="99"/>
    </row>
    <row r="4377" spans="1:20" ht="23.1" customHeight="1" thickBot="1" x14ac:dyDescent="0.3">
      <c r="A4377" s="103"/>
      <c r="B4377" s="86" t="s">
        <v>157</v>
      </c>
      <c r="C4377" s="87"/>
      <c r="D4377" s="88"/>
      <c r="E4377" s="89"/>
      <c r="F4377" s="89"/>
      <c r="G4377" s="89"/>
      <c r="H4377" s="89"/>
      <c r="I4377" s="89"/>
      <c r="J4377" s="89"/>
      <c r="K4377" s="89"/>
      <c r="L4377" s="89"/>
      <c r="M4377" s="89"/>
      <c r="N4377" s="90"/>
      <c r="O4377" s="128" t="str">
        <f ca="1">IF(D4377="цвет",SUM(O4378:INDIRECT("N"&amp;R4377)),IF(SUM(E4377:N4377)=0,"",SUM(E4377:N4377)))</f>
        <v/>
      </c>
      <c r="P4377" s="91" t="s">
        <v>129</v>
      </c>
      <c r="Q4377" s="73">
        <f t="shared" si="136"/>
        <v>6558</v>
      </c>
      <c r="R4377" s="93">
        <f t="shared" ca="1" si="137"/>
        <v>4381</v>
      </c>
    </row>
    <row r="4378" spans="1:20" ht="17.25" thickBot="1" x14ac:dyDescent="0.3">
      <c r="A4378" s="105"/>
      <c r="B4378" s="145" t="s">
        <v>155</v>
      </c>
      <c r="C4378" s="106">
        <v>6372</v>
      </c>
      <c r="D4378" s="107" t="s">
        <v>9</v>
      </c>
      <c r="E4378" s="96" t="s">
        <v>10</v>
      </c>
      <c r="F4378" s="96" t="s">
        <v>11</v>
      </c>
      <c r="G4378" s="96" t="s">
        <v>12</v>
      </c>
      <c r="H4378" s="97" t="s">
        <v>13</v>
      </c>
      <c r="I4378" s="16" t="s">
        <v>14</v>
      </c>
      <c r="J4378" s="16" t="s">
        <v>15</v>
      </c>
      <c r="K4378" s="11"/>
      <c r="L4378" s="16"/>
      <c r="M4378" s="11"/>
      <c r="N4378" s="80"/>
      <c r="O4378" s="101">
        <f ca="1">IF(D4378="цвет",SUM(O4379:INDIRECT("N"&amp;R4378)),IF(SUM(E4378:N4378)=0,"",SUM(E4378:N4378)))</f>
        <v>0</v>
      </c>
      <c r="P4378" s="91">
        <v>1548</v>
      </c>
      <c r="Q4378" s="73">
        <f t="shared" si="136"/>
        <v>6372</v>
      </c>
      <c r="R4378" s="93">
        <f t="shared" ca="1" si="137"/>
        <v>4381</v>
      </c>
      <c r="S4378" s="109">
        <f>IF(U4378&gt;0,ROUND((U4378),0),ROUND((P4378*$P$1),0))</f>
        <v>1198</v>
      </c>
      <c r="T4378" s="110">
        <f ca="1">O4378*S4378</f>
        <v>0</v>
      </c>
    </row>
    <row r="4379" spans="1:20" ht="17.25" thickBot="1" x14ac:dyDescent="0.3">
      <c r="A4379" s="105"/>
      <c r="B4379" s="146"/>
      <c r="C4379" s="98"/>
      <c r="D4379" s="6" t="s">
        <v>34</v>
      </c>
      <c r="E4379" s="133"/>
      <c r="F4379" s="134"/>
      <c r="G4379" s="8"/>
      <c r="H4379" s="8"/>
      <c r="I4379" s="8"/>
      <c r="J4379" s="8"/>
      <c r="K4379" s="8"/>
      <c r="L4379" s="8"/>
      <c r="M4379" s="8"/>
      <c r="N4379" s="8"/>
      <c r="O4379" s="128" t="str">
        <f ca="1">IF(D4379="цвет",SUM(O4380:INDIRECT("N"&amp;R4379)),IF(SUM(E4379:N4379)=0,"",SUM(E4379:N4379)))</f>
        <v/>
      </c>
      <c r="P4379" s="91" t="s">
        <v>129</v>
      </c>
      <c r="Q4379" s="73">
        <f t="shared" si="136"/>
        <v>6372</v>
      </c>
      <c r="R4379" s="93">
        <f t="shared" ca="1" si="137"/>
        <v>4381</v>
      </c>
      <c r="S4379" s="92"/>
      <c r="T4379" s="99"/>
    </row>
    <row r="4380" spans="1:20" ht="135" customHeight="1" x14ac:dyDescent="0.25">
      <c r="A4380" s="105"/>
      <c r="B4380" s="146"/>
      <c r="C4380" s="98"/>
      <c r="D4380" s="161" t="s">
        <v>511</v>
      </c>
      <c r="E4380" s="162"/>
      <c r="F4380" s="162"/>
      <c r="G4380" s="162"/>
      <c r="H4380" s="162"/>
      <c r="I4380" s="162"/>
      <c r="J4380" s="162"/>
      <c r="K4380" s="162"/>
      <c r="L4380" s="162"/>
      <c r="M4380" s="162"/>
      <c r="N4380" s="163"/>
      <c r="O4380" s="128" t="str">
        <f ca="1">IF(D4380="цвет",SUM(O4381:INDIRECT("N"&amp;R4380)),IF(SUM(E4380:N4380)=0,"",SUM(E4380:N4380)))</f>
        <v/>
      </c>
      <c r="P4380" s="91" t="s">
        <v>129</v>
      </c>
      <c r="Q4380" s="73">
        <f t="shared" si="136"/>
        <v>6372</v>
      </c>
      <c r="R4380" s="93">
        <f t="shared" ca="1" si="137"/>
        <v>4381</v>
      </c>
      <c r="S4380" s="92"/>
      <c r="T4380" s="99"/>
    </row>
    <row r="4381" spans="1:20" ht="17.45" customHeight="1" thickBot="1" x14ac:dyDescent="0.3">
      <c r="A4381" s="105"/>
      <c r="B4381" s="154"/>
      <c r="C4381" s="9"/>
      <c r="D4381" s="151" t="str">
        <f>HYPERLINK("https://miamia.ru/search/index.php?q="&amp;Q4381&amp;"&amp;s=Поиск?utm_source=Excel&amp;utm_medium=Nalichie&amp;utm_content="&amp;Q4381&amp;"","Посмотреть большую фотографию на сайте")</f>
        <v>Посмотреть большую фотографию на сайте</v>
      </c>
      <c r="E4381" s="152"/>
      <c r="F4381" s="152"/>
      <c r="G4381" s="152"/>
      <c r="H4381" s="152"/>
      <c r="I4381" s="152"/>
      <c r="J4381" s="152"/>
      <c r="K4381" s="152"/>
      <c r="L4381" s="152"/>
      <c r="M4381" s="152"/>
      <c r="N4381" s="153"/>
      <c r="O4381" s="128" t="str">
        <f ca="1">IF(D4381="цвет",SUM(O4382:INDIRECT("N"&amp;R4381)),IF(SUM(E4381:N4381)=0,"",SUM(E4381:N4381)))</f>
        <v/>
      </c>
      <c r="P4381" s="91" t="s">
        <v>129</v>
      </c>
      <c r="Q4381" s="73">
        <f t="shared" si="136"/>
        <v>6372</v>
      </c>
      <c r="R4381" s="93">
        <f t="shared" ca="1" si="137"/>
        <v>4381</v>
      </c>
      <c r="S4381" s="92"/>
      <c r="T4381" s="99"/>
    </row>
    <row r="4382" spans="1:20" ht="17.25" thickBot="1" x14ac:dyDescent="0.3">
      <c r="A4382" s="105"/>
      <c r="B4382" s="145" t="s">
        <v>155</v>
      </c>
      <c r="C4382" s="106">
        <v>6374</v>
      </c>
      <c r="D4382" s="107" t="s">
        <v>9</v>
      </c>
      <c r="E4382" s="96" t="s">
        <v>10</v>
      </c>
      <c r="F4382" s="96" t="s">
        <v>11</v>
      </c>
      <c r="G4382" s="96" t="s">
        <v>12</v>
      </c>
      <c r="H4382" s="97" t="s">
        <v>13</v>
      </c>
      <c r="I4382" s="16" t="s">
        <v>14</v>
      </c>
      <c r="J4382" s="96" t="s">
        <v>15</v>
      </c>
      <c r="K4382" s="96" t="s">
        <v>16</v>
      </c>
      <c r="L4382" s="96" t="s">
        <v>21</v>
      </c>
      <c r="M4382" s="96"/>
      <c r="N4382" s="96"/>
      <c r="O4382" s="101">
        <f ca="1">IF(D4382="цвет",SUM(O4383:INDIRECT("N"&amp;R4382)),IF(SUM(E4382:N4382)=0,"",SUM(E4382:N4382)))</f>
        <v>0</v>
      </c>
      <c r="P4382" s="91">
        <v>1419</v>
      </c>
      <c r="Q4382" s="73">
        <f t="shared" si="136"/>
        <v>6374</v>
      </c>
      <c r="R4382" s="93">
        <f t="shared" ca="1" si="137"/>
        <v>4385</v>
      </c>
      <c r="S4382" s="109">
        <f>IF(U4382&gt;0,ROUND((U4382),0),ROUND((P4382*$P$1),0))</f>
        <v>1098</v>
      </c>
      <c r="T4382" s="110">
        <f ca="1">O4382*S4382</f>
        <v>0</v>
      </c>
    </row>
    <row r="4383" spans="1:20" ht="17.25" thickBot="1" x14ac:dyDescent="0.3">
      <c r="A4383" s="105"/>
      <c r="B4383" s="146"/>
      <c r="C4383" s="98"/>
      <c r="D4383" s="6" t="s">
        <v>34</v>
      </c>
      <c r="E4383" s="8"/>
      <c r="F4383" s="133"/>
      <c r="G4383" s="133"/>
      <c r="H4383" s="133"/>
      <c r="I4383" s="133"/>
      <c r="J4383" s="134"/>
      <c r="K4383" s="8"/>
      <c r="L4383" s="8"/>
      <c r="M4383" s="8"/>
      <c r="N4383" s="8"/>
      <c r="O4383" s="128" t="str">
        <f ca="1">IF(D4383="цвет",SUM(O4384:INDIRECT("N"&amp;R4383)),IF(SUM(E4383:N4383)=0,"",SUM(E4383:N4383)))</f>
        <v/>
      </c>
      <c r="P4383" s="91" t="s">
        <v>129</v>
      </c>
      <c r="Q4383" s="73">
        <f t="shared" si="136"/>
        <v>6374</v>
      </c>
      <c r="R4383" s="93">
        <f t="shared" ca="1" si="137"/>
        <v>4385</v>
      </c>
      <c r="S4383" s="92"/>
      <c r="T4383" s="99"/>
    </row>
    <row r="4384" spans="1:20" ht="135" customHeight="1" x14ac:dyDescent="0.25">
      <c r="A4384" s="105"/>
      <c r="B4384" s="146"/>
      <c r="C4384" s="98"/>
      <c r="D4384" s="161" t="s">
        <v>510</v>
      </c>
      <c r="E4384" s="162"/>
      <c r="F4384" s="162"/>
      <c r="G4384" s="162"/>
      <c r="H4384" s="162"/>
      <c r="I4384" s="162"/>
      <c r="J4384" s="162"/>
      <c r="K4384" s="162"/>
      <c r="L4384" s="162"/>
      <c r="M4384" s="162"/>
      <c r="N4384" s="163"/>
      <c r="O4384" s="128" t="str">
        <f ca="1">IF(D4384="цвет",SUM(O4385:INDIRECT("N"&amp;R4384)),IF(SUM(E4384:N4384)=0,"",SUM(E4384:N4384)))</f>
        <v/>
      </c>
      <c r="P4384" s="91" t="s">
        <v>129</v>
      </c>
      <c r="Q4384" s="73">
        <f t="shared" si="136"/>
        <v>6374</v>
      </c>
      <c r="R4384" s="93">
        <f t="shared" ca="1" si="137"/>
        <v>4385</v>
      </c>
      <c r="S4384" s="92"/>
      <c r="T4384" s="99"/>
    </row>
    <row r="4385" spans="1:20" ht="17.45" customHeight="1" thickBot="1" x14ac:dyDescent="0.3">
      <c r="A4385" s="105"/>
      <c r="B4385" s="154"/>
      <c r="C4385" s="9"/>
      <c r="D4385" s="151" t="str">
        <f>HYPERLINK("https://miamia.ru/search/index.php?q="&amp;Q4385&amp;"&amp;s=Поиск?utm_source=Excel&amp;utm_medium=Nalichie&amp;utm_content="&amp;Q4385&amp;"","Посмотреть большую фотографию на сайте")</f>
        <v>Посмотреть большую фотографию на сайте</v>
      </c>
      <c r="E4385" s="152"/>
      <c r="F4385" s="152"/>
      <c r="G4385" s="152"/>
      <c r="H4385" s="152"/>
      <c r="I4385" s="152"/>
      <c r="J4385" s="152"/>
      <c r="K4385" s="152"/>
      <c r="L4385" s="152"/>
      <c r="M4385" s="152"/>
      <c r="N4385" s="153"/>
      <c r="O4385" s="128" t="str">
        <f ca="1">IF(D4385="цвет",SUM(O4386:INDIRECT("N"&amp;R4385)),IF(SUM(E4385:N4385)=0,"",SUM(E4385:N4385)))</f>
        <v/>
      </c>
      <c r="P4385" s="91" t="s">
        <v>129</v>
      </c>
      <c r="Q4385" s="73">
        <f t="shared" si="136"/>
        <v>6374</v>
      </c>
      <c r="R4385" s="93">
        <f t="shared" ca="1" si="137"/>
        <v>4385</v>
      </c>
      <c r="S4385" s="92"/>
      <c r="T4385" s="99"/>
    </row>
    <row r="4386" spans="1:20" ht="17.25" thickBot="1" x14ac:dyDescent="0.3">
      <c r="A4386" s="105"/>
      <c r="B4386" s="145" t="s">
        <v>155</v>
      </c>
      <c r="C4386" s="106">
        <v>6376</v>
      </c>
      <c r="D4386" s="107" t="s">
        <v>9</v>
      </c>
      <c r="E4386" s="96" t="s">
        <v>10</v>
      </c>
      <c r="F4386" s="96" t="s">
        <v>11</v>
      </c>
      <c r="G4386" s="96" t="s">
        <v>12</v>
      </c>
      <c r="H4386" s="97" t="s">
        <v>13</v>
      </c>
      <c r="I4386" s="16" t="s">
        <v>14</v>
      </c>
      <c r="J4386" s="96" t="s">
        <v>15</v>
      </c>
      <c r="K4386" s="96" t="s">
        <v>16</v>
      </c>
      <c r="L4386" s="96" t="s">
        <v>21</v>
      </c>
      <c r="M4386" s="96"/>
      <c r="N4386" s="96"/>
      <c r="O4386" s="101">
        <f ca="1">IF(D4386="цвет",SUM(O4387:INDIRECT("N"&amp;R4386)),IF(SUM(E4386:N4386)=0,"",SUM(E4386:N4386)))</f>
        <v>0</v>
      </c>
      <c r="P4386" s="91">
        <v>2453</v>
      </c>
      <c r="Q4386" s="73">
        <f t="shared" si="136"/>
        <v>6376</v>
      </c>
      <c r="R4386" s="93">
        <f t="shared" ca="1" si="137"/>
        <v>4389</v>
      </c>
      <c r="S4386" s="109">
        <f>IF(U4386&gt;0,ROUND((U4386),0),ROUND((P4386*$P$1),0))</f>
        <v>1898</v>
      </c>
      <c r="T4386" s="110">
        <f ca="1">O4386*S4386</f>
        <v>0</v>
      </c>
    </row>
    <row r="4387" spans="1:20" ht="17.25" thickBot="1" x14ac:dyDescent="0.3">
      <c r="A4387" s="105"/>
      <c r="B4387" s="146"/>
      <c r="C4387" s="98"/>
      <c r="D4387" s="6" t="s">
        <v>34</v>
      </c>
      <c r="E4387" s="8"/>
      <c r="F4387" s="134"/>
      <c r="G4387" s="8"/>
      <c r="H4387" s="8"/>
      <c r="I4387" s="8"/>
      <c r="J4387" s="8"/>
      <c r="K4387" s="8"/>
      <c r="L4387" s="8"/>
      <c r="M4387" s="8"/>
      <c r="N4387" s="8"/>
      <c r="O4387" s="128" t="str">
        <f ca="1">IF(D4387="цвет",SUM(O4388:INDIRECT("N"&amp;R4387)),IF(SUM(E4387:N4387)=0,"",SUM(E4387:N4387)))</f>
        <v/>
      </c>
      <c r="P4387" s="91" t="s">
        <v>129</v>
      </c>
      <c r="Q4387" s="73">
        <f t="shared" si="136"/>
        <v>6376</v>
      </c>
      <c r="R4387" s="93">
        <f t="shared" ca="1" si="137"/>
        <v>4389</v>
      </c>
      <c r="S4387" s="92"/>
      <c r="T4387" s="99"/>
    </row>
    <row r="4388" spans="1:20" ht="135" customHeight="1" x14ac:dyDescent="0.25">
      <c r="A4388" s="105"/>
      <c r="B4388" s="146"/>
      <c r="C4388" s="98"/>
      <c r="D4388" s="161" t="s">
        <v>509</v>
      </c>
      <c r="E4388" s="162"/>
      <c r="F4388" s="162"/>
      <c r="G4388" s="162"/>
      <c r="H4388" s="162"/>
      <c r="I4388" s="162"/>
      <c r="J4388" s="162"/>
      <c r="K4388" s="162"/>
      <c r="L4388" s="162"/>
      <c r="M4388" s="162"/>
      <c r="N4388" s="163"/>
      <c r="O4388" s="128" t="str">
        <f ca="1">IF(D4388="цвет",SUM(O4389:INDIRECT("N"&amp;R4388)),IF(SUM(E4388:N4388)=0,"",SUM(E4388:N4388)))</f>
        <v/>
      </c>
      <c r="P4388" s="91" t="s">
        <v>129</v>
      </c>
      <c r="Q4388" s="73">
        <f t="shared" si="136"/>
        <v>6376</v>
      </c>
      <c r="R4388" s="93">
        <f t="shared" ca="1" si="137"/>
        <v>4389</v>
      </c>
      <c r="S4388" s="92"/>
      <c r="T4388" s="99"/>
    </row>
    <row r="4389" spans="1:20" ht="17.45" customHeight="1" thickBot="1" x14ac:dyDescent="0.3">
      <c r="A4389" s="105"/>
      <c r="B4389" s="154"/>
      <c r="C4389" s="9"/>
      <c r="D4389" s="151" t="str">
        <f>HYPERLINK("https://miamia.ru/search/index.php?q="&amp;Q4389&amp;"&amp;s=Поиск?utm_source=Excel&amp;utm_medium=Nalichie&amp;utm_content="&amp;Q4389&amp;"","Посмотреть большую фотографию на сайте")</f>
        <v>Посмотреть большую фотографию на сайте</v>
      </c>
      <c r="E4389" s="152"/>
      <c r="F4389" s="152"/>
      <c r="G4389" s="152"/>
      <c r="H4389" s="152"/>
      <c r="I4389" s="152"/>
      <c r="J4389" s="152"/>
      <c r="K4389" s="152"/>
      <c r="L4389" s="152"/>
      <c r="M4389" s="152"/>
      <c r="N4389" s="153"/>
      <c r="O4389" s="128" t="str">
        <f ca="1">IF(D4389="цвет",SUM(O4390:INDIRECT("N"&amp;R4389)),IF(SUM(E4389:N4389)=0,"",SUM(E4389:N4389)))</f>
        <v/>
      </c>
      <c r="P4389" s="91" t="s">
        <v>129</v>
      </c>
      <c r="Q4389" s="73">
        <f t="shared" si="136"/>
        <v>6376</v>
      </c>
      <c r="R4389" s="93">
        <f t="shared" ca="1" si="137"/>
        <v>4389</v>
      </c>
      <c r="S4389" s="92"/>
      <c r="T4389" s="99"/>
    </row>
    <row r="4390" spans="1:20" ht="17.25" thickBot="1" x14ac:dyDescent="0.3">
      <c r="A4390" s="105"/>
      <c r="B4390" s="145" t="s">
        <v>155</v>
      </c>
      <c r="C4390" s="106">
        <v>6379</v>
      </c>
      <c r="D4390" s="107" t="s">
        <v>9</v>
      </c>
      <c r="E4390" s="96" t="s">
        <v>17</v>
      </c>
      <c r="F4390" s="96" t="s">
        <v>18</v>
      </c>
      <c r="G4390" s="96" t="s">
        <v>19</v>
      </c>
      <c r="H4390" s="96" t="s">
        <v>23</v>
      </c>
      <c r="I4390" s="96"/>
      <c r="J4390" s="96"/>
      <c r="K4390" s="96"/>
      <c r="L4390" s="96"/>
      <c r="M4390" s="96"/>
      <c r="N4390" s="80"/>
      <c r="O4390" s="101">
        <f ca="1">IF(D4390="цвет",SUM(O4391:INDIRECT("N"&amp;R4390)),IF(SUM(E4390:N4390)=0,"",SUM(E4390:N4390)))</f>
        <v>0</v>
      </c>
      <c r="P4390" s="91">
        <v>2324</v>
      </c>
      <c r="Q4390" s="73">
        <f t="shared" si="136"/>
        <v>6379</v>
      </c>
      <c r="R4390" s="93">
        <f t="shared" ca="1" si="137"/>
        <v>4393</v>
      </c>
      <c r="S4390" s="109">
        <f>IF(U4390&gt;0,ROUND((U4390),0),ROUND((P4390*$P$1),0))</f>
        <v>1798</v>
      </c>
      <c r="T4390" s="110">
        <f ca="1">O4390*S4390</f>
        <v>0</v>
      </c>
    </row>
    <row r="4391" spans="1:20" ht="17.25" thickBot="1" x14ac:dyDescent="0.3">
      <c r="A4391" s="105"/>
      <c r="B4391" s="146"/>
      <c r="C4391" s="98"/>
      <c r="D4391" s="6" t="s">
        <v>34</v>
      </c>
      <c r="E4391" s="8"/>
      <c r="F4391" s="134"/>
      <c r="G4391" s="134"/>
      <c r="H4391" s="133"/>
      <c r="I4391" s="8"/>
      <c r="J4391" s="8"/>
      <c r="K4391" s="8"/>
      <c r="L4391" s="8"/>
      <c r="M4391" s="8"/>
      <c r="N4391" s="8"/>
      <c r="O4391" s="128" t="str">
        <f ca="1">IF(D4391="цвет",SUM(O4392:INDIRECT("N"&amp;R4391)),IF(SUM(E4391:N4391)=0,"",SUM(E4391:N4391)))</f>
        <v/>
      </c>
      <c r="P4391" s="91" t="s">
        <v>129</v>
      </c>
      <c r="Q4391" s="73">
        <f t="shared" si="136"/>
        <v>6379</v>
      </c>
      <c r="R4391" s="93">
        <f t="shared" ca="1" si="137"/>
        <v>4393</v>
      </c>
      <c r="S4391" s="92"/>
      <c r="T4391" s="99"/>
    </row>
    <row r="4392" spans="1:20" ht="135" customHeight="1" x14ac:dyDescent="0.25">
      <c r="A4392" s="105"/>
      <c r="B4392" s="146"/>
      <c r="C4392" s="98"/>
      <c r="D4392" s="161" t="s">
        <v>156</v>
      </c>
      <c r="E4392" s="162"/>
      <c r="F4392" s="162"/>
      <c r="G4392" s="162"/>
      <c r="H4392" s="162"/>
      <c r="I4392" s="162"/>
      <c r="J4392" s="162"/>
      <c r="K4392" s="162"/>
      <c r="L4392" s="162"/>
      <c r="M4392" s="162"/>
      <c r="N4392" s="163"/>
      <c r="O4392" s="128" t="str">
        <f ca="1">IF(D4392="цвет",SUM(O4393:INDIRECT("N"&amp;R4392)),IF(SUM(E4392:N4392)=0,"",SUM(E4392:N4392)))</f>
        <v/>
      </c>
      <c r="P4392" s="91" t="s">
        <v>129</v>
      </c>
      <c r="Q4392" s="73">
        <f t="shared" si="136"/>
        <v>6379</v>
      </c>
      <c r="R4392" s="93">
        <f t="shared" ca="1" si="137"/>
        <v>4393</v>
      </c>
      <c r="S4392" s="92"/>
      <c r="T4392" s="99"/>
    </row>
    <row r="4393" spans="1:20" ht="17.45" customHeight="1" thickBot="1" x14ac:dyDescent="0.3">
      <c r="A4393" s="105"/>
      <c r="B4393" s="154"/>
      <c r="C4393" s="9"/>
      <c r="D4393" s="151" t="str">
        <f>HYPERLINK("https://miamia.ru/search/index.php?q="&amp;Q4393&amp;"&amp;s=Поиск?utm_source=Excel&amp;utm_medium=Nalichie&amp;utm_content="&amp;Q4393&amp;"","Посмотреть большую фотографию на сайте")</f>
        <v>Посмотреть большую фотографию на сайте</v>
      </c>
      <c r="E4393" s="152"/>
      <c r="F4393" s="152"/>
      <c r="G4393" s="152"/>
      <c r="H4393" s="152"/>
      <c r="I4393" s="152"/>
      <c r="J4393" s="152"/>
      <c r="K4393" s="152"/>
      <c r="L4393" s="152"/>
      <c r="M4393" s="152"/>
      <c r="N4393" s="153"/>
      <c r="O4393" s="128" t="str">
        <f ca="1">IF(D4393="цвет",SUM(O4394:INDIRECT("N"&amp;R4393)),IF(SUM(E4393:N4393)=0,"",SUM(E4393:N4393)))</f>
        <v/>
      </c>
      <c r="P4393" s="91" t="s">
        <v>129</v>
      </c>
      <c r="Q4393" s="73">
        <f t="shared" si="136"/>
        <v>6379</v>
      </c>
      <c r="R4393" s="93">
        <f t="shared" ca="1" si="137"/>
        <v>4393</v>
      </c>
      <c r="S4393" s="92"/>
      <c r="T4393" s="99"/>
    </row>
    <row r="4394" spans="1:20" ht="23.1" customHeight="1" thickBot="1" x14ac:dyDescent="0.3">
      <c r="A4394" s="103"/>
      <c r="B4394" s="86" t="s">
        <v>238</v>
      </c>
      <c r="C4394" s="87"/>
      <c r="D4394" s="88"/>
      <c r="E4394" s="89"/>
      <c r="F4394" s="89"/>
      <c r="G4394" s="89"/>
      <c r="H4394" s="89"/>
      <c r="I4394" s="89"/>
      <c r="J4394" s="89"/>
      <c r="K4394" s="89"/>
      <c r="L4394" s="89"/>
      <c r="M4394" s="89"/>
      <c r="N4394" s="90"/>
      <c r="O4394" s="128" t="str">
        <f ca="1">IF(D4394="цвет",SUM(O4395:INDIRECT("N"&amp;R4394)),IF(SUM(E4394:N4394)=0,"",SUM(E4394:N4394)))</f>
        <v/>
      </c>
      <c r="P4394" s="91" t="s">
        <v>129</v>
      </c>
      <c r="Q4394" s="73">
        <f t="shared" si="136"/>
        <v>6379</v>
      </c>
      <c r="R4394" s="93">
        <f t="shared" ca="1" si="137"/>
        <v>4398</v>
      </c>
    </row>
    <row r="4395" spans="1:20" ht="17.25" thickBot="1" x14ac:dyDescent="0.3">
      <c r="A4395" s="105"/>
      <c r="B4395" s="145" t="s">
        <v>239</v>
      </c>
      <c r="C4395" s="106">
        <v>1882</v>
      </c>
      <c r="D4395" s="3" t="s">
        <v>9</v>
      </c>
      <c r="E4395" s="4" t="s">
        <v>10</v>
      </c>
      <c r="F4395" s="96" t="s">
        <v>11</v>
      </c>
      <c r="G4395" s="96" t="s">
        <v>12</v>
      </c>
      <c r="H4395" s="96" t="s">
        <v>13</v>
      </c>
      <c r="I4395" s="96" t="s">
        <v>14</v>
      </c>
      <c r="J4395" s="96" t="s">
        <v>15</v>
      </c>
      <c r="K4395" s="96" t="s">
        <v>16</v>
      </c>
      <c r="L4395" s="96" t="s">
        <v>21</v>
      </c>
      <c r="M4395" s="96"/>
      <c r="N4395" s="96"/>
      <c r="O4395" s="101">
        <f ca="1">IF(D4395="цвет",SUM(O4396:INDIRECT("N"&amp;R4395)),IF(SUM(E4395:N4395)=0,"",SUM(E4395:N4395)))</f>
        <v>0</v>
      </c>
      <c r="P4395" s="91">
        <v>1936</v>
      </c>
      <c r="Q4395" s="73">
        <f t="shared" si="136"/>
        <v>1882</v>
      </c>
      <c r="R4395" s="93">
        <f t="shared" ca="1" si="137"/>
        <v>4398</v>
      </c>
      <c r="S4395" s="109">
        <f>IF(U4395&gt;0,ROUND((U4395),0),ROUND((P4395*$P$1),0))</f>
        <v>1498</v>
      </c>
      <c r="T4395" s="110">
        <f ca="1">O4395*S4395</f>
        <v>0</v>
      </c>
    </row>
    <row r="4396" spans="1:20" ht="17.25" thickBot="1" x14ac:dyDescent="0.3">
      <c r="A4396" s="105"/>
      <c r="B4396" s="146"/>
      <c r="C4396" s="98"/>
      <c r="D4396" s="111" t="s">
        <v>240</v>
      </c>
      <c r="E4396" s="102"/>
      <c r="F4396" s="102"/>
      <c r="G4396" s="135"/>
      <c r="H4396" s="136"/>
      <c r="I4396" s="136"/>
      <c r="J4396" s="102"/>
      <c r="K4396" s="102"/>
      <c r="L4396" s="102"/>
      <c r="M4396" s="102"/>
      <c r="N4396" s="102"/>
      <c r="O4396" s="128" t="str">
        <f ca="1">IF(D4396="цвет",SUM(O4397:INDIRECT("N"&amp;R4396)),IF(SUM(E4396:N4396)=0,"",SUM(E4396:N4396)))</f>
        <v/>
      </c>
      <c r="P4396" s="91" t="s">
        <v>129</v>
      </c>
      <c r="Q4396" s="73">
        <f t="shared" si="136"/>
        <v>1882</v>
      </c>
      <c r="R4396" s="93">
        <f t="shared" ca="1" si="137"/>
        <v>4398</v>
      </c>
      <c r="S4396" s="92"/>
      <c r="T4396" s="99"/>
    </row>
    <row r="4397" spans="1:20" ht="135" customHeight="1" x14ac:dyDescent="0.25">
      <c r="A4397" s="105"/>
      <c r="B4397" s="146"/>
      <c r="C4397" s="112"/>
      <c r="D4397" s="155" t="s">
        <v>518</v>
      </c>
      <c r="E4397" s="156"/>
      <c r="F4397" s="156"/>
      <c r="G4397" s="156"/>
      <c r="H4397" s="156"/>
      <c r="I4397" s="156"/>
      <c r="J4397" s="156"/>
      <c r="K4397" s="156"/>
      <c r="L4397" s="156"/>
      <c r="M4397" s="156"/>
      <c r="N4397" s="157"/>
      <c r="O4397" s="128" t="str">
        <f ca="1">IF(D4397="цвет",SUM(O4398:INDIRECT("N"&amp;R4397)),IF(SUM(E4397:N4397)=0,"",SUM(E4397:N4397)))</f>
        <v/>
      </c>
      <c r="P4397" s="91" t="s">
        <v>129</v>
      </c>
      <c r="Q4397" s="73">
        <f t="shared" si="136"/>
        <v>1882</v>
      </c>
      <c r="R4397" s="93">
        <f t="shared" ca="1" si="137"/>
        <v>4398</v>
      </c>
      <c r="S4397" s="92"/>
      <c r="T4397" s="99"/>
    </row>
    <row r="4398" spans="1:20" ht="17.25" thickBot="1" x14ac:dyDescent="0.3">
      <c r="A4398" s="105"/>
      <c r="B4398" s="147"/>
      <c r="C4398" s="13"/>
      <c r="D4398" s="151" t="str">
        <f>HYPERLINK("https://miamia.ru/search/index.php?q="&amp;Q4398&amp;"&amp;s=Поиск?utm_source=Excel&amp;utm_medium=Nalichie&amp;utm_content="&amp;Q4398&amp;"","Посмотреть большую фотографию на сайте")</f>
        <v>Посмотреть большую фотографию на сайте</v>
      </c>
      <c r="E4398" s="152"/>
      <c r="F4398" s="152"/>
      <c r="G4398" s="152"/>
      <c r="H4398" s="152"/>
      <c r="I4398" s="152"/>
      <c r="J4398" s="152"/>
      <c r="K4398" s="152"/>
      <c r="L4398" s="152"/>
      <c r="M4398" s="152"/>
      <c r="N4398" s="153"/>
      <c r="O4398" s="128" t="str">
        <f ca="1">IF(D4398="цвет",SUM(O4399:INDIRECT("N"&amp;R4398)),IF(SUM(E4398:N4398)=0,"",SUM(E4398:N4398)))</f>
        <v/>
      </c>
      <c r="P4398" s="91" t="s">
        <v>129</v>
      </c>
      <c r="Q4398" s="73">
        <f t="shared" si="136"/>
        <v>1882</v>
      </c>
      <c r="R4398" s="93">
        <f t="shared" ca="1" si="137"/>
        <v>4398</v>
      </c>
      <c r="S4398" s="92"/>
      <c r="T4398" s="99"/>
    </row>
    <row r="4399" spans="1:20" ht="17.25" thickBot="1" x14ac:dyDescent="0.3">
      <c r="A4399" s="105"/>
      <c r="B4399" s="145" t="s">
        <v>239</v>
      </c>
      <c r="C4399" s="106">
        <v>1883</v>
      </c>
      <c r="D4399" s="3" t="s">
        <v>9</v>
      </c>
      <c r="E4399" s="4" t="s">
        <v>10</v>
      </c>
      <c r="F4399" s="96" t="s">
        <v>17</v>
      </c>
      <c r="G4399" s="96" t="s">
        <v>18</v>
      </c>
      <c r="H4399" s="96" t="s">
        <v>19</v>
      </c>
      <c r="I4399" s="96"/>
      <c r="J4399" s="96"/>
      <c r="K4399" s="96"/>
      <c r="L4399" s="96"/>
      <c r="M4399" s="96"/>
      <c r="N4399" s="80"/>
      <c r="O4399" s="101">
        <f ca="1">IF(D4399="цвет",SUM(O4400:INDIRECT("N"&amp;R4399)),IF(SUM(E4399:N4399)=0,"",SUM(E4399:N4399)))</f>
        <v>0</v>
      </c>
      <c r="P4399" s="91">
        <v>2324</v>
      </c>
      <c r="Q4399" s="73">
        <f t="shared" si="136"/>
        <v>1883</v>
      </c>
      <c r="R4399" s="93">
        <f t="shared" ca="1" si="137"/>
        <v>4402</v>
      </c>
      <c r="S4399" s="109">
        <f>IF(U4399&gt;0,ROUND((U4399),0),ROUND((P4399*$P$1),0))</f>
        <v>1798</v>
      </c>
      <c r="T4399" s="110">
        <f ca="1">O4399*S4399</f>
        <v>0</v>
      </c>
    </row>
    <row r="4400" spans="1:20" ht="17.25" thickBot="1" x14ac:dyDescent="0.3">
      <c r="A4400" s="105"/>
      <c r="B4400" s="146"/>
      <c r="C4400" s="98"/>
      <c r="D4400" s="111" t="s">
        <v>240</v>
      </c>
      <c r="E4400" s="102"/>
      <c r="F4400" s="102"/>
      <c r="G4400" s="136"/>
      <c r="H4400" s="102"/>
      <c r="I4400" s="102"/>
      <c r="J4400" s="102"/>
      <c r="K4400" s="102"/>
      <c r="L4400" s="102"/>
      <c r="M4400" s="102"/>
      <c r="N4400" s="102"/>
      <c r="O4400" s="128" t="str">
        <f ca="1">IF(D4400="цвет",SUM(O4401:INDIRECT("N"&amp;R4400)),IF(SUM(E4400:N4400)=0,"",SUM(E4400:N4400)))</f>
        <v/>
      </c>
      <c r="P4400" s="91" t="s">
        <v>129</v>
      </c>
      <c r="Q4400" s="73">
        <f t="shared" si="136"/>
        <v>1883</v>
      </c>
      <c r="R4400" s="93">
        <f t="shared" ca="1" si="137"/>
        <v>4402</v>
      </c>
      <c r="S4400" s="92"/>
      <c r="T4400" s="99"/>
    </row>
    <row r="4401" spans="1:20" ht="135" customHeight="1" x14ac:dyDescent="0.25">
      <c r="A4401" s="105"/>
      <c r="B4401" s="146"/>
      <c r="C4401" s="112"/>
      <c r="D4401" s="155" t="s">
        <v>265</v>
      </c>
      <c r="E4401" s="156"/>
      <c r="F4401" s="156"/>
      <c r="G4401" s="156"/>
      <c r="H4401" s="156"/>
      <c r="I4401" s="156"/>
      <c r="J4401" s="156"/>
      <c r="K4401" s="156"/>
      <c r="L4401" s="156"/>
      <c r="M4401" s="156"/>
      <c r="N4401" s="157"/>
      <c r="O4401" s="128" t="str">
        <f ca="1">IF(D4401="цвет",SUM(O4402:INDIRECT("N"&amp;R4401)),IF(SUM(E4401:N4401)=0,"",SUM(E4401:N4401)))</f>
        <v/>
      </c>
      <c r="P4401" s="91" t="s">
        <v>129</v>
      </c>
      <c r="Q4401" s="73">
        <f t="shared" si="136"/>
        <v>1883</v>
      </c>
      <c r="R4401" s="93">
        <f t="shared" ca="1" si="137"/>
        <v>4402</v>
      </c>
      <c r="S4401" s="92"/>
      <c r="T4401" s="99"/>
    </row>
    <row r="4402" spans="1:20" ht="17.25" thickBot="1" x14ac:dyDescent="0.3">
      <c r="A4402" s="105"/>
      <c r="B4402" s="147"/>
      <c r="C4402" s="13"/>
      <c r="D4402" s="151" t="str">
        <f>HYPERLINK("https://miamia.ru/search/index.php?q="&amp;Q4402&amp;"&amp;s=Поиск?utm_source=Excel&amp;utm_medium=Nalichie&amp;utm_content="&amp;Q4402&amp;"","Посмотреть большую фотографию на сайте")</f>
        <v>Посмотреть большую фотографию на сайте</v>
      </c>
      <c r="E4402" s="152"/>
      <c r="F4402" s="152"/>
      <c r="G4402" s="152"/>
      <c r="H4402" s="152"/>
      <c r="I4402" s="152"/>
      <c r="J4402" s="152"/>
      <c r="K4402" s="152"/>
      <c r="L4402" s="152"/>
      <c r="M4402" s="152"/>
      <c r="N4402" s="153"/>
      <c r="O4402" s="128" t="str">
        <f ca="1">IF(D4402="цвет",SUM(O4403:INDIRECT("N"&amp;R4402)),IF(SUM(E4402:N4402)=0,"",SUM(E4402:N4402)))</f>
        <v/>
      </c>
      <c r="P4402" s="91" t="s">
        <v>129</v>
      </c>
      <c r="Q4402" s="73">
        <f t="shared" si="136"/>
        <v>1883</v>
      </c>
      <c r="R4402" s="93">
        <f t="shared" ca="1" si="137"/>
        <v>4402</v>
      </c>
      <c r="S4402" s="92"/>
      <c r="T4402" s="99"/>
    </row>
    <row r="4403" spans="1:20" ht="17.25" thickBot="1" x14ac:dyDescent="0.3">
      <c r="A4403" s="105"/>
      <c r="B4403" s="145" t="s">
        <v>239</v>
      </c>
      <c r="C4403" s="106">
        <v>1884</v>
      </c>
      <c r="D4403" s="3" t="s">
        <v>9</v>
      </c>
      <c r="E4403" s="96" t="s">
        <v>11</v>
      </c>
      <c r="F4403" s="96" t="s">
        <v>12</v>
      </c>
      <c r="G4403" s="96" t="s">
        <v>13</v>
      </c>
      <c r="H4403" s="96" t="s">
        <v>14</v>
      </c>
      <c r="I4403" s="96" t="s">
        <v>15</v>
      </c>
      <c r="J4403" s="96" t="s">
        <v>16</v>
      </c>
      <c r="K4403" s="96" t="s">
        <v>21</v>
      </c>
      <c r="L4403" s="96"/>
      <c r="M4403" s="96"/>
      <c r="N4403" s="80"/>
      <c r="O4403" s="101">
        <f ca="1">IF(D4403="цвет",SUM(O4404:INDIRECT("N"&amp;R4403)),IF(SUM(E4403:N4403)=0,"",SUM(E4403:N4403)))</f>
        <v>0</v>
      </c>
      <c r="P4403" s="91">
        <v>1936</v>
      </c>
      <c r="Q4403" s="73">
        <f t="shared" si="136"/>
        <v>1884</v>
      </c>
      <c r="R4403" s="93">
        <f t="shared" ca="1" si="137"/>
        <v>4406</v>
      </c>
      <c r="S4403" s="109">
        <f>IF(U4403&gt;0,ROUND((U4403),0),ROUND((P4403*$P$1),0))</f>
        <v>1498</v>
      </c>
      <c r="T4403" s="110">
        <f ca="1">O4403*S4403</f>
        <v>0</v>
      </c>
    </row>
    <row r="4404" spans="1:20" ht="17.25" thickBot="1" x14ac:dyDescent="0.3">
      <c r="A4404" s="105"/>
      <c r="B4404" s="146"/>
      <c r="C4404" s="98"/>
      <c r="D4404" s="111" t="s">
        <v>240</v>
      </c>
      <c r="E4404" s="135"/>
      <c r="F4404" s="136"/>
      <c r="G4404" s="136"/>
      <c r="H4404" s="136"/>
      <c r="I4404" s="102"/>
      <c r="J4404" s="102"/>
      <c r="K4404" s="102"/>
      <c r="L4404" s="102"/>
      <c r="M4404" s="102"/>
      <c r="N4404" s="102"/>
      <c r="O4404" s="128" t="str">
        <f ca="1">IF(D4404="цвет",SUM(O4405:INDIRECT("N"&amp;R4404)),IF(SUM(E4404:N4404)=0,"",SUM(E4404:N4404)))</f>
        <v/>
      </c>
      <c r="P4404" s="91" t="s">
        <v>129</v>
      </c>
      <c r="Q4404" s="73">
        <f t="shared" si="136"/>
        <v>1884</v>
      </c>
      <c r="R4404" s="93">
        <f t="shared" ca="1" si="137"/>
        <v>4406</v>
      </c>
      <c r="S4404" s="92"/>
      <c r="T4404" s="99"/>
    </row>
    <row r="4405" spans="1:20" ht="135" customHeight="1" x14ac:dyDescent="0.25">
      <c r="A4405" s="105"/>
      <c r="B4405" s="146"/>
      <c r="C4405" s="112"/>
      <c r="D4405" s="155" t="s">
        <v>519</v>
      </c>
      <c r="E4405" s="156"/>
      <c r="F4405" s="156"/>
      <c r="G4405" s="156"/>
      <c r="H4405" s="156"/>
      <c r="I4405" s="156"/>
      <c r="J4405" s="156"/>
      <c r="K4405" s="156"/>
      <c r="L4405" s="156"/>
      <c r="M4405" s="156"/>
      <c r="N4405" s="157"/>
      <c r="O4405" s="128" t="str">
        <f ca="1">IF(D4405="цвет",SUM(O4406:INDIRECT("N"&amp;R4405)),IF(SUM(E4405:N4405)=0,"",SUM(E4405:N4405)))</f>
        <v/>
      </c>
      <c r="P4405" s="91" t="s">
        <v>129</v>
      </c>
      <c r="Q4405" s="73">
        <f t="shared" si="136"/>
        <v>1884</v>
      </c>
      <c r="R4405" s="93">
        <f t="shared" ca="1" si="137"/>
        <v>4406</v>
      </c>
      <c r="S4405" s="92"/>
      <c r="T4405" s="99"/>
    </row>
    <row r="4406" spans="1:20" ht="17.25" thickBot="1" x14ac:dyDescent="0.3">
      <c r="A4406" s="105"/>
      <c r="B4406" s="147"/>
      <c r="C4406" s="13"/>
      <c r="D4406" s="151" t="str">
        <f>HYPERLINK("https://miamia.ru/search/index.php?q="&amp;Q4406&amp;"&amp;s=Поиск?utm_source=Excel&amp;utm_medium=Nalichie&amp;utm_content="&amp;Q4406&amp;"","Посмотреть большую фотографию на сайте")</f>
        <v>Посмотреть большую фотографию на сайте</v>
      </c>
      <c r="E4406" s="152"/>
      <c r="F4406" s="152"/>
      <c r="G4406" s="152"/>
      <c r="H4406" s="152"/>
      <c r="I4406" s="152"/>
      <c r="J4406" s="152"/>
      <c r="K4406" s="152"/>
      <c r="L4406" s="152"/>
      <c r="M4406" s="152"/>
      <c r="N4406" s="153"/>
      <c r="O4406" s="128" t="str">
        <f ca="1">IF(D4406="цвет",SUM(O4407:INDIRECT("N"&amp;R4406)),IF(SUM(E4406:N4406)=0,"",SUM(E4406:N4406)))</f>
        <v/>
      </c>
      <c r="P4406" s="91" t="s">
        <v>129</v>
      </c>
      <c r="Q4406" s="73">
        <f t="shared" si="136"/>
        <v>1884</v>
      </c>
      <c r="R4406" s="93">
        <f t="shared" ca="1" si="137"/>
        <v>4406</v>
      </c>
      <c r="S4406" s="92"/>
      <c r="T4406" s="99"/>
    </row>
    <row r="4407" spans="1:20" ht="17.25" thickBot="1" x14ac:dyDescent="0.3">
      <c r="A4407" s="105"/>
      <c r="B4407" s="145" t="s">
        <v>239</v>
      </c>
      <c r="C4407" s="106">
        <v>1888</v>
      </c>
      <c r="D4407" s="3" t="s">
        <v>9</v>
      </c>
      <c r="E4407" s="96" t="s">
        <v>11</v>
      </c>
      <c r="F4407" s="96" t="s">
        <v>12</v>
      </c>
      <c r="G4407" s="96" t="s">
        <v>13</v>
      </c>
      <c r="H4407" s="96" t="s">
        <v>14</v>
      </c>
      <c r="I4407" s="96" t="s">
        <v>15</v>
      </c>
      <c r="J4407" s="96" t="s">
        <v>16</v>
      </c>
      <c r="K4407" s="96" t="s">
        <v>21</v>
      </c>
      <c r="L4407" s="96"/>
      <c r="M4407" s="96"/>
      <c r="N4407" s="80"/>
      <c r="O4407" s="101">
        <f ca="1">IF(D4407="цвет",SUM(O4408:INDIRECT("N"&amp;R4407)),IF(SUM(E4407:N4407)=0,"",SUM(E4407:N4407)))</f>
        <v>0</v>
      </c>
      <c r="P4407" s="91">
        <v>1677</v>
      </c>
      <c r="Q4407" s="73">
        <f t="shared" si="136"/>
        <v>1888</v>
      </c>
      <c r="R4407" s="93">
        <f t="shared" ca="1" si="137"/>
        <v>4410</v>
      </c>
      <c r="S4407" s="109">
        <f>IF(U4407&gt;0,ROUND((U4407),0),ROUND((P4407*$P$1),0))</f>
        <v>1298</v>
      </c>
      <c r="T4407" s="110">
        <f ca="1">O4407*S4407</f>
        <v>0</v>
      </c>
    </row>
    <row r="4408" spans="1:20" ht="17.25" thickBot="1" x14ac:dyDescent="0.3">
      <c r="A4408" s="105"/>
      <c r="B4408" s="146"/>
      <c r="C4408" s="98"/>
      <c r="D4408" s="111" t="s">
        <v>240</v>
      </c>
      <c r="E4408" s="136"/>
      <c r="F4408" s="136"/>
      <c r="G4408" s="136"/>
      <c r="H4408" s="136"/>
      <c r="I4408" s="102"/>
      <c r="J4408" s="102"/>
      <c r="K4408" s="102"/>
      <c r="L4408" s="102"/>
      <c r="M4408" s="102"/>
      <c r="N4408" s="102"/>
      <c r="O4408" s="128" t="str">
        <f ca="1">IF(D4408="цвет",SUM(O4409:INDIRECT("N"&amp;R4408)),IF(SUM(E4408:N4408)=0,"",SUM(E4408:N4408)))</f>
        <v/>
      </c>
      <c r="P4408" s="91" t="s">
        <v>129</v>
      </c>
      <c r="Q4408" s="73">
        <f t="shared" si="136"/>
        <v>1888</v>
      </c>
      <c r="R4408" s="93">
        <f t="shared" ca="1" si="137"/>
        <v>4410</v>
      </c>
      <c r="S4408" s="92"/>
      <c r="T4408" s="99"/>
    </row>
    <row r="4409" spans="1:20" ht="135" customHeight="1" x14ac:dyDescent="0.25">
      <c r="A4409" s="105"/>
      <c r="B4409" s="146"/>
      <c r="C4409" s="112"/>
      <c r="D4409" s="155" t="s">
        <v>521</v>
      </c>
      <c r="E4409" s="156"/>
      <c r="F4409" s="156"/>
      <c r="G4409" s="156"/>
      <c r="H4409" s="156"/>
      <c r="I4409" s="156"/>
      <c r="J4409" s="156"/>
      <c r="K4409" s="156"/>
      <c r="L4409" s="156"/>
      <c r="M4409" s="156"/>
      <c r="N4409" s="157"/>
      <c r="O4409" s="128" t="str">
        <f ca="1">IF(D4409="цвет",SUM(O4410:INDIRECT("N"&amp;R4409)),IF(SUM(E4409:N4409)=0,"",SUM(E4409:N4409)))</f>
        <v/>
      </c>
      <c r="P4409" s="91" t="s">
        <v>129</v>
      </c>
      <c r="Q4409" s="73">
        <f t="shared" si="136"/>
        <v>1888</v>
      </c>
      <c r="R4409" s="93">
        <f t="shared" ca="1" si="137"/>
        <v>4410</v>
      </c>
      <c r="S4409" s="92"/>
      <c r="T4409" s="99"/>
    </row>
    <row r="4410" spans="1:20" ht="17.25" thickBot="1" x14ac:dyDescent="0.3">
      <c r="A4410" s="105"/>
      <c r="B4410" s="147"/>
      <c r="C4410" s="13"/>
      <c r="D4410" s="151" t="str">
        <f>HYPERLINK("https://miamia.ru/search/index.php?q="&amp;Q4410&amp;"&amp;s=Поиск?utm_source=Excel&amp;utm_medium=Nalichie&amp;utm_content="&amp;Q4410&amp;"","Посмотреть большую фотографию на сайте")</f>
        <v>Посмотреть большую фотографию на сайте</v>
      </c>
      <c r="E4410" s="152"/>
      <c r="F4410" s="152"/>
      <c r="G4410" s="152"/>
      <c r="H4410" s="152"/>
      <c r="I4410" s="152"/>
      <c r="J4410" s="152"/>
      <c r="K4410" s="152"/>
      <c r="L4410" s="152"/>
      <c r="M4410" s="152"/>
      <c r="N4410" s="153"/>
      <c r="O4410" s="128" t="str">
        <f ca="1">IF(D4410="цвет",SUM(O4411:INDIRECT("N"&amp;R4410)),IF(SUM(E4410:N4410)=0,"",SUM(E4410:N4410)))</f>
        <v/>
      </c>
      <c r="P4410" s="91" t="s">
        <v>129</v>
      </c>
      <c r="Q4410" s="73">
        <f t="shared" si="136"/>
        <v>1888</v>
      </c>
      <c r="R4410" s="93">
        <f t="shared" ca="1" si="137"/>
        <v>4410</v>
      </c>
      <c r="S4410" s="92"/>
      <c r="T4410" s="99"/>
    </row>
    <row r="4411" spans="1:20" ht="17.25" thickBot="1" x14ac:dyDescent="0.3">
      <c r="A4411" s="105"/>
      <c r="B4411" s="145" t="s">
        <v>239</v>
      </c>
      <c r="C4411" s="106">
        <v>1889</v>
      </c>
      <c r="D4411" s="3" t="s">
        <v>9</v>
      </c>
      <c r="E4411" s="96" t="s">
        <v>17</v>
      </c>
      <c r="F4411" s="96" t="s">
        <v>18</v>
      </c>
      <c r="G4411" s="96" t="s">
        <v>19</v>
      </c>
      <c r="H4411" s="96" t="s">
        <v>23</v>
      </c>
      <c r="I4411" s="96"/>
      <c r="J4411" s="96"/>
      <c r="K4411" s="96"/>
      <c r="L4411" s="96"/>
      <c r="M4411" s="96"/>
      <c r="N4411" s="80"/>
      <c r="O4411" s="101">
        <f ca="1">IF(D4411="цвет",SUM(O4412:INDIRECT("N"&amp;R4411)),IF(SUM(E4411:N4411)=0,"",SUM(E4411:N4411)))</f>
        <v>0</v>
      </c>
      <c r="P4411" s="91">
        <v>2324</v>
      </c>
      <c r="Q4411" s="73">
        <f t="shared" si="136"/>
        <v>1889</v>
      </c>
      <c r="R4411" s="93">
        <f t="shared" ca="1" si="137"/>
        <v>4414</v>
      </c>
      <c r="S4411" s="109">
        <f>IF(U4411&gt;0,ROUND((U4411),0),ROUND((P4411*$P$1),0))</f>
        <v>1798</v>
      </c>
      <c r="T4411" s="110">
        <f ca="1">O4411*S4411</f>
        <v>0</v>
      </c>
    </row>
    <row r="4412" spans="1:20" ht="17.25" thickBot="1" x14ac:dyDescent="0.3">
      <c r="A4412" s="105"/>
      <c r="B4412" s="146"/>
      <c r="C4412" s="98"/>
      <c r="D4412" s="111" t="s">
        <v>240</v>
      </c>
      <c r="E4412" s="102"/>
      <c r="F4412" s="102"/>
      <c r="G4412" s="136"/>
      <c r="H4412" s="135"/>
      <c r="I4412" s="102"/>
      <c r="J4412" s="102"/>
      <c r="K4412" s="102"/>
      <c r="L4412" s="102"/>
      <c r="M4412" s="102"/>
      <c r="N4412" s="102"/>
      <c r="O4412" s="128" t="str">
        <f ca="1">IF(D4412="цвет",SUM(O4413:INDIRECT("N"&amp;R4412)),IF(SUM(E4412:N4412)=0,"",SUM(E4412:N4412)))</f>
        <v/>
      </c>
      <c r="P4412" s="91" t="s">
        <v>129</v>
      </c>
      <c r="Q4412" s="73">
        <f t="shared" si="136"/>
        <v>1889</v>
      </c>
      <c r="R4412" s="93">
        <f t="shared" ca="1" si="137"/>
        <v>4414</v>
      </c>
      <c r="S4412" s="92"/>
      <c r="T4412" s="99"/>
    </row>
    <row r="4413" spans="1:20" ht="135" customHeight="1" x14ac:dyDescent="0.25">
      <c r="A4413" s="105"/>
      <c r="B4413" s="146"/>
      <c r="C4413" s="112"/>
      <c r="D4413" s="155" t="s">
        <v>520</v>
      </c>
      <c r="E4413" s="156"/>
      <c r="F4413" s="156"/>
      <c r="G4413" s="156"/>
      <c r="H4413" s="156"/>
      <c r="I4413" s="156"/>
      <c r="J4413" s="156"/>
      <c r="K4413" s="156"/>
      <c r="L4413" s="156"/>
      <c r="M4413" s="156"/>
      <c r="N4413" s="157"/>
      <c r="O4413" s="128" t="str">
        <f ca="1">IF(D4413="цвет",SUM(O4414:INDIRECT("N"&amp;R4413)),IF(SUM(E4413:N4413)=0,"",SUM(E4413:N4413)))</f>
        <v/>
      </c>
      <c r="P4413" s="91" t="s">
        <v>129</v>
      </c>
      <c r="Q4413" s="73">
        <f t="shared" si="136"/>
        <v>1889</v>
      </c>
      <c r="R4413" s="93">
        <f t="shared" ca="1" si="137"/>
        <v>4414</v>
      </c>
      <c r="S4413" s="92"/>
      <c r="T4413" s="99"/>
    </row>
    <row r="4414" spans="1:20" ht="17.25" thickBot="1" x14ac:dyDescent="0.3">
      <c r="A4414" s="105"/>
      <c r="B4414" s="147"/>
      <c r="C4414" s="13"/>
      <c r="D4414" s="151" t="str">
        <f>HYPERLINK("https://miamia.ru/search/index.php?q="&amp;Q4414&amp;"&amp;s=Поиск?utm_source=Excel&amp;utm_medium=Nalichie&amp;utm_content="&amp;Q4414&amp;"","Посмотреть большую фотографию на сайте")</f>
        <v>Посмотреть большую фотографию на сайте</v>
      </c>
      <c r="E4414" s="152"/>
      <c r="F4414" s="152"/>
      <c r="G4414" s="152"/>
      <c r="H4414" s="152"/>
      <c r="I4414" s="152"/>
      <c r="J4414" s="152"/>
      <c r="K4414" s="152"/>
      <c r="L4414" s="152"/>
      <c r="M4414" s="152"/>
      <c r="N4414" s="153"/>
      <c r="O4414" s="128" t="str">
        <f ca="1">IF(D4414="цвет",SUM(O4415:INDIRECT("N"&amp;R4414)),IF(SUM(E4414:N4414)=0,"",SUM(E4414:N4414)))</f>
        <v/>
      </c>
      <c r="P4414" s="91" t="s">
        <v>129</v>
      </c>
      <c r="Q4414" s="73">
        <f t="shared" si="136"/>
        <v>1889</v>
      </c>
      <c r="R4414" s="93">
        <f t="shared" ca="1" si="137"/>
        <v>4414</v>
      </c>
      <c r="S4414" s="92"/>
      <c r="T4414" s="99"/>
    </row>
    <row r="4415" spans="1:20" ht="23.1" customHeight="1" thickBot="1" x14ac:dyDescent="0.3">
      <c r="A4415" s="103"/>
      <c r="B4415" s="86" t="s">
        <v>138</v>
      </c>
      <c r="C4415" s="87"/>
      <c r="D4415" s="88"/>
      <c r="E4415" s="89"/>
      <c r="F4415" s="89"/>
      <c r="G4415" s="89"/>
      <c r="H4415" s="89"/>
      <c r="I4415" s="89"/>
      <c r="J4415" s="89"/>
      <c r="K4415" s="89"/>
      <c r="L4415" s="89"/>
      <c r="M4415" s="89"/>
      <c r="N4415" s="90"/>
      <c r="O4415" s="128" t="str">
        <f ca="1">IF(D4415="цвет",SUM(O4416:INDIRECT("N"&amp;R4415)),IF(SUM(E4415:N4415)=0,"",SUM(E4415:N4415)))</f>
        <v/>
      </c>
      <c r="P4415" s="91" t="s">
        <v>129</v>
      </c>
      <c r="Q4415" s="73">
        <f t="shared" si="136"/>
        <v>1889</v>
      </c>
      <c r="R4415" s="93">
        <f t="shared" ca="1" si="137"/>
        <v>4419</v>
      </c>
    </row>
    <row r="4416" spans="1:20" ht="17.25" thickBot="1" x14ac:dyDescent="0.3">
      <c r="A4416" s="105"/>
      <c r="B4416" s="141" t="s">
        <v>139</v>
      </c>
      <c r="C4416" s="106">
        <v>1730</v>
      </c>
      <c r="D4416" s="3" t="s">
        <v>9</v>
      </c>
      <c r="E4416" s="4" t="s">
        <v>11</v>
      </c>
      <c r="F4416" s="4" t="s">
        <v>12</v>
      </c>
      <c r="G4416" s="4" t="s">
        <v>13</v>
      </c>
      <c r="H4416" s="14" t="s">
        <v>14</v>
      </c>
      <c r="I4416" s="14"/>
      <c r="J4416" s="14"/>
      <c r="K4416" s="14"/>
      <c r="L4416" s="14"/>
      <c r="M4416" s="14"/>
      <c r="N4416" s="80"/>
      <c r="O4416" s="101">
        <f ca="1">IF(D4416="цвет",SUM(O4417:INDIRECT("N"&amp;R4416)),IF(SUM(E4416:N4416)=0,"",SUM(E4416:N4416)))</f>
        <v>0</v>
      </c>
      <c r="P4416" s="91">
        <v>1548</v>
      </c>
      <c r="Q4416" s="73">
        <f t="shared" si="136"/>
        <v>1730</v>
      </c>
      <c r="R4416" s="93">
        <f t="shared" ca="1" si="137"/>
        <v>4419</v>
      </c>
      <c r="S4416" s="109">
        <f>IF(U4416&gt;0,ROUND((U4416),0),ROUND((P4416*$P$1),0))</f>
        <v>1198</v>
      </c>
      <c r="T4416" s="110">
        <f ca="1">O4416*S4416</f>
        <v>0</v>
      </c>
    </row>
    <row r="4417" spans="1:20" ht="17.25" thickBot="1" x14ac:dyDescent="0.3">
      <c r="A4417" s="105"/>
      <c r="B4417" s="142"/>
      <c r="C4417" s="98"/>
      <c r="D4417" s="6" t="s">
        <v>140</v>
      </c>
      <c r="E4417" s="133"/>
      <c r="F4417" s="8"/>
      <c r="G4417" s="8"/>
      <c r="H4417" s="133"/>
      <c r="I4417" s="8"/>
      <c r="J4417" s="8"/>
      <c r="K4417" s="8"/>
      <c r="L4417" s="8"/>
      <c r="M4417" s="8"/>
      <c r="N4417" s="8"/>
      <c r="O4417" s="128" t="str">
        <f ca="1">IF(D4417="цвет",SUM(O4418:INDIRECT("N"&amp;R4417)),IF(SUM(E4417:N4417)=0,"",SUM(E4417:N4417)))</f>
        <v/>
      </c>
      <c r="P4417" s="91" t="s">
        <v>129</v>
      </c>
      <c r="Q4417" s="73">
        <f t="shared" si="136"/>
        <v>1730</v>
      </c>
      <c r="R4417" s="93">
        <f t="shared" ca="1" si="137"/>
        <v>4419</v>
      </c>
      <c r="S4417" s="92"/>
      <c r="T4417" s="99"/>
    </row>
    <row r="4418" spans="1:20" ht="135" customHeight="1" x14ac:dyDescent="0.25">
      <c r="A4418" s="105"/>
      <c r="B4418" s="142"/>
      <c r="C4418" s="98"/>
      <c r="D4418" s="155" t="s">
        <v>522</v>
      </c>
      <c r="E4418" s="156"/>
      <c r="F4418" s="156"/>
      <c r="G4418" s="156"/>
      <c r="H4418" s="156"/>
      <c r="I4418" s="156"/>
      <c r="J4418" s="156"/>
      <c r="K4418" s="156"/>
      <c r="L4418" s="156"/>
      <c r="M4418" s="156"/>
      <c r="N4418" s="157"/>
      <c r="O4418" s="128" t="str">
        <f ca="1">IF(D4418="цвет",SUM(O4419:INDIRECT("N"&amp;R4418)),IF(SUM(E4418:N4418)=0,"",SUM(E4418:N4418)))</f>
        <v/>
      </c>
      <c r="P4418" s="91" t="s">
        <v>129</v>
      </c>
      <c r="Q4418" s="73">
        <f t="shared" si="136"/>
        <v>1730</v>
      </c>
      <c r="R4418" s="93">
        <f t="shared" ca="1" si="137"/>
        <v>4419</v>
      </c>
      <c r="S4418" s="92"/>
      <c r="T4418" s="99"/>
    </row>
    <row r="4419" spans="1:20" ht="17.45" customHeight="1" thickBot="1" x14ac:dyDescent="0.3">
      <c r="A4419" s="105"/>
      <c r="B4419" s="143"/>
      <c r="C4419" s="100"/>
      <c r="D4419" s="151" t="str">
        <f>HYPERLINK("https://miamia.ru/search/index.php?q="&amp;Q4419&amp;"&amp;s=Поиск?utm_source=Excel&amp;utm_medium=Nalichie&amp;utm_content="&amp;Q4419&amp;"","Посмотреть большую фотографию на сайте")</f>
        <v>Посмотреть большую фотографию на сайте</v>
      </c>
      <c r="E4419" s="152"/>
      <c r="F4419" s="152"/>
      <c r="G4419" s="152"/>
      <c r="H4419" s="152"/>
      <c r="I4419" s="152"/>
      <c r="J4419" s="152"/>
      <c r="K4419" s="152"/>
      <c r="L4419" s="152"/>
      <c r="M4419" s="152"/>
      <c r="N4419" s="153"/>
      <c r="O4419" s="128" t="str">
        <f ca="1">IF(D4419="цвет",SUM(O4420:INDIRECT("N"&amp;R4419)),IF(SUM(E4419:N4419)=0,"",SUM(E4419:N4419)))</f>
        <v/>
      </c>
      <c r="P4419" s="91" t="s">
        <v>129</v>
      </c>
      <c r="Q4419" s="73">
        <f t="shared" si="136"/>
        <v>1730</v>
      </c>
      <c r="R4419" s="93">
        <f t="shared" ca="1" si="137"/>
        <v>4419</v>
      </c>
      <c r="S4419" s="92"/>
      <c r="T4419" s="99"/>
    </row>
    <row r="4420" spans="1:20" ht="17.25" thickBot="1" x14ac:dyDescent="0.3">
      <c r="A4420" s="105"/>
      <c r="B4420" s="141" t="s">
        <v>139</v>
      </c>
      <c r="C4420" s="106">
        <v>1738</v>
      </c>
      <c r="D4420" s="3" t="s">
        <v>9</v>
      </c>
      <c r="E4420" s="4" t="s">
        <v>11</v>
      </c>
      <c r="F4420" s="4" t="s">
        <v>12</v>
      </c>
      <c r="G4420" s="4" t="s">
        <v>13</v>
      </c>
      <c r="H4420" s="14" t="s">
        <v>14</v>
      </c>
      <c r="I4420" s="14" t="s">
        <v>15</v>
      </c>
      <c r="J4420" s="14"/>
      <c r="K4420" s="14"/>
      <c r="L4420" s="14"/>
      <c r="M4420" s="14"/>
      <c r="N4420" s="80"/>
      <c r="O4420" s="101">
        <f ca="1">IF(D4420="цвет",SUM(O4421:INDIRECT("N"&amp;R4420)),IF(SUM(E4420:N4420)=0,"",SUM(E4420:N4420)))</f>
        <v>0</v>
      </c>
      <c r="P4420" s="91">
        <v>1936</v>
      </c>
      <c r="Q4420" s="73">
        <f t="shared" si="136"/>
        <v>1738</v>
      </c>
      <c r="R4420" s="93">
        <f t="shared" ca="1" si="137"/>
        <v>4423</v>
      </c>
      <c r="S4420" s="109">
        <f>IF(U4420&gt;0,ROUND((U4420),0),ROUND((P4420*$P$1),0))</f>
        <v>1498</v>
      </c>
      <c r="T4420" s="110">
        <f ca="1">O4420*S4420</f>
        <v>0</v>
      </c>
    </row>
    <row r="4421" spans="1:20" ht="17.25" thickBot="1" x14ac:dyDescent="0.3">
      <c r="A4421" s="105"/>
      <c r="B4421" s="142"/>
      <c r="C4421" s="98"/>
      <c r="D4421" s="6" t="s">
        <v>140</v>
      </c>
      <c r="E4421" s="133"/>
      <c r="F4421" s="134"/>
      <c r="G4421" s="134"/>
      <c r="H4421" s="133"/>
      <c r="I4421" s="134"/>
      <c r="J4421" s="8"/>
      <c r="K4421" s="8"/>
      <c r="L4421" s="8"/>
      <c r="M4421" s="8"/>
      <c r="N4421" s="8"/>
      <c r="O4421" s="128" t="str">
        <f ca="1">IF(D4421="цвет",SUM(O4422:INDIRECT("N"&amp;R4421)),IF(SUM(E4421:N4421)=0,"",SUM(E4421:N4421)))</f>
        <v/>
      </c>
      <c r="P4421" s="91" t="s">
        <v>129</v>
      </c>
      <c r="Q4421" s="73">
        <f t="shared" si="136"/>
        <v>1738</v>
      </c>
      <c r="R4421" s="93">
        <f t="shared" ca="1" si="137"/>
        <v>4423</v>
      </c>
      <c r="S4421" s="92"/>
      <c r="T4421" s="99"/>
    </row>
    <row r="4422" spans="1:20" ht="135" customHeight="1" x14ac:dyDescent="0.25">
      <c r="A4422" s="105"/>
      <c r="B4422" s="142"/>
      <c r="C4422" s="98"/>
      <c r="D4422" s="155" t="s">
        <v>524</v>
      </c>
      <c r="E4422" s="156"/>
      <c r="F4422" s="156"/>
      <c r="G4422" s="156"/>
      <c r="H4422" s="156"/>
      <c r="I4422" s="156"/>
      <c r="J4422" s="156"/>
      <c r="K4422" s="156"/>
      <c r="L4422" s="156"/>
      <c r="M4422" s="156"/>
      <c r="N4422" s="157"/>
      <c r="O4422" s="128" t="str">
        <f ca="1">IF(D4422="цвет",SUM(O4423:INDIRECT("N"&amp;R4422)),IF(SUM(E4422:N4422)=0,"",SUM(E4422:N4422)))</f>
        <v/>
      </c>
      <c r="P4422" s="91" t="s">
        <v>129</v>
      </c>
      <c r="Q4422" s="73">
        <f t="shared" si="136"/>
        <v>1738</v>
      </c>
      <c r="R4422" s="93">
        <f t="shared" ca="1" si="137"/>
        <v>4423</v>
      </c>
      <c r="S4422" s="92"/>
      <c r="T4422" s="99"/>
    </row>
    <row r="4423" spans="1:20" ht="17.45" customHeight="1" thickBot="1" x14ac:dyDescent="0.3">
      <c r="A4423" s="105"/>
      <c r="B4423" s="143"/>
      <c r="C4423" s="100"/>
      <c r="D4423" s="151" t="str">
        <f>HYPERLINK("https://miamia.ru/search/index.php?q="&amp;Q4423&amp;"&amp;s=Поиск?utm_source=Excel&amp;utm_medium=Nalichie&amp;utm_content="&amp;Q4423&amp;"","Посмотреть большую фотографию на сайте")</f>
        <v>Посмотреть большую фотографию на сайте</v>
      </c>
      <c r="E4423" s="152"/>
      <c r="F4423" s="152"/>
      <c r="G4423" s="152"/>
      <c r="H4423" s="152"/>
      <c r="I4423" s="152"/>
      <c r="J4423" s="152"/>
      <c r="K4423" s="152"/>
      <c r="L4423" s="152"/>
      <c r="M4423" s="152"/>
      <c r="N4423" s="153"/>
      <c r="O4423" s="128" t="str">
        <f ca="1">IF(D4423="цвет",SUM(O4424:INDIRECT("N"&amp;R4423)),IF(SUM(E4423:N4423)=0,"",SUM(E4423:N4423)))</f>
        <v/>
      </c>
      <c r="P4423" s="91" t="s">
        <v>129</v>
      </c>
      <c r="Q4423" s="73">
        <f t="shared" si="136"/>
        <v>1738</v>
      </c>
      <c r="R4423" s="93">
        <f t="shared" ca="1" si="137"/>
        <v>4423</v>
      </c>
      <c r="S4423" s="92"/>
      <c r="T4423" s="99"/>
    </row>
    <row r="4424" spans="1:20" ht="23.1" customHeight="1" thickBot="1" x14ac:dyDescent="0.3">
      <c r="A4424" s="103"/>
      <c r="B4424" s="86" t="s">
        <v>224</v>
      </c>
      <c r="C4424" s="87"/>
      <c r="D4424" s="88"/>
      <c r="E4424" s="89"/>
      <c r="F4424" s="89"/>
      <c r="G4424" s="89"/>
      <c r="H4424" s="89"/>
      <c r="I4424" s="89"/>
      <c r="J4424" s="89"/>
      <c r="K4424" s="89"/>
      <c r="L4424" s="89"/>
      <c r="M4424" s="89"/>
      <c r="N4424" s="90"/>
      <c r="O4424" s="128" t="str">
        <f ca="1">IF(D4424="цвет",SUM(O4425:INDIRECT("N"&amp;R4424)),IF(SUM(E4424:N4424)=0,"",SUM(E4424:N4424)))</f>
        <v/>
      </c>
      <c r="P4424" s="91" t="s">
        <v>129</v>
      </c>
      <c r="Q4424" s="73">
        <f t="shared" si="136"/>
        <v>1738</v>
      </c>
      <c r="R4424" s="93">
        <f t="shared" ca="1" si="137"/>
        <v>4429</v>
      </c>
    </row>
    <row r="4425" spans="1:20" ht="17.25" thickBot="1" x14ac:dyDescent="0.3">
      <c r="A4425" s="105"/>
      <c r="B4425" s="141" t="s">
        <v>223</v>
      </c>
      <c r="C4425" s="106">
        <v>6003</v>
      </c>
      <c r="D4425" s="3" t="s">
        <v>9</v>
      </c>
      <c r="E4425" s="96" t="s">
        <v>17</v>
      </c>
      <c r="F4425" s="96" t="s">
        <v>18</v>
      </c>
      <c r="G4425" s="96" t="s">
        <v>19</v>
      </c>
      <c r="H4425" s="96"/>
      <c r="I4425" s="96"/>
      <c r="J4425" s="96"/>
      <c r="K4425" s="96"/>
      <c r="L4425" s="96"/>
      <c r="M4425" s="96"/>
      <c r="N4425" s="78"/>
      <c r="O4425" s="101">
        <f ca="1">IF(D4425="цвет",SUM(O4426:INDIRECT("N"&amp;R4425)),IF(SUM(E4425:N4425)=0,"",SUM(E4425:N4425)))</f>
        <v>0</v>
      </c>
      <c r="P4425" s="91">
        <v>2841</v>
      </c>
      <c r="Q4425" s="73">
        <f t="shared" si="136"/>
        <v>6003</v>
      </c>
      <c r="R4425" s="93">
        <f t="shared" ca="1" si="137"/>
        <v>4429</v>
      </c>
      <c r="S4425" s="109">
        <f>IF(U4425&gt;0,ROUND((U4425),0),ROUND((P4425*$P$1),0))</f>
        <v>2198</v>
      </c>
      <c r="T4425" s="110">
        <f ca="1">O4425*S4425</f>
        <v>0</v>
      </c>
    </row>
    <row r="4426" spans="1:20" ht="17.25" thickBot="1" x14ac:dyDescent="0.3">
      <c r="A4426" s="105"/>
      <c r="B4426" s="142"/>
      <c r="C4426" s="98"/>
      <c r="D4426" s="6" t="s">
        <v>49</v>
      </c>
      <c r="E4426" s="134"/>
      <c r="F4426" s="134"/>
      <c r="G4426" s="134"/>
      <c r="H4426" s="8"/>
      <c r="I4426" s="8"/>
      <c r="J4426" s="8"/>
      <c r="K4426" s="8"/>
      <c r="L4426" s="8"/>
      <c r="M4426" s="8"/>
      <c r="N4426" s="8"/>
      <c r="O4426" s="128" t="str">
        <f ca="1">IF(D4426="цвет",SUM(O4427:INDIRECT("N"&amp;R4426)),IF(SUM(E4426:N4426)=0,"",SUM(E4426:N4426)))</f>
        <v/>
      </c>
      <c r="P4426" s="91" t="s">
        <v>129</v>
      </c>
      <c r="Q4426" s="73">
        <f t="shared" si="136"/>
        <v>6003</v>
      </c>
      <c r="R4426" s="93">
        <f t="shared" ca="1" si="137"/>
        <v>4429</v>
      </c>
      <c r="S4426" s="92"/>
      <c r="T4426" s="99"/>
    </row>
    <row r="4427" spans="1:20" ht="17.25" thickBot="1" x14ac:dyDescent="0.3">
      <c r="A4427" s="105"/>
      <c r="B4427" s="142"/>
      <c r="C4427" s="98"/>
      <c r="D4427" s="6" t="s">
        <v>225</v>
      </c>
      <c r="E4427" s="134"/>
      <c r="F4427" s="133"/>
      <c r="G4427" s="134"/>
      <c r="H4427" s="8"/>
      <c r="I4427" s="8"/>
      <c r="J4427" s="8"/>
      <c r="K4427" s="8"/>
      <c r="L4427" s="8"/>
      <c r="M4427" s="8"/>
      <c r="N4427" s="8"/>
      <c r="O4427" s="128" t="str">
        <f ca="1">IF(D4427="цвет",SUM(O4428:INDIRECT("N"&amp;R4427)),IF(SUM(E4427:N4427)=0,"",SUM(E4427:N4427)))</f>
        <v/>
      </c>
      <c r="P4427" s="91" t="s">
        <v>129</v>
      </c>
      <c r="Q4427" s="73">
        <f t="shared" ref="Q4427:Q4490" si="138">IF(C4427&lt;&gt;0,C4427,Q4426)</f>
        <v>6003</v>
      </c>
      <c r="R4427" s="93">
        <f t="shared" ref="R4427:R4490" ca="1" si="139">IF(D4427="Посмотреть большую фотографию на сайте",CELL("строка",O4427),R4428)</f>
        <v>4429</v>
      </c>
      <c r="S4427" s="92"/>
      <c r="T4427" s="99"/>
    </row>
    <row r="4428" spans="1:20" ht="141" customHeight="1" x14ac:dyDescent="0.25">
      <c r="A4428" s="105"/>
      <c r="B4428" s="142"/>
      <c r="C4428" s="98"/>
      <c r="D4428" s="161" t="s">
        <v>523</v>
      </c>
      <c r="E4428" s="162"/>
      <c r="F4428" s="162"/>
      <c r="G4428" s="162"/>
      <c r="H4428" s="162"/>
      <c r="I4428" s="162"/>
      <c r="J4428" s="162"/>
      <c r="K4428" s="162"/>
      <c r="L4428" s="162"/>
      <c r="M4428" s="162"/>
      <c r="N4428" s="163"/>
      <c r="O4428" s="128" t="str">
        <f ca="1">IF(D4428="цвет",SUM(O4429:INDIRECT("N"&amp;R4428)),IF(SUM(E4428:N4428)=0,"",SUM(E4428:N4428)))</f>
        <v/>
      </c>
      <c r="P4428" s="91" t="s">
        <v>129</v>
      </c>
      <c r="Q4428" s="73">
        <f t="shared" si="138"/>
        <v>6003</v>
      </c>
      <c r="R4428" s="93">
        <f t="shared" ca="1" si="139"/>
        <v>4429</v>
      </c>
      <c r="S4428" s="92"/>
      <c r="T4428" s="99"/>
    </row>
    <row r="4429" spans="1:20" ht="17.45" customHeight="1" thickBot="1" x14ac:dyDescent="0.3">
      <c r="A4429" s="105"/>
      <c r="B4429" s="143"/>
      <c r="C4429" s="100"/>
      <c r="D4429" s="151" t="str">
        <f>HYPERLINK("https://miamia.ru/search/index.php?q="&amp;Q4429&amp;"&amp;s=Поиск?utm_source=Excel&amp;utm_medium=Nalichie&amp;utm_content="&amp;Q4429&amp;"","Посмотреть большую фотографию на сайте")</f>
        <v>Посмотреть большую фотографию на сайте</v>
      </c>
      <c r="E4429" s="152"/>
      <c r="F4429" s="152"/>
      <c r="G4429" s="152"/>
      <c r="H4429" s="152"/>
      <c r="I4429" s="152"/>
      <c r="J4429" s="152"/>
      <c r="K4429" s="152"/>
      <c r="L4429" s="152"/>
      <c r="M4429" s="152"/>
      <c r="N4429" s="153"/>
      <c r="O4429" s="128" t="str">
        <f ca="1">IF(D4429="цвет",SUM(O4430:INDIRECT("N"&amp;R4429)),IF(SUM(E4429:N4429)=0,"",SUM(E4429:N4429)))</f>
        <v/>
      </c>
      <c r="P4429" s="91" t="s">
        <v>129</v>
      </c>
      <c r="Q4429" s="73">
        <f t="shared" si="138"/>
        <v>6003</v>
      </c>
      <c r="R4429" s="93">
        <f t="shared" ca="1" si="139"/>
        <v>4429</v>
      </c>
      <c r="S4429" s="92"/>
      <c r="T4429" s="99"/>
    </row>
    <row r="4430" spans="1:20" ht="23.1" customHeight="1" thickBot="1" x14ac:dyDescent="0.3">
      <c r="A4430" s="103"/>
      <c r="B4430" s="86" t="s">
        <v>219</v>
      </c>
      <c r="C4430" s="87"/>
      <c r="D4430" s="88"/>
      <c r="E4430" s="89"/>
      <c r="F4430" s="89"/>
      <c r="G4430" s="89"/>
      <c r="H4430" s="89"/>
      <c r="I4430" s="89"/>
      <c r="J4430" s="89"/>
      <c r="K4430" s="89"/>
      <c r="L4430" s="89"/>
      <c r="M4430" s="89"/>
      <c r="N4430" s="90"/>
      <c r="O4430" s="128" t="str">
        <f ca="1">IF(D4430="цвет",SUM(O4431:INDIRECT("N"&amp;R4430)),IF(SUM(E4430:N4430)=0,"",SUM(E4430:N4430)))</f>
        <v/>
      </c>
      <c r="P4430" s="91" t="s">
        <v>129</v>
      </c>
      <c r="Q4430" s="73">
        <f t="shared" si="138"/>
        <v>6003</v>
      </c>
      <c r="R4430" s="93">
        <f t="shared" ca="1" si="139"/>
        <v>4434</v>
      </c>
    </row>
    <row r="4431" spans="1:20" ht="17.25" thickBot="1" x14ac:dyDescent="0.3">
      <c r="A4431" s="105"/>
      <c r="B4431" s="141" t="s">
        <v>212</v>
      </c>
      <c r="C4431" s="106">
        <v>1810</v>
      </c>
      <c r="D4431" s="3" t="s">
        <v>9</v>
      </c>
      <c r="E4431" s="96" t="s">
        <v>11</v>
      </c>
      <c r="F4431" s="7" t="s">
        <v>12</v>
      </c>
      <c r="G4431" s="7" t="s">
        <v>13</v>
      </c>
      <c r="H4431" s="96" t="s">
        <v>14</v>
      </c>
      <c r="I4431" s="14" t="s">
        <v>15</v>
      </c>
      <c r="J4431" s="14"/>
      <c r="K4431" s="16"/>
      <c r="L4431" s="14"/>
      <c r="M4431" s="16"/>
      <c r="N4431" s="78"/>
      <c r="O4431" s="101">
        <f ca="1">IF(D4431="цвет",SUM(O4432:INDIRECT("N"&amp;R4431)),IF(SUM(E4431:N4431)=0,"",SUM(E4431:N4431)))</f>
        <v>0</v>
      </c>
      <c r="P4431" s="91">
        <v>1419</v>
      </c>
      <c r="Q4431" s="73">
        <f t="shared" si="138"/>
        <v>1810</v>
      </c>
      <c r="R4431" s="93">
        <f t="shared" ca="1" si="139"/>
        <v>4434</v>
      </c>
      <c r="S4431" s="109">
        <f>IF(U4431&gt;0,ROUND((U4431),0),ROUND((P4431*$P$1),0))</f>
        <v>1098</v>
      </c>
      <c r="T4431" s="110">
        <f ca="1">O4431*S4431</f>
        <v>0</v>
      </c>
    </row>
    <row r="4432" spans="1:20" ht="17.25" thickBot="1" x14ac:dyDescent="0.3">
      <c r="A4432" s="105"/>
      <c r="B4432" s="142"/>
      <c r="C4432" s="98"/>
      <c r="D4432" s="6" t="s">
        <v>213</v>
      </c>
      <c r="E4432" s="134"/>
      <c r="F4432" s="8"/>
      <c r="G4432" s="8"/>
      <c r="H4432" s="8"/>
      <c r="I4432" s="8"/>
      <c r="J4432" s="8"/>
      <c r="K4432" s="8"/>
      <c r="L4432" s="8"/>
      <c r="M4432" s="8"/>
      <c r="N4432" s="8"/>
      <c r="O4432" s="128" t="str">
        <f ca="1">IF(D4432="цвет",SUM(O4433:INDIRECT("N"&amp;R4432)),IF(SUM(E4432:N4432)=0,"",SUM(E4432:N4432)))</f>
        <v/>
      </c>
      <c r="P4432" s="91" t="s">
        <v>129</v>
      </c>
      <c r="Q4432" s="73">
        <f t="shared" si="138"/>
        <v>1810</v>
      </c>
      <c r="R4432" s="93">
        <f t="shared" ca="1" si="139"/>
        <v>4434</v>
      </c>
      <c r="S4432" s="92"/>
      <c r="T4432" s="99"/>
    </row>
    <row r="4433" spans="1:20" ht="135" customHeight="1" x14ac:dyDescent="0.25">
      <c r="A4433" s="105"/>
      <c r="B4433" s="142"/>
      <c r="C4433" s="98"/>
      <c r="D4433" s="161" t="s">
        <v>526</v>
      </c>
      <c r="E4433" s="162"/>
      <c r="F4433" s="162"/>
      <c r="G4433" s="162"/>
      <c r="H4433" s="162"/>
      <c r="I4433" s="162"/>
      <c r="J4433" s="162"/>
      <c r="K4433" s="162"/>
      <c r="L4433" s="162"/>
      <c r="M4433" s="162"/>
      <c r="N4433" s="163"/>
      <c r="O4433" s="128" t="str">
        <f ca="1">IF(D4433="цвет",SUM(O4434:INDIRECT("N"&amp;R4433)),IF(SUM(E4433:N4433)=0,"",SUM(E4433:N4433)))</f>
        <v/>
      </c>
      <c r="P4433" s="91" t="s">
        <v>129</v>
      </c>
      <c r="Q4433" s="73">
        <f t="shared" si="138"/>
        <v>1810</v>
      </c>
      <c r="R4433" s="93">
        <f t="shared" ca="1" si="139"/>
        <v>4434</v>
      </c>
      <c r="S4433" s="92"/>
      <c r="T4433" s="99"/>
    </row>
    <row r="4434" spans="1:20" ht="17.45" customHeight="1" thickBot="1" x14ac:dyDescent="0.3">
      <c r="A4434" s="105"/>
      <c r="B4434" s="143"/>
      <c r="C4434" s="100"/>
      <c r="D4434" s="151" t="str">
        <f>HYPERLINK("https://miamia.ru/search/index.php?q="&amp;Q4434&amp;"&amp;s=Поиск?utm_source=Excel&amp;utm_medium=Nalichie&amp;utm_content="&amp;Q4434&amp;"","Посмотреть большую фотографию на сайте")</f>
        <v>Посмотреть большую фотографию на сайте</v>
      </c>
      <c r="E4434" s="152"/>
      <c r="F4434" s="152"/>
      <c r="G4434" s="152"/>
      <c r="H4434" s="152"/>
      <c r="I4434" s="152"/>
      <c r="J4434" s="152"/>
      <c r="K4434" s="152"/>
      <c r="L4434" s="152"/>
      <c r="M4434" s="152"/>
      <c r="N4434" s="153"/>
      <c r="O4434" s="128" t="str">
        <f ca="1">IF(D4434="цвет",SUM(O4435:INDIRECT("N"&amp;R4434)),IF(SUM(E4434:N4434)=0,"",SUM(E4434:N4434)))</f>
        <v/>
      </c>
      <c r="P4434" s="91" t="s">
        <v>129</v>
      </c>
      <c r="Q4434" s="73">
        <f t="shared" si="138"/>
        <v>1810</v>
      </c>
      <c r="R4434" s="93">
        <f t="shared" ca="1" si="139"/>
        <v>4434</v>
      </c>
      <c r="S4434" s="92"/>
      <c r="T4434" s="99"/>
    </row>
    <row r="4435" spans="1:20" ht="17.25" thickBot="1" x14ac:dyDescent="0.3">
      <c r="A4435" s="105"/>
      <c r="B4435" s="141" t="s">
        <v>212</v>
      </c>
      <c r="C4435" s="106">
        <v>1813</v>
      </c>
      <c r="D4435" s="3" t="s">
        <v>9</v>
      </c>
      <c r="E4435" s="96" t="s">
        <v>17</v>
      </c>
      <c r="F4435" s="96" t="s">
        <v>18</v>
      </c>
      <c r="G4435" s="96" t="s">
        <v>19</v>
      </c>
      <c r="H4435" s="96" t="s">
        <v>23</v>
      </c>
      <c r="I4435" s="14"/>
      <c r="J4435" s="14"/>
      <c r="K4435" s="14"/>
      <c r="L4435" s="14"/>
      <c r="M4435" s="14"/>
      <c r="N4435" s="78"/>
      <c r="O4435" s="101">
        <f ca="1">IF(D4435="цвет",SUM(O4436:INDIRECT("N"&amp;R4435)),IF(SUM(E4435:N4435)=0,"",SUM(E4435:N4435)))</f>
        <v>0</v>
      </c>
      <c r="P4435" s="91">
        <v>2194</v>
      </c>
      <c r="Q4435" s="73">
        <f t="shared" si="138"/>
        <v>1813</v>
      </c>
      <c r="R4435" s="93">
        <f t="shared" ca="1" si="139"/>
        <v>4438</v>
      </c>
      <c r="S4435" s="109">
        <f>IF(U4435&gt;0,ROUND((U4435),0),ROUND((P4435*$P$1),0))</f>
        <v>1698</v>
      </c>
      <c r="T4435" s="110">
        <f ca="1">O4435*S4435</f>
        <v>0</v>
      </c>
    </row>
    <row r="4436" spans="1:20" ht="17.25" thickBot="1" x14ac:dyDescent="0.3">
      <c r="A4436" s="105"/>
      <c r="B4436" s="142"/>
      <c r="C4436" s="98"/>
      <c r="D4436" s="6" t="s">
        <v>213</v>
      </c>
      <c r="E4436" s="8"/>
      <c r="F4436" s="133"/>
      <c r="G4436" s="8"/>
      <c r="H4436" s="8"/>
      <c r="I4436" s="8"/>
      <c r="J4436" s="8"/>
      <c r="K4436" s="8"/>
      <c r="L4436" s="8"/>
      <c r="M4436" s="8"/>
      <c r="N4436" s="8"/>
      <c r="O4436" s="128" t="str">
        <f ca="1">IF(D4436="цвет",SUM(O4437:INDIRECT("N"&amp;R4436)),IF(SUM(E4436:N4436)=0,"",SUM(E4436:N4436)))</f>
        <v/>
      </c>
      <c r="P4436" s="91" t="s">
        <v>129</v>
      </c>
      <c r="Q4436" s="73">
        <f t="shared" si="138"/>
        <v>1813</v>
      </c>
      <c r="R4436" s="93">
        <f t="shared" ca="1" si="139"/>
        <v>4438</v>
      </c>
      <c r="S4436" s="92"/>
      <c r="T4436" s="99"/>
    </row>
    <row r="4437" spans="1:20" ht="135" customHeight="1" x14ac:dyDescent="0.25">
      <c r="A4437" s="105"/>
      <c r="B4437" s="142"/>
      <c r="C4437" s="98"/>
      <c r="D4437" s="161" t="s">
        <v>525</v>
      </c>
      <c r="E4437" s="162"/>
      <c r="F4437" s="162"/>
      <c r="G4437" s="162"/>
      <c r="H4437" s="162"/>
      <c r="I4437" s="162"/>
      <c r="J4437" s="162"/>
      <c r="K4437" s="162"/>
      <c r="L4437" s="162"/>
      <c r="M4437" s="162"/>
      <c r="N4437" s="163"/>
      <c r="O4437" s="128" t="str">
        <f ca="1">IF(D4437="цвет",SUM(O4438:INDIRECT("N"&amp;R4437)),IF(SUM(E4437:N4437)=0,"",SUM(E4437:N4437)))</f>
        <v/>
      </c>
      <c r="P4437" s="91" t="s">
        <v>129</v>
      </c>
      <c r="Q4437" s="73">
        <f t="shared" si="138"/>
        <v>1813</v>
      </c>
      <c r="R4437" s="93">
        <f t="shared" ca="1" si="139"/>
        <v>4438</v>
      </c>
      <c r="S4437" s="92"/>
      <c r="T4437" s="99"/>
    </row>
    <row r="4438" spans="1:20" ht="17.45" customHeight="1" thickBot="1" x14ac:dyDescent="0.3">
      <c r="A4438" s="105"/>
      <c r="B4438" s="143"/>
      <c r="C4438" s="100"/>
      <c r="D4438" s="151" t="str">
        <f>HYPERLINK("https://miamia.ru/search/index.php?q="&amp;Q4438&amp;"&amp;s=Поиск?utm_source=Excel&amp;utm_medium=Nalichie&amp;utm_content="&amp;Q4438&amp;"","Посмотреть большую фотографию на сайте")</f>
        <v>Посмотреть большую фотографию на сайте</v>
      </c>
      <c r="E4438" s="152"/>
      <c r="F4438" s="152"/>
      <c r="G4438" s="152"/>
      <c r="H4438" s="152"/>
      <c r="I4438" s="152"/>
      <c r="J4438" s="152"/>
      <c r="K4438" s="152"/>
      <c r="L4438" s="152"/>
      <c r="M4438" s="152"/>
      <c r="N4438" s="153"/>
      <c r="O4438" s="128" t="str">
        <f ca="1">IF(D4438="цвет",SUM(O4439:INDIRECT("N"&amp;R4438)),IF(SUM(E4438:N4438)=0,"",SUM(E4438:N4438)))</f>
        <v/>
      </c>
      <c r="P4438" s="91" t="s">
        <v>129</v>
      </c>
      <c r="Q4438" s="73">
        <f t="shared" si="138"/>
        <v>1813</v>
      </c>
      <c r="R4438" s="93">
        <f t="shared" ca="1" si="139"/>
        <v>4438</v>
      </c>
      <c r="S4438" s="92"/>
      <c r="T4438" s="99"/>
    </row>
    <row r="4439" spans="1:20" ht="17.25" thickBot="1" x14ac:dyDescent="0.3">
      <c r="A4439" s="105"/>
      <c r="B4439" s="141" t="s">
        <v>212</v>
      </c>
      <c r="C4439" s="106">
        <v>1814</v>
      </c>
      <c r="D4439" s="3" t="s">
        <v>9</v>
      </c>
      <c r="E4439" s="96" t="s">
        <v>11</v>
      </c>
      <c r="F4439" s="7" t="s">
        <v>12</v>
      </c>
      <c r="G4439" s="7" t="s">
        <v>13</v>
      </c>
      <c r="H4439" s="96" t="s">
        <v>14</v>
      </c>
      <c r="I4439" s="14" t="s">
        <v>15</v>
      </c>
      <c r="J4439" s="14" t="s">
        <v>16</v>
      </c>
      <c r="K4439" s="16"/>
      <c r="L4439" s="14"/>
      <c r="M4439" s="16"/>
      <c r="N4439" s="78"/>
      <c r="O4439" s="101">
        <f ca="1">IF(D4439="цвет",SUM(O4440:INDIRECT("N"&amp;R4439)),IF(SUM(E4439:N4439)=0,"",SUM(E4439:N4439)))</f>
        <v>0</v>
      </c>
      <c r="P4439" s="91">
        <v>1677</v>
      </c>
      <c r="Q4439" s="73">
        <f t="shared" si="138"/>
        <v>1814</v>
      </c>
      <c r="R4439" s="93">
        <f t="shared" ca="1" si="139"/>
        <v>4442</v>
      </c>
      <c r="S4439" s="109">
        <f>IF(U4439&gt;0,ROUND((U4439),0),ROUND((P4439*$P$1),0))</f>
        <v>1298</v>
      </c>
      <c r="T4439" s="110">
        <f ca="1">O4439*S4439</f>
        <v>0</v>
      </c>
    </row>
    <row r="4440" spans="1:20" ht="17.25" thickBot="1" x14ac:dyDescent="0.3">
      <c r="A4440" s="105"/>
      <c r="B4440" s="142"/>
      <c r="C4440" s="98"/>
      <c r="D4440" s="6" t="s">
        <v>213</v>
      </c>
      <c r="E4440" s="134"/>
      <c r="F4440" s="8"/>
      <c r="G4440" s="8"/>
      <c r="H4440" s="8"/>
      <c r="I4440" s="8"/>
      <c r="J4440" s="8"/>
      <c r="K4440" s="8"/>
      <c r="L4440" s="8"/>
      <c r="M4440" s="8"/>
      <c r="N4440" s="8"/>
      <c r="O4440" s="128" t="str">
        <f ca="1">IF(D4440="цвет",SUM(O4441:INDIRECT("N"&amp;R4440)),IF(SUM(E4440:N4440)=0,"",SUM(E4440:N4440)))</f>
        <v/>
      </c>
      <c r="P4440" s="91" t="s">
        <v>129</v>
      </c>
      <c r="Q4440" s="73">
        <f t="shared" si="138"/>
        <v>1814</v>
      </c>
      <c r="R4440" s="93">
        <f t="shared" ca="1" si="139"/>
        <v>4442</v>
      </c>
      <c r="S4440" s="92"/>
      <c r="T4440" s="99"/>
    </row>
    <row r="4441" spans="1:20" ht="135" customHeight="1" x14ac:dyDescent="0.25">
      <c r="A4441" s="105"/>
      <c r="B4441" s="142"/>
      <c r="C4441" s="98"/>
      <c r="D4441" s="161" t="s">
        <v>527</v>
      </c>
      <c r="E4441" s="162"/>
      <c r="F4441" s="162"/>
      <c r="G4441" s="162"/>
      <c r="H4441" s="162"/>
      <c r="I4441" s="162"/>
      <c r="J4441" s="162"/>
      <c r="K4441" s="162"/>
      <c r="L4441" s="162"/>
      <c r="M4441" s="162"/>
      <c r="N4441" s="163"/>
      <c r="O4441" s="128" t="str">
        <f ca="1">IF(D4441="цвет",SUM(O4442:INDIRECT("N"&amp;R4441)),IF(SUM(E4441:N4441)=0,"",SUM(E4441:N4441)))</f>
        <v/>
      </c>
      <c r="P4441" s="91" t="s">
        <v>129</v>
      </c>
      <c r="Q4441" s="73">
        <f t="shared" si="138"/>
        <v>1814</v>
      </c>
      <c r="R4441" s="93">
        <f t="shared" ca="1" si="139"/>
        <v>4442</v>
      </c>
      <c r="S4441" s="92"/>
      <c r="T4441" s="99"/>
    </row>
    <row r="4442" spans="1:20" ht="17.45" customHeight="1" thickBot="1" x14ac:dyDescent="0.3">
      <c r="A4442" s="105"/>
      <c r="B4442" s="143"/>
      <c r="C4442" s="100"/>
      <c r="D4442" s="151" t="str">
        <f>HYPERLINK("https://miamia.ru/search/index.php?q="&amp;Q4442&amp;"&amp;s=Поиск?utm_source=Excel&amp;utm_medium=Nalichie&amp;utm_content="&amp;Q4442&amp;"","Посмотреть большую фотографию на сайте")</f>
        <v>Посмотреть большую фотографию на сайте</v>
      </c>
      <c r="E4442" s="152"/>
      <c r="F4442" s="152"/>
      <c r="G4442" s="152"/>
      <c r="H4442" s="152"/>
      <c r="I4442" s="152"/>
      <c r="J4442" s="152"/>
      <c r="K4442" s="152"/>
      <c r="L4442" s="152"/>
      <c r="M4442" s="152"/>
      <c r="N4442" s="153"/>
      <c r="O4442" s="128" t="str">
        <f ca="1">IF(D4442="цвет",SUM(O4443:INDIRECT("N"&amp;R4442)),IF(SUM(E4442:N4442)=0,"",SUM(E4442:N4442)))</f>
        <v/>
      </c>
      <c r="P4442" s="91" t="s">
        <v>129</v>
      </c>
      <c r="Q4442" s="73">
        <f t="shared" si="138"/>
        <v>1814</v>
      </c>
      <c r="R4442" s="93">
        <f t="shared" ca="1" si="139"/>
        <v>4442</v>
      </c>
      <c r="S4442" s="92"/>
      <c r="T4442" s="99"/>
    </row>
    <row r="4443" spans="1:20" ht="23.1" customHeight="1" thickBot="1" x14ac:dyDescent="0.3">
      <c r="A4443" s="103"/>
      <c r="B4443" s="86" t="s">
        <v>174</v>
      </c>
      <c r="C4443" s="87"/>
      <c r="D4443" s="88"/>
      <c r="E4443" s="89"/>
      <c r="F4443" s="89"/>
      <c r="G4443" s="89"/>
      <c r="H4443" s="89"/>
      <c r="I4443" s="89"/>
      <c r="J4443" s="89"/>
      <c r="K4443" s="89"/>
      <c r="L4443" s="89"/>
      <c r="M4443" s="89"/>
      <c r="N4443" s="90"/>
      <c r="O4443" s="128" t="str">
        <f ca="1">IF(D4443="цвет",SUM(O4444:INDIRECT("N"&amp;R4443)),IF(SUM(E4443:N4443)=0,"",SUM(E4443:N4443)))</f>
        <v/>
      </c>
      <c r="P4443" s="91" t="s">
        <v>129</v>
      </c>
      <c r="Q4443" s="73">
        <f t="shared" si="138"/>
        <v>1814</v>
      </c>
      <c r="R4443" s="93">
        <f t="shared" ca="1" si="139"/>
        <v>4447</v>
      </c>
    </row>
    <row r="4444" spans="1:20" ht="17.25" thickBot="1" x14ac:dyDescent="0.3">
      <c r="A4444" s="105"/>
      <c r="B4444" s="141" t="s">
        <v>167</v>
      </c>
      <c r="C4444" s="106">
        <v>6710</v>
      </c>
      <c r="D4444" s="3" t="s">
        <v>9</v>
      </c>
      <c r="E4444" s="96" t="s">
        <v>10</v>
      </c>
      <c r="F4444" s="96" t="s">
        <v>11</v>
      </c>
      <c r="G4444" s="96" t="s">
        <v>12</v>
      </c>
      <c r="H4444" s="97" t="s">
        <v>13</v>
      </c>
      <c r="I4444" s="16" t="s">
        <v>14</v>
      </c>
      <c r="J4444" s="16"/>
      <c r="K4444" s="16"/>
      <c r="L4444" s="16"/>
      <c r="M4444" s="16"/>
      <c r="N4444" s="78"/>
      <c r="O4444" s="101">
        <f ca="1">IF(D4444="цвет",SUM(O4445:INDIRECT("N"&amp;R4444)),IF(SUM(E4444:N4444)=0,"",SUM(E4444:N4444)))</f>
        <v>0</v>
      </c>
      <c r="P4444" s="91">
        <v>2582</v>
      </c>
      <c r="Q4444" s="73">
        <f t="shared" si="138"/>
        <v>6710</v>
      </c>
      <c r="R4444" s="93">
        <f t="shared" ca="1" si="139"/>
        <v>4447</v>
      </c>
      <c r="S4444" s="109">
        <f>IF(U4444&gt;0,ROUND((U4444),0),ROUND((P4444*$P$1),0))</f>
        <v>1998</v>
      </c>
      <c r="T4444" s="110">
        <f ca="1">O4444*S4444</f>
        <v>0</v>
      </c>
    </row>
    <row r="4445" spans="1:20" ht="17.25" thickBot="1" x14ac:dyDescent="0.3">
      <c r="A4445" s="105"/>
      <c r="B4445" s="142"/>
      <c r="C4445" s="98"/>
      <c r="D4445" s="6" t="s">
        <v>26</v>
      </c>
      <c r="E4445" s="133"/>
      <c r="F4445" s="133"/>
      <c r="G4445" s="133"/>
      <c r="H4445" s="133"/>
      <c r="I4445" s="133"/>
      <c r="J4445" s="8"/>
      <c r="K4445" s="8"/>
      <c r="L4445" s="8"/>
      <c r="M4445" s="8"/>
      <c r="N4445" s="8"/>
      <c r="O4445" s="128" t="str">
        <f ca="1">IF(D4445="цвет",SUM(O4446:INDIRECT("N"&amp;R4445)),IF(SUM(E4445:N4445)=0,"",SUM(E4445:N4445)))</f>
        <v/>
      </c>
      <c r="P4445" s="91" t="s">
        <v>129</v>
      </c>
      <c r="Q4445" s="73">
        <f t="shared" si="138"/>
        <v>6710</v>
      </c>
      <c r="R4445" s="93">
        <f t="shared" ca="1" si="139"/>
        <v>4447</v>
      </c>
      <c r="S4445" s="92"/>
      <c r="T4445" s="99"/>
    </row>
    <row r="4446" spans="1:20" ht="136.5" customHeight="1" x14ac:dyDescent="0.25">
      <c r="A4446" s="105"/>
      <c r="B4446" s="142"/>
      <c r="C4446" s="98"/>
      <c r="D4446" s="155" t="s">
        <v>528</v>
      </c>
      <c r="E4446" s="156"/>
      <c r="F4446" s="156"/>
      <c r="G4446" s="156"/>
      <c r="H4446" s="156"/>
      <c r="I4446" s="156"/>
      <c r="J4446" s="156"/>
      <c r="K4446" s="156"/>
      <c r="L4446" s="156"/>
      <c r="M4446" s="156"/>
      <c r="N4446" s="157"/>
      <c r="O4446" s="128" t="str">
        <f ca="1">IF(D4446="цвет",SUM(O4447:INDIRECT("N"&amp;R4446)),IF(SUM(E4446:N4446)=0,"",SUM(E4446:N4446)))</f>
        <v/>
      </c>
      <c r="P4446" s="91" t="s">
        <v>129</v>
      </c>
      <c r="Q4446" s="73">
        <f t="shared" si="138"/>
        <v>6710</v>
      </c>
      <c r="R4446" s="93">
        <f t="shared" ca="1" si="139"/>
        <v>4447</v>
      </c>
      <c r="S4446" s="92"/>
      <c r="T4446" s="99"/>
    </row>
    <row r="4447" spans="1:20" ht="17.45" customHeight="1" thickBot="1" x14ac:dyDescent="0.3">
      <c r="A4447" s="105"/>
      <c r="B4447" s="143"/>
      <c r="C4447" s="100"/>
      <c r="D4447" s="151" t="str">
        <f>HYPERLINK("https://miamia.ru/search/index.php?q="&amp;Q4447&amp;"&amp;s=Поиск?utm_source=Excel&amp;utm_medium=Nalichie&amp;utm_content="&amp;Q4447&amp;"","Посмотреть большую фотографию на сайте")</f>
        <v>Посмотреть большую фотографию на сайте</v>
      </c>
      <c r="E4447" s="152"/>
      <c r="F4447" s="152"/>
      <c r="G4447" s="152"/>
      <c r="H4447" s="152"/>
      <c r="I4447" s="152"/>
      <c r="J4447" s="152"/>
      <c r="K4447" s="152"/>
      <c r="L4447" s="152"/>
      <c r="M4447" s="152"/>
      <c r="N4447" s="153"/>
      <c r="O4447" s="128" t="str">
        <f ca="1">IF(D4447="цвет",SUM(O4448:INDIRECT("N"&amp;R4447)),IF(SUM(E4447:N4447)=0,"",SUM(E4447:N4447)))</f>
        <v/>
      </c>
      <c r="P4447" s="91" t="s">
        <v>129</v>
      </c>
      <c r="Q4447" s="73">
        <f t="shared" si="138"/>
        <v>6710</v>
      </c>
      <c r="R4447" s="93">
        <f t="shared" ca="1" si="139"/>
        <v>4447</v>
      </c>
      <c r="S4447" s="92"/>
      <c r="T4447" s="99"/>
    </row>
    <row r="4448" spans="1:20" ht="17.25" thickBot="1" x14ac:dyDescent="0.3">
      <c r="A4448" s="105"/>
      <c r="B4448" s="141" t="s">
        <v>167</v>
      </c>
      <c r="C4448" s="106">
        <v>6711</v>
      </c>
      <c r="D4448" s="3" t="s">
        <v>9</v>
      </c>
      <c r="E4448" s="96" t="s">
        <v>10</v>
      </c>
      <c r="F4448" s="96" t="s">
        <v>11</v>
      </c>
      <c r="G4448" s="96" t="s">
        <v>12</v>
      </c>
      <c r="H4448" s="97" t="s">
        <v>13</v>
      </c>
      <c r="I4448" s="16" t="s">
        <v>14</v>
      </c>
      <c r="J4448" s="16"/>
      <c r="K4448" s="16"/>
      <c r="L4448" s="16"/>
      <c r="M4448" s="16"/>
      <c r="N4448" s="78"/>
      <c r="O4448" s="101">
        <f ca="1">IF(D4448="цвет",SUM(O4449:INDIRECT("N"&amp;R4448)),IF(SUM(E4448:N4448)=0,"",SUM(E4448:N4448)))</f>
        <v>0</v>
      </c>
      <c r="P4448" s="91">
        <v>2453</v>
      </c>
      <c r="Q4448" s="73">
        <f t="shared" si="138"/>
        <v>6711</v>
      </c>
      <c r="R4448" s="93">
        <f t="shared" ca="1" si="139"/>
        <v>4451</v>
      </c>
      <c r="S4448" s="109">
        <f>IF(U4448&gt;0,ROUND((U4448),0),ROUND((P4448*$P$1),0))</f>
        <v>1898</v>
      </c>
      <c r="T4448" s="110">
        <f ca="1">O4448*S4448</f>
        <v>0</v>
      </c>
    </row>
    <row r="4449" spans="1:20" ht="17.25" thickBot="1" x14ac:dyDescent="0.3">
      <c r="A4449" s="105"/>
      <c r="B4449" s="142"/>
      <c r="C4449" s="98"/>
      <c r="D4449" s="6" t="s">
        <v>26</v>
      </c>
      <c r="E4449" s="133"/>
      <c r="F4449" s="133"/>
      <c r="G4449" s="133"/>
      <c r="H4449" s="133"/>
      <c r="I4449" s="134"/>
      <c r="J4449" s="8"/>
      <c r="K4449" s="8"/>
      <c r="L4449" s="8"/>
      <c r="M4449" s="8"/>
      <c r="N4449" s="8"/>
      <c r="O4449" s="128" t="str">
        <f ca="1">IF(D4449="цвет",SUM(O4450:INDIRECT("N"&amp;R4449)),IF(SUM(E4449:N4449)=0,"",SUM(E4449:N4449)))</f>
        <v/>
      </c>
      <c r="P4449" s="91" t="s">
        <v>129</v>
      </c>
      <c r="Q4449" s="73">
        <f t="shared" si="138"/>
        <v>6711</v>
      </c>
      <c r="R4449" s="93">
        <f t="shared" ca="1" si="139"/>
        <v>4451</v>
      </c>
      <c r="S4449" s="92"/>
      <c r="T4449" s="99"/>
    </row>
    <row r="4450" spans="1:20" ht="168" customHeight="1" x14ac:dyDescent="0.25">
      <c r="A4450" s="105"/>
      <c r="B4450" s="142"/>
      <c r="C4450" s="98"/>
      <c r="D4450" s="155" t="s">
        <v>529</v>
      </c>
      <c r="E4450" s="156"/>
      <c r="F4450" s="156"/>
      <c r="G4450" s="156"/>
      <c r="H4450" s="156"/>
      <c r="I4450" s="156"/>
      <c r="J4450" s="156"/>
      <c r="K4450" s="156"/>
      <c r="L4450" s="156"/>
      <c r="M4450" s="156"/>
      <c r="N4450" s="157"/>
      <c r="O4450" s="128" t="str">
        <f ca="1">IF(D4450="цвет",SUM(O4451:INDIRECT("N"&amp;R4450)),IF(SUM(E4450:N4450)=0,"",SUM(E4450:N4450)))</f>
        <v/>
      </c>
      <c r="P4450" s="91" t="s">
        <v>129</v>
      </c>
      <c r="Q4450" s="73">
        <f t="shared" si="138"/>
        <v>6711</v>
      </c>
      <c r="R4450" s="93">
        <f t="shared" ca="1" si="139"/>
        <v>4451</v>
      </c>
      <c r="S4450" s="92"/>
      <c r="T4450" s="99"/>
    </row>
    <row r="4451" spans="1:20" ht="17.45" customHeight="1" thickBot="1" x14ac:dyDescent="0.3">
      <c r="A4451" s="105"/>
      <c r="B4451" s="143"/>
      <c r="C4451" s="100"/>
      <c r="D4451" s="151" t="str">
        <f>HYPERLINK("https://miamia.ru/search/index.php?q="&amp;Q4451&amp;"&amp;s=Поиск?utm_source=Excel&amp;utm_medium=Nalichie&amp;utm_content="&amp;Q4451&amp;"","Посмотреть большую фотографию на сайте")</f>
        <v>Посмотреть большую фотографию на сайте</v>
      </c>
      <c r="E4451" s="152"/>
      <c r="F4451" s="152"/>
      <c r="G4451" s="152"/>
      <c r="H4451" s="152"/>
      <c r="I4451" s="152"/>
      <c r="J4451" s="152"/>
      <c r="K4451" s="152"/>
      <c r="L4451" s="152"/>
      <c r="M4451" s="152"/>
      <c r="N4451" s="153"/>
      <c r="O4451" s="128" t="str">
        <f ca="1">IF(D4451="цвет",SUM(O4452:INDIRECT("N"&amp;R4451)),IF(SUM(E4451:N4451)=0,"",SUM(E4451:N4451)))</f>
        <v/>
      </c>
      <c r="P4451" s="91" t="s">
        <v>129</v>
      </c>
      <c r="Q4451" s="73">
        <f t="shared" si="138"/>
        <v>6711</v>
      </c>
      <c r="R4451" s="93">
        <f t="shared" ca="1" si="139"/>
        <v>4451</v>
      </c>
      <c r="S4451" s="92"/>
      <c r="T4451" s="99"/>
    </row>
    <row r="4452" spans="1:20" ht="17.25" thickBot="1" x14ac:dyDescent="0.3">
      <c r="A4452" s="105"/>
      <c r="B4452" s="141" t="s">
        <v>167</v>
      </c>
      <c r="C4452" s="106">
        <v>6712</v>
      </c>
      <c r="D4452" s="3" t="s">
        <v>9</v>
      </c>
      <c r="E4452" s="96" t="s">
        <v>10</v>
      </c>
      <c r="F4452" s="96" t="s">
        <v>11</v>
      </c>
      <c r="G4452" s="96" t="s">
        <v>12</v>
      </c>
      <c r="H4452" s="97" t="s">
        <v>13</v>
      </c>
      <c r="I4452" s="16" t="s">
        <v>14</v>
      </c>
      <c r="J4452" s="16"/>
      <c r="K4452" s="16"/>
      <c r="L4452" s="16"/>
      <c r="M4452" s="16"/>
      <c r="N4452" s="78"/>
      <c r="O4452" s="101">
        <f ca="1">IF(D4452="цвет",SUM(O4453:INDIRECT("N"&amp;R4452)),IF(SUM(E4452:N4452)=0,"",SUM(E4452:N4452)))</f>
        <v>0</v>
      </c>
      <c r="P4452" s="91">
        <v>2065</v>
      </c>
      <c r="Q4452" s="73">
        <f t="shared" si="138"/>
        <v>6712</v>
      </c>
      <c r="R4452" s="93">
        <f t="shared" ca="1" si="139"/>
        <v>4455</v>
      </c>
      <c r="S4452" s="109">
        <f>IF(U4452&gt;0,ROUND((U4452),0),ROUND((P4452*$P$1),0))</f>
        <v>1598</v>
      </c>
      <c r="T4452" s="110">
        <f ca="1">O4452*S4452</f>
        <v>0</v>
      </c>
    </row>
    <row r="4453" spans="1:20" ht="17.25" thickBot="1" x14ac:dyDescent="0.3">
      <c r="A4453" s="105"/>
      <c r="B4453" s="142"/>
      <c r="C4453" s="98"/>
      <c r="D4453" s="6" t="s">
        <v>26</v>
      </c>
      <c r="E4453" s="133"/>
      <c r="F4453" s="133"/>
      <c r="G4453" s="8"/>
      <c r="H4453" s="8"/>
      <c r="I4453" s="8"/>
      <c r="J4453" s="8"/>
      <c r="K4453" s="8"/>
      <c r="L4453" s="8"/>
      <c r="M4453" s="8"/>
      <c r="N4453" s="8"/>
      <c r="O4453" s="128" t="str">
        <f ca="1">IF(D4453="цвет",SUM(O4454:INDIRECT("N"&amp;R4453)),IF(SUM(E4453:N4453)=0,"",SUM(E4453:N4453)))</f>
        <v/>
      </c>
      <c r="P4453" s="91" t="s">
        <v>129</v>
      </c>
      <c r="Q4453" s="73">
        <f t="shared" si="138"/>
        <v>6712</v>
      </c>
      <c r="R4453" s="93">
        <f t="shared" ca="1" si="139"/>
        <v>4455</v>
      </c>
      <c r="S4453" s="92"/>
      <c r="T4453" s="99"/>
    </row>
    <row r="4454" spans="1:20" ht="168" customHeight="1" x14ac:dyDescent="0.25">
      <c r="A4454" s="105"/>
      <c r="B4454" s="142"/>
      <c r="C4454" s="98"/>
      <c r="D4454" s="155" t="s">
        <v>530</v>
      </c>
      <c r="E4454" s="156"/>
      <c r="F4454" s="156"/>
      <c r="G4454" s="156"/>
      <c r="H4454" s="156"/>
      <c r="I4454" s="156"/>
      <c r="J4454" s="156"/>
      <c r="K4454" s="156"/>
      <c r="L4454" s="156"/>
      <c r="M4454" s="156"/>
      <c r="N4454" s="157"/>
      <c r="O4454" s="128" t="str">
        <f ca="1">IF(D4454="цвет",SUM(O4455:INDIRECT("N"&amp;R4454)),IF(SUM(E4454:N4454)=0,"",SUM(E4454:N4454)))</f>
        <v/>
      </c>
      <c r="P4454" s="91" t="s">
        <v>129</v>
      </c>
      <c r="Q4454" s="73">
        <f t="shared" si="138"/>
        <v>6712</v>
      </c>
      <c r="R4454" s="93">
        <f t="shared" ca="1" si="139"/>
        <v>4455</v>
      </c>
      <c r="S4454" s="92"/>
      <c r="T4454" s="99"/>
    </row>
    <row r="4455" spans="1:20" ht="17.45" customHeight="1" thickBot="1" x14ac:dyDescent="0.3">
      <c r="A4455" s="105"/>
      <c r="B4455" s="143"/>
      <c r="C4455" s="100"/>
      <c r="D4455" s="151" t="str">
        <f>HYPERLINK("https://miamia.ru/search/index.php?q="&amp;Q4455&amp;"&amp;s=Поиск?utm_source=Excel&amp;utm_medium=Nalichie&amp;utm_content="&amp;Q4455&amp;"","Посмотреть большую фотографию на сайте")</f>
        <v>Посмотреть большую фотографию на сайте</v>
      </c>
      <c r="E4455" s="152"/>
      <c r="F4455" s="152"/>
      <c r="G4455" s="152"/>
      <c r="H4455" s="152"/>
      <c r="I4455" s="152"/>
      <c r="J4455" s="152"/>
      <c r="K4455" s="152"/>
      <c r="L4455" s="152"/>
      <c r="M4455" s="152"/>
      <c r="N4455" s="153"/>
      <c r="O4455" s="128" t="str">
        <f ca="1">IF(D4455="цвет",SUM(O4456:INDIRECT("N"&amp;R4455)),IF(SUM(E4455:N4455)=0,"",SUM(E4455:N4455)))</f>
        <v/>
      </c>
      <c r="P4455" s="91" t="s">
        <v>129</v>
      </c>
      <c r="Q4455" s="73">
        <f t="shared" si="138"/>
        <v>6712</v>
      </c>
      <c r="R4455" s="93">
        <f t="shared" ca="1" si="139"/>
        <v>4455</v>
      </c>
      <c r="S4455" s="92"/>
      <c r="T4455" s="99"/>
    </row>
    <row r="4456" spans="1:20" ht="17.25" thickBot="1" x14ac:dyDescent="0.3">
      <c r="A4456" s="105"/>
      <c r="B4456" s="141" t="s">
        <v>167</v>
      </c>
      <c r="C4456" s="106">
        <v>6713</v>
      </c>
      <c r="D4456" s="3" t="s">
        <v>9</v>
      </c>
      <c r="E4456" s="96" t="s">
        <v>10</v>
      </c>
      <c r="F4456" s="96" t="s">
        <v>17</v>
      </c>
      <c r="G4456" s="96" t="s">
        <v>18</v>
      </c>
      <c r="H4456" s="97"/>
      <c r="I4456" s="16"/>
      <c r="J4456" s="16"/>
      <c r="K4456" s="16"/>
      <c r="L4456" s="16"/>
      <c r="M4456" s="16"/>
      <c r="N4456" s="78"/>
      <c r="O4456" s="101">
        <f ca="1">IF(D4456="цвет",SUM(O4457:INDIRECT("N"&amp;R4456)),IF(SUM(E4456:N4456)=0,"",SUM(E4456:N4456)))</f>
        <v>0</v>
      </c>
      <c r="P4456" s="91">
        <v>2970</v>
      </c>
      <c r="Q4456" s="73">
        <f t="shared" si="138"/>
        <v>6713</v>
      </c>
      <c r="R4456" s="93">
        <f t="shared" ca="1" si="139"/>
        <v>4459</v>
      </c>
      <c r="S4456" s="109">
        <f>IF(U4456&gt;0,ROUND((U4456),0),ROUND((P4456*$P$1),0))</f>
        <v>2298</v>
      </c>
      <c r="T4456" s="110">
        <f ca="1">O4456*S4456</f>
        <v>0</v>
      </c>
    </row>
    <row r="4457" spans="1:20" ht="17.25" thickBot="1" x14ac:dyDescent="0.3">
      <c r="A4457" s="105"/>
      <c r="B4457" s="142"/>
      <c r="C4457" s="98"/>
      <c r="D4457" s="6" t="s">
        <v>26</v>
      </c>
      <c r="E4457" s="133"/>
      <c r="F4457" s="134"/>
      <c r="G4457" s="133"/>
      <c r="H4457" s="8"/>
      <c r="I4457" s="8"/>
      <c r="J4457" s="8"/>
      <c r="K4457" s="8"/>
      <c r="L4457" s="8"/>
      <c r="M4457" s="8"/>
      <c r="N4457" s="8"/>
      <c r="O4457" s="128" t="str">
        <f ca="1">IF(D4457="цвет",SUM(O4458:INDIRECT("N"&amp;R4457)),IF(SUM(E4457:N4457)=0,"",SUM(E4457:N4457)))</f>
        <v/>
      </c>
      <c r="P4457" s="91" t="s">
        <v>129</v>
      </c>
      <c r="Q4457" s="73">
        <f t="shared" si="138"/>
        <v>6713</v>
      </c>
      <c r="R4457" s="93">
        <f t="shared" ca="1" si="139"/>
        <v>4459</v>
      </c>
      <c r="S4457" s="92"/>
      <c r="T4457" s="99"/>
    </row>
    <row r="4458" spans="1:20" ht="135" customHeight="1" x14ac:dyDescent="0.25">
      <c r="A4458" s="105"/>
      <c r="B4458" s="142"/>
      <c r="C4458" s="98"/>
      <c r="D4458" s="155" t="s">
        <v>531</v>
      </c>
      <c r="E4458" s="156"/>
      <c r="F4458" s="156"/>
      <c r="G4458" s="156"/>
      <c r="H4458" s="156"/>
      <c r="I4458" s="156"/>
      <c r="J4458" s="156"/>
      <c r="K4458" s="156"/>
      <c r="L4458" s="156"/>
      <c r="M4458" s="156"/>
      <c r="N4458" s="157"/>
      <c r="O4458" s="128" t="str">
        <f ca="1">IF(D4458="цвет",SUM(O4459:INDIRECT("N"&amp;R4458)),IF(SUM(E4458:N4458)=0,"",SUM(E4458:N4458)))</f>
        <v/>
      </c>
      <c r="P4458" s="91" t="s">
        <v>129</v>
      </c>
      <c r="Q4458" s="73">
        <f t="shared" si="138"/>
        <v>6713</v>
      </c>
      <c r="R4458" s="93">
        <f t="shared" ca="1" si="139"/>
        <v>4459</v>
      </c>
      <c r="S4458" s="92"/>
      <c r="T4458" s="99"/>
    </row>
    <row r="4459" spans="1:20" ht="17.45" customHeight="1" thickBot="1" x14ac:dyDescent="0.3">
      <c r="A4459" s="105"/>
      <c r="B4459" s="143"/>
      <c r="C4459" s="100"/>
      <c r="D4459" s="151" t="str">
        <f>HYPERLINK("https://miamia.ru/search/index.php?q="&amp;Q4459&amp;"&amp;s=Поиск?utm_source=Excel&amp;utm_medium=Nalichie&amp;utm_content="&amp;Q4459&amp;"","Посмотреть большую фотографию на сайте")</f>
        <v>Посмотреть большую фотографию на сайте</v>
      </c>
      <c r="E4459" s="152"/>
      <c r="F4459" s="152"/>
      <c r="G4459" s="152"/>
      <c r="H4459" s="152"/>
      <c r="I4459" s="152"/>
      <c r="J4459" s="152"/>
      <c r="K4459" s="152"/>
      <c r="L4459" s="152"/>
      <c r="M4459" s="152"/>
      <c r="N4459" s="153"/>
      <c r="O4459" s="128" t="str">
        <f ca="1">IF(D4459="цвет",SUM(O4460:INDIRECT("N"&amp;R4459)),IF(SUM(E4459:N4459)=0,"",SUM(E4459:N4459)))</f>
        <v/>
      </c>
      <c r="P4459" s="91" t="s">
        <v>129</v>
      </c>
      <c r="Q4459" s="73">
        <f t="shared" si="138"/>
        <v>6713</v>
      </c>
      <c r="R4459" s="93">
        <f t="shared" ca="1" si="139"/>
        <v>4459</v>
      </c>
      <c r="S4459" s="92"/>
      <c r="T4459" s="99"/>
    </row>
    <row r="4460" spans="1:20" ht="17.25" thickBot="1" x14ac:dyDescent="0.3">
      <c r="A4460" s="105"/>
      <c r="B4460" s="141" t="s">
        <v>167</v>
      </c>
      <c r="C4460" s="106">
        <v>6714</v>
      </c>
      <c r="D4460" s="3" t="s">
        <v>9</v>
      </c>
      <c r="E4460" s="96" t="s">
        <v>10</v>
      </c>
      <c r="F4460" s="96" t="s">
        <v>11</v>
      </c>
      <c r="G4460" s="96" t="s">
        <v>12</v>
      </c>
      <c r="H4460" s="97" t="s">
        <v>13</v>
      </c>
      <c r="I4460" s="16" t="s">
        <v>14</v>
      </c>
      <c r="J4460" s="16" t="s">
        <v>15</v>
      </c>
      <c r="K4460" s="16"/>
      <c r="L4460" s="16"/>
      <c r="M4460" s="16"/>
      <c r="N4460" s="78"/>
      <c r="O4460" s="101">
        <f ca="1">IF(D4460="цвет",SUM(O4461:INDIRECT("N"&amp;R4460)),IF(SUM(E4460:N4460)=0,"",SUM(E4460:N4460)))</f>
        <v>0</v>
      </c>
      <c r="P4460" s="91">
        <v>3228</v>
      </c>
      <c r="Q4460" s="73">
        <f t="shared" si="138"/>
        <v>6714</v>
      </c>
      <c r="R4460" s="93">
        <f t="shared" ca="1" si="139"/>
        <v>4463</v>
      </c>
      <c r="S4460" s="109">
        <f>IF(U4460&gt;0,ROUND((U4460),0),ROUND((P4460*$P$1),0))</f>
        <v>2498</v>
      </c>
      <c r="T4460" s="110">
        <f ca="1">O4460*S4460</f>
        <v>0</v>
      </c>
    </row>
    <row r="4461" spans="1:20" ht="17.25" thickBot="1" x14ac:dyDescent="0.3">
      <c r="A4461" s="105"/>
      <c r="B4461" s="142"/>
      <c r="C4461" s="98"/>
      <c r="D4461" s="6" t="s">
        <v>26</v>
      </c>
      <c r="E4461" s="8"/>
      <c r="F4461" s="133"/>
      <c r="G4461" s="134"/>
      <c r="H4461" s="8"/>
      <c r="I4461" s="8"/>
      <c r="J4461" s="8"/>
      <c r="K4461" s="8"/>
      <c r="L4461" s="8"/>
      <c r="M4461" s="8"/>
      <c r="N4461" s="8"/>
      <c r="O4461" s="128" t="str">
        <f ca="1">IF(D4461="цвет",SUM(O4462:INDIRECT("N"&amp;R4461)),IF(SUM(E4461:N4461)=0,"",SUM(E4461:N4461)))</f>
        <v/>
      </c>
      <c r="P4461" s="91" t="s">
        <v>129</v>
      </c>
      <c r="Q4461" s="73">
        <f t="shared" si="138"/>
        <v>6714</v>
      </c>
      <c r="R4461" s="93">
        <f t="shared" ca="1" si="139"/>
        <v>4463</v>
      </c>
      <c r="S4461" s="92"/>
      <c r="T4461" s="99"/>
    </row>
    <row r="4462" spans="1:20" ht="168" customHeight="1" x14ac:dyDescent="0.25">
      <c r="A4462" s="105"/>
      <c r="B4462" s="142"/>
      <c r="C4462" s="98"/>
      <c r="D4462" s="155" t="s">
        <v>532</v>
      </c>
      <c r="E4462" s="156"/>
      <c r="F4462" s="156"/>
      <c r="G4462" s="156"/>
      <c r="H4462" s="156"/>
      <c r="I4462" s="156"/>
      <c r="J4462" s="156"/>
      <c r="K4462" s="156"/>
      <c r="L4462" s="156"/>
      <c r="M4462" s="156"/>
      <c r="N4462" s="157"/>
      <c r="O4462" s="128" t="str">
        <f ca="1">IF(D4462="цвет",SUM(O4463:INDIRECT("N"&amp;R4462)),IF(SUM(E4462:N4462)=0,"",SUM(E4462:N4462)))</f>
        <v/>
      </c>
      <c r="P4462" s="91" t="s">
        <v>129</v>
      </c>
      <c r="Q4462" s="73">
        <f t="shared" si="138"/>
        <v>6714</v>
      </c>
      <c r="R4462" s="93">
        <f t="shared" ca="1" si="139"/>
        <v>4463</v>
      </c>
      <c r="S4462" s="92"/>
      <c r="T4462" s="99"/>
    </row>
    <row r="4463" spans="1:20" ht="17.45" customHeight="1" thickBot="1" x14ac:dyDescent="0.3">
      <c r="A4463" s="105"/>
      <c r="B4463" s="143"/>
      <c r="C4463" s="100"/>
      <c r="D4463" s="151" t="str">
        <f>HYPERLINK("https://miamia.ru/search/index.php?q="&amp;Q4463&amp;"&amp;s=Поиск?utm_source=Excel&amp;utm_medium=Nalichie&amp;utm_content="&amp;Q4463&amp;"","Посмотреть большую фотографию на сайте")</f>
        <v>Посмотреть большую фотографию на сайте</v>
      </c>
      <c r="E4463" s="152"/>
      <c r="F4463" s="152"/>
      <c r="G4463" s="152"/>
      <c r="H4463" s="152"/>
      <c r="I4463" s="152"/>
      <c r="J4463" s="152"/>
      <c r="K4463" s="152"/>
      <c r="L4463" s="152"/>
      <c r="M4463" s="152"/>
      <c r="N4463" s="153"/>
      <c r="O4463" s="128" t="str">
        <f ca="1">IF(D4463="цвет",SUM(O4464:INDIRECT("N"&amp;R4463)),IF(SUM(E4463:N4463)=0,"",SUM(E4463:N4463)))</f>
        <v/>
      </c>
      <c r="P4463" s="91" t="s">
        <v>129</v>
      </c>
      <c r="Q4463" s="73">
        <f t="shared" si="138"/>
        <v>6714</v>
      </c>
      <c r="R4463" s="93">
        <f t="shared" ca="1" si="139"/>
        <v>4463</v>
      </c>
      <c r="S4463" s="92"/>
      <c r="T4463" s="99"/>
    </row>
    <row r="4464" spans="1:20" ht="17.25" thickBot="1" x14ac:dyDescent="0.3">
      <c r="A4464" s="105"/>
      <c r="B4464" s="141" t="s">
        <v>167</v>
      </c>
      <c r="C4464" s="106">
        <v>6715</v>
      </c>
      <c r="D4464" s="3" t="s">
        <v>9</v>
      </c>
      <c r="E4464" s="96" t="s">
        <v>10</v>
      </c>
      <c r="F4464" s="96" t="s">
        <v>11</v>
      </c>
      <c r="G4464" s="96" t="s">
        <v>12</v>
      </c>
      <c r="H4464" s="97" t="s">
        <v>13</v>
      </c>
      <c r="I4464" s="16" t="s">
        <v>14</v>
      </c>
      <c r="J4464" s="16" t="s">
        <v>15</v>
      </c>
      <c r="K4464" s="16"/>
      <c r="L4464" s="16"/>
      <c r="M4464" s="16"/>
      <c r="N4464" s="78"/>
      <c r="O4464" s="101">
        <f ca="1">IF(D4464="цвет",SUM(O4465:INDIRECT("N"&amp;R4464)),IF(SUM(E4464:N4464)=0,"",SUM(E4464:N4464)))</f>
        <v>0</v>
      </c>
      <c r="P4464" s="91">
        <v>2582</v>
      </c>
      <c r="Q4464" s="73">
        <f t="shared" si="138"/>
        <v>6715</v>
      </c>
      <c r="R4464" s="93">
        <f t="shared" ca="1" si="139"/>
        <v>4467</v>
      </c>
      <c r="S4464" s="109">
        <f>IF(U4464&gt;0,ROUND((U4464),0),ROUND((P4464*$P$1),0))</f>
        <v>1998</v>
      </c>
      <c r="T4464" s="110">
        <f ca="1">O4464*S4464</f>
        <v>0</v>
      </c>
    </row>
    <row r="4465" spans="1:20" ht="17.25" thickBot="1" x14ac:dyDescent="0.3">
      <c r="A4465" s="105"/>
      <c r="B4465" s="142"/>
      <c r="C4465" s="98"/>
      <c r="D4465" s="6" t="s">
        <v>26</v>
      </c>
      <c r="E4465" s="133"/>
      <c r="F4465" s="133"/>
      <c r="G4465" s="133"/>
      <c r="H4465" s="133"/>
      <c r="I4465" s="8"/>
      <c r="J4465" s="8"/>
      <c r="K4465" s="8"/>
      <c r="L4465" s="8"/>
      <c r="M4465" s="8"/>
      <c r="N4465" s="8"/>
      <c r="O4465" s="128" t="str">
        <f ca="1">IF(D4465="цвет",SUM(O4466:INDIRECT("N"&amp;R4465)),IF(SUM(E4465:N4465)=0,"",SUM(E4465:N4465)))</f>
        <v/>
      </c>
      <c r="P4465" s="91" t="s">
        <v>129</v>
      </c>
      <c r="Q4465" s="73">
        <f t="shared" si="138"/>
        <v>6715</v>
      </c>
      <c r="R4465" s="93">
        <f t="shared" ca="1" si="139"/>
        <v>4467</v>
      </c>
      <c r="S4465" s="92"/>
      <c r="T4465" s="99"/>
    </row>
    <row r="4466" spans="1:20" ht="138.19999999999999" customHeight="1" x14ac:dyDescent="0.25">
      <c r="A4466" s="105"/>
      <c r="B4466" s="142"/>
      <c r="C4466" s="98"/>
      <c r="D4466" s="155" t="s">
        <v>533</v>
      </c>
      <c r="E4466" s="156"/>
      <c r="F4466" s="156"/>
      <c r="G4466" s="156"/>
      <c r="H4466" s="156"/>
      <c r="I4466" s="156"/>
      <c r="J4466" s="156"/>
      <c r="K4466" s="156"/>
      <c r="L4466" s="156"/>
      <c r="M4466" s="156"/>
      <c r="N4466" s="157"/>
      <c r="O4466" s="128" t="str">
        <f ca="1">IF(D4466="цвет",SUM(O4467:INDIRECT("N"&amp;R4466)),IF(SUM(E4466:N4466)=0,"",SUM(E4466:N4466)))</f>
        <v/>
      </c>
      <c r="P4466" s="91" t="s">
        <v>129</v>
      </c>
      <c r="Q4466" s="73">
        <f t="shared" si="138"/>
        <v>6715</v>
      </c>
      <c r="R4466" s="93">
        <f t="shared" ca="1" si="139"/>
        <v>4467</v>
      </c>
      <c r="S4466" s="92"/>
      <c r="T4466" s="99"/>
    </row>
    <row r="4467" spans="1:20" ht="17.45" customHeight="1" thickBot="1" x14ac:dyDescent="0.3">
      <c r="A4467" s="105"/>
      <c r="B4467" s="143"/>
      <c r="C4467" s="100"/>
      <c r="D4467" s="151" t="str">
        <f>HYPERLINK("https://miamia.ru/search/index.php?q="&amp;Q4467&amp;"&amp;s=Поиск?utm_source=Excel&amp;utm_medium=Nalichie&amp;utm_content="&amp;Q4467&amp;"","Посмотреть большую фотографию на сайте")</f>
        <v>Посмотреть большую фотографию на сайте</v>
      </c>
      <c r="E4467" s="152"/>
      <c r="F4467" s="152"/>
      <c r="G4467" s="152"/>
      <c r="H4467" s="152"/>
      <c r="I4467" s="152"/>
      <c r="J4467" s="152"/>
      <c r="K4467" s="152"/>
      <c r="L4467" s="152"/>
      <c r="M4467" s="152"/>
      <c r="N4467" s="153"/>
      <c r="O4467" s="128" t="str">
        <f ca="1">IF(D4467="цвет",SUM(O4468:INDIRECT("N"&amp;R4467)),IF(SUM(E4467:N4467)=0,"",SUM(E4467:N4467)))</f>
        <v/>
      </c>
      <c r="P4467" s="91" t="s">
        <v>129</v>
      </c>
      <c r="Q4467" s="73">
        <f t="shared" si="138"/>
        <v>6715</v>
      </c>
      <c r="R4467" s="93">
        <f t="shared" ca="1" si="139"/>
        <v>4467</v>
      </c>
      <c r="S4467" s="92"/>
      <c r="T4467" s="99"/>
    </row>
    <row r="4468" spans="1:20" ht="17.25" thickBot="1" x14ac:dyDescent="0.3">
      <c r="A4468" s="105"/>
      <c r="B4468" s="141" t="s">
        <v>167</v>
      </c>
      <c r="C4468" s="106">
        <v>6716</v>
      </c>
      <c r="D4468" s="3" t="s">
        <v>9</v>
      </c>
      <c r="E4468" s="96" t="s">
        <v>10</v>
      </c>
      <c r="F4468" s="96" t="s">
        <v>11</v>
      </c>
      <c r="G4468" s="96" t="s">
        <v>12</v>
      </c>
      <c r="H4468" s="97" t="s">
        <v>13</v>
      </c>
      <c r="I4468" s="16" t="s">
        <v>14</v>
      </c>
      <c r="J4468" s="16" t="s">
        <v>15</v>
      </c>
      <c r="K4468" s="16"/>
      <c r="L4468" s="16"/>
      <c r="M4468" s="16"/>
      <c r="N4468" s="78"/>
      <c r="O4468" s="101">
        <f ca="1">IF(D4468="цвет",SUM(O4469:INDIRECT("N"&amp;R4468)),IF(SUM(E4468:N4468)=0,"",SUM(E4468:N4468)))</f>
        <v>0</v>
      </c>
      <c r="P4468" s="91">
        <v>3358</v>
      </c>
      <c r="Q4468" s="73">
        <f t="shared" si="138"/>
        <v>6716</v>
      </c>
      <c r="R4468" s="93">
        <f t="shared" ca="1" si="139"/>
        <v>4471</v>
      </c>
      <c r="S4468" s="109">
        <f>IF(U4468&gt;0,ROUND((U4468),0),ROUND((P4468*$P$1),0))</f>
        <v>2598</v>
      </c>
      <c r="T4468" s="110">
        <f ca="1">O4468*S4468</f>
        <v>0</v>
      </c>
    </row>
    <row r="4469" spans="1:20" ht="17.25" thickBot="1" x14ac:dyDescent="0.3">
      <c r="A4469" s="105"/>
      <c r="B4469" s="142"/>
      <c r="C4469" s="98"/>
      <c r="D4469" s="6" t="s">
        <v>26</v>
      </c>
      <c r="E4469" s="8"/>
      <c r="F4469" s="133"/>
      <c r="G4469" s="8"/>
      <c r="H4469" s="8"/>
      <c r="I4469" s="8"/>
      <c r="J4469" s="8"/>
      <c r="K4469" s="8"/>
      <c r="L4469" s="8"/>
      <c r="M4469" s="8"/>
      <c r="N4469" s="8"/>
      <c r="O4469" s="128" t="str">
        <f ca="1">IF(D4469="цвет",SUM(O4470:INDIRECT("N"&amp;R4469)),IF(SUM(E4469:N4469)=0,"",SUM(E4469:N4469)))</f>
        <v/>
      </c>
      <c r="P4469" s="91" t="s">
        <v>129</v>
      </c>
      <c r="Q4469" s="73">
        <f t="shared" si="138"/>
        <v>6716</v>
      </c>
      <c r="R4469" s="93">
        <f t="shared" ca="1" si="139"/>
        <v>4471</v>
      </c>
      <c r="S4469" s="92"/>
      <c r="T4469" s="99"/>
    </row>
    <row r="4470" spans="1:20" ht="138.19999999999999" customHeight="1" x14ac:dyDescent="0.25">
      <c r="A4470" s="105"/>
      <c r="B4470" s="142"/>
      <c r="C4470" s="98"/>
      <c r="D4470" s="155" t="s">
        <v>534</v>
      </c>
      <c r="E4470" s="156"/>
      <c r="F4470" s="156"/>
      <c r="G4470" s="156"/>
      <c r="H4470" s="156"/>
      <c r="I4470" s="156"/>
      <c r="J4470" s="156"/>
      <c r="K4470" s="156"/>
      <c r="L4470" s="156"/>
      <c r="M4470" s="156"/>
      <c r="N4470" s="157"/>
      <c r="O4470" s="128" t="str">
        <f ca="1">IF(D4470="цвет",SUM(O4471:INDIRECT("N"&amp;R4470)),IF(SUM(E4470:N4470)=0,"",SUM(E4470:N4470)))</f>
        <v/>
      </c>
      <c r="P4470" s="91" t="s">
        <v>129</v>
      </c>
      <c r="Q4470" s="73">
        <f t="shared" si="138"/>
        <v>6716</v>
      </c>
      <c r="R4470" s="93">
        <f t="shared" ca="1" si="139"/>
        <v>4471</v>
      </c>
      <c r="S4470" s="92"/>
      <c r="T4470" s="99"/>
    </row>
    <row r="4471" spans="1:20" ht="17.45" customHeight="1" thickBot="1" x14ac:dyDescent="0.3">
      <c r="A4471" s="105"/>
      <c r="B4471" s="143"/>
      <c r="C4471" s="100"/>
      <c r="D4471" s="151" t="str">
        <f>HYPERLINK("https://miamia.ru/search/index.php?q="&amp;Q4471&amp;"&amp;s=Поиск?utm_source=Excel&amp;utm_medium=Nalichie&amp;utm_content="&amp;Q4471&amp;"","Посмотреть большую фотографию на сайте")</f>
        <v>Посмотреть большую фотографию на сайте</v>
      </c>
      <c r="E4471" s="152"/>
      <c r="F4471" s="152"/>
      <c r="G4471" s="152"/>
      <c r="H4471" s="152"/>
      <c r="I4471" s="152"/>
      <c r="J4471" s="152"/>
      <c r="K4471" s="152"/>
      <c r="L4471" s="152"/>
      <c r="M4471" s="152"/>
      <c r="N4471" s="153"/>
      <c r="O4471" s="128" t="str">
        <f ca="1">IF(D4471="цвет",SUM(O4472:INDIRECT("N"&amp;R4471)),IF(SUM(E4471:N4471)=0,"",SUM(E4471:N4471)))</f>
        <v/>
      </c>
      <c r="P4471" s="91" t="s">
        <v>129</v>
      </c>
      <c r="Q4471" s="73">
        <f t="shared" si="138"/>
        <v>6716</v>
      </c>
      <c r="R4471" s="93">
        <f t="shared" ca="1" si="139"/>
        <v>4471</v>
      </c>
      <c r="S4471" s="92"/>
      <c r="T4471" s="99"/>
    </row>
    <row r="4472" spans="1:20" ht="17.25" thickBot="1" x14ac:dyDescent="0.3">
      <c r="A4472" s="105"/>
      <c r="B4472" s="141" t="s">
        <v>167</v>
      </c>
      <c r="C4472" s="106">
        <v>6717</v>
      </c>
      <c r="D4472" s="3" t="s">
        <v>9</v>
      </c>
      <c r="E4472" s="96" t="s">
        <v>10</v>
      </c>
      <c r="F4472" s="96" t="s">
        <v>11</v>
      </c>
      <c r="G4472" s="96" t="s">
        <v>12</v>
      </c>
      <c r="H4472" s="97" t="s">
        <v>13</v>
      </c>
      <c r="I4472" s="16" t="s">
        <v>14</v>
      </c>
      <c r="J4472" s="16" t="s">
        <v>15</v>
      </c>
      <c r="K4472" s="16"/>
      <c r="L4472" s="16"/>
      <c r="M4472" s="16"/>
      <c r="N4472" s="78"/>
      <c r="O4472" s="101">
        <f ca="1">IF(D4472="цвет",SUM(O4473:INDIRECT("N"&amp;R4472)),IF(SUM(E4472:N4472)=0,"",SUM(E4472:N4472)))</f>
        <v>0</v>
      </c>
      <c r="P4472" s="91">
        <v>2970</v>
      </c>
      <c r="Q4472" s="73">
        <f t="shared" si="138"/>
        <v>6717</v>
      </c>
      <c r="R4472" s="93">
        <f t="shared" ca="1" si="139"/>
        <v>4475</v>
      </c>
      <c r="S4472" s="109">
        <f>IF(U4472&gt;0,ROUND((U4472),0),ROUND((P4472*$P$1),0))</f>
        <v>2298</v>
      </c>
      <c r="T4472" s="110">
        <f ca="1">O4472*S4472</f>
        <v>0</v>
      </c>
    </row>
    <row r="4473" spans="1:20" ht="17.25" thickBot="1" x14ac:dyDescent="0.3">
      <c r="A4473" s="105"/>
      <c r="B4473" s="142"/>
      <c r="C4473" s="98"/>
      <c r="D4473" s="6" t="s">
        <v>26</v>
      </c>
      <c r="E4473" s="8"/>
      <c r="F4473" s="133"/>
      <c r="G4473" s="134"/>
      <c r="H4473" s="8"/>
      <c r="I4473" s="8"/>
      <c r="J4473" s="8"/>
      <c r="K4473" s="8"/>
      <c r="L4473" s="8"/>
      <c r="M4473" s="8"/>
      <c r="N4473" s="8"/>
      <c r="O4473" s="128" t="str">
        <f ca="1">IF(D4473="цвет",SUM(O4474:INDIRECT("N"&amp;R4473)),IF(SUM(E4473:N4473)=0,"",SUM(E4473:N4473)))</f>
        <v/>
      </c>
      <c r="P4473" s="91" t="s">
        <v>129</v>
      </c>
      <c r="Q4473" s="73">
        <f t="shared" si="138"/>
        <v>6717</v>
      </c>
      <c r="R4473" s="93">
        <f t="shared" ca="1" si="139"/>
        <v>4475</v>
      </c>
      <c r="S4473" s="92"/>
      <c r="T4473" s="99"/>
    </row>
    <row r="4474" spans="1:20" ht="135.75" customHeight="1" x14ac:dyDescent="0.25">
      <c r="A4474" s="105"/>
      <c r="B4474" s="142"/>
      <c r="C4474" s="98"/>
      <c r="D4474" s="155" t="s">
        <v>535</v>
      </c>
      <c r="E4474" s="156"/>
      <c r="F4474" s="156"/>
      <c r="G4474" s="156"/>
      <c r="H4474" s="156"/>
      <c r="I4474" s="156"/>
      <c r="J4474" s="156"/>
      <c r="K4474" s="156"/>
      <c r="L4474" s="156"/>
      <c r="M4474" s="156"/>
      <c r="N4474" s="157"/>
      <c r="O4474" s="128" t="str">
        <f ca="1">IF(D4474="цвет",SUM(O4475:INDIRECT("N"&amp;R4474)),IF(SUM(E4474:N4474)=0,"",SUM(E4474:N4474)))</f>
        <v/>
      </c>
      <c r="P4474" s="91" t="s">
        <v>129</v>
      </c>
      <c r="Q4474" s="73">
        <f t="shared" si="138"/>
        <v>6717</v>
      </c>
      <c r="R4474" s="93">
        <f t="shared" ca="1" si="139"/>
        <v>4475</v>
      </c>
      <c r="S4474" s="92"/>
      <c r="T4474" s="99"/>
    </row>
    <row r="4475" spans="1:20" ht="17.45" customHeight="1" thickBot="1" x14ac:dyDescent="0.3">
      <c r="A4475" s="105"/>
      <c r="B4475" s="143"/>
      <c r="C4475" s="100"/>
      <c r="D4475" s="151" t="str">
        <f>HYPERLINK("https://miamia.ru/search/index.php?q="&amp;Q4475&amp;"&amp;s=Поиск?utm_source=Excel&amp;utm_medium=Nalichie&amp;utm_content="&amp;Q4475&amp;"","Посмотреть большую фотографию на сайте")</f>
        <v>Посмотреть большую фотографию на сайте</v>
      </c>
      <c r="E4475" s="152"/>
      <c r="F4475" s="152"/>
      <c r="G4475" s="152"/>
      <c r="H4475" s="152"/>
      <c r="I4475" s="152"/>
      <c r="J4475" s="152"/>
      <c r="K4475" s="152"/>
      <c r="L4475" s="152"/>
      <c r="M4475" s="152"/>
      <c r="N4475" s="153"/>
      <c r="O4475" s="128" t="str">
        <f ca="1">IF(D4475="цвет",SUM(O4476:INDIRECT("N"&amp;R4475)),IF(SUM(E4475:N4475)=0,"",SUM(E4475:N4475)))</f>
        <v/>
      </c>
      <c r="P4475" s="91" t="s">
        <v>129</v>
      </c>
      <c r="Q4475" s="73">
        <f t="shared" si="138"/>
        <v>6717</v>
      </c>
      <c r="R4475" s="93">
        <f t="shared" ca="1" si="139"/>
        <v>4475</v>
      </c>
      <c r="S4475" s="92"/>
      <c r="T4475" s="99"/>
    </row>
    <row r="4476" spans="1:20" ht="23.1" customHeight="1" thickBot="1" x14ac:dyDescent="0.3">
      <c r="A4476" s="103"/>
      <c r="B4476" s="86" t="s">
        <v>183</v>
      </c>
      <c r="C4476" s="87"/>
      <c r="D4476" s="88"/>
      <c r="E4476" s="89"/>
      <c r="F4476" s="89"/>
      <c r="G4476" s="89"/>
      <c r="H4476" s="89"/>
      <c r="I4476" s="89"/>
      <c r="J4476" s="89"/>
      <c r="K4476" s="89"/>
      <c r="L4476" s="89"/>
      <c r="M4476" s="89"/>
      <c r="N4476" s="90"/>
      <c r="O4476" s="128" t="str">
        <f ca="1">IF(D4476="цвет",SUM(O4477:INDIRECT("N"&amp;R4476)),IF(SUM(E4476:N4476)=0,"",SUM(E4476:N4476)))</f>
        <v/>
      </c>
      <c r="P4476" s="91" t="s">
        <v>129</v>
      </c>
      <c r="Q4476" s="73">
        <f t="shared" si="138"/>
        <v>6717</v>
      </c>
      <c r="R4476" s="93">
        <f t="shared" ca="1" si="139"/>
        <v>4480</v>
      </c>
    </row>
    <row r="4477" spans="1:20" ht="17.25" thickBot="1" x14ac:dyDescent="0.3">
      <c r="A4477" s="105"/>
      <c r="B4477" s="141" t="s">
        <v>62</v>
      </c>
      <c r="C4477" s="106">
        <v>1210</v>
      </c>
      <c r="D4477" s="3" t="s">
        <v>9</v>
      </c>
      <c r="E4477" s="96" t="s">
        <v>10</v>
      </c>
      <c r="F4477" s="96" t="s">
        <v>11</v>
      </c>
      <c r="G4477" s="96" t="s">
        <v>12</v>
      </c>
      <c r="H4477" s="97" t="s">
        <v>13</v>
      </c>
      <c r="I4477" s="16" t="s">
        <v>14</v>
      </c>
      <c r="J4477" s="16"/>
      <c r="K4477" s="16"/>
      <c r="L4477" s="16"/>
      <c r="M4477" s="16"/>
      <c r="N4477" s="78"/>
      <c r="O4477" s="101">
        <f ca="1">IF(D4477="цвет",SUM(O4478:INDIRECT("N"&amp;R4477)),IF(SUM(E4477:N4477)=0,"",SUM(E4477:N4477)))</f>
        <v>0</v>
      </c>
      <c r="P4477" s="91">
        <v>2194</v>
      </c>
      <c r="Q4477" s="73">
        <f t="shared" si="138"/>
        <v>1210</v>
      </c>
      <c r="R4477" s="93">
        <f t="shared" ca="1" si="139"/>
        <v>4480</v>
      </c>
      <c r="S4477" s="109">
        <f>IF(U4477&gt;0,ROUND((U4477),0),ROUND((P4477*$P$1),0))</f>
        <v>1698</v>
      </c>
      <c r="T4477" s="110">
        <f ca="1">O4477*S4477</f>
        <v>0</v>
      </c>
    </row>
    <row r="4478" spans="1:20" ht="17.25" thickBot="1" x14ac:dyDescent="0.3">
      <c r="A4478" s="105"/>
      <c r="B4478" s="142"/>
      <c r="C4478" s="98"/>
      <c r="D4478" s="6" t="s">
        <v>40</v>
      </c>
      <c r="E4478" s="134"/>
      <c r="F4478" s="133"/>
      <c r="G4478" s="8"/>
      <c r="H4478" s="8"/>
      <c r="I4478" s="8"/>
      <c r="J4478" s="8"/>
      <c r="K4478" s="8"/>
      <c r="L4478" s="8"/>
      <c r="M4478" s="8"/>
      <c r="N4478" s="8"/>
      <c r="O4478" s="128" t="str">
        <f ca="1">IF(D4478="цвет",SUM(O4479:INDIRECT("N"&amp;R4478)),IF(SUM(E4478:N4478)=0,"",SUM(E4478:N4478)))</f>
        <v/>
      </c>
      <c r="P4478" s="91" t="s">
        <v>129</v>
      </c>
      <c r="Q4478" s="73">
        <f t="shared" si="138"/>
        <v>1210</v>
      </c>
      <c r="R4478" s="93">
        <f t="shared" ca="1" si="139"/>
        <v>4480</v>
      </c>
      <c r="S4478" s="92"/>
      <c r="T4478" s="99"/>
    </row>
    <row r="4479" spans="1:20" ht="150.75" customHeight="1" x14ac:dyDescent="0.25">
      <c r="A4479" s="105"/>
      <c r="B4479" s="142"/>
      <c r="C4479" s="98"/>
      <c r="D4479" s="155" t="s">
        <v>536</v>
      </c>
      <c r="E4479" s="156"/>
      <c r="F4479" s="156"/>
      <c r="G4479" s="156"/>
      <c r="H4479" s="156"/>
      <c r="I4479" s="156"/>
      <c r="J4479" s="156"/>
      <c r="K4479" s="156"/>
      <c r="L4479" s="156"/>
      <c r="M4479" s="156"/>
      <c r="N4479" s="157"/>
      <c r="O4479" s="128" t="str">
        <f ca="1">IF(D4479="цвет",SUM(O4480:INDIRECT("N"&amp;R4479)),IF(SUM(E4479:N4479)=0,"",SUM(E4479:N4479)))</f>
        <v/>
      </c>
      <c r="P4479" s="91" t="s">
        <v>129</v>
      </c>
      <c r="Q4479" s="73">
        <f t="shared" si="138"/>
        <v>1210</v>
      </c>
      <c r="R4479" s="93">
        <f t="shared" ca="1" si="139"/>
        <v>4480</v>
      </c>
      <c r="S4479" s="92"/>
      <c r="T4479" s="99"/>
    </row>
    <row r="4480" spans="1:20" ht="17.45" customHeight="1" thickBot="1" x14ac:dyDescent="0.3">
      <c r="A4480" s="105"/>
      <c r="B4480" s="143"/>
      <c r="C4480" s="100"/>
      <c r="D4480" s="151" t="str">
        <f>HYPERLINK("https://miamia.ru/search/index.php?q="&amp;Q4480&amp;"&amp;s=Поиск?utm_source=Excel&amp;utm_medium=Nalichie&amp;utm_content="&amp;Q4480&amp;"","Посмотреть большую фотографию на сайте")</f>
        <v>Посмотреть большую фотографию на сайте</v>
      </c>
      <c r="E4480" s="152"/>
      <c r="F4480" s="152"/>
      <c r="G4480" s="152"/>
      <c r="H4480" s="152"/>
      <c r="I4480" s="152"/>
      <c r="J4480" s="152"/>
      <c r="K4480" s="152"/>
      <c r="L4480" s="152"/>
      <c r="M4480" s="152"/>
      <c r="N4480" s="153"/>
      <c r="O4480" s="128" t="str">
        <f ca="1">IF(D4480="цвет",SUM(O4481:INDIRECT("N"&amp;R4480)),IF(SUM(E4480:N4480)=0,"",SUM(E4480:N4480)))</f>
        <v/>
      </c>
      <c r="P4480" s="91" t="s">
        <v>129</v>
      </c>
      <c r="Q4480" s="73">
        <f t="shared" si="138"/>
        <v>1210</v>
      </c>
      <c r="R4480" s="93">
        <f t="shared" ca="1" si="139"/>
        <v>4480</v>
      </c>
      <c r="S4480" s="92"/>
      <c r="T4480" s="99"/>
    </row>
    <row r="4481" spans="1:20" ht="23.1" customHeight="1" thickBot="1" x14ac:dyDescent="0.3">
      <c r="A4481" s="103"/>
      <c r="B4481" s="86" t="s">
        <v>176</v>
      </c>
      <c r="C4481" s="87"/>
      <c r="D4481" s="88"/>
      <c r="E4481" s="89"/>
      <c r="F4481" s="89"/>
      <c r="G4481" s="89"/>
      <c r="H4481" s="89"/>
      <c r="I4481" s="89"/>
      <c r="J4481" s="89"/>
      <c r="K4481" s="89"/>
      <c r="L4481" s="89"/>
      <c r="M4481" s="89"/>
      <c r="N4481" s="90"/>
      <c r="O4481" s="128" t="str">
        <f ca="1">IF(D4481="цвет",SUM(O4482:INDIRECT("N"&amp;R4481)),IF(SUM(E4481:N4481)=0,"",SUM(E4481:N4481)))</f>
        <v/>
      </c>
      <c r="P4481" s="91" t="s">
        <v>129</v>
      </c>
      <c r="Q4481" s="73">
        <f t="shared" si="138"/>
        <v>1210</v>
      </c>
      <c r="R4481" s="93">
        <f t="shared" ca="1" si="139"/>
        <v>4485</v>
      </c>
    </row>
    <row r="4482" spans="1:20" ht="17.25" thickBot="1" x14ac:dyDescent="0.3">
      <c r="A4482" s="105"/>
      <c r="B4482" s="141" t="s">
        <v>166</v>
      </c>
      <c r="C4482" s="106">
        <v>1663</v>
      </c>
      <c r="D4482" s="3" t="s">
        <v>9</v>
      </c>
      <c r="E4482" s="96" t="s">
        <v>10</v>
      </c>
      <c r="F4482" s="96" t="s">
        <v>17</v>
      </c>
      <c r="G4482" s="96" t="s">
        <v>18</v>
      </c>
      <c r="H4482" s="96" t="s">
        <v>19</v>
      </c>
      <c r="I4482" s="16"/>
      <c r="J4482" s="16"/>
      <c r="K4482" s="14"/>
      <c r="L4482" s="122"/>
      <c r="M4482" s="14"/>
      <c r="N4482" s="78"/>
      <c r="O4482" s="101">
        <f ca="1">IF(D4482="цвет",SUM(O4483:INDIRECT("N"&amp;R4482)),IF(SUM(E4482:N4482)=0,"",SUM(E4482:N4482)))</f>
        <v>0</v>
      </c>
      <c r="P4482" s="91">
        <v>2194</v>
      </c>
      <c r="Q4482" s="73">
        <f t="shared" si="138"/>
        <v>1663</v>
      </c>
      <c r="R4482" s="93">
        <f t="shared" ca="1" si="139"/>
        <v>4485</v>
      </c>
      <c r="S4482" s="109">
        <f>IF(U4482&gt;0,ROUND((U4482),0),ROUND((P4482*$P$1),0))</f>
        <v>1698</v>
      </c>
      <c r="T4482" s="110">
        <f ca="1">O4482*S4482</f>
        <v>0</v>
      </c>
    </row>
    <row r="4483" spans="1:20" ht="17.25" thickBot="1" x14ac:dyDescent="0.3">
      <c r="A4483" s="105"/>
      <c r="B4483" s="142"/>
      <c r="C4483" s="98"/>
      <c r="D4483" s="6" t="s">
        <v>24</v>
      </c>
      <c r="E4483" s="8"/>
      <c r="F4483" s="8"/>
      <c r="G4483" s="8"/>
      <c r="H4483" s="133"/>
      <c r="I4483" s="8"/>
      <c r="J4483" s="8"/>
      <c r="K4483" s="8"/>
      <c r="L4483" s="8"/>
      <c r="M4483" s="8"/>
      <c r="N4483" s="8"/>
      <c r="O4483" s="128" t="str">
        <f ca="1">IF(D4483="цвет",SUM(O4484:INDIRECT("N"&amp;R4483)),IF(SUM(E4483:N4483)=0,"",SUM(E4483:N4483)))</f>
        <v/>
      </c>
      <c r="P4483" s="91" t="s">
        <v>129</v>
      </c>
      <c r="Q4483" s="73">
        <f t="shared" si="138"/>
        <v>1663</v>
      </c>
      <c r="R4483" s="93">
        <f t="shared" ca="1" si="139"/>
        <v>4485</v>
      </c>
      <c r="S4483" s="92"/>
      <c r="T4483" s="99"/>
    </row>
    <row r="4484" spans="1:20" ht="135" customHeight="1" x14ac:dyDescent="0.25">
      <c r="A4484" s="105"/>
      <c r="B4484" s="142"/>
      <c r="C4484" s="98"/>
      <c r="D4484" s="155" t="s">
        <v>537</v>
      </c>
      <c r="E4484" s="156"/>
      <c r="F4484" s="156"/>
      <c r="G4484" s="156"/>
      <c r="H4484" s="156"/>
      <c r="I4484" s="156"/>
      <c r="J4484" s="156"/>
      <c r="K4484" s="156"/>
      <c r="L4484" s="156"/>
      <c r="M4484" s="156"/>
      <c r="N4484" s="157"/>
      <c r="O4484" s="128" t="str">
        <f ca="1">IF(D4484="цвет",SUM(O4485:INDIRECT("N"&amp;R4484)),IF(SUM(E4484:N4484)=0,"",SUM(E4484:N4484)))</f>
        <v/>
      </c>
      <c r="P4484" s="91" t="s">
        <v>129</v>
      </c>
      <c r="Q4484" s="73">
        <f t="shared" si="138"/>
        <v>1663</v>
      </c>
      <c r="R4484" s="93">
        <f t="shared" ca="1" si="139"/>
        <v>4485</v>
      </c>
      <c r="S4484" s="92"/>
      <c r="T4484" s="99"/>
    </row>
    <row r="4485" spans="1:20" ht="17.45" customHeight="1" thickBot="1" x14ac:dyDescent="0.3">
      <c r="A4485" s="105"/>
      <c r="B4485" s="143"/>
      <c r="C4485" s="100"/>
      <c r="D4485" s="151" t="str">
        <f>HYPERLINK("https://miamia.ru/search/index.php?q="&amp;Q4485&amp;"&amp;s=Поиск?utm_source=Excel&amp;utm_medium=Nalichie&amp;utm_content="&amp;Q4485&amp;"","Посмотреть большую фотографию на сайте")</f>
        <v>Посмотреть большую фотографию на сайте</v>
      </c>
      <c r="E4485" s="152"/>
      <c r="F4485" s="152"/>
      <c r="G4485" s="152"/>
      <c r="H4485" s="152"/>
      <c r="I4485" s="152"/>
      <c r="J4485" s="152"/>
      <c r="K4485" s="152"/>
      <c r="L4485" s="152"/>
      <c r="M4485" s="152"/>
      <c r="N4485" s="153"/>
      <c r="O4485" s="128" t="str">
        <f ca="1">IF(D4485="цвет",SUM(O4486:INDIRECT("N"&amp;R4485)),IF(SUM(E4485:N4485)=0,"",SUM(E4485:N4485)))</f>
        <v/>
      </c>
      <c r="P4485" s="91" t="s">
        <v>129</v>
      </c>
      <c r="Q4485" s="73">
        <f t="shared" si="138"/>
        <v>1663</v>
      </c>
      <c r="R4485" s="93">
        <f t="shared" ca="1" si="139"/>
        <v>4485</v>
      </c>
      <c r="S4485" s="92"/>
      <c r="T4485" s="99"/>
    </row>
    <row r="4486" spans="1:20" ht="17.25" thickBot="1" x14ac:dyDescent="0.3">
      <c r="A4486" s="105"/>
      <c r="B4486" s="141" t="s">
        <v>166</v>
      </c>
      <c r="C4486" s="106">
        <v>1666</v>
      </c>
      <c r="D4486" s="3" t="s">
        <v>9</v>
      </c>
      <c r="E4486" s="96" t="s">
        <v>10</v>
      </c>
      <c r="F4486" s="96" t="s">
        <v>11</v>
      </c>
      <c r="G4486" s="96" t="s">
        <v>12</v>
      </c>
      <c r="H4486" s="97" t="s">
        <v>13</v>
      </c>
      <c r="I4486" s="16" t="s">
        <v>14</v>
      </c>
      <c r="J4486" s="16" t="s">
        <v>15</v>
      </c>
      <c r="K4486" s="14"/>
      <c r="L4486" s="122"/>
      <c r="M4486" s="14"/>
      <c r="N4486" s="78"/>
      <c r="O4486" s="101">
        <f ca="1">IF(D4486="цвет",SUM(O4487:INDIRECT("N"&amp;R4486)),IF(SUM(E4486:N4486)=0,"",SUM(E4486:N4486)))</f>
        <v>0</v>
      </c>
      <c r="P4486" s="91">
        <v>3358</v>
      </c>
      <c r="Q4486" s="73">
        <f t="shared" si="138"/>
        <v>1666</v>
      </c>
      <c r="R4486" s="93">
        <f t="shared" ca="1" si="139"/>
        <v>4489</v>
      </c>
      <c r="S4486" s="109">
        <f>IF(U4486&gt;0,ROUND((U4486),0),ROUND((P4486*$P$1),0))</f>
        <v>2598</v>
      </c>
      <c r="T4486" s="110">
        <f ca="1">O4486*S4486</f>
        <v>0</v>
      </c>
    </row>
    <row r="4487" spans="1:20" ht="17.25" thickBot="1" x14ac:dyDescent="0.3">
      <c r="A4487" s="105"/>
      <c r="B4487" s="142"/>
      <c r="C4487" s="98"/>
      <c r="D4487" s="6" t="s">
        <v>24</v>
      </c>
      <c r="E4487" s="8"/>
      <c r="F4487" s="133"/>
      <c r="G4487" s="8"/>
      <c r="H4487" s="8"/>
      <c r="I4487" s="8"/>
      <c r="J4487" s="8"/>
      <c r="K4487" s="8"/>
      <c r="L4487" s="8"/>
      <c r="M4487" s="8"/>
      <c r="N4487" s="8"/>
      <c r="O4487" s="128" t="str">
        <f ca="1">IF(D4487="цвет",SUM(O4488:INDIRECT("N"&amp;R4487)),IF(SUM(E4487:N4487)=0,"",SUM(E4487:N4487)))</f>
        <v/>
      </c>
      <c r="P4487" s="91" t="s">
        <v>129</v>
      </c>
      <c r="Q4487" s="73">
        <f t="shared" si="138"/>
        <v>1666</v>
      </c>
      <c r="R4487" s="93">
        <f t="shared" ca="1" si="139"/>
        <v>4489</v>
      </c>
      <c r="S4487" s="92"/>
      <c r="T4487" s="99"/>
    </row>
    <row r="4488" spans="1:20" ht="135" customHeight="1" x14ac:dyDescent="0.25">
      <c r="A4488" s="105"/>
      <c r="B4488" s="142"/>
      <c r="C4488" s="98"/>
      <c r="D4488" s="155" t="s">
        <v>538</v>
      </c>
      <c r="E4488" s="156"/>
      <c r="F4488" s="156"/>
      <c r="G4488" s="156"/>
      <c r="H4488" s="156"/>
      <c r="I4488" s="156"/>
      <c r="J4488" s="156"/>
      <c r="K4488" s="156"/>
      <c r="L4488" s="156"/>
      <c r="M4488" s="156"/>
      <c r="N4488" s="157"/>
      <c r="O4488" s="128" t="str">
        <f ca="1">IF(D4488="цвет",SUM(O4489:INDIRECT("N"&amp;R4488)),IF(SUM(E4488:N4488)=0,"",SUM(E4488:N4488)))</f>
        <v/>
      </c>
      <c r="P4488" s="91" t="s">
        <v>129</v>
      </c>
      <c r="Q4488" s="73">
        <f t="shared" si="138"/>
        <v>1666</v>
      </c>
      <c r="R4488" s="93">
        <f t="shared" ca="1" si="139"/>
        <v>4489</v>
      </c>
      <c r="S4488" s="92"/>
      <c r="T4488" s="99"/>
    </row>
    <row r="4489" spans="1:20" ht="17.45" customHeight="1" thickBot="1" x14ac:dyDescent="0.3">
      <c r="A4489" s="105"/>
      <c r="B4489" s="143"/>
      <c r="C4489" s="100"/>
      <c r="D4489" s="151" t="str">
        <f>HYPERLINK("https://miamia.ru/search/index.php?q="&amp;Q4489&amp;"&amp;s=Поиск?utm_source=Excel&amp;utm_medium=Nalichie&amp;utm_content="&amp;Q4489&amp;"","Посмотреть большую фотографию на сайте")</f>
        <v>Посмотреть большую фотографию на сайте</v>
      </c>
      <c r="E4489" s="152"/>
      <c r="F4489" s="152"/>
      <c r="G4489" s="152"/>
      <c r="H4489" s="152"/>
      <c r="I4489" s="152"/>
      <c r="J4489" s="152"/>
      <c r="K4489" s="152"/>
      <c r="L4489" s="152"/>
      <c r="M4489" s="152"/>
      <c r="N4489" s="153"/>
      <c r="O4489" s="128" t="str">
        <f ca="1">IF(D4489="цвет",SUM(O4490:INDIRECT("N"&amp;R4489)),IF(SUM(E4489:N4489)=0,"",SUM(E4489:N4489)))</f>
        <v/>
      </c>
      <c r="P4489" s="91" t="s">
        <v>129</v>
      </c>
      <c r="Q4489" s="73">
        <f t="shared" si="138"/>
        <v>1666</v>
      </c>
      <c r="R4489" s="93">
        <f t="shared" ca="1" si="139"/>
        <v>4489</v>
      </c>
      <c r="S4489" s="92"/>
      <c r="T4489" s="99"/>
    </row>
    <row r="4490" spans="1:20" ht="17.25" thickBot="1" x14ac:dyDescent="0.3">
      <c r="A4490" s="105"/>
      <c r="B4490" s="141" t="s">
        <v>166</v>
      </c>
      <c r="C4490" s="106">
        <v>1667</v>
      </c>
      <c r="D4490" s="3" t="s">
        <v>9</v>
      </c>
      <c r="E4490" s="96" t="s">
        <v>10</v>
      </c>
      <c r="F4490" s="96" t="s">
        <v>11</v>
      </c>
      <c r="G4490" s="96" t="s">
        <v>12</v>
      </c>
      <c r="H4490" s="97" t="s">
        <v>13</v>
      </c>
      <c r="I4490" s="16" t="s">
        <v>14</v>
      </c>
      <c r="J4490" s="16" t="s">
        <v>15</v>
      </c>
      <c r="K4490" s="16" t="s">
        <v>16</v>
      </c>
      <c r="L4490" s="16"/>
      <c r="M4490" s="16"/>
      <c r="N4490" s="78"/>
      <c r="O4490" s="101">
        <f ca="1">IF(D4490="цвет",SUM(O4491:INDIRECT("N"&amp;R4490)),IF(SUM(E4490:N4490)=0,"",SUM(E4490:N4490)))</f>
        <v>0</v>
      </c>
      <c r="P4490" s="91">
        <v>2194</v>
      </c>
      <c r="Q4490" s="73">
        <f t="shared" si="138"/>
        <v>1667</v>
      </c>
      <c r="R4490" s="93">
        <f t="shared" ca="1" si="139"/>
        <v>4493</v>
      </c>
      <c r="S4490" s="109">
        <f>IF(U4490&gt;0,ROUND((U4490),0),ROUND((P4490*$P$1),0))</f>
        <v>1698</v>
      </c>
      <c r="T4490" s="110">
        <f ca="1">O4490*S4490</f>
        <v>0</v>
      </c>
    </row>
    <row r="4491" spans="1:20" ht="17.25" thickBot="1" x14ac:dyDescent="0.3">
      <c r="A4491" s="105"/>
      <c r="B4491" s="142"/>
      <c r="C4491" s="98"/>
      <c r="D4491" s="6" t="s">
        <v>24</v>
      </c>
      <c r="E4491" s="8"/>
      <c r="F4491" s="134"/>
      <c r="G4491" s="8"/>
      <c r="H4491" s="8"/>
      <c r="I4491" s="8"/>
      <c r="J4491" s="8"/>
      <c r="K4491" s="8"/>
      <c r="L4491" s="8"/>
      <c r="M4491" s="8"/>
      <c r="N4491" s="8"/>
      <c r="O4491" s="128" t="str">
        <f ca="1">IF(D4491="цвет",SUM(O4492:INDIRECT("N"&amp;R4491)),IF(SUM(E4491:N4491)=0,"",SUM(E4491:N4491)))</f>
        <v/>
      </c>
      <c r="P4491" s="91" t="s">
        <v>129</v>
      </c>
      <c r="Q4491" s="73">
        <f t="shared" ref="Q4491:Q4554" si="140">IF(C4491&lt;&gt;0,C4491,Q4490)</f>
        <v>1667</v>
      </c>
      <c r="R4491" s="93">
        <f t="shared" ref="R4491:R4554" ca="1" si="141">IF(D4491="Посмотреть большую фотографию на сайте",CELL("строка",O4491),R4492)</f>
        <v>4493</v>
      </c>
      <c r="S4491" s="92"/>
      <c r="T4491" s="99"/>
    </row>
    <row r="4492" spans="1:20" ht="137.25" customHeight="1" x14ac:dyDescent="0.25">
      <c r="A4492" s="105"/>
      <c r="B4492" s="142"/>
      <c r="C4492" s="98"/>
      <c r="D4492" s="155" t="s">
        <v>539</v>
      </c>
      <c r="E4492" s="156"/>
      <c r="F4492" s="156"/>
      <c r="G4492" s="156"/>
      <c r="H4492" s="156"/>
      <c r="I4492" s="156"/>
      <c r="J4492" s="156"/>
      <c r="K4492" s="156"/>
      <c r="L4492" s="156"/>
      <c r="M4492" s="156"/>
      <c r="N4492" s="157"/>
      <c r="O4492" s="128" t="str">
        <f ca="1">IF(D4492="цвет",SUM(O4493:INDIRECT("N"&amp;R4492)),IF(SUM(E4492:N4492)=0,"",SUM(E4492:N4492)))</f>
        <v/>
      </c>
      <c r="P4492" s="91" t="s">
        <v>129</v>
      </c>
      <c r="Q4492" s="73">
        <f t="shared" si="140"/>
        <v>1667</v>
      </c>
      <c r="R4492" s="93">
        <f t="shared" ca="1" si="141"/>
        <v>4493</v>
      </c>
      <c r="S4492" s="92"/>
      <c r="T4492" s="99"/>
    </row>
    <row r="4493" spans="1:20" ht="17.45" customHeight="1" thickBot="1" x14ac:dyDescent="0.3">
      <c r="A4493" s="105"/>
      <c r="B4493" s="143"/>
      <c r="C4493" s="100"/>
      <c r="D4493" s="151" t="str">
        <f>HYPERLINK("https://miamia.ru/search/index.php?q="&amp;Q4493&amp;"&amp;s=Поиск?utm_source=Excel&amp;utm_medium=Nalichie&amp;utm_content="&amp;Q4493&amp;"","Посмотреть большую фотографию на сайте")</f>
        <v>Посмотреть большую фотографию на сайте</v>
      </c>
      <c r="E4493" s="152"/>
      <c r="F4493" s="152"/>
      <c r="G4493" s="152"/>
      <c r="H4493" s="152"/>
      <c r="I4493" s="152"/>
      <c r="J4493" s="152"/>
      <c r="K4493" s="152"/>
      <c r="L4493" s="152"/>
      <c r="M4493" s="152"/>
      <c r="N4493" s="153"/>
      <c r="O4493" s="128" t="str">
        <f ca="1">IF(D4493="цвет",SUM(O4494:INDIRECT("N"&amp;R4493)),IF(SUM(E4493:N4493)=0,"",SUM(E4493:N4493)))</f>
        <v/>
      </c>
      <c r="P4493" s="91" t="s">
        <v>129</v>
      </c>
      <c r="Q4493" s="73">
        <f t="shared" si="140"/>
        <v>1667</v>
      </c>
      <c r="R4493" s="93">
        <f t="shared" ca="1" si="141"/>
        <v>4493</v>
      </c>
      <c r="S4493" s="92"/>
      <c r="T4493" s="99"/>
    </row>
    <row r="4494" spans="1:20" ht="17.25" thickBot="1" x14ac:dyDescent="0.3">
      <c r="A4494" s="105"/>
      <c r="B4494" s="141" t="s">
        <v>166</v>
      </c>
      <c r="C4494" s="106">
        <v>1668</v>
      </c>
      <c r="D4494" s="3" t="s">
        <v>9</v>
      </c>
      <c r="E4494" s="96" t="s">
        <v>11</v>
      </c>
      <c r="F4494" s="96" t="s">
        <v>12</v>
      </c>
      <c r="G4494" s="97" t="s">
        <v>13</v>
      </c>
      <c r="H4494" s="16" t="s">
        <v>14</v>
      </c>
      <c r="I4494" s="16"/>
      <c r="J4494" s="16"/>
      <c r="K4494" s="16"/>
      <c r="L4494" s="16"/>
      <c r="M4494" s="16"/>
      <c r="N4494" s="78"/>
      <c r="O4494" s="101">
        <f ca="1">IF(D4494="цвет",SUM(O4495:INDIRECT("N"&amp;R4494)),IF(SUM(E4494:N4494)=0,"",SUM(E4494:N4494)))</f>
        <v>0</v>
      </c>
      <c r="P4494" s="91">
        <v>1548</v>
      </c>
      <c r="Q4494" s="73">
        <f t="shared" si="140"/>
        <v>1668</v>
      </c>
      <c r="R4494" s="93">
        <f t="shared" ca="1" si="141"/>
        <v>4497</v>
      </c>
      <c r="S4494" s="109">
        <f>IF(U4494&gt;0,ROUND((U4494),0),ROUND((P4494*$P$1),0))</f>
        <v>1198</v>
      </c>
      <c r="T4494" s="110">
        <f ca="1">O4494*S4494</f>
        <v>0</v>
      </c>
    </row>
    <row r="4495" spans="1:20" ht="17.25" thickBot="1" x14ac:dyDescent="0.3">
      <c r="A4495" s="105"/>
      <c r="B4495" s="142"/>
      <c r="C4495" s="98"/>
      <c r="D4495" s="6" t="s">
        <v>24</v>
      </c>
      <c r="E4495" s="134"/>
      <c r="F4495" s="134"/>
      <c r="G4495" s="8"/>
      <c r="H4495" s="8"/>
      <c r="I4495" s="8"/>
      <c r="J4495" s="8"/>
      <c r="K4495" s="8"/>
      <c r="L4495" s="8"/>
      <c r="M4495" s="8"/>
      <c r="N4495" s="8"/>
      <c r="O4495" s="128" t="str">
        <f ca="1">IF(D4495="цвет",SUM(O4496:INDIRECT("N"&amp;R4495)),IF(SUM(E4495:N4495)=0,"",SUM(E4495:N4495)))</f>
        <v/>
      </c>
      <c r="P4495" s="91" t="s">
        <v>129</v>
      </c>
      <c r="Q4495" s="73">
        <f t="shared" si="140"/>
        <v>1668</v>
      </c>
      <c r="R4495" s="93">
        <f t="shared" ca="1" si="141"/>
        <v>4497</v>
      </c>
      <c r="S4495" s="92"/>
      <c r="T4495" s="99"/>
    </row>
    <row r="4496" spans="1:20" ht="137.25" customHeight="1" x14ac:dyDescent="0.25">
      <c r="A4496" s="105"/>
      <c r="B4496" s="142"/>
      <c r="C4496" s="98"/>
      <c r="D4496" s="155" t="s">
        <v>617</v>
      </c>
      <c r="E4496" s="156"/>
      <c r="F4496" s="156"/>
      <c r="G4496" s="156"/>
      <c r="H4496" s="156"/>
      <c r="I4496" s="156"/>
      <c r="J4496" s="156"/>
      <c r="K4496" s="156"/>
      <c r="L4496" s="156"/>
      <c r="M4496" s="156"/>
      <c r="N4496" s="157"/>
      <c r="O4496" s="128" t="str">
        <f ca="1">IF(D4496="цвет",SUM(O4497:INDIRECT("N"&amp;R4496)),IF(SUM(E4496:N4496)=0,"",SUM(E4496:N4496)))</f>
        <v/>
      </c>
      <c r="P4496" s="91" t="s">
        <v>129</v>
      </c>
      <c r="Q4496" s="73">
        <f t="shared" si="140"/>
        <v>1668</v>
      </c>
      <c r="R4496" s="93">
        <f t="shared" ca="1" si="141"/>
        <v>4497</v>
      </c>
      <c r="S4496" s="92"/>
      <c r="T4496" s="99"/>
    </row>
    <row r="4497" spans="1:20" ht="17.45" customHeight="1" thickBot="1" x14ac:dyDescent="0.3">
      <c r="A4497" s="105"/>
      <c r="B4497" s="143"/>
      <c r="C4497" s="100"/>
      <c r="D4497" s="151" t="str">
        <f>HYPERLINK("https://miamia.ru/search/index.php?q="&amp;Q4497&amp;"&amp;s=Поиск?utm_source=Excel&amp;utm_medium=Nalichie&amp;utm_content="&amp;Q4497&amp;"","Посмотреть большую фотографию на сайте")</f>
        <v>Посмотреть большую фотографию на сайте</v>
      </c>
      <c r="E4497" s="152"/>
      <c r="F4497" s="152"/>
      <c r="G4497" s="152"/>
      <c r="H4497" s="152"/>
      <c r="I4497" s="152"/>
      <c r="J4497" s="152"/>
      <c r="K4497" s="152"/>
      <c r="L4497" s="152"/>
      <c r="M4497" s="152"/>
      <c r="N4497" s="153"/>
      <c r="O4497" s="128" t="str">
        <f ca="1">IF(D4497="цвет",SUM(O4498:INDIRECT("N"&amp;R4497)),IF(SUM(E4497:N4497)=0,"",SUM(E4497:N4497)))</f>
        <v/>
      </c>
      <c r="P4497" s="91" t="s">
        <v>129</v>
      </c>
      <c r="Q4497" s="73">
        <f t="shared" si="140"/>
        <v>1668</v>
      </c>
      <c r="R4497" s="93">
        <f t="shared" ca="1" si="141"/>
        <v>4497</v>
      </c>
      <c r="S4497" s="92"/>
      <c r="T4497" s="99"/>
    </row>
    <row r="4498" spans="1:20" ht="22.7" customHeight="1" thickBot="1" x14ac:dyDescent="0.3">
      <c r="A4498" s="103"/>
      <c r="B4498" s="86" t="s">
        <v>622</v>
      </c>
      <c r="C4498" s="87"/>
      <c r="D4498" s="88"/>
      <c r="E4498" s="89"/>
      <c r="F4498" s="89"/>
      <c r="G4498" s="89"/>
      <c r="H4498" s="89"/>
      <c r="I4498" s="89"/>
      <c r="J4498" s="89"/>
      <c r="K4498" s="89"/>
      <c r="L4498" s="89"/>
      <c r="M4498" s="89"/>
      <c r="N4498" s="90"/>
      <c r="O4498" s="128" t="str">
        <f ca="1">IF(D4498="цвет",SUM(O4499:INDIRECT("N"&amp;R4498)),IF(SUM(E4498:N4498)=0,"",SUM(E4498:N4498)))</f>
        <v/>
      </c>
      <c r="P4498" s="91" t="s">
        <v>129</v>
      </c>
      <c r="Q4498" s="73">
        <f t="shared" si="140"/>
        <v>1668</v>
      </c>
      <c r="R4498" s="93">
        <f t="shared" ca="1" si="141"/>
        <v>4502</v>
      </c>
    </row>
    <row r="4499" spans="1:20" ht="17.25" thickBot="1" x14ac:dyDescent="0.3">
      <c r="A4499" s="105"/>
      <c r="B4499" s="145" t="s">
        <v>623</v>
      </c>
      <c r="C4499" s="106">
        <v>2183</v>
      </c>
      <c r="D4499" s="107" t="s">
        <v>9</v>
      </c>
      <c r="E4499" s="96" t="s">
        <v>10</v>
      </c>
      <c r="F4499" s="96" t="s">
        <v>11</v>
      </c>
      <c r="G4499" s="96" t="s">
        <v>12</v>
      </c>
      <c r="H4499" s="97" t="s">
        <v>13</v>
      </c>
      <c r="I4499" s="14" t="s">
        <v>14</v>
      </c>
      <c r="J4499" s="96" t="s">
        <v>15</v>
      </c>
      <c r="K4499" s="96"/>
      <c r="L4499" s="96"/>
      <c r="M4499" s="96"/>
      <c r="N4499" s="108"/>
      <c r="O4499" s="101">
        <f ca="1">IF(D4499="цвет",SUM(O4500:INDIRECT("N"&amp;R4499)),IF(SUM(E4499:N4499)=0,"",SUM(E4499:N4499)))</f>
        <v>0</v>
      </c>
      <c r="P4499" s="91">
        <v>1677</v>
      </c>
      <c r="Q4499" s="73">
        <f t="shared" si="140"/>
        <v>2183</v>
      </c>
      <c r="R4499" s="93">
        <f t="shared" ca="1" si="141"/>
        <v>4502</v>
      </c>
      <c r="S4499" s="109">
        <f>IF(U4499&gt;0,ROUND((U4499),0),ROUND((P4499*$P$1),0))</f>
        <v>1298</v>
      </c>
      <c r="T4499" s="110">
        <f ca="1">O4499*S4499</f>
        <v>0</v>
      </c>
    </row>
    <row r="4500" spans="1:20" ht="17.25" thickBot="1" x14ac:dyDescent="0.3">
      <c r="A4500" s="105"/>
      <c r="B4500" s="146"/>
      <c r="C4500" s="98"/>
      <c r="D4500" s="6" t="s">
        <v>33</v>
      </c>
      <c r="E4500" s="133"/>
      <c r="F4500" s="133"/>
      <c r="G4500" s="8"/>
      <c r="H4500" s="8"/>
      <c r="I4500" s="8"/>
      <c r="J4500" s="8"/>
      <c r="K4500" s="8"/>
      <c r="L4500" s="8"/>
      <c r="M4500" s="8"/>
      <c r="N4500" s="8"/>
      <c r="O4500" s="128" t="str">
        <f ca="1">IF(D4500="цвет",SUM(O4501:INDIRECT("N"&amp;R4500)),IF(SUM(E4500:N4500)=0,"",SUM(E4500:N4500)))</f>
        <v/>
      </c>
      <c r="P4500" s="91" t="s">
        <v>129</v>
      </c>
      <c r="Q4500" s="73">
        <f t="shared" si="140"/>
        <v>2183</v>
      </c>
      <c r="R4500" s="93">
        <f t="shared" ca="1" si="141"/>
        <v>4502</v>
      </c>
      <c r="S4500" s="92"/>
      <c r="T4500" s="99"/>
    </row>
    <row r="4501" spans="1:20" ht="135" customHeight="1" x14ac:dyDescent="0.25">
      <c r="A4501" s="105"/>
      <c r="B4501" s="146"/>
      <c r="C4501" s="98"/>
      <c r="D4501" s="155" t="s">
        <v>647</v>
      </c>
      <c r="E4501" s="156"/>
      <c r="F4501" s="156"/>
      <c r="G4501" s="156"/>
      <c r="H4501" s="156"/>
      <c r="I4501" s="156"/>
      <c r="J4501" s="156"/>
      <c r="K4501" s="156"/>
      <c r="L4501" s="156"/>
      <c r="M4501" s="156"/>
      <c r="N4501" s="157"/>
      <c r="O4501" s="128" t="str">
        <f ca="1">IF(D4501="цвет",SUM(O4502:INDIRECT("N"&amp;R4501)),IF(SUM(E4501:N4501)=0,"",SUM(E4501:N4501)))</f>
        <v/>
      </c>
      <c r="P4501" s="91" t="s">
        <v>129</v>
      </c>
      <c r="Q4501" s="73">
        <f t="shared" si="140"/>
        <v>2183</v>
      </c>
      <c r="R4501" s="93">
        <f t="shared" ca="1" si="141"/>
        <v>4502</v>
      </c>
      <c r="S4501" s="92"/>
      <c r="T4501" s="99"/>
    </row>
    <row r="4502" spans="1:20" ht="17.45" customHeight="1" thickBot="1" x14ac:dyDescent="0.3">
      <c r="A4502" s="105"/>
      <c r="B4502" s="147"/>
      <c r="C4502" s="9"/>
      <c r="D4502" s="151" t="str">
        <f>HYPERLINK("https://miamia.ru/search/index.php?q="&amp;Q4502&amp;"&amp;s=Поиск?utm_source=Excel&amp;utm_medium=Nalichie&amp;utm_content="&amp;Q4502&amp;"","Посмотреть большую фотографию на сайте")</f>
        <v>Посмотреть большую фотографию на сайте</v>
      </c>
      <c r="E4502" s="152"/>
      <c r="F4502" s="152"/>
      <c r="G4502" s="152"/>
      <c r="H4502" s="152"/>
      <c r="I4502" s="152"/>
      <c r="J4502" s="152"/>
      <c r="K4502" s="152"/>
      <c r="L4502" s="152"/>
      <c r="M4502" s="152"/>
      <c r="N4502" s="153"/>
      <c r="O4502" s="128" t="str">
        <f ca="1">IF(D4502="цвет",SUM(O4503:INDIRECT("N"&amp;R4502)),IF(SUM(E4502:N4502)=0,"",SUM(E4502:N4502)))</f>
        <v/>
      </c>
      <c r="P4502" s="91" t="s">
        <v>129</v>
      </c>
      <c r="Q4502" s="73">
        <f t="shared" si="140"/>
        <v>2183</v>
      </c>
      <c r="R4502" s="93">
        <f t="shared" ca="1" si="141"/>
        <v>4502</v>
      </c>
      <c r="S4502" s="92"/>
      <c r="T4502" s="99"/>
    </row>
    <row r="4503" spans="1:20" ht="33.75" thickBot="1" x14ac:dyDescent="0.3">
      <c r="A4503" s="23"/>
      <c r="B4503" s="19" t="s">
        <v>67</v>
      </c>
      <c r="C4503" s="20"/>
      <c r="D4503" s="20"/>
      <c r="E4503" s="20"/>
      <c r="F4503" s="20"/>
      <c r="G4503" s="20"/>
      <c r="H4503" s="20"/>
      <c r="I4503" s="20"/>
      <c r="J4503" s="20"/>
      <c r="K4503" s="20"/>
      <c r="L4503" s="20"/>
      <c r="M4503" s="20"/>
      <c r="N4503" s="21"/>
      <c r="O4503" s="128" t="str">
        <f ca="1">IF(D4503="цвет",SUM(O4504:INDIRECT("N"&amp;R4503)),IF(SUM(E4503:N4503)=0,"",SUM(E4503:N4503)))</f>
        <v/>
      </c>
      <c r="P4503" s="91" t="s">
        <v>129</v>
      </c>
      <c r="Q4503" s="73">
        <f t="shared" si="140"/>
        <v>2183</v>
      </c>
      <c r="R4503" s="93">
        <f t="shared" ca="1" si="141"/>
        <v>4508</v>
      </c>
    </row>
    <row r="4504" spans="1:20" ht="23.1" customHeight="1" thickBot="1" x14ac:dyDescent="0.3">
      <c r="A4504" s="103"/>
      <c r="B4504" s="86" t="s">
        <v>1591</v>
      </c>
      <c r="C4504" s="87"/>
      <c r="D4504" s="88"/>
      <c r="E4504" s="89"/>
      <c r="F4504" s="89"/>
      <c r="G4504" s="89"/>
      <c r="H4504" s="89"/>
      <c r="I4504" s="89"/>
      <c r="J4504" s="89"/>
      <c r="K4504" s="89"/>
      <c r="L4504" s="89"/>
      <c r="M4504" s="89"/>
      <c r="N4504" s="90"/>
      <c r="O4504" s="128" t="str">
        <f ca="1">IF(D4504="цвет",SUM(O4505:INDIRECT("N"&amp;R4504)),IF(SUM(E4504:N4504)=0,"",SUM(E4504:N4504)))</f>
        <v/>
      </c>
      <c r="P4504" s="91" t="s">
        <v>129</v>
      </c>
      <c r="Q4504" s="73">
        <f t="shared" si="140"/>
        <v>2183</v>
      </c>
      <c r="R4504" s="93">
        <f t="shared" ca="1" si="141"/>
        <v>4508</v>
      </c>
    </row>
    <row r="4505" spans="1:20" ht="17.45" customHeight="1" thickBot="1" x14ac:dyDescent="0.3">
      <c r="A4505" s="105"/>
      <c r="B4505" s="145" t="s">
        <v>1591</v>
      </c>
      <c r="C4505" s="106">
        <v>7440</v>
      </c>
      <c r="D4505" s="107" t="s">
        <v>9</v>
      </c>
      <c r="E4505" s="96" t="s">
        <v>17</v>
      </c>
      <c r="F4505" s="97" t="s">
        <v>18</v>
      </c>
      <c r="G4505" s="14" t="s">
        <v>19</v>
      </c>
      <c r="H4505" s="14" t="s">
        <v>23</v>
      </c>
      <c r="I4505" s="96"/>
      <c r="J4505" s="96"/>
      <c r="K4505" s="96"/>
      <c r="L4505" s="96"/>
      <c r="M4505" s="97"/>
      <c r="N4505" s="78"/>
      <c r="O4505" s="101">
        <f ca="1">IF(D4505="цвет",SUM(O4506:INDIRECT("N"&amp;R4505)),IF(SUM(E4505:N4505)=0,"",SUM(E4505:N4505)))</f>
        <v>0</v>
      </c>
      <c r="P4505" s="91">
        <v>2324</v>
      </c>
      <c r="Q4505" s="73">
        <f t="shared" si="140"/>
        <v>7440</v>
      </c>
      <c r="R4505" s="93">
        <f t="shared" ca="1" si="141"/>
        <v>4508</v>
      </c>
      <c r="S4505" s="109">
        <f>IF(U4505&gt;0,ROUND((U4505),0),ROUND((P4505*$P$1),0))</f>
        <v>1798</v>
      </c>
      <c r="T4505" s="110">
        <f ca="1">O4505*S4505</f>
        <v>0</v>
      </c>
    </row>
    <row r="4506" spans="1:20" ht="17.25" thickBot="1" x14ac:dyDescent="0.3">
      <c r="A4506" s="105"/>
      <c r="B4506" s="146"/>
      <c r="C4506" s="98"/>
      <c r="D4506" s="6" t="s">
        <v>29</v>
      </c>
      <c r="E4506" s="134"/>
      <c r="F4506" s="133"/>
      <c r="G4506" s="133"/>
      <c r="H4506" s="133"/>
      <c r="I4506" s="8"/>
      <c r="J4506" s="8"/>
      <c r="K4506" s="8"/>
      <c r="L4506" s="8"/>
      <c r="M4506" s="8"/>
      <c r="N4506" s="8"/>
      <c r="O4506" s="128" t="str">
        <f ca="1">IF(D4506="цвет",SUM(O4507:INDIRECT("N"&amp;R4506)),IF(SUM(E4506:N4506)=0,"",SUM(E4506:N4506)))</f>
        <v/>
      </c>
      <c r="P4506" s="91" t="s">
        <v>129</v>
      </c>
      <c r="Q4506" s="73">
        <f t="shared" si="140"/>
        <v>7440</v>
      </c>
      <c r="R4506" s="93">
        <f t="shared" ca="1" si="141"/>
        <v>4508</v>
      </c>
      <c r="S4506" s="92"/>
      <c r="T4506" s="99"/>
    </row>
    <row r="4507" spans="1:20" ht="135" customHeight="1" x14ac:dyDescent="0.25">
      <c r="A4507" s="105"/>
      <c r="B4507" s="146"/>
      <c r="C4507" s="98"/>
      <c r="D4507" s="155" t="s">
        <v>1592</v>
      </c>
      <c r="E4507" s="156"/>
      <c r="F4507" s="156"/>
      <c r="G4507" s="156"/>
      <c r="H4507" s="156"/>
      <c r="I4507" s="156"/>
      <c r="J4507" s="156"/>
      <c r="K4507" s="156"/>
      <c r="L4507" s="156"/>
      <c r="M4507" s="156"/>
      <c r="N4507" s="157"/>
      <c r="O4507" s="128" t="str">
        <f ca="1">IF(D4507="цвет",SUM(O4508:INDIRECT("N"&amp;R4507)),IF(SUM(E4507:N4507)=0,"",SUM(E4507:N4507)))</f>
        <v/>
      </c>
      <c r="P4507" s="91" t="s">
        <v>129</v>
      </c>
      <c r="Q4507" s="73">
        <f t="shared" si="140"/>
        <v>7440</v>
      </c>
      <c r="R4507" s="93">
        <f t="shared" ca="1" si="141"/>
        <v>4508</v>
      </c>
      <c r="S4507" s="92"/>
      <c r="T4507" s="99"/>
    </row>
    <row r="4508" spans="1:20" ht="17.45" customHeight="1" thickBot="1" x14ac:dyDescent="0.3">
      <c r="A4508" s="105"/>
      <c r="B4508" s="147"/>
      <c r="C4508" s="9"/>
      <c r="D4508" s="151" t="str">
        <f>HYPERLINK("https://miamia.ru/search/index.php?q="&amp;Q4508&amp;"&amp;s=Поиск?utm_source=Excel&amp;utm_medium=Nalichie&amp;utm_content="&amp;Q4508&amp;"","Посмотреть большую фотографию на сайте")</f>
        <v>Посмотреть большую фотографию на сайте</v>
      </c>
      <c r="E4508" s="152"/>
      <c r="F4508" s="152"/>
      <c r="G4508" s="152"/>
      <c r="H4508" s="152"/>
      <c r="I4508" s="152"/>
      <c r="J4508" s="152"/>
      <c r="K4508" s="152"/>
      <c r="L4508" s="152"/>
      <c r="M4508" s="152"/>
      <c r="N4508" s="153"/>
      <c r="O4508" s="128" t="str">
        <f ca="1">IF(D4508="цвет",SUM(O4509:INDIRECT("N"&amp;R4508)),IF(SUM(E4508:N4508)=0,"",SUM(E4508:N4508)))</f>
        <v/>
      </c>
      <c r="P4508" s="91" t="s">
        <v>129</v>
      </c>
      <c r="Q4508" s="73">
        <f t="shared" si="140"/>
        <v>7440</v>
      </c>
      <c r="R4508" s="93">
        <f t="shared" ca="1" si="141"/>
        <v>4508</v>
      </c>
      <c r="S4508" s="92"/>
      <c r="T4508" s="99"/>
    </row>
    <row r="4509" spans="1:20" ht="17.45" customHeight="1" thickBot="1" x14ac:dyDescent="0.3">
      <c r="A4509" s="105"/>
      <c r="B4509" s="145" t="s">
        <v>1591</v>
      </c>
      <c r="C4509" s="106">
        <v>7441</v>
      </c>
      <c r="D4509" s="107" t="s">
        <v>9</v>
      </c>
      <c r="E4509" s="96" t="s">
        <v>11</v>
      </c>
      <c r="F4509" s="96" t="s">
        <v>12</v>
      </c>
      <c r="G4509" s="96" t="s">
        <v>13</v>
      </c>
      <c r="H4509" s="96" t="s">
        <v>14</v>
      </c>
      <c r="I4509" s="96" t="s">
        <v>15</v>
      </c>
      <c r="J4509" s="96" t="s">
        <v>16</v>
      </c>
      <c r="K4509" s="96"/>
      <c r="L4509" s="96"/>
      <c r="M4509" s="97"/>
      <c r="N4509" s="78"/>
      <c r="O4509" s="101">
        <f ca="1">IF(D4509="цвет",SUM(O4510:INDIRECT("N"&amp;R4509)),IF(SUM(E4509:N4509)=0,"",SUM(E4509:N4509)))</f>
        <v>0</v>
      </c>
      <c r="P4509" s="91">
        <v>2065</v>
      </c>
      <c r="Q4509" s="73">
        <f t="shared" si="140"/>
        <v>7441</v>
      </c>
      <c r="R4509" s="93">
        <f t="shared" ca="1" si="141"/>
        <v>4512</v>
      </c>
      <c r="S4509" s="109">
        <f>IF(U4509&gt;0,ROUND((U4509),0),ROUND((P4509*$P$1),0))</f>
        <v>1598</v>
      </c>
      <c r="T4509" s="110">
        <f ca="1">O4509*S4509</f>
        <v>0</v>
      </c>
    </row>
    <row r="4510" spans="1:20" ht="17.25" thickBot="1" x14ac:dyDescent="0.3">
      <c r="A4510" s="105"/>
      <c r="B4510" s="146"/>
      <c r="C4510" s="98"/>
      <c r="D4510" s="6" t="s">
        <v>29</v>
      </c>
      <c r="E4510" s="133"/>
      <c r="F4510" s="133"/>
      <c r="G4510" s="133"/>
      <c r="H4510" s="8"/>
      <c r="I4510" s="8"/>
      <c r="J4510" s="134"/>
      <c r="K4510" s="8"/>
      <c r="L4510" s="8"/>
      <c r="M4510" s="8"/>
      <c r="N4510" s="8"/>
      <c r="O4510" s="128" t="str">
        <f ca="1">IF(D4510="цвет",SUM(O4511:INDIRECT("N"&amp;R4510)),IF(SUM(E4510:N4510)=0,"",SUM(E4510:N4510)))</f>
        <v/>
      </c>
      <c r="P4510" s="91" t="s">
        <v>129</v>
      </c>
      <c r="Q4510" s="73">
        <f t="shared" si="140"/>
        <v>7441</v>
      </c>
      <c r="R4510" s="93">
        <f t="shared" ca="1" si="141"/>
        <v>4512</v>
      </c>
      <c r="S4510" s="92"/>
      <c r="T4510" s="99"/>
    </row>
    <row r="4511" spans="1:20" ht="135" customHeight="1" x14ac:dyDescent="0.25">
      <c r="A4511" s="105"/>
      <c r="B4511" s="146"/>
      <c r="C4511" s="98"/>
      <c r="D4511" s="155" t="s">
        <v>1593</v>
      </c>
      <c r="E4511" s="156"/>
      <c r="F4511" s="156"/>
      <c r="G4511" s="156"/>
      <c r="H4511" s="156"/>
      <c r="I4511" s="156"/>
      <c r="J4511" s="156"/>
      <c r="K4511" s="156"/>
      <c r="L4511" s="156"/>
      <c r="M4511" s="156"/>
      <c r="N4511" s="157"/>
      <c r="O4511" s="128" t="str">
        <f ca="1">IF(D4511="цвет",SUM(O4512:INDIRECT("N"&amp;R4511)),IF(SUM(E4511:N4511)=0,"",SUM(E4511:N4511)))</f>
        <v/>
      </c>
      <c r="P4511" s="91" t="s">
        <v>129</v>
      </c>
      <c r="Q4511" s="73">
        <f t="shared" si="140"/>
        <v>7441</v>
      </c>
      <c r="R4511" s="93">
        <f t="shared" ca="1" si="141"/>
        <v>4512</v>
      </c>
      <c r="S4511" s="92"/>
      <c r="T4511" s="99"/>
    </row>
    <row r="4512" spans="1:20" ht="17.45" customHeight="1" thickBot="1" x14ac:dyDescent="0.3">
      <c r="A4512" s="105"/>
      <c r="B4512" s="147"/>
      <c r="C4512" s="9"/>
      <c r="D4512" s="151" t="str">
        <f>HYPERLINK("https://miamia.ru/search/index.php?q="&amp;Q4512&amp;"&amp;s=Поиск?utm_source=Excel&amp;utm_medium=Nalichie&amp;utm_content="&amp;Q4512&amp;"","Посмотреть большую фотографию на сайте")</f>
        <v>Посмотреть большую фотографию на сайте</v>
      </c>
      <c r="E4512" s="152"/>
      <c r="F4512" s="152"/>
      <c r="G4512" s="152"/>
      <c r="H4512" s="152"/>
      <c r="I4512" s="152"/>
      <c r="J4512" s="152"/>
      <c r="K4512" s="152"/>
      <c r="L4512" s="152"/>
      <c r="M4512" s="152"/>
      <c r="N4512" s="153"/>
      <c r="O4512" s="128" t="str">
        <f ca="1">IF(D4512="цвет",SUM(O4513:INDIRECT("N"&amp;R4512)),IF(SUM(E4512:N4512)=0,"",SUM(E4512:N4512)))</f>
        <v/>
      </c>
      <c r="P4512" s="91" t="s">
        <v>129</v>
      </c>
      <c r="Q4512" s="73">
        <f t="shared" si="140"/>
        <v>7441</v>
      </c>
      <c r="R4512" s="93">
        <f t="shared" ca="1" si="141"/>
        <v>4512</v>
      </c>
      <c r="S4512" s="92"/>
      <c r="T4512" s="99"/>
    </row>
    <row r="4513" spans="1:20" ht="17.45" customHeight="1" thickBot="1" x14ac:dyDescent="0.3">
      <c r="A4513" s="105"/>
      <c r="B4513" s="145" t="s">
        <v>1591</v>
      </c>
      <c r="C4513" s="106">
        <v>7444</v>
      </c>
      <c r="D4513" s="107" t="s">
        <v>9</v>
      </c>
      <c r="E4513" s="96" t="s">
        <v>17</v>
      </c>
      <c r="F4513" s="97" t="s">
        <v>18</v>
      </c>
      <c r="G4513" s="14" t="s">
        <v>19</v>
      </c>
      <c r="H4513" s="14" t="s">
        <v>23</v>
      </c>
      <c r="I4513" s="96"/>
      <c r="J4513" s="96"/>
      <c r="K4513" s="96"/>
      <c r="L4513" s="96"/>
      <c r="M4513" s="97"/>
      <c r="N4513" s="78"/>
      <c r="O4513" s="101">
        <f ca="1">IF(D4513="цвет",SUM(O4514:INDIRECT("N"&amp;R4513)),IF(SUM(E4513:N4513)=0,"",SUM(E4513:N4513)))</f>
        <v>0</v>
      </c>
      <c r="P4513" s="91">
        <v>2065</v>
      </c>
      <c r="Q4513" s="73">
        <f t="shared" si="140"/>
        <v>7444</v>
      </c>
      <c r="R4513" s="93">
        <f t="shared" ca="1" si="141"/>
        <v>4516</v>
      </c>
      <c r="S4513" s="109">
        <f>IF(U4513&gt;0,ROUND((U4513),0),ROUND((P4513*$P$1),0))</f>
        <v>1598</v>
      </c>
      <c r="T4513" s="110">
        <f ca="1">O4513*S4513</f>
        <v>0</v>
      </c>
    </row>
    <row r="4514" spans="1:20" ht="17.25" thickBot="1" x14ac:dyDescent="0.3">
      <c r="A4514" s="105"/>
      <c r="B4514" s="146"/>
      <c r="C4514" s="98"/>
      <c r="D4514" s="6" t="s">
        <v>29</v>
      </c>
      <c r="E4514" s="133"/>
      <c r="F4514" s="133"/>
      <c r="G4514" s="133"/>
      <c r="H4514" s="133"/>
      <c r="I4514" s="8"/>
      <c r="J4514" s="8"/>
      <c r="K4514" s="8"/>
      <c r="L4514" s="8"/>
      <c r="M4514" s="8"/>
      <c r="N4514" s="8"/>
      <c r="O4514" s="128" t="str">
        <f ca="1">IF(D4514="цвет",SUM(O4515:INDIRECT("N"&amp;R4514)),IF(SUM(E4514:N4514)=0,"",SUM(E4514:N4514)))</f>
        <v/>
      </c>
      <c r="P4514" s="91" t="s">
        <v>129</v>
      </c>
      <c r="Q4514" s="73">
        <f t="shared" si="140"/>
        <v>7444</v>
      </c>
      <c r="R4514" s="93">
        <f t="shared" ca="1" si="141"/>
        <v>4516</v>
      </c>
      <c r="S4514" s="92"/>
      <c r="T4514" s="99"/>
    </row>
    <row r="4515" spans="1:20" ht="135" customHeight="1" x14ac:dyDescent="0.25">
      <c r="A4515" s="105"/>
      <c r="B4515" s="146"/>
      <c r="C4515" s="98"/>
      <c r="D4515" s="155" t="s">
        <v>1594</v>
      </c>
      <c r="E4515" s="156"/>
      <c r="F4515" s="156"/>
      <c r="G4515" s="156"/>
      <c r="H4515" s="156"/>
      <c r="I4515" s="156"/>
      <c r="J4515" s="156"/>
      <c r="K4515" s="156"/>
      <c r="L4515" s="156"/>
      <c r="M4515" s="156"/>
      <c r="N4515" s="157"/>
      <c r="O4515" s="128" t="str">
        <f ca="1">IF(D4515="цвет",SUM(O4516:INDIRECT("N"&amp;R4515)),IF(SUM(E4515:N4515)=0,"",SUM(E4515:N4515)))</f>
        <v/>
      </c>
      <c r="P4515" s="91" t="s">
        <v>129</v>
      </c>
      <c r="Q4515" s="73">
        <f t="shared" si="140"/>
        <v>7444</v>
      </c>
      <c r="R4515" s="93">
        <f t="shared" ca="1" si="141"/>
        <v>4516</v>
      </c>
      <c r="S4515" s="92"/>
      <c r="T4515" s="99"/>
    </row>
    <row r="4516" spans="1:20" ht="17.45" customHeight="1" thickBot="1" x14ac:dyDescent="0.3">
      <c r="A4516" s="105"/>
      <c r="B4516" s="147"/>
      <c r="C4516" s="9"/>
      <c r="D4516" s="151" t="str">
        <f>HYPERLINK("https://miamia.ru/search/index.php?q="&amp;Q4516&amp;"&amp;s=Поиск?utm_source=Excel&amp;utm_medium=Nalichie&amp;utm_content="&amp;Q4516&amp;"","Посмотреть большую фотографию на сайте")</f>
        <v>Посмотреть большую фотографию на сайте</v>
      </c>
      <c r="E4516" s="152"/>
      <c r="F4516" s="152"/>
      <c r="G4516" s="152"/>
      <c r="H4516" s="152"/>
      <c r="I4516" s="152"/>
      <c r="J4516" s="152"/>
      <c r="K4516" s="152"/>
      <c r="L4516" s="152"/>
      <c r="M4516" s="152"/>
      <c r="N4516" s="153"/>
      <c r="O4516" s="128" t="str">
        <f ca="1">IF(D4516="цвет",SUM(O4517:INDIRECT("N"&amp;R4516)),IF(SUM(E4516:N4516)=0,"",SUM(E4516:N4516)))</f>
        <v/>
      </c>
      <c r="P4516" s="91" t="s">
        <v>129</v>
      </c>
      <c r="Q4516" s="73">
        <f t="shared" si="140"/>
        <v>7444</v>
      </c>
      <c r="R4516" s="93">
        <f t="shared" ca="1" si="141"/>
        <v>4516</v>
      </c>
      <c r="S4516" s="92"/>
      <c r="T4516" s="99"/>
    </row>
    <row r="4517" spans="1:20" ht="17.45" customHeight="1" thickBot="1" x14ac:dyDescent="0.3">
      <c r="A4517" s="105"/>
      <c r="B4517" s="145" t="s">
        <v>1591</v>
      </c>
      <c r="C4517" s="106">
        <v>7445</v>
      </c>
      <c r="D4517" s="107" t="s">
        <v>9</v>
      </c>
      <c r="E4517" s="96" t="s">
        <v>17</v>
      </c>
      <c r="F4517" s="97" t="s">
        <v>18</v>
      </c>
      <c r="G4517" s="14" t="s">
        <v>19</v>
      </c>
      <c r="H4517" s="14" t="s">
        <v>23</v>
      </c>
      <c r="I4517" s="96"/>
      <c r="J4517" s="96"/>
      <c r="K4517" s="96"/>
      <c r="L4517" s="96"/>
      <c r="M4517" s="97"/>
      <c r="N4517" s="78"/>
      <c r="O4517" s="101">
        <f ca="1">IF(D4517="цвет",SUM(O4518:INDIRECT("N"&amp;R4517)),IF(SUM(E4517:N4517)=0,"",SUM(E4517:N4517)))</f>
        <v>0</v>
      </c>
      <c r="P4517" s="91">
        <v>2582</v>
      </c>
      <c r="Q4517" s="73">
        <f t="shared" si="140"/>
        <v>7445</v>
      </c>
      <c r="R4517" s="93">
        <f t="shared" ca="1" si="141"/>
        <v>4520</v>
      </c>
      <c r="S4517" s="109">
        <f>IF(U4517&gt;0,ROUND((U4517),0),ROUND((P4517*$P$1),0))</f>
        <v>1998</v>
      </c>
      <c r="T4517" s="110">
        <f ca="1">O4517*S4517</f>
        <v>0</v>
      </c>
    </row>
    <row r="4518" spans="1:20" ht="17.25" thickBot="1" x14ac:dyDescent="0.3">
      <c r="A4518" s="105"/>
      <c r="B4518" s="146"/>
      <c r="C4518" s="98"/>
      <c r="D4518" s="6" t="s">
        <v>29</v>
      </c>
      <c r="E4518" s="133"/>
      <c r="F4518" s="133"/>
      <c r="G4518" s="133"/>
      <c r="H4518" s="133"/>
      <c r="I4518" s="8"/>
      <c r="J4518" s="8"/>
      <c r="K4518" s="8"/>
      <c r="L4518" s="8"/>
      <c r="M4518" s="8"/>
      <c r="N4518" s="8"/>
      <c r="O4518" s="128" t="str">
        <f ca="1">IF(D4518="цвет",SUM(O4519:INDIRECT("N"&amp;R4518)),IF(SUM(E4518:N4518)=0,"",SUM(E4518:N4518)))</f>
        <v/>
      </c>
      <c r="P4518" s="91" t="s">
        <v>129</v>
      </c>
      <c r="Q4518" s="73">
        <f t="shared" si="140"/>
        <v>7445</v>
      </c>
      <c r="R4518" s="93">
        <f t="shared" ca="1" si="141"/>
        <v>4520</v>
      </c>
      <c r="S4518" s="92"/>
      <c r="T4518" s="99"/>
    </row>
    <row r="4519" spans="1:20" ht="135" customHeight="1" x14ac:dyDescent="0.25">
      <c r="A4519" s="105"/>
      <c r="B4519" s="146"/>
      <c r="C4519" s="98"/>
      <c r="D4519" s="155" t="s">
        <v>1595</v>
      </c>
      <c r="E4519" s="156"/>
      <c r="F4519" s="156"/>
      <c r="G4519" s="156"/>
      <c r="H4519" s="156"/>
      <c r="I4519" s="156"/>
      <c r="J4519" s="156"/>
      <c r="K4519" s="156"/>
      <c r="L4519" s="156"/>
      <c r="M4519" s="156"/>
      <c r="N4519" s="157"/>
      <c r="O4519" s="128" t="str">
        <f ca="1">IF(D4519="цвет",SUM(O4520:INDIRECT("N"&amp;R4519)),IF(SUM(E4519:N4519)=0,"",SUM(E4519:N4519)))</f>
        <v/>
      </c>
      <c r="P4519" s="91" t="s">
        <v>129</v>
      </c>
      <c r="Q4519" s="73">
        <f t="shared" si="140"/>
        <v>7445</v>
      </c>
      <c r="R4519" s="93">
        <f t="shared" ca="1" si="141"/>
        <v>4520</v>
      </c>
      <c r="S4519" s="92"/>
      <c r="T4519" s="99"/>
    </row>
    <row r="4520" spans="1:20" ht="17.45" customHeight="1" thickBot="1" x14ac:dyDescent="0.3">
      <c r="A4520" s="105"/>
      <c r="B4520" s="147"/>
      <c r="C4520" s="9"/>
      <c r="D4520" s="151" t="str">
        <f>HYPERLINK("https://miamia.ru/search/index.php?q="&amp;Q4520&amp;"&amp;s=Поиск?utm_source=Excel&amp;utm_medium=Nalichie&amp;utm_content="&amp;Q4520&amp;"","Посмотреть большую фотографию на сайте")</f>
        <v>Посмотреть большую фотографию на сайте</v>
      </c>
      <c r="E4520" s="152"/>
      <c r="F4520" s="152"/>
      <c r="G4520" s="152"/>
      <c r="H4520" s="152"/>
      <c r="I4520" s="152"/>
      <c r="J4520" s="152"/>
      <c r="K4520" s="152"/>
      <c r="L4520" s="152"/>
      <c r="M4520" s="152"/>
      <c r="N4520" s="153"/>
      <c r="O4520" s="128" t="str">
        <f ca="1">IF(D4520="цвет",SUM(O4521:INDIRECT("N"&amp;R4520)),IF(SUM(E4520:N4520)=0,"",SUM(E4520:N4520)))</f>
        <v/>
      </c>
      <c r="P4520" s="91" t="s">
        <v>129</v>
      </c>
      <c r="Q4520" s="73">
        <f t="shared" si="140"/>
        <v>7445</v>
      </c>
      <c r="R4520" s="93">
        <f t="shared" ca="1" si="141"/>
        <v>4520</v>
      </c>
      <c r="S4520" s="92"/>
      <c r="T4520" s="99"/>
    </row>
    <row r="4521" spans="1:20" ht="17.45" customHeight="1" thickBot="1" x14ac:dyDescent="0.3">
      <c r="A4521" s="105"/>
      <c r="B4521" s="145" t="s">
        <v>1591</v>
      </c>
      <c r="C4521" s="106">
        <v>7446</v>
      </c>
      <c r="D4521" s="107" t="s">
        <v>9</v>
      </c>
      <c r="E4521" s="96" t="s">
        <v>11</v>
      </c>
      <c r="F4521" s="96" t="s">
        <v>12</v>
      </c>
      <c r="G4521" s="96" t="s">
        <v>13</v>
      </c>
      <c r="H4521" s="96" t="s">
        <v>14</v>
      </c>
      <c r="I4521" s="96" t="s">
        <v>15</v>
      </c>
      <c r="J4521" s="96" t="s">
        <v>16</v>
      </c>
      <c r="K4521" s="96"/>
      <c r="L4521" s="96"/>
      <c r="M4521" s="97"/>
      <c r="N4521" s="78"/>
      <c r="O4521" s="101">
        <f ca="1">IF(D4521="цвет",SUM(O4522:INDIRECT("N"&amp;R4521)),IF(SUM(E4521:N4521)=0,"",SUM(E4521:N4521)))</f>
        <v>0</v>
      </c>
      <c r="P4521" s="91">
        <v>2582</v>
      </c>
      <c r="Q4521" s="73">
        <f t="shared" si="140"/>
        <v>7446</v>
      </c>
      <c r="R4521" s="93">
        <f t="shared" ca="1" si="141"/>
        <v>4524</v>
      </c>
      <c r="S4521" s="109">
        <f>IF(U4521&gt;0,ROUND((U4521),0),ROUND((P4521*$P$1),0))</f>
        <v>1998</v>
      </c>
      <c r="T4521" s="110">
        <f ca="1">O4521*S4521</f>
        <v>0</v>
      </c>
    </row>
    <row r="4522" spans="1:20" ht="17.25" thickBot="1" x14ac:dyDescent="0.3">
      <c r="A4522" s="105"/>
      <c r="B4522" s="146"/>
      <c r="C4522" s="98"/>
      <c r="D4522" s="6" t="s">
        <v>29</v>
      </c>
      <c r="E4522" s="8"/>
      <c r="F4522" s="133"/>
      <c r="G4522" s="133"/>
      <c r="H4522" s="133"/>
      <c r="I4522" s="8"/>
      <c r="J4522" s="133"/>
      <c r="K4522" s="8"/>
      <c r="L4522" s="8"/>
      <c r="M4522" s="8"/>
      <c r="N4522" s="8"/>
      <c r="O4522" s="128" t="str">
        <f ca="1">IF(D4522="цвет",SUM(O4523:INDIRECT("N"&amp;R4522)),IF(SUM(E4522:N4522)=0,"",SUM(E4522:N4522)))</f>
        <v/>
      </c>
      <c r="P4522" s="91" t="s">
        <v>129</v>
      </c>
      <c r="Q4522" s="73">
        <f t="shared" si="140"/>
        <v>7446</v>
      </c>
      <c r="R4522" s="93">
        <f t="shared" ca="1" si="141"/>
        <v>4524</v>
      </c>
      <c r="S4522" s="92"/>
      <c r="T4522" s="99"/>
    </row>
    <row r="4523" spans="1:20" ht="135" customHeight="1" x14ac:dyDescent="0.25">
      <c r="A4523" s="105"/>
      <c r="B4523" s="146"/>
      <c r="C4523" s="98"/>
      <c r="D4523" s="155" t="s">
        <v>1596</v>
      </c>
      <c r="E4523" s="156"/>
      <c r="F4523" s="156"/>
      <c r="G4523" s="156"/>
      <c r="H4523" s="156"/>
      <c r="I4523" s="156"/>
      <c r="J4523" s="156"/>
      <c r="K4523" s="156"/>
      <c r="L4523" s="156"/>
      <c r="M4523" s="156"/>
      <c r="N4523" s="157"/>
      <c r="O4523" s="128" t="str">
        <f ca="1">IF(D4523="цвет",SUM(O4524:INDIRECT("N"&amp;R4523)),IF(SUM(E4523:N4523)=0,"",SUM(E4523:N4523)))</f>
        <v/>
      </c>
      <c r="P4523" s="91" t="s">
        <v>129</v>
      </c>
      <c r="Q4523" s="73">
        <f t="shared" si="140"/>
        <v>7446</v>
      </c>
      <c r="R4523" s="93">
        <f t="shared" ca="1" si="141"/>
        <v>4524</v>
      </c>
      <c r="S4523" s="92"/>
      <c r="T4523" s="99"/>
    </row>
    <row r="4524" spans="1:20" ht="17.45" customHeight="1" thickBot="1" x14ac:dyDescent="0.3">
      <c r="A4524" s="105"/>
      <c r="B4524" s="147"/>
      <c r="C4524" s="9"/>
      <c r="D4524" s="151" t="str">
        <f>HYPERLINK("https://miamia.ru/search/index.php?q="&amp;Q4524&amp;"&amp;s=Поиск?utm_source=Excel&amp;utm_medium=Nalichie&amp;utm_content="&amp;Q4524&amp;"","Посмотреть большую фотографию на сайте")</f>
        <v>Посмотреть большую фотографию на сайте</v>
      </c>
      <c r="E4524" s="152"/>
      <c r="F4524" s="152"/>
      <c r="G4524" s="152"/>
      <c r="H4524" s="152"/>
      <c r="I4524" s="152"/>
      <c r="J4524" s="152"/>
      <c r="K4524" s="152"/>
      <c r="L4524" s="152"/>
      <c r="M4524" s="152"/>
      <c r="N4524" s="153"/>
      <c r="O4524" s="128" t="str">
        <f ca="1">IF(D4524="цвет",SUM(O4525:INDIRECT("N"&amp;R4524)),IF(SUM(E4524:N4524)=0,"",SUM(E4524:N4524)))</f>
        <v/>
      </c>
      <c r="P4524" s="91" t="s">
        <v>129</v>
      </c>
      <c r="Q4524" s="73">
        <f t="shared" si="140"/>
        <v>7446</v>
      </c>
      <c r="R4524" s="93">
        <f t="shared" ca="1" si="141"/>
        <v>4524</v>
      </c>
      <c r="S4524" s="92"/>
      <c r="T4524" s="99"/>
    </row>
    <row r="4525" spans="1:20" ht="17.45" customHeight="1" thickBot="1" x14ac:dyDescent="0.3">
      <c r="A4525" s="105"/>
      <c r="B4525" s="145" t="s">
        <v>1591</v>
      </c>
      <c r="C4525" s="106">
        <v>7448</v>
      </c>
      <c r="D4525" s="107" t="s">
        <v>9</v>
      </c>
      <c r="E4525" s="96" t="s">
        <v>17</v>
      </c>
      <c r="F4525" s="97" t="s">
        <v>18</v>
      </c>
      <c r="G4525" s="14" t="s">
        <v>19</v>
      </c>
      <c r="H4525" s="14" t="s">
        <v>23</v>
      </c>
      <c r="I4525" s="96"/>
      <c r="J4525" s="96"/>
      <c r="K4525" s="96"/>
      <c r="L4525" s="96"/>
      <c r="M4525" s="97"/>
      <c r="N4525" s="78"/>
      <c r="O4525" s="101">
        <f ca="1">IF(D4525="цвет",SUM(O4526:INDIRECT("N"&amp;R4525)),IF(SUM(E4525:N4525)=0,"",SUM(E4525:N4525)))</f>
        <v>0</v>
      </c>
      <c r="P4525" s="91">
        <v>2582</v>
      </c>
      <c r="Q4525" s="73">
        <f t="shared" si="140"/>
        <v>7448</v>
      </c>
      <c r="R4525" s="93">
        <f t="shared" ca="1" si="141"/>
        <v>4528</v>
      </c>
      <c r="S4525" s="109">
        <f>IF(U4525&gt;0,ROUND((U4525),0),ROUND((P4525*$P$1),0))</f>
        <v>1998</v>
      </c>
      <c r="T4525" s="110">
        <f ca="1">O4525*S4525</f>
        <v>0</v>
      </c>
    </row>
    <row r="4526" spans="1:20" ht="17.25" thickBot="1" x14ac:dyDescent="0.3">
      <c r="A4526" s="105"/>
      <c r="B4526" s="146"/>
      <c r="C4526" s="98"/>
      <c r="D4526" s="6" t="s">
        <v>29</v>
      </c>
      <c r="E4526" s="8"/>
      <c r="F4526" s="8"/>
      <c r="G4526" s="134"/>
      <c r="H4526" s="134"/>
      <c r="I4526" s="8"/>
      <c r="J4526" s="8"/>
      <c r="K4526" s="8"/>
      <c r="L4526" s="8"/>
      <c r="M4526" s="8"/>
      <c r="N4526" s="8"/>
      <c r="O4526" s="128" t="str">
        <f ca="1">IF(D4526="цвет",SUM(O4527:INDIRECT("N"&amp;R4526)),IF(SUM(E4526:N4526)=0,"",SUM(E4526:N4526)))</f>
        <v/>
      </c>
      <c r="P4526" s="91" t="s">
        <v>129</v>
      </c>
      <c r="Q4526" s="73">
        <f t="shared" si="140"/>
        <v>7448</v>
      </c>
      <c r="R4526" s="93">
        <f t="shared" ca="1" si="141"/>
        <v>4528</v>
      </c>
      <c r="S4526" s="92"/>
      <c r="T4526" s="99"/>
    </row>
    <row r="4527" spans="1:20" ht="135" customHeight="1" x14ac:dyDescent="0.25">
      <c r="A4527" s="105"/>
      <c r="B4527" s="146"/>
      <c r="C4527" s="98"/>
      <c r="D4527" s="155" t="s">
        <v>1597</v>
      </c>
      <c r="E4527" s="156"/>
      <c r="F4527" s="156"/>
      <c r="G4527" s="156"/>
      <c r="H4527" s="156"/>
      <c r="I4527" s="156"/>
      <c r="J4527" s="156"/>
      <c r="K4527" s="156"/>
      <c r="L4527" s="156"/>
      <c r="M4527" s="156"/>
      <c r="N4527" s="157"/>
      <c r="O4527" s="128" t="str">
        <f ca="1">IF(D4527="цвет",SUM(O4528:INDIRECT("N"&amp;R4527)),IF(SUM(E4527:N4527)=0,"",SUM(E4527:N4527)))</f>
        <v/>
      </c>
      <c r="P4527" s="91" t="s">
        <v>129</v>
      </c>
      <c r="Q4527" s="73">
        <f t="shared" si="140"/>
        <v>7448</v>
      </c>
      <c r="R4527" s="93">
        <f t="shared" ca="1" si="141"/>
        <v>4528</v>
      </c>
      <c r="S4527" s="92"/>
      <c r="T4527" s="99"/>
    </row>
    <row r="4528" spans="1:20" ht="17.45" customHeight="1" thickBot="1" x14ac:dyDescent="0.3">
      <c r="A4528" s="105"/>
      <c r="B4528" s="147"/>
      <c r="C4528" s="9"/>
      <c r="D4528" s="151" t="str">
        <f>HYPERLINK("https://miamia.ru/search/index.php?q="&amp;Q4528&amp;"&amp;s=Поиск?utm_source=Excel&amp;utm_medium=Nalichie&amp;utm_content="&amp;Q4528&amp;"","Посмотреть большую фотографию на сайте")</f>
        <v>Посмотреть большую фотографию на сайте</v>
      </c>
      <c r="E4528" s="152"/>
      <c r="F4528" s="152"/>
      <c r="G4528" s="152"/>
      <c r="H4528" s="152"/>
      <c r="I4528" s="152"/>
      <c r="J4528" s="152"/>
      <c r="K4528" s="152"/>
      <c r="L4528" s="152"/>
      <c r="M4528" s="152"/>
      <c r="N4528" s="153"/>
      <c r="O4528" s="128" t="str">
        <f ca="1">IF(D4528="цвет",SUM(O4529:INDIRECT("N"&amp;R4528)),IF(SUM(E4528:N4528)=0,"",SUM(E4528:N4528)))</f>
        <v/>
      </c>
      <c r="P4528" s="91" t="s">
        <v>129</v>
      </c>
      <c r="Q4528" s="73">
        <f t="shared" si="140"/>
        <v>7448</v>
      </c>
      <c r="R4528" s="93">
        <f t="shared" ca="1" si="141"/>
        <v>4528</v>
      </c>
      <c r="S4528" s="92"/>
      <c r="T4528" s="99"/>
    </row>
    <row r="4529" spans="1:20" ht="23.1" customHeight="1" thickBot="1" x14ac:dyDescent="0.3">
      <c r="A4529" s="103"/>
      <c r="B4529" s="86" t="s">
        <v>1581</v>
      </c>
      <c r="C4529" s="87"/>
      <c r="D4529" s="88"/>
      <c r="E4529" s="89"/>
      <c r="F4529" s="89"/>
      <c r="G4529" s="89"/>
      <c r="H4529" s="89"/>
      <c r="I4529" s="89"/>
      <c r="J4529" s="89"/>
      <c r="K4529" s="89"/>
      <c r="L4529" s="89"/>
      <c r="M4529" s="89"/>
      <c r="N4529" s="90"/>
      <c r="O4529" s="128" t="str">
        <f ca="1">IF(D4529="цвет",SUM(O4530:INDIRECT("N"&amp;R4529)),IF(SUM(E4529:N4529)=0,"",SUM(E4529:N4529)))</f>
        <v/>
      </c>
      <c r="P4529" s="91" t="s">
        <v>129</v>
      </c>
      <c r="Q4529" s="73">
        <f t="shared" si="140"/>
        <v>7448</v>
      </c>
      <c r="R4529" s="93">
        <f t="shared" ca="1" si="141"/>
        <v>4533</v>
      </c>
    </row>
    <row r="4530" spans="1:20" ht="17.45" customHeight="1" thickBot="1" x14ac:dyDescent="0.3">
      <c r="A4530" s="105"/>
      <c r="B4530" s="145" t="s">
        <v>1581</v>
      </c>
      <c r="C4530" s="106">
        <v>1870</v>
      </c>
      <c r="D4530" s="107" t="s">
        <v>9</v>
      </c>
      <c r="E4530" s="96" t="s">
        <v>11</v>
      </c>
      <c r="F4530" s="96" t="s">
        <v>12</v>
      </c>
      <c r="G4530" s="96" t="s">
        <v>13</v>
      </c>
      <c r="H4530" s="96" t="s">
        <v>14</v>
      </c>
      <c r="I4530" s="96" t="s">
        <v>15</v>
      </c>
      <c r="J4530" s="96" t="s">
        <v>16</v>
      </c>
      <c r="K4530" s="96"/>
      <c r="L4530" s="96"/>
      <c r="M4530" s="97"/>
      <c r="N4530" s="78"/>
      <c r="O4530" s="101">
        <f ca="1">IF(D4530="цвет",SUM(O4531:INDIRECT("N"&amp;R4530)),IF(SUM(E4530:N4530)=0,"",SUM(E4530:N4530)))</f>
        <v>0</v>
      </c>
      <c r="P4530" s="91">
        <v>1677</v>
      </c>
      <c r="Q4530" s="73">
        <f t="shared" si="140"/>
        <v>1870</v>
      </c>
      <c r="R4530" s="93">
        <f t="shared" ca="1" si="141"/>
        <v>4533</v>
      </c>
      <c r="S4530" s="109">
        <f>IF(U4530&gt;0,ROUND((U4530),0),ROUND((P4530*$P$1),0))</f>
        <v>1298</v>
      </c>
      <c r="T4530" s="110">
        <f ca="1">O4530*S4530</f>
        <v>0</v>
      </c>
    </row>
    <row r="4531" spans="1:20" ht="17.25" thickBot="1" x14ac:dyDescent="0.3">
      <c r="A4531" s="105"/>
      <c r="B4531" s="146"/>
      <c r="C4531" s="98"/>
      <c r="D4531" s="6" t="s">
        <v>44</v>
      </c>
      <c r="E4531" s="133"/>
      <c r="F4531" s="133"/>
      <c r="G4531" s="133"/>
      <c r="H4531" s="133"/>
      <c r="I4531" s="8"/>
      <c r="J4531" s="8"/>
      <c r="K4531" s="8"/>
      <c r="L4531" s="8"/>
      <c r="M4531" s="8"/>
      <c r="N4531" s="8"/>
      <c r="O4531" s="128" t="str">
        <f ca="1">IF(D4531="цвет",SUM(O4532:INDIRECT("N"&amp;R4531)),IF(SUM(E4531:N4531)=0,"",SUM(E4531:N4531)))</f>
        <v/>
      </c>
      <c r="P4531" s="91" t="s">
        <v>129</v>
      </c>
      <c r="Q4531" s="73">
        <f t="shared" si="140"/>
        <v>1870</v>
      </c>
      <c r="R4531" s="93">
        <f t="shared" ca="1" si="141"/>
        <v>4533</v>
      </c>
      <c r="S4531" s="92"/>
      <c r="T4531" s="99"/>
    </row>
    <row r="4532" spans="1:20" ht="135" customHeight="1" x14ac:dyDescent="0.25">
      <c r="A4532" s="105"/>
      <c r="B4532" s="146"/>
      <c r="C4532" s="98"/>
      <c r="D4532" s="155" t="s">
        <v>1582</v>
      </c>
      <c r="E4532" s="156"/>
      <c r="F4532" s="156"/>
      <c r="G4532" s="156"/>
      <c r="H4532" s="156"/>
      <c r="I4532" s="156"/>
      <c r="J4532" s="156"/>
      <c r="K4532" s="156"/>
      <c r="L4532" s="156"/>
      <c r="M4532" s="156"/>
      <c r="N4532" s="157"/>
      <c r="O4532" s="128" t="str">
        <f ca="1">IF(D4532="цвет",SUM(O4533:INDIRECT("N"&amp;R4532)),IF(SUM(E4532:N4532)=0,"",SUM(E4532:N4532)))</f>
        <v/>
      </c>
      <c r="P4532" s="91" t="s">
        <v>129</v>
      </c>
      <c r="Q4532" s="73">
        <f t="shared" si="140"/>
        <v>1870</v>
      </c>
      <c r="R4532" s="93">
        <f t="shared" ca="1" si="141"/>
        <v>4533</v>
      </c>
      <c r="S4532" s="92"/>
      <c r="T4532" s="99"/>
    </row>
    <row r="4533" spans="1:20" ht="17.45" customHeight="1" thickBot="1" x14ac:dyDescent="0.3">
      <c r="A4533" s="105"/>
      <c r="B4533" s="147"/>
      <c r="C4533" s="9"/>
      <c r="D4533" s="151" t="str">
        <f>HYPERLINK("https://miamia.ru/search/index.php?q="&amp;Q4533&amp;"&amp;s=Поиск?utm_source=Excel&amp;utm_medium=Nalichie&amp;utm_content="&amp;Q4533&amp;"","Посмотреть большую фотографию на сайте")</f>
        <v>Посмотреть большую фотографию на сайте</v>
      </c>
      <c r="E4533" s="152"/>
      <c r="F4533" s="152"/>
      <c r="G4533" s="152"/>
      <c r="H4533" s="152"/>
      <c r="I4533" s="152"/>
      <c r="J4533" s="152"/>
      <c r="K4533" s="152"/>
      <c r="L4533" s="152"/>
      <c r="M4533" s="152"/>
      <c r="N4533" s="153"/>
      <c r="O4533" s="128" t="str">
        <f ca="1">IF(D4533="цвет",SUM(O4534:INDIRECT("N"&amp;R4533)),IF(SUM(E4533:N4533)=0,"",SUM(E4533:N4533)))</f>
        <v/>
      </c>
      <c r="P4533" s="91" t="s">
        <v>129</v>
      </c>
      <c r="Q4533" s="73">
        <f t="shared" si="140"/>
        <v>1870</v>
      </c>
      <c r="R4533" s="93">
        <f t="shared" ca="1" si="141"/>
        <v>4533</v>
      </c>
      <c r="S4533" s="92"/>
      <c r="T4533" s="99"/>
    </row>
    <row r="4534" spans="1:20" ht="17.45" customHeight="1" thickBot="1" x14ac:dyDescent="0.3">
      <c r="A4534" s="105"/>
      <c r="B4534" s="145" t="s">
        <v>1581</v>
      </c>
      <c r="C4534" s="106">
        <v>1871</v>
      </c>
      <c r="D4534" s="107" t="s">
        <v>9</v>
      </c>
      <c r="E4534" s="96" t="s">
        <v>11</v>
      </c>
      <c r="F4534" s="96" t="s">
        <v>12</v>
      </c>
      <c r="G4534" s="96" t="s">
        <v>13</v>
      </c>
      <c r="H4534" s="96" t="s">
        <v>14</v>
      </c>
      <c r="I4534" s="96" t="s">
        <v>15</v>
      </c>
      <c r="J4534" s="96" t="s">
        <v>16</v>
      </c>
      <c r="K4534" s="96"/>
      <c r="L4534" s="96"/>
      <c r="M4534" s="97"/>
      <c r="N4534" s="78"/>
      <c r="O4534" s="101">
        <f ca="1">IF(D4534="цвет",SUM(O4535:INDIRECT("N"&amp;R4534)),IF(SUM(E4534:N4534)=0,"",SUM(E4534:N4534)))</f>
        <v>0</v>
      </c>
      <c r="P4534" s="91">
        <v>1807</v>
      </c>
      <c r="Q4534" s="73">
        <f t="shared" si="140"/>
        <v>1871</v>
      </c>
      <c r="R4534" s="93">
        <f t="shared" ca="1" si="141"/>
        <v>4537</v>
      </c>
      <c r="S4534" s="109">
        <f>IF(U4534&gt;0,ROUND((U4534),0),ROUND((P4534*$P$1),0))</f>
        <v>1398</v>
      </c>
      <c r="T4534" s="110">
        <f ca="1">O4534*S4534</f>
        <v>0</v>
      </c>
    </row>
    <row r="4535" spans="1:20" ht="17.25" thickBot="1" x14ac:dyDescent="0.3">
      <c r="A4535" s="105"/>
      <c r="B4535" s="146"/>
      <c r="C4535" s="98"/>
      <c r="D4535" s="6" t="s">
        <v>44</v>
      </c>
      <c r="E4535" s="8"/>
      <c r="F4535" s="8"/>
      <c r="G4535" s="134"/>
      <c r="H4535" s="8"/>
      <c r="I4535" s="8"/>
      <c r="J4535" s="8"/>
      <c r="K4535" s="8"/>
      <c r="L4535" s="8"/>
      <c r="M4535" s="8"/>
      <c r="N4535" s="8"/>
      <c r="O4535" s="128" t="str">
        <f ca="1">IF(D4535="цвет",SUM(O4536:INDIRECT("N"&amp;R4535)),IF(SUM(E4535:N4535)=0,"",SUM(E4535:N4535)))</f>
        <v/>
      </c>
      <c r="P4535" s="91" t="s">
        <v>129</v>
      </c>
      <c r="Q4535" s="73">
        <f t="shared" si="140"/>
        <v>1871</v>
      </c>
      <c r="R4535" s="93">
        <f t="shared" ca="1" si="141"/>
        <v>4537</v>
      </c>
      <c r="S4535" s="92"/>
      <c r="T4535" s="99"/>
    </row>
    <row r="4536" spans="1:20" ht="135" customHeight="1" x14ac:dyDescent="0.25">
      <c r="A4536" s="105"/>
      <c r="B4536" s="146"/>
      <c r="C4536" s="98"/>
      <c r="D4536" s="155" t="s">
        <v>1583</v>
      </c>
      <c r="E4536" s="156"/>
      <c r="F4536" s="156"/>
      <c r="G4536" s="156"/>
      <c r="H4536" s="156"/>
      <c r="I4536" s="156"/>
      <c r="J4536" s="156"/>
      <c r="K4536" s="156"/>
      <c r="L4536" s="156"/>
      <c r="M4536" s="156"/>
      <c r="N4536" s="157"/>
      <c r="O4536" s="128" t="str">
        <f ca="1">IF(D4536="цвет",SUM(O4537:INDIRECT("N"&amp;R4536)),IF(SUM(E4536:N4536)=0,"",SUM(E4536:N4536)))</f>
        <v/>
      </c>
      <c r="P4536" s="91" t="s">
        <v>129</v>
      </c>
      <c r="Q4536" s="73">
        <f t="shared" si="140"/>
        <v>1871</v>
      </c>
      <c r="R4536" s="93">
        <f t="shared" ca="1" si="141"/>
        <v>4537</v>
      </c>
      <c r="S4536" s="92"/>
      <c r="T4536" s="99"/>
    </row>
    <row r="4537" spans="1:20" ht="17.45" customHeight="1" thickBot="1" x14ac:dyDescent="0.3">
      <c r="A4537" s="105"/>
      <c r="B4537" s="147"/>
      <c r="C4537" s="9"/>
      <c r="D4537" s="151" t="str">
        <f>HYPERLINK("https://miamia.ru/search/index.php?q="&amp;Q4537&amp;"&amp;s=Поиск?utm_source=Excel&amp;utm_medium=Nalichie&amp;utm_content="&amp;Q4537&amp;"","Посмотреть большую фотографию на сайте")</f>
        <v>Посмотреть большую фотографию на сайте</v>
      </c>
      <c r="E4537" s="152"/>
      <c r="F4537" s="152"/>
      <c r="G4537" s="152"/>
      <c r="H4537" s="152"/>
      <c r="I4537" s="152"/>
      <c r="J4537" s="152"/>
      <c r="K4537" s="152"/>
      <c r="L4537" s="152"/>
      <c r="M4537" s="152"/>
      <c r="N4537" s="153"/>
      <c r="O4537" s="128" t="str">
        <f ca="1">IF(D4537="цвет",SUM(O4538:INDIRECT("N"&amp;R4537)),IF(SUM(E4537:N4537)=0,"",SUM(E4537:N4537)))</f>
        <v/>
      </c>
      <c r="P4537" s="91" t="s">
        <v>129</v>
      </c>
      <c r="Q4537" s="73">
        <f t="shared" si="140"/>
        <v>1871</v>
      </c>
      <c r="R4537" s="93">
        <f t="shared" ca="1" si="141"/>
        <v>4537</v>
      </c>
      <c r="S4537" s="92"/>
      <c r="T4537" s="99"/>
    </row>
    <row r="4538" spans="1:20" ht="17.45" customHeight="1" thickBot="1" x14ac:dyDescent="0.3">
      <c r="A4538" s="105"/>
      <c r="B4538" s="145" t="s">
        <v>1581</v>
      </c>
      <c r="C4538" s="106">
        <v>1872</v>
      </c>
      <c r="D4538" s="107" t="s">
        <v>9</v>
      </c>
      <c r="E4538" s="96" t="s">
        <v>11</v>
      </c>
      <c r="F4538" s="96" t="s">
        <v>12</v>
      </c>
      <c r="G4538" s="96" t="s">
        <v>13</v>
      </c>
      <c r="H4538" s="96" t="s">
        <v>14</v>
      </c>
      <c r="I4538" s="96" t="s">
        <v>15</v>
      </c>
      <c r="J4538" s="96" t="s">
        <v>16</v>
      </c>
      <c r="K4538" s="96"/>
      <c r="L4538" s="96"/>
      <c r="M4538" s="97"/>
      <c r="N4538" s="78"/>
      <c r="O4538" s="101">
        <f ca="1">IF(D4538="цвет",SUM(O4539:INDIRECT("N"&amp;R4538)),IF(SUM(E4538:N4538)=0,"",SUM(E4538:N4538)))</f>
        <v>0</v>
      </c>
      <c r="P4538" s="91">
        <v>2194</v>
      </c>
      <c r="Q4538" s="73">
        <f t="shared" si="140"/>
        <v>1872</v>
      </c>
      <c r="R4538" s="93">
        <f t="shared" ca="1" si="141"/>
        <v>4541</v>
      </c>
      <c r="S4538" s="109">
        <f>IF(U4538&gt;0,ROUND((U4538),0),ROUND((P4538*$P$1),0))</f>
        <v>1698</v>
      </c>
      <c r="T4538" s="110">
        <f ca="1">O4538*S4538</f>
        <v>0</v>
      </c>
    </row>
    <row r="4539" spans="1:20" ht="17.25" thickBot="1" x14ac:dyDescent="0.3">
      <c r="A4539" s="105"/>
      <c r="B4539" s="146"/>
      <c r="C4539" s="98"/>
      <c r="D4539" s="6" t="s">
        <v>44</v>
      </c>
      <c r="E4539" s="133"/>
      <c r="F4539" s="134"/>
      <c r="G4539" s="134"/>
      <c r="H4539" s="8"/>
      <c r="I4539" s="8"/>
      <c r="J4539" s="8"/>
      <c r="K4539" s="8"/>
      <c r="L4539" s="8"/>
      <c r="M4539" s="8"/>
      <c r="N4539" s="8"/>
      <c r="O4539" s="128" t="str">
        <f ca="1">IF(D4539="цвет",SUM(O4540:INDIRECT("N"&amp;R4539)),IF(SUM(E4539:N4539)=0,"",SUM(E4539:N4539)))</f>
        <v/>
      </c>
      <c r="P4539" s="91" t="s">
        <v>129</v>
      </c>
      <c r="Q4539" s="73">
        <f t="shared" si="140"/>
        <v>1872</v>
      </c>
      <c r="R4539" s="93">
        <f t="shared" ca="1" si="141"/>
        <v>4541</v>
      </c>
      <c r="S4539" s="92"/>
      <c r="T4539" s="99"/>
    </row>
    <row r="4540" spans="1:20" ht="135" customHeight="1" x14ac:dyDescent="0.25">
      <c r="A4540" s="105"/>
      <c r="B4540" s="146"/>
      <c r="C4540" s="98"/>
      <c r="D4540" s="155" t="s">
        <v>1584</v>
      </c>
      <c r="E4540" s="156"/>
      <c r="F4540" s="156"/>
      <c r="G4540" s="156"/>
      <c r="H4540" s="156"/>
      <c r="I4540" s="156"/>
      <c r="J4540" s="156"/>
      <c r="K4540" s="156"/>
      <c r="L4540" s="156"/>
      <c r="M4540" s="156"/>
      <c r="N4540" s="157"/>
      <c r="O4540" s="128" t="str">
        <f ca="1">IF(D4540="цвет",SUM(O4541:INDIRECT("N"&amp;R4540)),IF(SUM(E4540:N4540)=0,"",SUM(E4540:N4540)))</f>
        <v/>
      </c>
      <c r="P4540" s="91" t="s">
        <v>129</v>
      </c>
      <c r="Q4540" s="73">
        <f t="shared" si="140"/>
        <v>1872</v>
      </c>
      <c r="R4540" s="93">
        <f t="shared" ca="1" si="141"/>
        <v>4541</v>
      </c>
      <c r="S4540" s="92"/>
      <c r="T4540" s="99"/>
    </row>
    <row r="4541" spans="1:20" ht="17.45" customHeight="1" thickBot="1" x14ac:dyDescent="0.3">
      <c r="A4541" s="105"/>
      <c r="B4541" s="147"/>
      <c r="C4541" s="9"/>
      <c r="D4541" s="151" t="str">
        <f>HYPERLINK("https://miamia.ru/search/index.php?q="&amp;Q4541&amp;"&amp;s=Поиск?utm_source=Excel&amp;utm_medium=Nalichie&amp;utm_content="&amp;Q4541&amp;"","Посмотреть большую фотографию на сайте")</f>
        <v>Посмотреть большую фотографию на сайте</v>
      </c>
      <c r="E4541" s="152"/>
      <c r="F4541" s="152"/>
      <c r="G4541" s="152"/>
      <c r="H4541" s="152"/>
      <c r="I4541" s="152"/>
      <c r="J4541" s="152"/>
      <c r="K4541" s="152"/>
      <c r="L4541" s="152"/>
      <c r="M4541" s="152"/>
      <c r="N4541" s="153"/>
      <c r="O4541" s="128" t="str">
        <f ca="1">IF(D4541="цвет",SUM(O4542:INDIRECT("N"&amp;R4541)),IF(SUM(E4541:N4541)=0,"",SUM(E4541:N4541)))</f>
        <v/>
      </c>
      <c r="P4541" s="91" t="s">
        <v>129</v>
      </c>
      <c r="Q4541" s="73">
        <f t="shared" si="140"/>
        <v>1872</v>
      </c>
      <c r="R4541" s="93">
        <f t="shared" ca="1" si="141"/>
        <v>4541</v>
      </c>
      <c r="S4541" s="92"/>
      <c r="T4541" s="99"/>
    </row>
    <row r="4542" spans="1:20" ht="17.45" customHeight="1" thickBot="1" x14ac:dyDescent="0.3">
      <c r="A4542" s="105"/>
      <c r="B4542" s="145" t="s">
        <v>1581</v>
      </c>
      <c r="C4542" s="106">
        <v>1873</v>
      </c>
      <c r="D4542" s="107" t="s">
        <v>9</v>
      </c>
      <c r="E4542" s="96" t="s">
        <v>17</v>
      </c>
      <c r="F4542" s="97" t="s">
        <v>18</v>
      </c>
      <c r="G4542" s="14" t="s">
        <v>19</v>
      </c>
      <c r="H4542" s="14" t="s">
        <v>23</v>
      </c>
      <c r="I4542" s="96"/>
      <c r="J4542" s="96"/>
      <c r="K4542" s="96"/>
      <c r="L4542" s="96"/>
      <c r="M4542" s="97"/>
      <c r="N4542" s="78"/>
      <c r="O4542" s="101">
        <f ca="1">IF(D4542="цвет",SUM(O4543:INDIRECT("N"&amp;R4542)),IF(SUM(E4542:N4542)=0,"",SUM(E4542:N4542)))</f>
        <v>0</v>
      </c>
      <c r="P4542" s="91">
        <v>2582</v>
      </c>
      <c r="Q4542" s="73">
        <f t="shared" si="140"/>
        <v>1873</v>
      </c>
      <c r="R4542" s="93">
        <f t="shared" ca="1" si="141"/>
        <v>4545</v>
      </c>
      <c r="S4542" s="109">
        <f>IF(U4542&gt;0,ROUND((U4542),0),ROUND((P4542*$P$1),0))</f>
        <v>1998</v>
      </c>
      <c r="T4542" s="110">
        <f ca="1">O4542*S4542</f>
        <v>0</v>
      </c>
    </row>
    <row r="4543" spans="1:20" ht="17.25" thickBot="1" x14ac:dyDescent="0.3">
      <c r="A4543" s="105"/>
      <c r="B4543" s="146"/>
      <c r="C4543" s="98"/>
      <c r="D4543" s="6" t="s">
        <v>44</v>
      </c>
      <c r="E4543" s="133"/>
      <c r="F4543" s="134"/>
      <c r="G4543" s="134"/>
      <c r="H4543" s="8"/>
      <c r="I4543" s="8"/>
      <c r="J4543" s="8"/>
      <c r="K4543" s="8"/>
      <c r="L4543" s="8"/>
      <c r="M4543" s="8"/>
      <c r="N4543" s="8"/>
      <c r="O4543" s="128" t="str">
        <f ca="1">IF(D4543="цвет",SUM(O4544:INDIRECT("N"&amp;R4543)),IF(SUM(E4543:N4543)=0,"",SUM(E4543:N4543)))</f>
        <v/>
      </c>
      <c r="P4543" s="91" t="s">
        <v>129</v>
      </c>
      <c r="Q4543" s="73">
        <f t="shared" si="140"/>
        <v>1873</v>
      </c>
      <c r="R4543" s="93">
        <f t="shared" ca="1" si="141"/>
        <v>4545</v>
      </c>
      <c r="S4543" s="92"/>
      <c r="T4543" s="99"/>
    </row>
    <row r="4544" spans="1:20" ht="135" customHeight="1" x14ac:dyDescent="0.25">
      <c r="A4544" s="105"/>
      <c r="B4544" s="146"/>
      <c r="C4544" s="98"/>
      <c r="D4544" s="155" t="s">
        <v>1585</v>
      </c>
      <c r="E4544" s="156"/>
      <c r="F4544" s="156"/>
      <c r="G4544" s="156"/>
      <c r="H4544" s="156"/>
      <c r="I4544" s="156"/>
      <c r="J4544" s="156"/>
      <c r="K4544" s="156"/>
      <c r="L4544" s="156"/>
      <c r="M4544" s="156"/>
      <c r="N4544" s="157"/>
      <c r="O4544" s="128" t="str">
        <f ca="1">IF(D4544="цвет",SUM(O4545:INDIRECT("N"&amp;R4544)),IF(SUM(E4544:N4544)=0,"",SUM(E4544:N4544)))</f>
        <v/>
      </c>
      <c r="P4544" s="91" t="s">
        <v>129</v>
      </c>
      <c r="Q4544" s="73">
        <f t="shared" si="140"/>
        <v>1873</v>
      </c>
      <c r="R4544" s="93">
        <f t="shared" ca="1" si="141"/>
        <v>4545</v>
      </c>
      <c r="S4544" s="92"/>
      <c r="T4544" s="99"/>
    </row>
    <row r="4545" spans="1:20" ht="17.45" customHeight="1" thickBot="1" x14ac:dyDescent="0.3">
      <c r="A4545" s="105"/>
      <c r="B4545" s="147"/>
      <c r="C4545" s="9"/>
      <c r="D4545" s="151" t="str">
        <f>HYPERLINK("https://miamia.ru/search/index.php?q="&amp;Q4545&amp;"&amp;s=Поиск?utm_source=Excel&amp;utm_medium=Nalichie&amp;utm_content="&amp;Q4545&amp;"","Посмотреть большую фотографию на сайте")</f>
        <v>Посмотреть большую фотографию на сайте</v>
      </c>
      <c r="E4545" s="152"/>
      <c r="F4545" s="152"/>
      <c r="G4545" s="152"/>
      <c r="H4545" s="152"/>
      <c r="I4545" s="152"/>
      <c r="J4545" s="152"/>
      <c r="K4545" s="152"/>
      <c r="L4545" s="152"/>
      <c r="M4545" s="152"/>
      <c r="N4545" s="153"/>
      <c r="O4545" s="128" t="str">
        <f ca="1">IF(D4545="цвет",SUM(O4546:INDIRECT("N"&amp;R4545)),IF(SUM(E4545:N4545)=0,"",SUM(E4545:N4545)))</f>
        <v/>
      </c>
      <c r="P4545" s="91" t="s">
        <v>129</v>
      </c>
      <c r="Q4545" s="73">
        <f t="shared" si="140"/>
        <v>1873</v>
      </c>
      <c r="R4545" s="93">
        <f t="shared" ca="1" si="141"/>
        <v>4545</v>
      </c>
      <c r="S4545" s="92"/>
      <c r="T4545" s="99"/>
    </row>
    <row r="4546" spans="1:20" ht="17.45" customHeight="1" thickBot="1" x14ac:dyDescent="0.3">
      <c r="A4546" s="105"/>
      <c r="B4546" s="145" t="s">
        <v>1581</v>
      </c>
      <c r="C4546" s="106">
        <v>1874</v>
      </c>
      <c r="D4546" s="107" t="s">
        <v>9</v>
      </c>
      <c r="E4546" s="96" t="s">
        <v>11</v>
      </c>
      <c r="F4546" s="96" t="s">
        <v>12</v>
      </c>
      <c r="G4546" s="96" t="s">
        <v>13</v>
      </c>
      <c r="H4546" s="96" t="s">
        <v>14</v>
      </c>
      <c r="I4546" s="96" t="s">
        <v>15</v>
      </c>
      <c r="J4546" s="96" t="s">
        <v>16</v>
      </c>
      <c r="K4546" s="96"/>
      <c r="L4546" s="96"/>
      <c r="M4546" s="97"/>
      <c r="N4546" s="78"/>
      <c r="O4546" s="101">
        <f ca="1">IF(D4546="цвет",SUM(O4547:INDIRECT("N"&amp;R4546)),IF(SUM(E4546:N4546)=0,"",SUM(E4546:N4546)))</f>
        <v>0</v>
      </c>
      <c r="P4546" s="91">
        <v>2065</v>
      </c>
      <c r="Q4546" s="73">
        <f t="shared" si="140"/>
        <v>1874</v>
      </c>
      <c r="R4546" s="93">
        <f t="shared" ca="1" si="141"/>
        <v>4549</v>
      </c>
      <c r="S4546" s="109">
        <f>IF(U4546&gt;0,ROUND((U4546),0),ROUND((P4546*$P$1),0))</f>
        <v>1598</v>
      </c>
      <c r="T4546" s="110">
        <f ca="1">O4546*S4546</f>
        <v>0</v>
      </c>
    </row>
    <row r="4547" spans="1:20" ht="17.25" thickBot="1" x14ac:dyDescent="0.3">
      <c r="A4547" s="105"/>
      <c r="B4547" s="146"/>
      <c r="C4547" s="98"/>
      <c r="D4547" s="6" t="s">
        <v>44</v>
      </c>
      <c r="E4547" s="133"/>
      <c r="F4547" s="133"/>
      <c r="G4547" s="133"/>
      <c r="H4547" s="133"/>
      <c r="I4547" s="8"/>
      <c r="J4547" s="8"/>
      <c r="K4547" s="8"/>
      <c r="L4547" s="8"/>
      <c r="M4547" s="8"/>
      <c r="N4547" s="8"/>
      <c r="O4547" s="128" t="str">
        <f ca="1">IF(D4547="цвет",SUM(O4548:INDIRECT("N"&amp;R4547)),IF(SUM(E4547:N4547)=0,"",SUM(E4547:N4547)))</f>
        <v/>
      </c>
      <c r="P4547" s="91" t="s">
        <v>129</v>
      </c>
      <c r="Q4547" s="73">
        <f t="shared" si="140"/>
        <v>1874</v>
      </c>
      <c r="R4547" s="93">
        <f t="shared" ca="1" si="141"/>
        <v>4549</v>
      </c>
      <c r="S4547" s="92"/>
      <c r="T4547" s="99"/>
    </row>
    <row r="4548" spans="1:20" ht="135" customHeight="1" x14ac:dyDescent="0.25">
      <c r="A4548" s="105"/>
      <c r="B4548" s="146"/>
      <c r="C4548" s="98"/>
      <c r="D4548" s="155" t="s">
        <v>1586</v>
      </c>
      <c r="E4548" s="156"/>
      <c r="F4548" s="156"/>
      <c r="G4548" s="156"/>
      <c r="H4548" s="156"/>
      <c r="I4548" s="156"/>
      <c r="J4548" s="156"/>
      <c r="K4548" s="156"/>
      <c r="L4548" s="156"/>
      <c r="M4548" s="156"/>
      <c r="N4548" s="157"/>
      <c r="O4548" s="128" t="str">
        <f ca="1">IF(D4548="цвет",SUM(O4549:INDIRECT("N"&amp;R4548)),IF(SUM(E4548:N4548)=0,"",SUM(E4548:N4548)))</f>
        <v/>
      </c>
      <c r="P4548" s="91" t="s">
        <v>129</v>
      </c>
      <c r="Q4548" s="73">
        <f t="shared" si="140"/>
        <v>1874</v>
      </c>
      <c r="R4548" s="93">
        <f t="shared" ca="1" si="141"/>
        <v>4549</v>
      </c>
      <c r="S4548" s="92"/>
      <c r="T4548" s="99"/>
    </row>
    <row r="4549" spans="1:20" ht="17.45" customHeight="1" thickBot="1" x14ac:dyDescent="0.3">
      <c r="A4549" s="105"/>
      <c r="B4549" s="147"/>
      <c r="C4549" s="9"/>
      <c r="D4549" s="151" t="str">
        <f>HYPERLINK("https://miamia.ru/search/index.php?q="&amp;Q4549&amp;"&amp;s=Поиск?utm_source=Excel&amp;utm_medium=Nalichie&amp;utm_content="&amp;Q4549&amp;"","Посмотреть большую фотографию на сайте")</f>
        <v>Посмотреть большую фотографию на сайте</v>
      </c>
      <c r="E4549" s="152"/>
      <c r="F4549" s="152"/>
      <c r="G4549" s="152"/>
      <c r="H4549" s="152"/>
      <c r="I4549" s="152"/>
      <c r="J4549" s="152"/>
      <c r="K4549" s="152"/>
      <c r="L4549" s="152"/>
      <c r="M4549" s="152"/>
      <c r="N4549" s="153"/>
      <c r="O4549" s="128" t="str">
        <f ca="1">IF(D4549="цвет",SUM(O4550:INDIRECT("N"&amp;R4549)),IF(SUM(E4549:N4549)=0,"",SUM(E4549:N4549)))</f>
        <v/>
      </c>
      <c r="P4549" s="91" t="s">
        <v>129</v>
      </c>
      <c r="Q4549" s="73">
        <f t="shared" si="140"/>
        <v>1874</v>
      </c>
      <c r="R4549" s="93">
        <f t="shared" ca="1" si="141"/>
        <v>4549</v>
      </c>
      <c r="S4549" s="92"/>
      <c r="T4549" s="99"/>
    </row>
    <row r="4550" spans="1:20" ht="17.45" customHeight="1" thickBot="1" x14ac:dyDescent="0.3">
      <c r="A4550" s="105"/>
      <c r="B4550" s="145" t="s">
        <v>1581</v>
      </c>
      <c r="C4550" s="106">
        <v>1875</v>
      </c>
      <c r="D4550" s="107" t="s">
        <v>9</v>
      </c>
      <c r="E4550" s="96" t="s">
        <v>17</v>
      </c>
      <c r="F4550" s="97" t="s">
        <v>18</v>
      </c>
      <c r="G4550" s="14" t="s">
        <v>19</v>
      </c>
      <c r="H4550" s="14" t="s">
        <v>23</v>
      </c>
      <c r="I4550" s="96"/>
      <c r="J4550" s="96"/>
      <c r="K4550" s="96"/>
      <c r="L4550" s="96"/>
      <c r="M4550" s="97"/>
      <c r="N4550" s="78"/>
      <c r="O4550" s="101">
        <f ca="1">IF(D4550="цвет",SUM(O4551:INDIRECT("N"&amp;R4550)),IF(SUM(E4550:N4550)=0,"",SUM(E4550:N4550)))</f>
        <v>0</v>
      </c>
      <c r="P4550" s="91">
        <v>2194</v>
      </c>
      <c r="Q4550" s="73">
        <f t="shared" si="140"/>
        <v>1875</v>
      </c>
      <c r="R4550" s="93">
        <f t="shared" ca="1" si="141"/>
        <v>4553</v>
      </c>
      <c r="S4550" s="109">
        <f>IF(U4550&gt;0,ROUND((U4550),0),ROUND((P4550*$P$1),0))</f>
        <v>1698</v>
      </c>
      <c r="T4550" s="110">
        <f ca="1">O4550*S4550</f>
        <v>0</v>
      </c>
    </row>
    <row r="4551" spans="1:20" ht="17.25" thickBot="1" x14ac:dyDescent="0.3">
      <c r="A4551" s="105"/>
      <c r="B4551" s="146"/>
      <c r="C4551" s="98"/>
      <c r="D4551" s="6" t="s">
        <v>44</v>
      </c>
      <c r="E4551" s="133"/>
      <c r="F4551" s="133"/>
      <c r="G4551" s="8"/>
      <c r="H4551" s="8"/>
      <c r="I4551" s="8"/>
      <c r="J4551" s="8"/>
      <c r="K4551" s="8"/>
      <c r="L4551" s="8"/>
      <c r="M4551" s="8"/>
      <c r="N4551" s="8"/>
      <c r="O4551" s="128" t="str">
        <f ca="1">IF(D4551="цвет",SUM(O4552:INDIRECT("N"&amp;R4551)),IF(SUM(E4551:N4551)=0,"",SUM(E4551:N4551)))</f>
        <v/>
      </c>
      <c r="P4551" s="91" t="s">
        <v>129</v>
      </c>
      <c r="Q4551" s="73">
        <f t="shared" si="140"/>
        <v>1875</v>
      </c>
      <c r="R4551" s="93">
        <f t="shared" ca="1" si="141"/>
        <v>4553</v>
      </c>
      <c r="S4551" s="92"/>
      <c r="T4551" s="99"/>
    </row>
    <row r="4552" spans="1:20" ht="135" customHeight="1" x14ac:dyDescent="0.25">
      <c r="A4552" s="105"/>
      <c r="B4552" s="146"/>
      <c r="C4552" s="98"/>
      <c r="D4552" s="155" t="s">
        <v>1587</v>
      </c>
      <c r="E4552" s="156"/>
      <c r="F4552" s="156"/>
      <c r="G4552" s="156"/>
      <c r="H4552" s="156"/>
      <c r="I4552" s="156"/>
      <c r="J4552" s="156"/>
      <c r="K4552" s="156"/>
      <c r="L4552" s="156"/>
      <c r="M4552" s="156"/>
      <c r="N4552" s="157"/>
      <c r="O4552" s="128" t="str">
        <f ca="1">IF(D4552="цвет",SUM(O4553:INDIRECT("N"&amp;R4552)),IF(SUM(E4552:N4552)=0,"",SUM(E4552:N4552)))</f>
        <v/>
      </c>
      <c r="P4552" s="91" t="s">
        <v>129</v>
      </c>
      <c r="Q4552" s="73">
        <f t="shared" si="140"/>
        <v>1875</v>
      </c>
      <c r="R4552" s="93">
        <f t="shared" ca="1" si="141"/>
        <v>4553</v>
      </c>
      <c r="S4552" s="92"/>
      <c r="T4552" s="99"/>
    </row>
    <row r="4553" spans="1:20" ht="17.45" customHeight="1" thickBot="1" x14ac:dyDescent="0.3">
      <c r="A4553" s="105"/>
      <c r="B4553" s="147"/>
      <c r="C4553" s="9"/>
      <c r="D4553" s="151" t="str">
        <f>HYPERLINK("https://miamia.ru/search/index.php?q="&amp;Q4553&amp;"&amp;s=Поиск?utm_source=Excel&amp;utm_medium=Nalichie&amp;utm_content="&amp;Q4553&amp;"","Посмотреть большую фотографию на сайте")</f>
        <v>Посмотреть большую фотографию на сайте</v>
      </c>
      <c r="E4553" s="152"/>
      <c r="F4553" s="152"/>
      <c r="G4553" s="152"/>
      <c r="H4553" s="152"/>
      <c r="I4553" s="152"/>
      <c r="J4553" s="152"/>
      <c r="K4553" s="152"/>
      <c r="L4553" s="152"/>
      <c r="M4553" s="152"/>
      <c r="N4553" s="153"/>
      <c r="O4553" s="128" t="str">
        <f ca="1">IF(D4553="цвет",SUM(O4554:INDIRECT("N"&amp;R4553)),IF(SUM(E4553:N4553)=0,"",SUM(E4553:N4553)))</f>
        <v/>
      </c>
      <c r="P4553" s="91" t="s">
        <v>129</v>
      </c>
      <c r="Q4553" s="73">
        <f t="shared" si="140"/>
        <v>1875</v>
      </c>
      <c r="R4553" s="93">
        <f t="shared" ca="1" si="141"/>
        <v>4553</v>
      </c>
      <c r="S4553" s="92"/>
      <c r="T4553" s="99"/>
    </row>
    <row r="4554" spans="1:20" ht="17.45" customHeight="1" thickBot="1" x14ac:dyDescent="0.3">
      <c r="A4554" s="105"/>
      <c r="B4554" s="145" t="s">
        <v>1581</v>
      </c>
      <c r="C4554" s="106">
        <v>1876</v>
      </c>
      <c r="D4554" s="107" t="s">
        <v>9</v>
      </c>
      <c r="E4554" s="96" t="s">
        <v>11</v>
      </c>
      <c r="F4554" s="96" t="s">
        <v>12</v>
      </c>
      <c r="G4554" s="96" t="s">
        <v>13</v>
      </c>
      <c r="H4554" s="96" t="s">
        <v>14</v>
      </c>
      <c r="I4554" s="96" t="s">
        <v>15</v>
      </c>
      <c r="J4554" s="96" t="s">
        <v>16</v>
      </c>
      <c r="K4554" s="96"/>
      <c r="L4554" s="96"/>
      <c r="M4554" s="97"/>
      <c r="N4554" s="78"/>
      <c r="O4554" s="101">
        <f ca="1">IF(D4554="цвет",SUM(O4555:INDIRECT("N"&amp;R4554)),IF(SUM(E4554:N4554)=0,"",SUM(E4554:N4554)))</f>
        <v>0</v>
      </c>
      <c r="P4554" s="91">
        <v>3228</v>
      </c>
      <c r="Q4554" s="73">
        <f t="shared" si="140"/>
        <v>1876</v>
      </c>
      <c r="R4554" s="93">
        <f t="shared" ca="1" si="141"/>
        <v>4557</v>
      </c>
      <c r="S4554" s="109">
        <f>IF(U4554&gt;0,ROUND((U4554),0),ROUND((P4554*$P$1),0))</f>
        <v>2498</v>
      </c>
      <c r="T4554" s="110">
        <f ca="1">O4554*S4554</f>
        <v>0</v>
      </c>
    </row>
    <row r="4555" spans="1:20" ht="17.25" thickBot="1" x14ac:dyDescent="0.3">
      <c r="A4555" s="105"/>
      <c r="B4555" s="146"/>
      <c r="C4555" s="98"/>
      <c r="D4555" s="6" t="s">
        <v>44</v>
      </c>
      <c r="E4555" s="133"/>
      <c r="F4555" s="133"/>
      <c r="G4555" s="133"/>
      <c r="H4555" s="133"/>
      <c r="I4555" s="8"/>
      <c r="J4555" s="8"/>
      <c r="K4555" s="8"/>
      <c r="L4555" s="8"/>
      <c r="M4555" s="8"/>
      <c r="N4555" s="8"/>
      <c r="O4555" s="128" t="str">
        <f ca="1">IF(D4555="цвет",SUM(O4556:INDIRECT("N"&amp;R4555)),IF(SUM(E4555:N4555)=0,"",SUM(E4555:N4555)))</f>
        <v/>
      </c>
      <c r="P4555" s="91" t="s">
        <v>129</v>
      </c>
      <c r="Q4555" s="73">
        <f t="shared" ref="Q4555:Q4618" si="142">IF(C4555&lt;&gt;0,C4555,Q4554)</f>
        <v>1876</v>
      </c>
      <c r="R4555" s="93">
        <f t="shared" ref="R4555:R4618" ca="1" si="143">IF(D4555="Посмотреть большую фотографию на сайте",CELL("строка",O4555),R4556)</f>
        <v>4557</v>
      </c>
      <c r="S4555" s="92"/>
      <c r="T4555" s="99"/>
    </row>
    <row r="4556" spans="1:20" ht="135" customHeight="1" x14ac:dyDescent="0.25">
      <c r="A4556" s="105"/>
      <c r="B4556" s="146"/>
      <c r="C4556" s="98"/>
      <c r="D4556" s="155" t="s">
        <v>1588</v>
      </c>
      <c r="E4556" s="156"/>
      <c r="F4556" s="156"/>
      <c r="G4556" s="156"/>
      <c r="H4556" s="156"/>
      <c r="I4556" s="156"/>
      <c r="J4556" s="156"/>
      <c r="K4556" s="156"/>
      <c r="L4556" s="156"/>
      <c r="M4556" s="156"/>
      <c r="N4556" s="157"/>
      <c r="O4556" s="128" t="str">
        <f ca="1">IF(D4556="цвет",SUM(O4557:INDIRECT("N"&amp;R4556)),IF(SUM(E4556:N4556)=0,"",SUM(E4556:N4556)))</f>
        <v/>
      </c>
      <c r="P4556" s="91" t="s">
        <v>129</v>
      </c>
      <c r="Q4556" s="73">
        <f t="shared" si="142"/>
        <v>1876</v>
      </c>
      <c r="R4556" s="93">
        <f t="shared" ca="1" si="143"/>
        <v>4557</v>
      </c>
      <c r="S4556" s="92"/>
      <c r="T4556" s="99"/>
    </row>
    <row r="4557" spans="1:20" ht="17.45" customHeight="1" thickBot="1" x14ac:dyDescent="0.3">
      <c r="A4557" s="105"/>
      <c r="B4557" s="147"/>
      <c r="C4557" s="9"/>
      <c r="D4557" s="151" t="str">
        <f>HYPERLINK("https://miamia.ru/search/index.php?q="&amp;Q4557&amp;"&amp;s=Поиск?utm_source=Excel&amp;utm_medium=Nalichie&amp;utm_content="&amp;Q4557&amp;"","Посмотреть большую фотографию на сайте")</f>
        <v>Посмотреть большую фотографию на сайте</v>
      </c>
      <c r="E4557" s="152"/>
      <c r="F4557" s="152"/>
      <c r="G4557" s="152"/>
      <c r="H4557" s="152"/>
      <c r="I4557" s="152"/>
      <c r="J4557" s="152"/>
      <c r="K4557" s="152"/>
      <c r="L4557" s="152"/>
      <c r="M4557" s="152"/>
      <c r="N4557" s="153"/>
      <c r="O4557" s="128" t="str">
        <f ca="1">IF(D4557="цвет",SUM(O4558:INDIRECT("N"&amp;R4557)),IF(SUM(E4557:N4557)=0,"",SUM(E4557:N4557)))</f>
        <v/>
      </c>
      <c r="P4557" s="91" t="s">
        <v>129</v>
      </c>
      <c r="Q4557" s="73">
        <f t="shared" si="142"/>
        <v>1876</v>
      </c>
      <c r="R4557" s="93">
        <f t="shared" ca="1" si="143"/>
        <v>4557</v>
      </c>
      <c r="S4557" s="92"/>
      <c r="T4557" s="99"/>
    </row>
    <row r="4558" spans="1:20" ht="17.45" customHeight="1" thickBot="1" x14ac:dyDescent="0.3">
      <c r="A4558" s="105"/>
      <c r="B4558" s="145" t="s">
        <v>1581</v>
      </c>
      <c r="C4558" s="106">
        <v>1877</v>
      </c>
      <c r="D4558" s="107" t="s">
        <v>9</v>
      </c>
      <c r="E4558" s="96" t="s">
        <v>11</v>
      </c>
      <c r="F4558" s="96" t="s">
        <v>12</v>
      </c>
      <c r="G4558" s="96" t="s">
        <v>13</v>
      </c>
      <c r="H4558" s="96" t="s">
        <v>14</v>
      </c>
      <c r="I4558" s="96" t="s">
        <v>15</v>
      </c>
      <c r="J4558" s="96" t="s">
        <v>16</v>
      </c>
      <c r="K4558" s="96"/>
      <c r="L4558" s="96"/>
      <c r="M4558" s="97"/>
      <c r="N4558" s="78"/>
      <c r="O4558" s="101">
        <f ca="1">IF(D4558="цвет",SUM(O4559:INDIRECT("N"&amp;R4558)),IF(SUM(E4558:N4558)=0,"",SUM(E4558:N4558)))</f>
        <v>0</v>
      </c>
      <c r="P4558" s="91">
        <v>2582</v>
      </c>
      <c r="Q4558" s="73">
        <f t="shared" si="142"/>
        <v>1877</v>
      </c>
      <c r="R4558" s="93">
        <f t="shared" ca="1" si="143"/>
        <v>4561</v>
      </c>
      <c r="S4558" s="109">
        <f>IF(U4558&gt;0,ROUND((U4558),0),ROUND((P4558*$P$1),0))</f>
        <v>1998</v>
      </c>
      <c r="T4558" s="110">
        <f ca="1">O4558*S4558</f>
        <v>0</v>
      </c>
    </row>
    <row r="4559" spans="1:20" ht="17.25" thickBot="1" x14ac:dyDescent="0.3">
      <c r="A4559" s="105"/>
      <c r="B4559" s="146"/>
      <c r="C4559" s="98"/>
      <c r="D4559" s="6" t="s">
        <v>44</v>
      </c>
      <c r="E4559" s="133"/>
      <c r="F4559" s="133"/>
      <c r="G4559" s="134"/>
      <c r="H4559" s="134"/>
      <c r="I4559" s="133"/>
      <c r="J4559" s="8"/>
      <c r="K4559" s="8"/>
      <c r="L4559" s="8"/>
      <c r="M4559" s="8"/>
      <c r="N4559" s="8"/>
      <c r="O4559" s="128" t="str">
        <f ca="1">IF(D4559="цвет",SUM(O4560:INDIRECT("N"&amp;R4559)),IF(SUM(E4559:N4559)=0,"",SUM(E4559:N4559)))</f>
        <v/>
      </c>
      <c r="P4559" s="91" t="s">
        <v>129</v>
      </c>
      <c r="Q4559" s="73">
        <f t="shared" si="142"/>
        <v>1877</v>
      </c>
      <c r="R4559" s="93">
        <f t="shared" ca="1" si="143"/>
        <v>4561</v>
      </c>
      <c r="S4559" s="92"/>
      <c r="T4559" s="99"/>
    </row>
    <row r="4560" spans="1:20" ht="135" customHeight="1" x14ac:dyDescent="0.25">
      <c r="A4560" s="105"/>
      <c r="B4560" s="146"/>
      <c r="C4560" s="98"/>
      <c r="D4560" s="155" t="s">
        <v>1589</v>
      </c>
      <c r="E4560" s="156"/>
      <c r="F4560" s="156"/>
      <c r="G4560" s="156"/>
      <c r="H4560" s="156"/>
      <c r="I4560" s="156"/>
      <c r="J4560" s="156"/>
      <c r="K4560" s="156"/>
      <c r="L4560" s="156"/>
      <c r="M4560" s="156"/>
      <c r="N4560" s="157"/>
      <c r="O4560" s="128" t="str">
        <f ca="1">IF(D4560="цвет",SUM(O4561:INDIRECT("N"&amp;R4560)),IF(SUM(E4560:N4560)=0,"",SUM(E4560:N4560)))</f>
        <v/>
      </c>
      <c r="P4560" s="91" t="s">
        <v>129</v>
      </c>
      <c r="Q4560" s="73">
        <f t="shared" si="142"/>
        <v>1877</v>
      </c>
      <c r="R4560" s="93">
        <f t="shared" ca="1" si="143"/>
        <v>4561</v>
      </c>
      <c r="S4560" s="92"/>
      <c r="T4560" s="99"/>
    </row>
    <row r="4561" spans="1:20" ht="17.45" customHeight="1" thickBot="1" x14ac:dyDescent="0.3">
      <c r="A4561" s="105"/>
      <c r="B4561" s="147"/>
      <c r="C4561" s="9"/>
      <c r="D4561" s="151" t="str">
        <f>HYPERLINK("https://miamia.ru/search/index.php?q="&amp;Q4561&amp;"&amp;s=Поиск?utm_source=Excel&amp;utm_medium=Nalichie&amp;utm_content="&amp;Q4561&amp;"","Посмотреть большую фотографию на сайте")</f>
        <v>Посмотреть большую фотографию на сайте</v>
      </c>
      <c r="E4561" s="152"/>
      <c r="F4561" s="152"/>
      <c r="G4561" s="152"/>
      <c r="H4561" s="152"/>
      <c r="I4561" s="152"/>
      <c r="J4561" s="152"/>
      <c r="K4561" s="152"/>
      <c r="L4561" s="152"/>
      <c r="M4561" s="152"/>
      <c r="N4561" s="153"/>
      <c r="O4561" s="128" t="str">
        <f ca="1">IF(D4561="цвет",SUM(O4562:INDIRECT("N"&amp;R4561)),IF(SUM(E4561:N4561)=0,"",SUM(E4561:N4561)))</f>
        <v/>
      </c>
      <c r="P4561" s="91" t="s">
        <v>129</v>
      </c>
      <c r="Q4561" s="73">
        <f t="shared" si="142"/>
        <v>1877</v>
      </c>
      <c r="R4561" s="93">
        <f t="shared" ca="1" si="143"/>
        <v>4561</v>
      </c>
      <c r="S4561" s="92"/>
      <c r="T4561" s="99"/>
    </row>
    <row r="4562" spans="1:20" ht="17.45" customHeight="1" thickBot="1" x14ac:dyDescent="0.3">
      <c r="A4562" s="105"/>
      <c r="B4562" s="145" t="s">
        <v>1581</v>
      </c>
      <c r="C4562" s="106">
        <v>1878</v>
      </c>
      <c r="D4562" s="107" t="s">
        <v>9</v>
      </c>
      <c r="E4562" s="96" t="s">
        <v>11</v>
      </c>
      <c r="F4562" s="96" t="s">
        <v>12</v>
      </c>
      <c r="G4562" s="96" t="s">
        <v>13</v>
      </c>
      <c r="H4562" s="96" t="s">
        <v>14</v>
      </c>
      <c r="I4562" s="96" t="s">
        <v>15</v>
      </c>
      <c r="J4562" s="96" t="s">
        <v>16</v>
      </c>
      <c r="K4562" s="96"/>
      <c r="L4562" s="96"/>
      <c r="M4562" s="97"/>
      <c r="N4562" s="78"/>
      <c r="O4562" s="101">
        <f ca="1">IF(D4562="цвет",SUM(O4563:INDIRECT("N"&amp;R4562)),IF(SUM(E4562:N4562)=0,"",SUM(E4562:N4562)))</f>
        <v>0</v>
      </c>
      <c r="P4562" s="91">
        <v>2841</v>
      </c>
      <c r="Q4562" s="73">
        <f t="shared" si="142"/>
        <v>1878</v>
      </c>
      <c r="R4562" s="93">
        <f t="shared" ca="1" si="143"/>
        <v>4565</v>
      </c>
      <c r="S4562" s="109">
        <f>IF(U4562&gt;0,ROUND((U4562),0),ROUND((P4562*$P$1),0))</f>
        <v>2198</v>
      </c>
      <c r="T4562" s="110">
        <f ca="1">O4562*S4562</f>
        <v>0</v>
      </c>
    </row>
    <row r="4563" spans="1:20" ht="17.25" thickBot="1" x14ac:dyDescent="0.3">
      <c r="A4563" s="105"/>
      <c r="B4563" s="146"/>
      <c r="C4563" s="98"/>
      <c r="D4563" s="6" t="s">
        <v>44</v>
      </c>
      <c r="E4563" s="134"/>
      <c r="F4563" s="134"/>
      <c r="G4563" s="8"/>
      <c r="H4563" s="134"/>
      <c r="I4563" s="8"/>
      <c r="J4563" s="8"/>
      <c r="K4563" s="8"/>
      <c r="L4563" s="8"/>
      <c r="M4563" s="8"/>
      <c r="N4563" s="8"/>
      <c r="O4563" s="128" t="str">
        <f ca="1">IF(D4563="цвет",SUM(O4564:INDIRECT("N"&amp;R4563)),IF(SUM(E4563:N4563)=0,"",SUM(E4563:N4563)))</f>
        <v/>
      </c>
      <c r="P4563" s="91" t="s">
        <v>129</v>
      </c>
      <c r="Q4563" s="73">
        <f t="shared" si="142"/>
        <v>1878</v>
      </c>
      <c r="R4563" s="93">
        <f t="shared" ca="1" si="143"/>
        <v>4565</v>
      </c>
      <c r="S4563" s="92"/>
      <c r="T4563" s="99"/>
    </row>
    <row r="4564" spans="1:20" ht="135" customHeight="1" x14ac:dyDescent="0.25">
      <c r="A4564" s="105"/>
      <c r="B4564" s="146"/>
      <c r="C4564" s="98"/>
      <c r="D4564" s="155" t="s">
        <v>1590</v>
      </c>
      <c r="E4564" s="156"/>
      <c r="F4564" s="156"/>
      <c r="G4564" s="156"/>
      <c r="H4564" s="156"/>
      <c r="I4564" s="156"/>
      <c r="J4564" s="156"/>
      <c r="K4564" s="156"/>
      <c r="L4564" s="156"/>
      <c r="M4564" s="156"/>
      <c r="N4564" s="157"/>
      <c r="O4564" s="128" t="str">
        <f ca="1">IF(D4564="цвет",SUM(O4565:INDIRECT("N"&amp;R4564)),IF(SUM(E4564:N4564)=0,"",SUM(E4564:N4564)))</f>
        <v/>
      </c>
      <c r="P4564" s="91" t="s">
        <v>129</v>
      </c>
      <c r="Q4564" s="73">
        <f t="shared" si="142"/>
        <v>1878</v>
      </c>
      <c r="R4564" s="93">
        <f t="shared" ca="1" si="143"/>
        <v>4565</v>
      </c>
      <c r="S4564" s="92"/>
      <c r="T4564" s="99"/>
    </row>
    <row r="4565" spans="1:20" ht="17.45" customHeight="1" thickBot="1" x14ac:dyDescent="0.3">
      <c r="A4565" s="105"/>
      <c r="B4565" s="147"/>
      <c r="C4565" s="9"/>
      <c r="D4565" s="151" t="str">
        <f>HYPERLINK("https://miamia.ru/search/index.php?q="&amp;Q4565&amp;"&amp;s=Поиск?utm_source=Excel&amp;utm_medium=Nalichie&amp;utm_content="&amp;Q4565&amp;"","Посмотреть большую фотографию на сайте")</f>
        <v>Посмотреть большую фотографию на сайте</v>
      </c>
      <c r="E4565" s="152"/>
      <c r="F4565" s="152"/>
      <c r="G4565" s="152"/>
      <c r="H4565" s="152"/>
      <c r="I4565" s="152"/>
      <c r="J4565" s="152"/>
      <c r="K4565" s="152"/>
      <c r="L4565" s="152"/>
      <c r="M4565" s="152"/>
      <c r="N4565" s="153"/>
      <c r="O4565" s="128" t="str">
        <f ca="1">IF(D4565="цвет",SUM(O4566:INDIRECT("N"&amp;R4565)),IF(SUM(E4565:N4565)=0,"",SUM(E4565:N4565)))</f>
        <v/>
      </c>
      <c r="P4565" s="91" t="s">
        <v>129</v>
      </c>
      <c r="Q4565" s="73">
        <f t="shared" si="142"/>
        <v>1878</v>
      </c>
      <c r="R4565" s="93">
        <f t="shared" ca="1" si="143"/>
        <v>4565</v>
      </c>
      <c r="S4565" s="92"/>
      <c r="T4565" s="99"/>
    </row>
    <row r="4566" spans="1:20" ht="23.1" customHeight="1" thickBot="1" x14ac:dyDescent="0.3">
      <c r="A4566" s="103"/>
      <c r="B4566" s="86" t="s">
        <v>1576</v>
      </c>
      <c r="C4566" s="87"/>
      <c r="D4566" s="88"/>
      <c r="E4566" s="89"/>
      <c r="F4566" s="89"/>
      <c r="G4566" s="89"/>
      <c r="H4566" s="89"/>
      <c r="I4566" s="89"/>
      <c r="J4566" s="89"/>
      <c r="K4566" s="89"/>
      <c r="L4566" s="89"/>
      <c r="M4566" s="89"/>
      <c r="N4566" s="90"/>
      <c r="O4566" s="128" t="str">
        <f ca="1">IF(D4566="цвет",SUM(O4567:INDIRECT("N"&amp;R4566)),IF(SUM(E4566:N4566)=0,"",SUM(E4566:N4566)))</f>
        <v/>
      </c>
      <c r="P4566" s="91" t="s">
        <v>129</v>
      </c>
      <c r="Q4566" s="73">
        <f t="shared" si="142"/>
        <v>1878</v>
      </c>
      <c r="R4566" s="93">
        <f t="shared" ca="1" si="143"/>
        <v>4570</v>
      </c>
    </row>
    <row r="4567" spans="1:20" ht="17.45" customHeight="1" thickBot="1" x14ac:dyDescent="0.3">
      <c r="A4567" s="105"/>
      <c r="B4567" s="145" t="s">
        <v>1576</v>
      </c>
      <c r="C4567" s="106">
        <v>7450</v>
      </c>
      <c r="D4567" s="107" t="s">
        <v>9</v>
      </c>
      <c r="E4567" s="96" t="s">
        <v>17</v>
      </c>
      <c r="F4567" s="97" t="s">
        <v>18</v>
      </c>
      <c r="G4567" s="14" t="s">
        <v>19</v>
      </c>
      <c r="H4567" s="14" t="s">
        <v>23</v>
      </c>
      <c r="I4567" s="96"/>
      <c r="J4567" s="96"/>
      <c r="K4567" s="96"/>
      <c r="L4567" s="96"/>
      <c r="M4567" s="97"/>
      <c r="N4567" s="78"/>
      <c r="O4567" s="101">
        <f ca="1">IF(D4567="цвет",SUM(O4568:INDIRECT("N"&amp;R4567)),IF(SUM(E4567:N4567)=0,"",SUM(E4567:N4567)))</f>
        <v>0</v>
      </c>
      <c r="P4567" s="91">
        <v>2453</v>
      </c>
      <c r="Q4567" s="73">
        <f t="shared" si="142"/>
        <v>7450</v>
      </c>
      <c r="R4567" s="93">
        <f t="shared" ca="1" si="143"/>
        <v>4570</v>
      </c>
      <c r="S4567" s="109">
        <f>IF(U4567&gt;0,ROUND((U4567),0),ROUND((P4567*$P$1),0))</f>
        <v>1898</v>
      </c>
      <c r="T4567" s="110">
        <f ca="1">O4567*S4567</f>
        <v>0</v>
      </c>
    </row>
    <row r="4568" spans="1:20" ht="17.25" thickBot="1" x14ac:dyDescent="0.3">
      <c r="A4568" s="105"/>
      <c r="B4568" s="146"/>
      <c r="C4568" s="98"/>
      <c r="D4568" s="6" t="s">
        <v>1577</v>
      </c>
      <c r="E4568" s="133"/>
      <c r="F4568" s="133"/>
      <c r="G4568" s="133"/>
      <c r="H4568" s="8"/>
      <c r="I4568" s="8"/>
      <c r="J4568" s="8"/>
      <c r="K4568" s="8"/>
      <c r="L4568" s="8"/>
      <c r="M4568" s="8"/>
      <c r="N4568" s="8"/>
      <c r="O4568" s="128" t="str">
        <f ca="1">IF(D4568="цвет",SUM(O4569:INDIRECT("N"&amp;R4568)),IF(SUM(E4568:N4568)=0,"",SUM(E4568:N4568)))</f>
        <v/>
      </c>
      <c r="P4568" s="91" t="s">
        <v>129</v>
      </c>
      <c r="Q4568" s="73">
        <f t="shared" si="142"/>
        <v>7450</v>
      </c>
      <c r="R4568" s="93">
        <f t="shared" ca="1" si="143"/>
        <v>4570</v>
      </c>
      <c r="S4568" s="92"/>
      <c r="T4568" s="99"/>
    </row>
    <row r="4569" spans="1:20" ht="135" customHeight="1" x14ac:dyDescent="0.25">
      <c r="A4569" s="105"/>
      <c r="B4569" s="146"/>
      <c r="C4569" s="98"/>
      <c r="D4569" s="155" t="s">
        <v>1578</v>
      </c>
      <c r="E4569" s="156"/>
      <c r="F4569" s="156"/>
      <c r="G4569" s="156"/>
      <c r="H4569" s="156"/>
      <c r="I4569" s="156"/>
      <c r="J4569" s="156"/>
      <c r="K4569" s="156"/>
      <c r="L4569" s="156"/>
      <c r="M4569" s="156"/>
      <c r="N4569" s="157"/>
      <c r="O4569" s="128" t="str">
        <f ca="1">IF(D4569="цвет",SUM(O4570:INDIRECT("N"&amp;R4569)),IF(SUM(E4569:N4569)=0,"",SUM(E4569:N4569)))</f>
        <v/>
      </c>
      <c r="P4569" s="91" t="s">
        <v>129</v>
      </c>
      <c r="Q4569" s="73">
        <f t="shared" si="142"/>
        <v>7450</v>
      </c>
      <c r="R4569" s="93">
        <f t="shared" ca="1" si="143"/>
        <v>4570</v>
      </c>
      <c r="S4569" s="92"/>
      <c r="T4569" s="99"/>
    </row>
    <row r="4570" spans="1:20" ht="17.45" customHeight="1" thickBot="1" x14ac:dyDescent="0.3">
      <c r="A4570" s="105"/>
      <c r="B4570" s="147"/>
      <c r="C4570" s="9"/>
      <c r="D4570" s="151" t="str">
        <f>HYPERLINK("https://miamia.ru/search/index.php?q="&amp;Q4570&amp;"&amp;s=Поиск?utm_source=Excel&amp;utm_medium=Nalichie&amp;utm_content="&amp;Q4570&amp;"","Посмотреть большую фотографию на сайте")</f>
        <v>Посмотреть большую фотографию на сайте</v>
      </c>
      <c r="E4570" s="152"/>
      <c r="F4570" s="152"/>
      <c r="G4570" s="152"/>
      <c r="H4570" s="152"/>
      <c r="I4570" s="152"/>
      <c r="J4570" s="152"/>
      <c r="K4570" s="152"/>
      <c r="L4570" s="152"/>
      <c r="M4570" s="152"/>
      <c r="N4570" s="153"/>
      <c r="O4570" s="128" t="str">
        <f ca="1">IF(D4570="цвет",SUM(O4571:INDIRECT("N"&amp;R4570)),IF(SUM(E4570:N4570)=0,"",SUM(E4570:N4570)))</f>
        <v/>
      </c>
      <c r="P4570" s="91" t="s">
        <v>129</v>
      </c>
      <c r="Q4570" s="73">
        <f t="shared" si="142"/>
        <v>7450</v>
      </c>
      <c r="R4570" s="93">
        <f t="shared" ca="1" si="143"/>
        <v>4570</v>
      </c>
      <c r="S4570" s="92"/>
      <c r="T4570" s="99"/>
    </row>
    <row r="4571" spans="1:20" ht="17.45" customHeight="1" thickBot="1" x14ac:dyDescent="0.3">
      <c r="A4571" s="105"/>
      <c r="B4571" s="145" t="s">
        <v>1576</v>
      </c>
      <c r="C4571" s="106">
        <v>7454</v>
      </c>
      <c r="D4571" s="107" t="s">
        <v>9</v>
      </c>
      <c r="E4571" s="96" t="s">
        <v>17</v>
      </c>
      <c r="F4571" s="97" t="s">
        <v>18</v>
      </c>
      <c r="G4571" s="14" t="s">
        <v>19</v>
      </c>
      <c r="H4571" s="14" t="s">
        <v>23</v>
      </c>
      <c r="I4571" s="96"/>
      <c r="J4571" s="96"/>
      <c r="K4571" s="96"/>
      <c r="L4571" s="96"/>
      <c r="M4571" s="97"/>
      <c r="N4571" s="78"/>
      <c r="O4571" s="101">
        <f ca="1">IF(D4571="цвет",SUM(O4572:INDIRECT("N"&amp;R4571)),IF(SUM(E4571:N4571)=0,"",SUM(E4571:N4571)))</f>
        <v>0</v>
      </c>
      <c r="P4571" s="91">
        <v>2711</v>
      </c>
      <c r="Q4571" s="73">
        <f t="shared" si="142"/>
        <v>7454</v>
      </c>
      <c r="R4571" s="93">
        <f t="shared" ca="1" si="143"/>
        <v>4574</v>
      </c>
      <c r="S4571" s="109">
        <f>IF(U4571&gt;0,ROUND((U4571),0),ROUND((P4571*$P$1),0))</f>
        <v>2098</v>
      </c>
      <c r="T4571" s="110">
        <f ca="1">O4571*S4571</f>
        <v>0</v>
      </c>
    </row>
    <row r="4572" spans="1:20" ht="17.25" thickBot="1" x14ac:dyDescent="0.3">
      <c r="A4572" s="105"/>
      <c r="B4572" s="146"/>
      <c r="C4572" s="98"/>
      <c r="D4572" s="6" t="s">
        <v>1577</v>
      </c>
      <c r="E4572" s="133"/>
      <c r="F4572" s="133"/>
      <c r="G4572" s="133"/>
      <c r="H4572" s="133"/>
      <c r="I4572" s="8"/>
      <c r="J4572" s="8"/>
      <c r="K4572" s="8"/>
      <c r="L4572" s="8"/>
      <c r="M4572" s="8"/>
      <c r="N4572" s="8"/>
      <c r="O4572" s="128" t="str">
        <f ca="1">IF(D4572="цвет",SUM(O4573:INDIRECT("N"&amp;R4572)),IF(SUM(E4572:N4572)=0,"",SUM(E4572:N4572)))</f>
        <v/>
      </c>
      <c r="P4572" s="91" t="s">
        <v>129</v>
      </c>
      <c r="Q4572" s="73">
        <f t="shared" si="142"/>
        <v>7454</v>
      </c>
      <c r="R4572" s="93">
        <f t="shared" ca="1" si="143"/>
        <v>4574</v>
      </c>
      <c r="S4572" s="92"/>
      <c r="T4572" s="99"/>
    </row>
    <row r="4573" spans="1:20" ht="135" customHeight="1" x14ac:dyDescent="0.25">
      <c r="A4573" s="105"/>
      <c r="B4573" s="146"/>
      <c r="C4573" s="98"/>
      <c r="D4573" s="155" t="s">
        <v>1579</v>
      </c>
      <c r="E4573" s="156"/>
      <c r="F4573" s="156"/>
      <c r="G4573" s="156"/>
      <c r="H4573" s="156"/>
      <c r="I4573" s="156"/>
      <c r="J4573" s="156"/>
      <c r="K4573" s="156"/>
      <c r="L4573" s="156"/>
      <c r="M4573" s="156"/>
      <c r="N4573" s="157"/>
      <c r="O4573" s="128" t="str">
        <f ca="1">IF(D4573="цвет",SUM(O4574:INDIRECT("N"&amp;R4573)),IF(SUM(E4573:N4573)=0,"",SUM(E4573:N4573)))</f>
        <v/>
      </c>
      <c r="P4573" s="91" t="s">
        <v>129</v>
      </c>
      <c r="Q4573" s="73">
        <f t="shared" si="142"/>
        <v>7454</v>
      </c>
      <c r="R4573" s="93">
        <f t="shared" ca="1" si="143"/>
        <v>4574</v>
      </c>
      <c r="S4573" s="92"/>
      <c r="T4573" s="99"/>
    </row>
    <row r="4574" spans="1:20" ht="17.45" customHeight="1" thickBot="1" x14ac:dyDescent="0.3">
      <c r="A4574" s="105"/>
      <c r="B4574" s="147"/>
      <c r="C4574" s="9"/>
      <c r="D4574" s="151" t="str">
        <f>HYPERLINK("https://miamia.ru/search/index.php?q="&amp;Q4574&amp;"&amp;s=Поиск?utm_source=Excel&amp;utm_medium=Nalichie&amp;utm_content="&amp;Q4574&amp;"","Посмотреть большую фотографию на сайте")</f>
        <v>Посмотреть большую фотографию на сайте</v>
      </c>
      <c r="E4574" s="152"/>
      <c r="F4574" s="152"/>
      <c r="G4574" s="152"/>
      <c r="H4574" s="152"/>
      <c r="I4574" s="152"/>
      <c r="J4574" s="152"/>
      <c r="K4574" s="152"/>
      <c r="L4574" s="152"/>
      <c r="M4574" s="152"/>
      <c r="N4574" s="153"/>
      <c r="O4574" s="128" t="str">
        <f ca="1">IF(D4574="цвет",SUM(O4575:INDIRECT("N"&amp;R4574)),IF(SUM(E4574:N4574)=0,"",SUM(E4574:N4574)))</f>
        <v/>
      </c>
      <c r="P4574" s="91" t="s">
        <v>129</v>
      </c>
      <c r="Q4574" s="73">
        <f t="shared" si="142"/>
        <v>7454</v>
      </c>
      <c r="R4574" s="93">
        <f t="shared" ca="1" si="143"/>
        <v>4574</v>
      </c>
      <c r="S4574" s="92"/>
      <c r="T4574" s="99"/>
    </row>
    <row r="4575" spans="1:20" ht="17.45" customHeight="1" thickBot="1" x14ac:dyDescent="0.3">
      <c r="A4575" s="105"/>
      <c r="B4575" s="145" t="s">
        <v>1576</v>
      </c>
      <c r="C4575" s="106">
        <v>7456</v>
      </c>
      <c r="D4575" s="107" t="s">
        <v>9</v>
      </c>
      <c r="E4575" s="96" t="s">
        <v>11</v>
      </c>
      <c r="F4575" s="96" t="s">
        <v>12</v>
      </c>
      <c r="G4575" s="96" t="s">
        <v>13</v>
      </c>
      <c r="H4575" s="96" t="s">
        <v>14</v>
      </c>
      <c r="I4575" s="96" t="s">
        <v>15</v>
      </c>
      <c r="J4575" s="96" t="s">
        <v>16</v>
      </c>
      <c r="K4575" s="96"/>
      <c r="L4575" s="96"/>
      <c r="M4575" s="97"/>
      <c r="N4575" s="78"/>
      <c r="O4575" s="101">
        <f ca="1">IF(D4575="цвет",SUM(O4576:INDIRECT("N"&amp;R4575)),IF(SUM(E4575:N4575)=0,"",SUM(E4575:N4575)))</f>
        <v>0</v>
      </c>
      <c r="P4575" s="91">
        <v>3099</v>
      </c>
      <c r="Q4575" s="73">
        <f t="shared" si="142"/>
        <v>7456</v>
      </c>
      <c r="R4575" s="93">
        <f t="shared" ca="1" si="143"/>
        <v>4578</v>
      </c>
      <c r="S4575" s="109">
        <f>IF(U4575&gt;0,ROUND((U4575),0),ROUND((P4575*$P$1),0))</f>
        <v>2398</v>
      </c>
      <c r="T4575" s="110">
        <f ca="1">O4575*S4575</f>
        <v>0</v>
      </c>
    </row>
    <row r="4576" spans="1:20" ht="17.25" thickBot="1" x14ac:dyDescent="0.3">
      <c r="A4576" s="105"/>
      <c r="B4576" s="146"/>
      <c r="C4576" s="98"/>
      <c r="D4576" s="6" t="s">
        <v>1577</v>
      </c>
      <c r="E4576" s="133"/>
      <c r="F4576" s="133"/>
      <c r="G4576" s="133"/>
      <c r="H4576" s="133"/>
      <c r="I4576" s="134"/>
      <c r="J4576" s="133"/>
      <c r="K4576" s="8"/>
      <c r="L4576" s="8"/>
      <c r="M4576" s="8"/>
      <c r="N4576" s="8"/>
      <c r="O4576" s="128" t="str">
        <f ca="1">IF(D4576="цвет",SUM(O4577:INDIRECT("N"&amp;R4576)),IF(SUM(E4576:N4576)=0,"",SUM(E4576:N4576)))</f>
        <v/>
      </c>
      <c r="P4576" s="91" t="s">
        <v>129</v>
      </c>
      <c r="Q4576" s="73">
        <f t="shared" si="142"/>
        <v>7456</v>
      </c>
      <c r="R4576" s="93">
        <f t="shared" ca="1" si="143"/>
        <v>4578</v>
      </c>
      <c r="S4576" s="92"/>
      <c r="T4576" s="99"/>
    </row>
    <row r="4577" spans="1:20" ht="135" customHeight="1" x14ac:dyDescent="0.25">
      <c r="A4577" s="105"/>
      <c r="B4577" s="146"/>
      <c r="C4577" s="98"/>
      <c r="D4577" s="155" t="s">
        <v>1580</v>
      </c>
      <c r="E4577" s="156"/>
      <c r="F4577" s="156"/>
      <c r="G4577" s="156"/>
      <c r="H4577" s="156"/>
      <c r="I4577" s="156"/>
      <c r="J4577" s="156"/>
      <c r="K4577" s="156"/>
      <c r="L4577" s="156"/>
      <c r="M4577" s="156"/>
      <c r="N4577" s="157"/>
      <c r="O4577" s="128" t="str">
        <f ca="1">IF(D4577="цвет",SUM(O4578:INDIRECT("N"&amp;R4577)),IF(SUM(E4577:N4577)=0,"",SUM(E4577:N4577)))</f>
        <v/>
      </c>
      <c r="P4577" s="91" t="s">
        <v>129</v>
      </c>
      <c r="Q4577" s="73">
        <f t="shared" si="142"/>
        <v>7456</v>
      </c>
      <c r="R4577" s="93">
        <f t="shared" ca="1" si="143"/>
        <v>4578</v>
      </c>
      <c r="S4577" s="92"/>
      <c r="T4577" s="99"/>
    </row>
    <row r="4578" spans="1:20" ht="17.45" customHeight="1" thickBot="1" x14ac:dyDescent="0.3">
      <c r="A4578" s="105"/>
      <c r="B4578" s="147"/>
      <c r="C4578" s="9"/>
      <c r="D4578" s="151" t="str">
        <f>HYPERLINK("https://miamia.ru/search/index.php?q="&amp;Q4578&amp;"&amp;s=Поиск?utm_source=Excel&amp;utm_medium=Nalichie&amp;utm_content="&amp;Q4578&amp;"","Посмотреть большую фотографию на сайте")</f>
        <v>Посмотреть большую фотографию на сайте</v>
      </c>
      <c r="E4578" s="152"/>
      <c r="F4578" s="152"/>
      <c r="G4578" s="152"/>
      <c r="H4578" s="152"/>
      <c r="I4578" s="152"/>
      <c r="J4578" s="152"/>
      <c r="K4578" s="152"/>
      <c r="L4578" s="152"/>
      <c r="M4578" s="152"/>
      <c r="N4578" s="153"/>
      <c r="O4578" s="128" t="str">
        <f ca="1">IF(D4578="цвет",SUM(O4579:INDIRECT("N"&amp;R4578)),IF(SUM(E4578:N4578)=0,"",SUM(E4578:N4578)))</f>
        <v/>
      </c>
      <c r="P4578" s="91" t="s">
        <v>129</v>
      </c>
      <c r="Q4578" s="73">
        <f t="shared" si="142"/>
        <v>7456</v>
      </c>
      <c r="R4578" s="93">
        <f t="shared" ca="1" si="143"/>
        <v>4578</v>
      </c>
      <c r="S4578" s="92"/>
      <c r="T4578" s="99"/>
    </row>
    <row r="4579" spans="1:20" ht="23.1" customHeight="1" thickBot="1" x14ac:dyDescent="0.3">
      <c r="A4579" s="103"/>
      <c r="B4579" s="86" t="s">
        <v>1526</v>
      </c>
      <c r="C4579" s="87"/>
      <c r="D4579" s="88"/>
      <c r="E4579" s="89"/>
      <c r="F4579" s="89"/>
      <c r="G4579" s="89"/>
      <c r="H4579" s="89"/>
      <c r="I4579" s="89"/>
      <c r="J4579" s="89"/>
      <c r="K4579" s="89"/>
      <c r="L4579" s="89"/>
      <c r="M4579" s="89"/>
      <c r="N4579" s="90"/>
      <c r="O4579" s="128" t="str">
        <f ca="1">IF(D4579="цвет",SUM(O4580:INDIRECT("N"&amp;R4579)),IF(SUM(E4579:N4579)=0,"",SUM(E4579:N4579)))</f>
        <v/>
      </c>
      <c r="P4579" s="91" t="s">
        <v>129</v>
      </c>
      <c r="Q4579" s="73">
        <f t="shared" si="142"/>
        <v>7456</v>
      </c>
      <c r="R4579" s="93">
        <f t="shared" ca="1" si="143"/>
        <v>4583</v>
      </c>
    </row>
    <row r="4580" spans="1:20" ht="17.45" customHeight="1" thickBot="1" x14ac:dyDescent="0.3">
      <c r="A4580" s="105"/>
      <c r="B4580" s="145" t="s">
        <v>1526</v>
      </c>
      <c r="C4580" s="106">
        <v>1800</v>
      </c>
      <c r="D4580" s="107" t="s">
        <v>9</v>
      </c>
      <c r="E4580" s="96" t="s">
        <v>11</v>
      </c>
      <c r="F4580" s="96" t="s">
        <v>12</v>
      </c>
      <c r="G4580" s="96" t="s">
        <v>13</v>
      </c>
      <c r="H4580" s="96" t="s">
        <v>14</v>
      </c>
      <c r="I4580" s="96" t="s">
        <v>15</v>
      </c>
      <c r="J4580" s="96" t="s">
        <v>16</v>
      </c>
      <c r="K4580" s="96"/>
      <c r="L4580" s="96"/>
      <c r="M4580" s="97"/>
      <c r="N4580" s="78"/>
      <c r="O4580" s="101">
        <f ca="1">IF(D4580="цвет",SUM(O4581:INDIRECT("N"&amp;R4580)),IF(SUM(E4580:N4580)=0,"",SUM(E4580:N4580)))</f>
        <v>0</v>
      </c>
      <c r="P4580" s="91">
        <v>0</v>
      </c>
      <c r="Q4580" s="73">
        <f t="shared" si="142"/>
        <v>1800</v>
      </c>
      <c r="R4580" s="93">
        <f t="shared" ca="1" si="143"/>
        <v>4583</v>
      </c>
      <c r="S4580" s="109">
        <f>IF(U4580&gt;0,ROUND((U4580),0),ROUND((P4580*$P$1),0))</f>
        <v>0</v>
      </c>
      <c r="T4580" s="110">
        <f ca="1">O4580*S4580</f>
        <v>0</v>
      </c>
    </row>
    <row r="4581" spans="1:20" ht="17.25" thickBot="1" x14ac:dyDescent="0.3">
      <c r="A4581" s="105"/>
      <c r="B4581" s="146"/>
      <c r="C4581" s="98"/>
      <c r="D4581" s="6" t="s">
        <v>1527</v>
      </c>
      <c r="E4581" s="8"/>
      <c r="F4581" s="8"/>
      <c r="G4581" s="8"/>
      <c r="H4581" s="8"/>
      <c r="I4581" s="8"/>
      <c r="J4581" s="8"/>
      <c r="K4581" s="8"/>
      <c r="L4581" s="8"/>
      <c r="M4581" s="8"/>
      <c r="N4581" s="8"/>
      <c r="O4581" s="128" t="str">
        <f ca="1">IF(D4581="цвет",SUM(O4582:INDIRECT("N"&amp;R4581)),IF(SUM(E4581:N4581)=0,"",SUM(E4581:N4581)))</f>
        <v/>
      </c>
      <c r="P4581" s="91" t="s">
        <v>129</v>
      </c>
      <c r="Q4581" s="73">
        <f t="shared" si="142"/>
        <v>1800</v>
      </c>
      <c r="R4581" s="93">
        <f t="shared" ca="1" si="143"/>
        <v>4583</v>
      </c>
      <c r="S4581" s="92"/>
      <c r="T4581" s="99"/>
    </row>
    <row r="4582" spans="1:20" ht="135" customHeight="1" x14ac:dyDescent="0.25">
      <c r="A4582" s="105"/>
      <c r="B4582" s="146"/>
      <c r="C4582" s="98"/>
      <c r="D4582" s="155" t="s">
        <v>1528</v>
      </c>
      <c r="E4582" s="156"/>
      <c r="F4582" s="156"/>
      <c r="G4582" s="156"/>
      <c r="H4582" s="156"/>
      <c r="I4582" s="156"/>
      <c r="J4582" s="156"/>
      <c r="K4582" s="156"/>
      <c r="L4582" s="156"/>
      <c r="M4582" s="156"/>
      <c r="N4582" s="157"/>
      <c r="O4582" s="128" t="str">
        <f ca="1">IF(D4582="цвет",SUM(O4583:INDIRECT("N"&amp;R4582)),IF(SUM(E4582:N4582)=0,"",SUM(E4582:N4582)))</f>
        <v/>
      </c>
      <c r="P4582" s="91" t="s">
        <v>129</v>
      </c>
      <c r="Q4582" s="73">
        <f t="shared" si="142"/>
        <v>1800</v>
      </c>
      <c r="R4582" s="93">
        <f t="shared" ca="1" si="143"/>
        <v>4583</v>
      </c>
      <c r="S4582" s="92"/>
      <c r="T4582" s="99"/>
    </row>
    <row r="4583" spans="1:20" ht="17.45" customHeight="1" thickBot="1" x14ac:dyDescent="0.3">
      <c r="A4583" s="105"/>
      <c r="B4583" s="147"/>
      <c r="C4583" s="9"/>
      <c r="D4583" s="151" t="str">
        <f>HYPERLINK("https://miamia.ru/search/index.php?q="&amp;Q4583&amp;"&amp;s=Поиск?utm_source=Excel&amp;utm_medium=Nalichie&amp;utm_content="&amp;Q4583&amp;"","Посмотреть большую фотографию на сайте")</f>
        <v>Посмотреть большую фотографию на сайте</v>
      </c>
      <c r="E4583" s="152"/>
      <c r="F4583" s="152"/>
      <c r="G4583" s="152"/>
      <c r="H4583" s="152"/>
      <c r="I4583" s="152"/>
      <c r="J4583" s="152"/>
      <c r="K4583" s="152"/>
      <c r="L4583" s="152"/>
      <c r="M4583" s="152"/>
      <c r="N4583" s="153"/>
      <c r="O4583" s="128" t="str">
        <f ca="1">IF(D4583="цвет",SUM(O4584:INDIRECT("N"&amp;R4583)),IF(SUM(E4583:N4583)=0,"",SUM(E4583:N4583)))</f>
        <v/>
      </c>
      <c r="P4583" s="91" t="s">
        <v>129</v>
      </c>
      <c r="Q4583" s="73">
        <f t="shared" si="142"/>
        <v>1800</v>
      </c>
      <c r="R4583" s="93">
        <f t="shared" ca="1" si="143"/>
        <v>4583</v>
      </c>
      <c r="S4583" s="92"/>
      <c r="T4583" s="99"/>
    </row>
    <row r="4584" spans="1:20" ht="17.45" customHeight="1" thickBot="1" x14ac:dyDescent="0.3">
      <c r="A4584" s="105"/>
      <c r="B4584" s="145" t="s">
        <v>1526</v>
      </c>
      <c r="C4584" s="106">
        <v>1801</v>
      </c>
      <c r="D4584" s="107" t="s">
        <v>9</v>
      </c>
      <c r="E4584" s="96" t="s">
        <v>11</v>
      </c>
      <c r="F4584" s="96" t="s">
        <v>12</v>
      </c>
      <c r="G4584" s="96" t="s">
        <v>13</v>
      </c>
      <c r="H4584" s="96" t="s">
        <v>14</v>
      </c>
      <c r="I4584" s="96" t="s">
        <v>15</v>
      </c>
      <c r="J4584" s="96" t="s">
        <v>16</v>
      </c>
      <c r="K4584" s="96"/>
      <c r="L4584" s="96"/>
      <c r="M4584" s="97"/>
      <c r="N4584" s="78"/>
      <c r="O4584" s="101">
        <f ca="1">IF(D4584="цвет",SUM(O4585:INDIRECT("N"&amp;R4584)),IF(SUM(E4584:N4584)=0,"",SUM(E4584:N4584)))</f>
        <v>0</v>
      </c>
      <c r="P4584" s="91">
        <v>2065</v>
      </c>
      <c r="Q4584" s="73">
        <f t="shared" si="142"/>
        <v>1801</v>
      </c>
      <c r="R4584" s="93">
        <f t="shared" ca="1" si="143"/>
        <v>4587</v>
      </c>
      <c r="S4584" s="109">
        <f>IF(U4584&gt;0,ROUND((U4584),0),ROUND((P4584*$P$1),0))</f>
        <v>1598</v>
      </c>
      <c r="T4584" s="110">
        <f ca="1">O4584*S4584</f>
        <v>0</v>
      </c>
    </row>
    <row r="4585" spans="1:20" ht="17.25" thickBot="1" x14ac:dyDescent="0.3">
      <c r="A4585" s="105"/>
      <c r="B4585" s="146"/>
      <c r="C4585" s="98"/>
      <c r="D4585" s="6" t="s">
        <v>1527</v>
      </c>
      <c r="E4585" s="133"/>
      <c r="F4585" s="133"/>
      <c r="G4585" s="134"/>
      <c r="H4585" s="133"/>
      <c r="I4585" s="8"/>
      <c r="J4585" s="8"/>
      <c r="K4585" s="8"/>
      <c r="L4585" s="8"/>
      <c r="M4585" s="8"/>
      <c r="N4585" s="8"/>
      <c r="O4585" s="128" t="str">
        <f ca="1">IF(D4585="цвет",SUM(O4586:INDIRECT("N"&amp;R4585)),IF(SUM(E4585:N4585)=0,"",SUM(E4585:N4585)))</f>
        <v/>
      </c>
      <c r="P4585" s="91" t="s">
        <v>129</v>
      </c>
      <c r="Q4585" s="73">
        <f t="shared" si="142"/>
        <v>1801</v>
      </c>
      <c r="R4585" s="93">
        <f t="shared" ca="1" si="143"/>
        <v>4587</v>
      </c>
      <c r="S4585" s="92"/>
      <c r="T4585" s="99"/>
    </row>
    <row r="4586" spans="1:20" ht="135" customHeight="1" x14ac:dyDescent="0.25">
      <c r="A4586" s="105"/>
      <c r="B4586" s="146"/>
      <c r="C4586" s="98"/>
      <c r="D4586" s="155" t="s">
        <v>1529</v>
      </c>
      <c r="E4586" s="156"/>
      <c r="F4586" s="156"/>
      <c r="G4586" s="156"/>
      <c r="H4586" s="156"/>
      <c r="I4586" s="156"/>
      <c r="J4586" s="156"/>
      <c r="K4586" s="156"/>
      <c r="L4586" s="156"/>
      <c r="M4586" s="156"/>
      <c r="N4586" s="157"/>
      <c r="O4586" s="128" t="str">
        <f ca="1">IF(D4586="цвет",SUM(O4587:INDIRECT("N"&amp;R4586)),IF(SUM(E4586:N4586)=0,"",SUM(E4586:N4586)))</f>
        <v/>
      </c>
      <c r="P4586" s="91" t="s">
        <v>129</v>
      </c>
      <c r="Q4586" s="73">
        <f t="shared" si="142"/>
        <v>1801</v>
      </c>
      <c r="R4586" s="93">
        <f t="shared" ca="1" si="143"/>
        <v>4587</v>
      </c>
      <c r="S4586" s="92"/>
      <c r="T4586" s="99"/>
    </row>
    <row r="4587" spans="1:20" ht="17.45" customHeight="1" thickBot="1" x14ac:dyDescent="0.3">
      <c r="A4587" s="105"/>
      <c r="B4587" s="147"/>
      <c r="C4587" s="9"/>
      <c r="D4587" s="151" t="str">
        <f>HYPERLINK("https://miamia.ru/search/index.php?q="&amp;Q4587&amp;"&amp;s=Поиск?utm_source=Excel&amp;utm_medium=Nalichie&amp;utm_content="&amp;Q4587&amp;"","Посмотреть большую фотографию на сайте")</f>
        <v>Посмотреть большую фотографию на сайте</v>
      </c>
      <c r="E4587" s="152"/>
      <c r="F4587" s="152"/>
      <c r="G4587" s="152"/>
      <c r="H4587" s="152"/>
      <c r="I4587" s="152"/>
      <c r="J4587" s="152"/>
      <c r="K4587" s="152"/>
      <c r="L4587" s="152"/>
      <c r="M4587" s="152"/>
      <c r="N4587" s="153"/>
      <c r="O4587" s="128" t="str">
        <f ca="1">IF(D4587="цвет",SUM(O4588:INDIRECT("N"&amp;R4587)),IF(SUM(E4587:N4587)=0,"",SUM(E4587:N4587)))</f>
        <v/>
      </c>
      <c r="P4587" s="91" t="s">
        <v>129</v>
      </c>
      <c r="Q4587" s="73">
        <f t="shared" si="142"/>
        <v>1801</v>
      </c>
      <c r="R4587" s="93">
        <f t="shared" ca="1" si="143"/>
        <v>4587</v>
      </c>
      <c r="S4587" s="92"/>
      <c r="T4587" s="99"/>
    </row>
    <row r="4588" spans="1:20" ht="17.45" customHeight="1" thickBot="1" x14ac:dyDescent="0.3">
      <c r="A4588" s="105"/>
      <c r="B4588" s="145" t="s">
        <v>1526</v>
      </c>
      <c r="C4588" s="106">
        <v>1802</v>
      </c>
      <c r="D4588" s="107" t="s">
        <v>9</v>
      </c>
      <c r="E4588" s="96" t="s">
        <v>11</v>
      </c>
      <c r="F4588" s="96" t="s">
        <v>12</v>
      </c>
      <c r="G4588" s="96" t="s">
        <v>13</v>
      </c>
      <c r="H4588" s="96" t="s">
        <v>14</v>
      </c>
      <c r="I4588" s="96" t="s">
        <v>15</v>
      </c>
      <c r="J4588" s="96" t="s">
        <v>16</v>
      </c>
      <c r="K4588" s="96"/>
      <c r="L4588" s="96"/>
      <c r="M4588" s="97"/>
      <c r="N4588" s="78"/>
      <c r="O4588" s="101">
        <f ca="1">IF(D4588="цвет",SUM(O4589:INDIRECT("N"&amp;R4588)),IF(SUM(E4588:N4588)=0,"",SUM(E4588:N4588)))</f>
        <v>0</v>
      </c>
      <c r="P4588" s="91">
        <v>0</v>
      </c>
      <c r="Q4588" s="73">
        <f t="shared" si="142"/>
        <v>1802</v>
      </c>
      <c r="R4588" s="93">
        <f t="shared" ca="1" si="143"/>
        <v>4591</v>
      </c>
      <c r="S4588" s="109">
        <f>IF(U4588&gt;0,ROUND((U4588),0),ROUND((P4588*$P$1),0))</f>
        <v>0</v>
      </c>
      <c r="T4588" s="110">
        <f ca="1">O4588*S4588</f>
        <v>0</v>
      </c>
    </row>
    <row r="4589" spans="1:20" ht="17.25" thickBot="1" x14ac:dyDescent="0.3">
      <c r="A4589" s="105"/>
      <c r="B4589" s="146"/>
      <c r="C4589" s="98"/>
      <c r="D4589" s="6" t="s">
        <v>1527</v>
      </c>
      <c r="E4589" s="8"/>
      <c r="F4589" s="8"/>
      <c r="G4589" s="8"/>
      <c r="H4589" s="8"/>
      <c r="I4589" s="8"/>
      <c r="J4589" s="8"/>
      <c r="K4589" s="8"/>
      <c r="L4589" s="8"/>
      <c r="M4589" s="8"/>
      <c r="N4589" s="8"/>
      <c r="O4589" s="128" t="str">
        <f ca="1">IF(D4589="цвет",SUM(O4590:INDIRECT("N"&amp;R4589)),IF(SUM(E4589:N4589)=0,"",SUM(E4589:N4589)))</f>
        <v/>
      </c>
      <c r="P4589" s="91" t="s">
        <v>129</v>
      </c>
      <c r="Q4589" s="73">
        <f t="shared" si="142"/>
        <v>1802</v>
      </c>
      <c r="R4589" s="93">
        <f t="shared" ca="1" si="143"/>
        <v>4591</v>
      </c>
      <c r="S4589" s="92"/>
      <c r="T4589" s="99"/>
    </row>
    <row r="4590" spans="1:20" ht="135" customHeight="1" x14ac:dyDescent="0.25">
      <c r="A4590" s="105"/>
      <c r="B4590" s="146"/>
      <c r="C4590" s="98"/>
      <c r="D4590" s="155" t="s">
        <v>1530</v>
      </c>
      <c r="E4590" s="156"/>
      <c r="F4590" s="156"/>
      <c r="G4590" s="156"/>
      <c r="H4590" s="156"/>
      <c r="I4590" s="156"/>
      <c r="J4590" s="156"/>
      <c r="K4590" s="156"/>
      <c r="L4590" s="156"/>
      <c r="M4590" s="156"/>
      <c r="N4590" s="157"/>
      <c r="O4590" s="128" t="str">
        <f ca="1">IF(D4590="цвет",SUM(O4591:INDIRECT("N"&amp;R4590)),IF(SUM(E4590:N4590)=0,"",SUM(E4590:N4590)))</f>
        <v/>
      </c>
      <c r="P4590" s="91" t="s">
        <v>129</v>
      </c>
      <c r="Q4590" s="73">
        <f t="shared" si="142"/>
        <v>1802</v>
      </c>
      <c r="R4590" s="93">
        <f t="shared" ca="1" si="143"/>
        <v>4591</v>
      </c>
      <c r="S4590" s="92"/>
      <c r="T4590" s="99"/>
    </row>
    <row r="4591" spans="1:20" ht="17.45" customHeight="1" thickBot="1" x14ac:dyDescent="0.3">
      <c r="A4591" s="105"/>
      <c r="B4591" s="147"/>
      <c r="C4591" s="9"/>
      <c r="D4591" s="151" t="str">
        <f>HYPERLINK("https://miamia.ru/search/index.php?q="&amp;Q4591&amp;"&amp;s=Поиск?utm_source=Excel&amp;utm_medium=Nalichie&amp;utm_content="&amp;Q4591&amp;"","Посмотреть большую фотографию на сайте")</f>
        <v>Посмотреть большую фотографию на сайте</v>
      </c>
      <c r="E4591" s="152"/>
      <c r="F4591" s="152"/>
      <c r="G4591" s="152"/>
      <c r="H4591" s="152"/>
      <c r="I4591" s="152"/>
      <c r="J4591" s="152"/>
      <c r="K4591" s="152"/>
      <c r="L4591" s="152"/>
      <c r="M4591" s="152"/>
      <c r="N4591" s="153"/>
      <c r="O4591" s="128" t="str">
        <f ca="1">IF(D4591="цвет",SUM(O4592:INDIRECT("N"&amp;R4591)),IF(SUM(E4591:N4591)=0,"",SUM(E4591:N4591)))</f>
        <v/>
      </c>
      <c r="P4591" s="91" t="s">
        <v>129</v>
      </c>
      <c r="Q4591" s="73">
        <f t="shared" si="142"/>
        <v>1802</v>
      </c>
      <c r="R4591" s="93">
        <f t="shared" ca="1" si="143"/>
        <v>4591</v>
      </c>
      <c r="S4591" s="92"/>
      <c r="T4591" s="99"/>
    </row>
    <row r="4592" spans="1:20" ht="17.45" customHeight="1" thickBot="1" x14ac:dyDescent="0.3">
      <c r="A4592" s="105"/>
      <c r="B4592" s="145" t="s">
        <v>1526</v>
      </c>
      <c r="C4592" s="106">
        <v>1807</v>
      </c>
      <c r="D4592" s="107" t="s">
        <v>9</v>
      </c>
      <c r="E4592" s="96" t="s">
        <v>11</v>
      </c>
      <c r="F4592" s="96" t="s">
        <v>12</v>
      </c>
      <c r="G4592" s="96" t="s">
        <v>13</v>
      </c>
      <c r="H4592" s="96" t="s">
        <v>14</v>
      </c>
      <c r="I4592" s="96" t="s">
        <v>15</v>
      </c>
      <c r="J4592" s="96" t="s">
        <v>16</v>
      </c>
      <c r="K4592" s="96"/>
      <c r="L4592" s="96"/>
      <c r="M4592" s="97"/>
      <c r="N4592" s="78"/>
      <c r="O4592" s="101">
        <f ca="1">IF(D4592="цвет",SUM(O4593:INDIRECT("N"&amp;R4592)),IF(SUM(E4592:N4592)=0,"",SUM(E4592:N4592)))</f>
        <v>0</v>
      </c>
      <c r="P4592" s="91">
        <v>0</v>
      </c>
      <c r="Q4592" s="73">
        <f t="shared" si="142"/>
        <v>1807</v>
      </c>
      <c r="R4592" s="93">
        <f t="shared" ca="1" si="143"/>
        <v>4595</v>
      </c>
      <c r="S4592" s="109">
        <f>IF(U4592&gt;0,ROUND((U4592),0),ROUND((P4592*$P$1),0))</f>
        <v>0</v>
      </c>
      <c r="T4592" s="110">
        <f ca="1">O4592*S4592</f>
        <v>0</v>
      </c>
    </row>
    <row r="4593" spans="1:20" ht="17.25" thickBot="1" x14ac:dyDescent="0.3">
      <c r="A4593" s="105"/>
      <c r="B4593" s="146"/>
      <c r="C4593" s="98"/>
      <c r="D4593" s="6" t="s">
        <v>1527</v>
      </c>
      <c r="E4593" s="8"/>
      <c r="F4593" s="8"/>
      <c r="G4593" s="8"/>
      <c r="H4593" s="8"/>
      <c r="I4593" s="8"/>
      <c r="J4593" s="8"/>
      <c r="K4593" s="8"/>
      <c r="L4593" s="8"/>
      <c r="M4593" s="8"/>
      <c r="N4593" s="8"/>
      <c r="O4593" s="128" t="str">
        <f ca="1">IF(D4593="цвет",SUM(O4594:INDIRECT("N"&amp;R4593)),IF(SUM(E4593:N4593)=0,"",SUM(E4593:N4593)))</f>
        <v/>
      </c>
      <c r="P4593" s="91" t="s">
        <v>129</v>
      </c>
      <c r="Q4593" s="73">
        <f t="shared" si="142"/>
        <v>1807</v>
      </c>
      <c r="R4593" s="93">
        <f t="shared" ca="1" si="143"/>
        <v>4595</v>
      </c>
      <c r="S4593" s="92"/>
      <c r="T4593" s="99"/>
    </row>
    <row r="4594" spans="1:20" ht="135" customHeight="1" x14ac:dyDescent="0.25">
      <c r="A4594" s="105"/>
      <c r="B4594" s="146"/>
      <c r="C4594" s="98"/>
      <c r="D4594" s="155" t="s">
        <v>1531</v>
      </c>
      <c r="E4594" s="156"/>
      <c r="F4594" s="156"/>
      <c r="G4594" s="156"/>
      <c r="H4594" s="156"/>
      <c r="I4594" s="156"/>
      <c r="J4594" s="156"/>
      <c r="K4594" s="156"/>
      <c r="L4594" s="156"/>
      <c r="M4594" s="156"/>
      <c r="N4594" s="157"/>
      <c r="O4594" s="128" t="str">
        <f ca="1">IF(D4594="цвет",SUM(O4595:INDIRECT("N"&amp;R4594)),IF(SUM(E4594:N4594)=0,"",SUM(E4594:N4594)))</f>
        <v/>
      </c>
      <c r="P4594" s="91" t="s">
        <v>129</v>
      </c>
      <c r="Q4594" s="73">
        <f t="shared" si="142"/>
        <v>1807</v>
      </c>
      <c r="R4594" s="93">
        <f t="shared" ca="1" si="143"/>
        <v>4595</v>
      </c>
      <c r="S4594" s="92"/>
      <c r="T4594" s="99"/>
    </row>
    <row r="4595" spans="1:20" ht="17.45" customHeight="1" thickBot="1" x14ac:dyDescent="0.3">
      <c r="A4595" s="105"/>
      <c r="B4595" s="147"/>
      <c r="C4595" s="9"/>
      <c r="D4595" s="151" t="str">
        <f>HYPERLINK("https://miamia.ru/search/index.php?q="&amp;Q4595&amp;"&amp;s=Поиск?utm_source=Excel&amp;utm_medium=Nalichie&amp;utm_content="&amp;Q4595&amp;"","Посмотреть большую фотографию на сайте")</f>
        <v>Посмотреть большую фотографию на сайте</v>
      </c>
      <c r="E4595" s="152"/>
      <c r="F4595" s="152"/>
      <c r="G4595" s="152"/>
      <c r="H4595" s="152"/>
      <c r="I4595" s="152"/>
      <c r="J4595" s="152"/>
      <c r="K4595" s="152"/>
      <c r="L4595" s="152"/>
      <c r="M4595" s="152"/>
      <c r="N4595" s="153"/>
      <c r="O4595" s="128" t="str">
        <f ca="1">IF(D4595="цвет",SUM(O4596:INDIRECT("N"&amp;R4595)),IF(SUM(E4595:N4595)=0,"",SUM(E4595:N4595)))</f>
        <v/>
      </c>
      <c r="P4595" s="91" t="s">
        <v>129</v>
      </c>
      <c r="Q4595" s="73">
        <f t="shared" si="142"/>
        <v>1807</v>
      </c>
      <c r="R4595" s="93">
        <f t="shared" ca="1" si="143"/>
        <v>4595</v>
      </c>
      <c r="S4595" s="92"/>
      <c r="T4595" s="99"/>
    </row>
    <row r="4596" spans="1:20" ht="17.45" customHeight="1" thickBot="1" x14ac:dyDescent="0.3">
      <c r="A4596" s="105"/>
      <c r="B4596" s="145" t="s">
        <v>1526</v>
      </c>
      <c r="C4596" s="106">
        <v>1809</v>
      </c>
      <c r="D4596" s="107" t="s">
        <v>9</v>
      </c>
      <c r="E4596" s="96" t="s">
        <v>17</v>
      </c>
      <c r="F4596" s="97" t="s">
        <v>18</v>
      </c>
      <c r="G4596" s="14" t="s">
        <v>19</v>
      </c>
      <c r="H4596" s="14" t="s">
        <v>23</v>
      </c>
      <c r="I4596" s="96"/>
      <c r="J4596" s="96"/>
      <c r="K4596" s="96"/>
      <c r="L4596" s="96"/>
      <c r="M4596" s="97"/>
      <c r="N4596" s="78"/>
      <c r="O4596" s="101">
        <f ca="1">IF(D4596="цвет",SUM(O4597:INDIRECT("N"&amp;R4596)),IF(SUM(E4596:N4596)=0,"",SUM(E4596:N4596)))</f>
        <v>0</v>
      </c>
      <c r="P4596" s="91">
        <v>2582</v>
      </c>
      <c r="Q4596" s="73">
        <f t="shared" si="142"/>
        <v>1809</v>
      </c>
      <c r="R4596" s="93">
        <f t="shared" ca="1" si="143"/>
        <v>4599</v>
      </c>
      <c r="S4596" s="109">
        <f>IF(U4596&gt;0,ROUND((U4596),0),ROUND((P4596*$P$1),0))</f>
        <v>1998</v>
      </c>
      <c r="T4596" s="110">
        <f ca="1">O4596*S4596</f>
        <v>0</v>
      </c>
    </row>
    <row r="4597" spans="1:20" ht="17.25" thickBot="1" x14ac:dyDescent="0.3">
      <c r="A4597" s="105"/>
      <c r="B4597" s="146"/>
      <c r="C4597" s="98"/>
      <c r="D4597" s="6" t="s">
        <v>1527</v>
      </c>
      <c r="E4597" s="8"/>
      <c r="F4597" s="8"/>
      <c r="G4597" s="8"/>
      <c r="H4597" s="134"/>
      <c r="I4597" s="8"/>
      <c r="J4597" s="8"/>
      <c r="K4597" s="8"/>
      <c r="L4597" s="8"/>
      <c r="M4597" s="8"/>
      <c r="N4597" s="8"/>
      <c r="O4597" s="128" t="str">
        <f ca="1">IF(D4597="цвет",SUM(O4598:INDIRECT("N"&amp;R4597)),IF(SUM(E4597:N4597)=0,"",SUM(E4597:N4597)))</f>
        <v/>
      </c>
      <c r="P4597" s="91" t="s">
        <v>129</v>
      </c>
      <c r="Q4597" s="73">
        <f t="shared" si="142"/>
        <v>1809</v>
      </c>
      <c r="R4597" s="93">
        <f t="shared" ca="1" si="143"/>
        <v>4599</v>
      </c>
      <c r="S4597" s="92"/>
      <c r="T4597" s="99"/>
    </row>
    <row r="4598" spans="1:20" ht="135" customHeight="1" x14ac:dyDescent="0.25">
      <c r="A4598" s="105"/>
      <c r="B4598" s="146"/>
      <c r="C4598" s="98"/>
      <c r="D4598" s="155" t="s">
        <v>1532</v>
      </c>
      <c r="E4598" s="156"/>
      <c r="F4598" s="156"/>
      <c r="G4598" s="156"/>
      <c r="H4598" s="156"/>
      <c r="I4598" s="156"/>
      <c r="J4598" s="156"/>
      <c r="K4598" s="156"/>
      <c r="L4598" s="156"/>
      <c r="M4598" s="156"/>
      <c r="N4598" s="157"/>
      <c r="O4598" s="128" t="str">
        <f ca="1">IF(D4598="цвет",SUM(O4599:INDIRECT("N"&amp;R4598)),IF(SUM(E4598:N4598)=0,"",SUM(E4598:N4598)))</f>
        <v/>
      </c>
      <c r="P4598" s="91" t="s">
        <v>129</v>
      </c>
      <c r="Q4598" s="73">
        <f t="shared" si="142"/>
        <v>1809</v>
      </c>
      <c r="R4598" s="93">
        <f t="shared" ca="1" si="143"/>
        <v>4599</v>
      </c>
      <c r="S4598" s="92"/>
      <c r="T4598" s="99"/>
    </row>
    <row r="4599" spans="1:20" ht="17.45" customHeight="1" thickBot="1" x14ac:dyDescent="0.3">
      <c r="A4599" s="105"/>
      <c r="B4599" s="147"/>
      <c r="C4599" s="9"/>
      <c r="D4599" s="151" t="str">
        <f>HYPERLINK("https://miamia.ru/search/index.php?q="&amp;Q4599&amp;"&amp;s=Поиск?utm_source=Excel&amp;utm_medium=Nalichie&amp;utm_content="&amp;Q4599&amp;"","Посмотреть большую фотографию на сайте")</f>
        <v>Посмотреть большую фотографию на сайте</v>
      </c>
      <c r="E4599" s="152"/>
      <c r="F4599" s="152"/>
      <c r="G4599" s="152"/>
      <c r="H4599" s="152"/>
      <c r="I4599" s="152"/>
      <c r="J4599" s="152"/>
      <c r="K4599" s="152"/>
      <c r="L4599" s="152"/>
      <c r="M4599" s="152"/>
      <c r="N4599" s="153"/>
      <c r="O4599" s="128" t="str">
        <f ca="1">IF(D4599="цвет",SUM(O4600:INDIRECT("N"&amp;R4599)),IF(SUM(E4599:N4599)=0,"",SUM(E4599:N4599)))</f>
        <v/>
      </c>
      <c r="P4599" s="91" t="s">
        <v>129</v>
      </c>
      <c r="Q4599" s="73">
        <f t="shared" si="142"/>
        <v>1809</v>
      </c>
      <c r="R4599" s="93">
        <f t="shared" ca="1" si="143"/>
        <v>4599</v>
      </c>
      <c r="S4599" s="92"/>
      <c r="T4599" s="99"/>
    </row>
    <row r="4600" spans="1:20" ht="23.1" customHeight="1" thickBot="1" x14ac:dyDescent="0.3">
      <c r="A4600" s="103"/>
      <c r="B4600" s="86" t="s">
        <v>1495</v>
      </c>
      <c r="C4600" s="87"/>
      <c r="D4600" s="88"/>
      <c r="E4600" s="89"/>
      <c r="F4600" s="89"/>
      <c r="G4600" s="89"/>
      <c r="H4600" s="89"/>
      <c r="I4600" s="89"/>
      <c r="J4600" s="89"/>
      <c r="K4600" s="89"/>
      <c r="L4600" s="89"/>
      <c r="M4600" s="89"/>
      <c r="N4600" s="90"/>
      <c r="O4600" s="128" t="str">
        <f ca="1">IF(D4600="цвет",SUM(O4601:INDIRECT("N"&amp;R4600)),IF(SUM(E4600:N4600)=0,"",SUM(E4600:N4600)))</f>
        <v/>
      </c>
      <c r="P4600" s="91" t="s">
        <v>129</v>
      </c>
      <c r="Q4600" s="73">
        <f t="shared" si="142"/>
        <v>1809</v>
      </c>
      <c r="R4600" s="93">
        <f t="shared" ca="1" si="143"/>
        <v>4604</v>
      </c>
    </row>
    <row r="4601" spans="1:20" ht="17.45" customHeight="1" thickBot="1" x14ac:dyDescent="0.3">
      <c r="A4601" s="105"/>
      <c r="B4601" s="145" t="s">
        <v>1495</v>
      </c>
      <c r="C4601" s="106">
        <v>7340</v>
      </c>
      <c r="D4601" s="107" t="s">
        <v>9</v>
      </c>
      <c r="E4601" s="96" t="s">
        <v>17</v>
      </c>
      <c r="F4601" s="97" t="s">
        <v>18</v>
      </c>
      <c r="G4601" s="14" t="s">
        <v>19</v>
      </c>
      <c r="H4601" s="14" t="s">
        <v>23</v>
      </c>
      <c r="I4601" s="96"/>
      <c r="J4601" s="96"/>
      <c r="K4601" s="96"/>
      <c r="L4601" s="96"/>
      <c r="M4601" s="97"/>
      <c r="N4601" s="78"/>
      <c r="O4601" s="101">
        <f ca="1">IF(D4601="цвет",SUM(O4602:INDIRECT("N"&amp;R4601)),IF(SUM(E4601:N4601)=0,"",SUM(E4601:N4601)))</f>
        <v>0</v>
      </c>
      <c r="P4601" s="91">
        <v>2582</v>
      </c>
      <c r="Q4601" s="73">
        <f t="shared" si="142"/>
        <v>7340</v>
      </c>
      <c r="R4601" s="93">
        <f t="shared" ca="1" si="143"/>
        <v>4604</v>
      </c>
      <c r="S4601" s="109">
        <f>IF(U4601&gt;0,ROUND((U4601),0),ROUND((P4601*$P$1),0))</f>
        <v>1998</v>
      </c>
      <c r="T4601" s="110">
        <f ca="1">O4601*S4601</f>
        <v>0</v>
      </c>
    </row>
    <row r="4602" spans="1:20" ht="17.25" thickBot="1" x14ac:dyDescent="0.3">
      <c r="A4602" s="105"/>
      <c r="B4602" s="146"/>
      <c r="C4602" s="98"/>
      <c r="D4602" s="6" t="s">
        <v>40</v>
      </c>
      <c r="E4602" s="8"/>
      <c r="F4602" s="8"/>
      <c r="G4602" s="8"/>
      <c r="H4602" s="133"/>
      <c r="I4602" s="8"/>
      <c r="J4602" s="8"/>
      <c r="K4602" s="8"/>
      <c r="L4602" s="8"/>
      <c r="M4602" s="8"/>
      <c r="N4602" s="8"/>
      <c r="O4602" s="128" t="str">
        <f ca="1">IF(D4602="цвет",SUM(O4603:INDIRECT("N"&amp;R4602)),IF(SUM(E4602:N4602)=0,"",SUM(E4602:N4602)))</f>
        <v/>
      </c>
      <c r="P4602" s="91" t="s">
        <v>129</v>
      </c>
      <c r="Q4602" s="73">
        <f t="shared" si="142"/>
        <v>7340</v>
      </c>
      <c r="R4602" s="93">
        <f t="shared" ca="1" si="143"/>
        <v>4604</v>
      </c>
      <c r="S4602" s="92"/>
      <c r="T4602" s="99"/>
    </row>
    <row r="4603" spans="1:20" ht="135" customHeight="1" x14ac:dyDescent="0.25">
      <c r="A4603" s="105"/>
      <c r="B4603" s="146"/>
      <c r="C4603" s="98"/>
      <c r="D4603" s="155" t="s">
        <v>1497</v>
      </c>
      <c r="E4603" s="156"/>
      <c r="F4603" s="156"/>
      <c r="G4603" s="156"/>
      <c r="H4603" s="156"/>
      <c r="I4603" s="156"/>
      <c r="J4603" s="156"/>
      <c r="K4603" s="156"/>
      <c r="L4603" s="156"/>
      <c r="M4603" s="156"/>
      <c r="N4603" s="157"/>
      <c r="O4603" s="128" t="str">
        <f ca="1">IF(D4603="цвет",SUM(O4604:INDIRECT("N"&amp;R4603)),IF(SUM(E4603:N4603)=0,"",SUM(E4603:N4603)))</f>
        <v/>
      </c>
      <c r="P4603" s="91" t="s">
        <v>129</v>
      </c>
      <c r="Q4603" s="73">
        <f t="shared" si="142"/>
        <v>7340</v>
      </c>
      <c r="R4603" s="93">
        <f t="shared" ca="1" si="143"/>
        <v>4604</v>
      </c>
      <c r="S4603" s="92"/>
      <c r="T4603" s="99"/>
    </row>
    <row r="4604" spans="1:20" ht="17.45" customHeight="1" thickBot="1" x14ac:dyDescent="0.3">
      <c r="A4604" s="105"/>
      <c r="B4604" s="147"/>
      <c r="C4604" s="9"/>
      <c r="D4604" s="151" t="str">
        <f>HYPERLINK("https://miamia.ru/search/index.php?q="&amp;Q4604&amp;"&amp;s=Поиск?utm_source=Excel&amp;utm_medium=Nalichie&amp;utm_content="&amp;Q4604&amp;"","Посмотреть большую фотографию на сайте")</f>
        <v>Посмотреть большую фотографию на сайте</v>
      </c>
      <c r="E4604" s="152"/>
      <c r="F4604" s="152"/>
      <c r="G4604" s="152"/>
      <c r="H4604" s="152"/>
      <c r="I4604" s="152"/>
      <c r="J4604" s="152"/>
      <c r="K4604" s="152"/>
      <c r="L4604" s="152"/>
      <c r="M4604" s="152"/>
      <c r="N4604" s="153"/>
      <c r="O4604" s="128" t="str">
        <f ca="1">IF(D4604="цвет",SUM(O4605:INDIRECT("N"&amp;R4604)),IF(SUM(E4604:N4604)=0,"",SUM(E4604:N4604)))</f>
        <v/>
      </c>
      <c r="P4604" s="91" t="s">
        <v>129</v>
      </c>
      <c r="Q4604" s="73">
        <f t="shared" si="142"/>
        <v>7340</v>
      </c>
      <c r="R4604" s="93">
        <f t="shared" ca="1" si="143"/>
        <v>4604</v>
      </c>
      <c r="S4604" s="92"/>
      <c r="T4604" s="99"/>
    </row>
    <row r="4605" spans="1:20" ht="17.45" customHeight="1" thickBot="1" x14ac:dyDescent="0.3">
      <c r="A4605" s="105"/>
      <c r="B4605" s="145" t="s">
        <v>1495</v>
      </c>
      <c r="C4605" s="106">
        <v>7345</v>
      </c>
      <c r="D4605" s="107" t="s">
        <v>9</v>
      </c>
      <c r="E4605" s="96" t="s">
        <v>17</v>
      </c>
      <c r="F4605" s="97" t="s">
        <v>18</v>
      </c>
      <c r="G4605" s="14" t="s">
        <v>19</v>
      </c>
      <c r="H4605" s="14" t="s">
        <v>23</v>
      </c>
      <c r="I4605" s="96"/>
      <c r="J4605" s="96"/>
      <c r="K4605" s="96"/>
      <c r="L4605" s="96"/>
      <c r="M4605" s="97"/>
      <c r="N4605" s="78"/>
      <c r="O4605" s="101">
        <f ca="1">IF(D4605="цвет",SUM(O4606:INDIRECT("N"&amp;R4605)),IF(SUM(E4605:N4605)=0,"",SUM(E4605:N4605)))</f>
        <v>0</v>
      </c>
      <c r="P4605" s="91">
        <v>1677</v>
      </c>
      <c r="Q4605" s="73">
        <f t="shared" si="142"/>
        <v>7345</v>
      </c>
      <c r="R4605" s="93">
        <f t="shared" ca="1" si="143"/>
        <v>4608</v>
      </c>
      <c r="S4605" s="109">
        <f>IF(U4605&gt;0,ROUND((U4605),0),ROUND((P4605*$P$1),0))</f>
        <v>1298</v>
      </c>
      <c r="T4605" s="110">
        <f ca="1">O4605*S4605</f>
        <v>0</v>
      </c>
    </row>
    <row r="4606" spans="1:20" ht="17.25" thickBot="1" x14ac:dyDescent="0.3">
      <c r="A4606" s="105"/>
      <c r="B4606" s="146"/>
      <c r="C4606" s="98"/>
      <c r="D4606" s="6" t="s">
        <v>40</v>
      </c>
      <c r="E4606" s="134"/>
      <c r="F4606" s="8"/>
      <c r="G4606" s="8"/>
      <c r="H4606" s="8"/>
      <c r="I4606" s="8"/>
      <c r="J4606" s="8"/>
      <c r="K4606" s="8"/>
      <c r="L4606" s="8"/>
      <c r="M4606" s="8"/>
      <c r="N4606" s="8"/>
      <c r="O4606" s="128" t="str">
        <f ca="1">IF(D4606="цвет",SUM(O4607:INDIRECT("N"&amp;R4606)),IF(SUM(E4606:N4606)=0,"",SUM(E4606:N4606)))</f>
        <v/>
      </c>
      <c r="P4606" s="91" t="s">
        <v>129</v>
      </c>
      <c r="Q4606" s="73">
        <f t="shared" si="142"/>
        <v>7345</v>
      </c>
      <c r="R4606" s="93">
        <f t="shared" ca="1" si="143"/>
        <v>4608</v>
      </c>
      <c r="S4606" s="92"/>
      <c r="T4606" s="99"/>
    </row>
    <row r="4607" spans="1:20" ht="135" customHeight="1" x14ac:dyDescent="0.25">
      <c r="A4607" s="105"/>
      <c r="B4607" s="146"/>
      <c r="C4607" s="98"/>
      <c r="D4607" s="155" t="s">
        <v>1496</v>
      </c>
      <c r="E4607" s="156"/>
      <c r="F4607" s="156"/>
      <c r="G4607" s="156"/>
      <c r="H4607" s="156"/>
      <c r="I4607" s="156"/>
      <c r="J4607" s="156"/>
      <c r="K4607" s="156"/>
      <c r="L4607" s="156"/>
      <c r="M4607" s="156"/>
      <c r="N4607" s="157"/>
      <c r="O4607" s="128" t="str">
        <f ca="1">IF(D4607="цвет",SUM(O4608:INDIRECT("N"&amp;R4607)),IF(SUM(E4607:N4607)=0,"",SUM(E4607:N4607)))</f>
        <v/>
      </c>
      <c r="P4607" s="91" t="s">
        <v>129</v>
      </c>
      <c r="Q4607" s="73">
        <f t="shared" si="142"/>
        <v>7345</v>
      </c>
      <c r="R4607" s="93">
        <f t="shared" ca="1" si="143"/>
        <v>4608</v>
      </c>
      <c r="S4607" s="92"/>
      <c r="T4607" s="99"/>
    </row>
    <row r="4608" spans="1:20" ht="17.45" customHeight="1" thickBot="1" x14ac:dyDescent="0.3">
      <c r="A4608" s="105"/>
      <c r="B4608" s="147"/>
      <c r="C4608" s="9"/>
      <c r="D4608" s="151" t="str">
        <f>HYPERLINK("https://miamia.ru/search/index.php?q="&amp;Q4608&amp;"&amp;s=Поиск?utm_source=Excel&amp;utm_medium=Nalichie&amp;utm_content="&amp;Q4608&amp;"","Посмотреть большую фотографию на сайте")</f>
        <v>Посмотреть большую фотографию на сайте</v>
      </c>
      <c r="E4608" s="152"/>
      <c r="F4608" s="152"/>
      <c r="G4608" s="152"/>
      <c r="H4608" s="152"/>
      <c r="I4608" s="152"/>
      <c r="J4608" s="152"/>
      <c r="K4608" s="152"/>
      <c r="L4608" s="152"/>
      <c r="M4608" s="152"/>
      <c r="N4608" s="153"/>
      <c r="O4608" s="128" t="str">
        <f ca="1">IF(D4608="цвет",SUM(O4609:INDIRECT("N"&amp;R4608)),IF(SUM(E4608:N4608)=0,"",SUM(E4608:N4608)))</f>
        <v/>
      </c>
      <c r="P4608" s="91" t="s">
        <v>129</v>
      </c>
      <c r="Q4608" s="73">
        <f t="shared" si="142"/>
        <v>7345</v>
      </c>
      <c r="R4608" s="93">
        <f t="shared" ca="1" si="143"/>
        <v>4608</v>
      </c>
      <c r="S4608" s="92"/>
      <c r="T4608" s="99"/>
    </row>
    <row r="4609" spans="1:20" ht="17.45" customHeight="1" thickBot="1" x14ac:dyDescent="0.3">
      <c r="A4609" s="105"/>
      <c r="B4609" s="145" t="s">
        <v>1495</v>
      </c>
      <c r="C4609" s="106">
        <v>7346</v>
      </c>
      <c r="D4609" s="107" t="s">
        <v>9</v>
      </c>
      <c r="E4609" s="96" t="s">
        <v>11</v>
      </c>
      <c r="F4609" s="96" t="s">
        <v>12</v>
      </c>
      <c r="G4609" s="96" t="s">
        <v>13</v>
      </c>
      <c r="H4609" s="96" t="s">
        <v>14</v>
      </c>
      <c r="I4609" s="96" t="s">
        <v>15</v>
      </c>
      <c r="J4609" s="96" t="s">
        <v>16</v>
      </c>
      <c r="K4609" s="96"/>
      <c r="L4609" s="96"/>
      <c r="M4609" s="97"/>
      <c r="N4609" s="78"/>
      <c r="O4609" s="101">
        <f ca="1">IF(D4609="цвет",SUM(O4610:INDIRECT("N"&amp;R4609)),IF(SUM(E4609:N4609)=0,"",SUM(E4609:N4609)))</f>
        <v>0</v>
      </c>
      <c r="P4609" s="91">
        <v>2582</v>
      </c>
      <c r="Q4609" s="73">
        <f t="shared" si="142"/>
        <v>7346</v>
      </c>
      <c r="R4609" s="93">
        <f t="shared" ca="1" si="143"/>
        <v>4612</v>
      </c>
      <c r="S4609" s="109">
        <f>IF(U4609&gt;0,ROUND((U4609),0),ROUND((P4609*$P$1),0))</f>
        <v>1998</v>
      </c>
      <c r="T4609" s="110">
        <f ca="1">O4609*S4609</f>
        <v>0</v>
      </c>
    </row>
    <row r="4610" spans="1:20" ht="17.25" thickBot="1" x14ac:dyDescent="0.3">
      <c r="A4610" s="105"/>
      <c r="B4610" s="146"/>
      <c r="C4610" s="98"/>
      <c r="D4610" s="6" t="s">
        <v>40</v>
      </c>
      <c r="E4610" s="8"/>
      <c r="F4610" s="8"/>
      <c r="G4610" s="8"/>
      <c r="H4610" s="8"/>
      <c r="I4610" s="8"/>
      <c r="J4610" s="134"/>
      <c r="K4610" s="8"/>
      <c r="L4610" s="8"/>
      <c r="M4610" s="8"/>
      <c r="N4610" s="8"/>
      <c r="O4610" s="128" t="str">
        <f ca="1">IF(D4610="цвет",SUM(O4611:INDIRECT("N"&amp;R4610)),IF(SUM(E4610:N4610)=0,"",SUM(E4610:N4610)))</f>
        <v/>
      </c>
      <c r="P4610" s="91" t="s">
        <v>129</v>
      </c>
      <c r="Q4610" s="73">
        <f t="shared" si="142"/>
        <v>7346</v>
      </c>
      <c r="R4610" s="93">
        <f t="shared" ca="1" si="143"/>
        <v>4612</v>
      </c>
      <c r="S4610" s="92"/>
      <c r="T4610" s="99"/>
    </row>
    <row r="4611" spans="1:20" ht="135" customHeight="1" x14ac:dyDescent="0.25">
      <c r="A4611" s="105"/>
      <c r="B4611" s="146"/>
      <c r="C4611" s="98"/>
      <c r="D4611" s="155" t="s">
        <v>1498</v>
      </c>
      <c r="E4611" s="156"/>
      <c r="F4611" s="156"/>
      <c r="G4611" s="156"/>
      <c r="H4611" s="156"/>
      <c r="I4611" s="156"/>
      <c r="J4611" s="156"/>
      <c r="K4611" s="156"/>
      <c r="L4611" s="156"/>
      <c r="M4611" s="156"/>
      <c r="N4611" s="157"/>
      <c r="O4611" s="128" t="str">
        <f ca="1">IF(D4611="цвет",SUM(O4612:INDIRECT("N"&amp;R4611)),IF(SUM(E4611:N4611)=0,"",SUM(E4611:N4611)))</f>
        <v/>
      </c>
      <c r="P4611" s="91" t="s">
        <v>129</v>
      </c>
      <c r="Q4611" s="73">
        <f t="shared" si="142"/>
        <v>7346</v>
      </c>
      <c r="R4611" s="93">
        <f t="shared" ca="1" si="143"/>
        <v>4612</v>
      </c>
      <c r="S4611" s="92"/>
      <c r="T4611" s="99"/>
    </row>
    <row r="4612" spans="1:20" ht="17.45" customHeight="1" thickBot="1" x14ac:dyDescent="0.3">
      <c r="A4612" s="105"/>
      <c r="B4612" s="147"/>
      <c r="C4612" s="9"/>
      <c r="D4612" s="151" t="str">
        <f>HYPERLINK("https://miamia.ru/search/index.php?q="&amp;Q4612&amp;"&amp;s=Поиск?utm_source=Excel&amp;utm_medium=Nalichie&amp;utm_content="&amp;Q4612&amp;"","Посмотреть большую фотографию на сайте")</f>
        <v>Посмотреть большую фотографию на сайте</v>
      </c>
      <c r="E4612" s="152"/>
      <c r="F4612" s="152"/>
      <c r="G4612" s="152"/>
      <c r="H4612" s="152"/>
      <c r="I4612" s="152"/>
      <c r="J4612" s="152"/>
      <c r="K4612" s="152"/>
      <c r="L4612" s="152"/>
      <c r="M4612" s="152"/>
      <c r="N4612" s="153"/>
      <c r="O4612" s="128" t="str">
        <f ca="1">IF(D4612="цвет",SUM(O4613:INDIRECT("N"&amp;R4612)),IF(SUM(E4612:N4612)=0,"",SUM(E4612:N4612)))</f>
        <v/>
      </c>
      <c r="P4612" s="91" t="s">
        <v>129</v>
      </c>
      <c r="Q4612" s="73">
        <f t="shared" si="142"/>
        <v>7346</v>
      </c>
      <c r="R4612" s="93">
        <f t="shared" ca="1" si="143"/>
        <v>4612</v>
      </c>
      <c r="S4612" s="92"/>
      <c r="T4612" s="99"/>
    </row>
    <row r="4613" spans="1:20" ht="17.45" customHeight="1" thickBot="1" x14ac:dyDescent="0.3">
      <c r="A4613" s="105"/>
      <c r="B4613" s="145" t="s">
        <v>1495</v>
      </c>
      <c r="C4613" s="106">
        <v>7349</v>
      </c>
      <c r="D4613" s="107" t="s">
        <v>9</v>
      </c>
      <c r="E4613" s="96" t="s">
        <v>17</v>
      </c>
      <c r="F4613" s="97" t="s">
        <v>18</v>
      </c>
      <c r="G4613" s="14" t="s">
        <v>19</v>
      </c>
      <c r="H4613" s="14" t="s">
        <v>23</v>
      </c>
      <c r="I4613" s="96"/>
      <c r="J4613" s="96"/>
      <c r="K4613" s="96"/>
      <c r="L4613" s="96"/>
      <c r="M4613" s="97"/>
      <c r="N4613" s="78"/>
      <c r="O4613" s="101">
        <f ca="1">IF(D4613="цвет",SUM(O4614:INDIRECT("N"&amp;R4613)),IF(SUM(E4613:N4613)=0,"",SUM(E4613:N4613)))</f>
        <v>0</v>
      </c>
      <c r="P4613" s="91">
        <v>0</v>
      </c>
      <c r="Q4613" s="73">
        <f t="shared" si="142"/>
        <v>7349</v>
      </c>
      <c r="R4613" s="93">
        <f t="shared" ca="1" si="143"/>
        <v>4616</v>
      </c>
      <c r="S4613" s="109">
        <f>IF(U4613&gt;0,ROUND((U4613),0),ROUND((P4613*$P$1),0))</f>
        <v>0</v>
      </c>
      <c r="T4613" s="110">
        <f ca="1">O4613*S4613</f>
        <v>0</v>
      </c>
    </row>
    <row r="4614" spans="1:20" ht="17.25" thickBot="1" x14ac:dyDescent="0.3">
      <c r="A4614" s="105"/>
      <c r="B4614" s="146"/>
      <c r="C4614" s="98"/>
      <c r="D4614" s="6" t="s">
        <v>40</v>
      </c>
      <c r="E4614" s="8"/>
      <c r="F4614" s="8"/>
      <c r="G4614" s="8"/>
      <c r="H4614" s="8"/>
      <c r="I4614" s="8"/>
      <c r="J4614" s="8"/>
      <c r="K4614" s="8"/>
      <c r="L4614" s="8"/>
      <c r="M4614" s="8"/>
      <c r="N4614" s="8"/>
      <c r="O4614" s="128" t="str">
        <f ca="1">IF(D4614="цвет",SUM(O4615:INDIRECT("N"&amp;R4614)),IF(SUM(E4614:N4614)=0,"",SUM(E4614:N4614)))</f>
        <v/>
      </c>
      <c r="P4614" s="91" t="s">
        <v>129</v>
      </c>
      <c r="Q4614" s="73">
        <f t="shared" si="142"/>
        <v>7349</v>
      </c>
      <c r="R4614" s="93">
        <f t="shared" ca="1" si="143"/>
        <v>4616</v>
      </c>
      <c r="S4614" s="92"/>
      <c r="T4614" s="99"/>
    </row>
    <row r="4615" spans="1:20" ht="135" customHeight="1" x14ac:dyDescent="0.25">
      <c r="A4615" s="105"/>
      <c r="B4615" s="146"/>
      <c r="C4615" s="98"/>
      <c r="D4615" s="155" t="s">
        <v>1499</v>
      </c>
      <c r="E4615" s="156"/>
      <c r="F4615" s="156"/>
      <c r="G4615" s="156"/>
      <c r="H4615" s="156"/>
      <c r="I4615" s="156"/>
      <c r="J4615" s="156"/>
      <c r="K4615" s="156"/>
      <c r="L4615" s="156"/>
      <c r="M4615" s="156"/>
      <c r="N4615" s="157"/>
      <c r="O4615" s="128" t="str">
        <f ca="1">IF(D4615="цвет",SUM(O4616:INDIRECT("N"&amp;R4615)),IF(SUM(E4615:N4615)=0,"",SUM(E4615:N4615)))</f>
        <v/>
      </c>
      <c r="P4615" s="91" t="s">
        <v>129</v>
      </c>
      <c r="Q4615" s="73">
        <f t="shared" si="142"/>
        <v>7349</v>
      </c>
      <c r="R4615" s="93">
        <f t="shared" ca="1" si="143"/>
        <v>4616</v>
      </c>
      <c r="S4615" s="92"/>
      <c r="T4615" s="99"/>
    </row>
    <row r="4616" spans="1:20" ht="17.45" customHeight="1" thickBot="1" x14ac:dyDescent="0.3">
      <c r="A4616" s="105"/>
      <c r="B4616" s="147"/>
      <c r="C4616" s="9"/>
      <c r="D4616" s="151" t="str">
        <f>HYPERLINK("https://miamia.ru/search/index.php?q="&amp;Q4616&amp;"&amp;s=Поиск?utm_source=Excel&amp;utm_medium=Nalichie&amp;utm_content="&amp;Q4616&amp;"","Посмотреть большую фотографию на сайте")</f>
        <v>Посмотреть большую фотографию на сайте</v>
      </c>
      <c r="E4616" s="152"/>
      <c r="F4616" s="152"/>
      <c r="G4616" s="152"/>
      <c r="H4616" s="152"/>
      <c r="I4616" s="152"/>
      <c r="J4616" s="152"/>
      <c r="K4616" s="152"/>
      <c r="L4616" s="152"/>
      <c r="M4616" s="152"/>
      <c r="N4616" s="153"/>
      <c r="O4616" s="128" t="str">
        <f ca="1">IF(D4616="цвет",SUM(O4617:INDIRECT("N"&amp;R4616)),IF(SUM(E4616:N4616)=0,"",SUM(E4616:N4616)))</f>
        <v/>
      </c>
      <c r="P4616" s="91" t="s">
        <v>129</v>
      </c>
      <c r="Q4616" s="73">
        <f t="shared" si="142"/>
        <v>7349</v>
      </c>
      <c r="R4616" s="93">
        <f t="shared" ca="1" si="143"/>
        <v>4616</v>
      </c>
      <c r="S4616" s="92"/>
      <c r="T4616" s="99"/>
    </row>
    <row r="4617" spans="1:20" ht="23.1" customHeight="1" thickBot="1" x14ac:dyDescent="0.3">
      <c r="A4617" s="103"/>
      <c r="B4617" s="86" t="s">
        <v>1474</v>
      </c>
      <c r="C4617" s="87"/>
      <c r="D4617" s="88"/>
      <c r="E4617" s="89"/>
      <c r="F4617" s="89"/>
      <c r="G4617" s="89"/>
      <c r="H4617" s="89"/>
      <c r="I4617" s="89"/>
      <c r="J4617" s="89"/>
      <c r="K4617" s="89"/>
      <c r="L4617" s="89"/>
      <c r="M4617" s="89"/>
      <c r="N4617" s="90"/>
      <c r="O4617" s="128" t="str">
        <f ca="1">IF(D4617="цвет",SUM(O4618:INDIRECT("N"&amp;R4617)),IF(SUM(E4617:N4617)=0,"",SUM(E4617:N4617)))</f>
        <v/>
      </c>
      <c r="P4617" s="91" t="s">
        <v>129</v>
      </c>
      <c r="Q4617" s="73">
        <f t="shared" si="142"/>
        <v>7349</v>
      </c>
      <c r="R4617" s="93">
        <f t="shared" ca="1" si="143"/>
        <v>4621</v>
      </c>
    </row>
    <row r="4618" spans="1:20" ht="17.45" customHeight="1" thickBot="1" x14ac:dyDescent="0.3">
      <c r="A4618" s="105"/>
      <c r="B4618" s="145" t="s">
        <v>1474</v>
      </c>
      <c r="C4618" s="106">
        <v>1790</v>
      </c>
      <c r="D4618" s="107" t="s">
        <v>9</v>
      </c>
      <c r="E4618" s="96" t="s">
        <v>10</v>
      </c>
      <c r="F4618" s="96" t="s">
        <v>11</v>
      </c>
      <c r="G4618" s="96" t="s">
        <v>12</v>
      </c>
      <c r="H4618" s="96" t="s">
        <v>13</v>
      </c>
      <c r="I4618" s="96" t="s">
        <v>14</v>
      </c>
      <c r="J4618" s="96" t="s">
        <v>15</v>
      </c>
      <c r="K4618" s="96" t="s">
        <v>16</v>
      </c>
      <c r="L4618" s="96"/>
      <c r="M4618" s="97"/>
      <c r="N4618" s="78"/>
      <c r="O4618" s="101">
        <f ca="1">IF(D4618="цвет",SUM(O4619:INDIRECT("N"&amp;R4618)),IF(SUM(E4618:N4618)=0,"",SUM(E4618:N4618)))</f>
        <v>0</v>
      </c>
      <c r="P4618" s="91">
        <v>1936</v>
      </c>
      <c r="Q4618" s="73">
        <f t="shared" si="142"/>
        <v>1790</v>
      </c>
      <c r="R4618" s="93">
        <f t="shared" ca="1" si="143"/>
        <v>4621</v>
      </c>
      <c r="S4618" s="109">
        <f>IF(U4618&gt;0,ROUND((U4618),0),ROUND((P4618*$P$1),0))</f>
        <v>1498</v>
      </c>
      <c r="T4618" s="110">
        <f ca="1">O4618*S4618</f>
        <v>0</v>
      </c>
    </row>
    <row r="4619" spans="1:20" ht="17.25" thickBot="1" x14ac:dyDescent="0.3">
      <c r="A4619" s="105"/>
      <c r="B4619" s="146"/>
      <c r="C4619" s="98"/>
      <c r="D4619" s="6" t="s">
        <v>29</v>
      </c>
      <c r="E4619" s="8"/>
      <c r="F4619" s="134"/>
      <c r="G4619" s="8"/>
      <c r="H4619" s="134"/>
      <c r="I4619" s="134"/>
      <c r="J4619" s="133"/>
      <c r="K4619" s="8"/>
      <c r="L4619" s="8"/>
      <c r="M4619" s="8"/>
      <c r="N4619" s="8"/>
      <c r="O4619" s="128" t="str">
        <f ca="1">IF(D4619="цвет",SUM(O4620:INDIRECT("N"&amp;R4619)),IF(SUM(E4619:N4619)=0,"",SUM(E4619:N4619)))</f>
        <v/>
      </c>
      <c r="P4619" s="91" t="s">
        <v>129</v>
      </c>
      <c r="Q4619" s="73">
        <f t="shared" ref="Q4619:Q4682" si="144">IF(C4619&lt;&gt;0,C4619,Q4618)</f>
        <v>1790</v>
      </c>
      <c r="R4619" s="93">
        <f t="shared" ref="R4619:R4682" ca="1" si="145">IF(D4619="Посмотреть большую фотографию на сайте",CELL("строка",O4619),R4620)</f>
        <v>4621</v>
      </c>
      <c r="S4619" s="92"/>
      <c r="T4619" s="99"/>
    </row>
    <row r="4620" spans="1:20" ht="135" customHeight="1" x14ac:dyDescent="0.25">
      <c r="A4620" s="105"/>
      <c r="B4620" s="146"/>
      <c r="C4620" s="98"/>
      <c r="D4620" s="155" t="s">
        <v>1475</v>
      </c>
      <c r="E4620" s="156"/>
      <c r="F4620" s="156"/>
      <c r="G4620" s="156"/>
      <c r="H4620" s="156"/>
      <c r="I4620" s="156"/>
      <c r="J4620" s="156"/>
      <c r="K4620" s="156"/>
      <c r="L4620" s="156"/>
      <c r="M4620" s="156"/>
      <c r="N4620" s="157"/>
      <c r="O4620" s="128" t="str">
        <f ca="1">IF(D4620="цвет",SUM(O4621:INDIRECT("N"&amp;R4620)),IF(SUM(E4620:N4620)=0,"",SUM(E4620:N4620)))</f>
        <v/>
      </c>
      <c r="P4620" s="91" t="s">
        <v>129</v>
      </c>
      <c r="Q4620" s="73">
        <f t="shared" si="144"/>
        <v>1790</v>
      </c>
      <c r="R4620" s="93">
        <f t="shared" ca="1" si="145"/>
        <v>4621</v>
      </c>
      <c r="S4620" s="92"/>
      <c r="T4620" s="99"/>
    </row>
    <row r="4621" spans="1:20" ht="17.45" customHeight="1" thickBot="1" x14ac:dyDescent="0.3">
      <c r="A4621" s="105"/>
      <c r="B4621" s="147"/>
      <c r="C4621" s="9"/>
      <c r="D4621" s="151" t="str">
        <f>HYPERLINK("https://miamia.ru/search/index.php?q="&amp;Q4621&amp;"&amp;s=Поиск?utm_source=Excel&amp;utm_medium=Nalichie&amp;utm_content="&amp;Q4621&amp;"","Посмотреть большую фотографию на сайте")</f>
        <v>Посмотреть большую фотографию на сайте</v>
      </c>
      <c r="E4621" s="152"/>
      <c r="F4621" s="152"/>
      <c r="G4621" s="152"/>
      <c r="H4621" s="152"/>
      <c r="I4621" s="152"/>
      <c r="J4621" s="152"/>
      <c r="K4621" s="152"/>
      <c r="L4621" s="152"/>
      <c r="M4621" s="152"/>
      <c r="N4621" s="153"/>
      <c r="O4621" s="128" t="str">
        <f ca="1">IF(D4621="цвет",SUM(O4622:INDIRECT("N"&amp;R4621)),IF(SUM(E4621:N4621)=0,"",SUM(E4621:N4621)))</f>
        <v/>
      </c>
      <c r="P4621" s="91" t="s">
        <v>129</v>
      </c>
      <c r="Q4621" s="73">
        <f t="shared" si="144"/>
        <v>1790</v>
      </c>
      <c r="R4621" s="93">
        <f t="shared" ca="1" si="145"/>
        <v>4621</v>
      </c>
      <c r="S4621" s="92"/>
      <c r="T4621" s="99"/>
    </row>
    <row r="4622" spans="1:20" ht="17.45" customHeight="1" thickBot="1" x14ac:dyDescent="0.3">
      <c r="A4622" s="105"/>
      <c r="B4622" s="145" t="s">
        <v>1474</v>
      </c>
      <c r="C4622" s="106">
        <v>1794</v>
      </c>
      <c r="D4622" s="107" t="s">
        <v>9</v>
      </c>
      <c r="E4622" s="96" t="s">
        <v>17</v>
      </c>
      <c r="F4622" s="97" t="s">
        <v>18</v>
      </c>
      <c r="G4622" s="14" t="s">
        <v>19</v>
      </c>
      <c r="H4622" s="14" t="s">
        <v>23</v>
      </c>
      <c r="I4622" s="96"/>
      <c r="J4622" s="96"/>
      <c r="K4622" s="96"/>
      <c r="L4622" s="96"/>
      <c r="M4622" s="97"/>
      <c r="N4622" s="78"/>
      <c r="O4622" s="101">
        <f ca="1">IF(D4622="цвет",SUM(O4623:INDIRECT("N"&amp;R4622)),IF(SUM(E4622:N4622)=0,"",SUM(E4622:N4622)))</f>
        <v>0</v>
      </c>
      <c r="P4622" s="91">
        <v>1936</v>
      </c>
      <c r="Q4622" s="73">
        <f t="shared" si="144"/>
        <v>1794</v>
      </c>
      <c r="R4622" s="93">
        <f t="shared" ca="1" si="145"/>
        <v>4625</v>
      </c>
      <c r="S4622" s="109">
        <f>IF(U4622&gt;0,ROUND((U4622),0),ROUND((P4622*$P$1),0))</f>
        <v>1498</v>
      </c>
      <c r="T4622" s="110">
        <f ca="1">O4622*S4622</f>
        <v>0</v>
      </c>
    </row>
    <row r="4623" spans="1:20" ht="17.25" thickBot="1" x14ac:dyDescent="0.3">
      <c r="A4623" s="105"/>
      <c r="B4623" s="146"/>
      <c r="C4623" s="98"/>
      <c r="D4623" s="6" t="s">
        <v>29</v>
      </c>
      <c r="E4623" s="133"/>
      <c r="F4623" s="133"/>
      <c r="G4623" s="133"/>
      <c r="H4623" s="134"/>
      <c r="I4623" s="8"/>
      <c r="J4623" s="8"/>
      <c r="K4623" s="8"/>
      <c r="L4623" s="8"/>
      <c r="M4623" s="8"/>
      <c r="N4623" s="8"/>
      <c r="O4623" s="128" t="str">
        <f ca="1">IF(D4623="цвет",SUM(O4624:INDIRECT("N"&amp;R4623)),IF(SUM(E4623:N4623)=0,"",SUM(E4623:N4623)))</f>
        <v/>
      </c>
      <c r="P4623" s="91" t="s">
        <v>129</v>
      </c>
      <c r="Q4623" s="73">
        <f t="shared" si="144"/>
        <v>1794</v>
      </c>
      <c r="R4623" s="93">
        <f t="shared" ca="1" si="145"/>
        <v>4625</v>
      </c>
      <c r="S4623" s="92"/>
      <c r="T4623" s="99"/>
    </row>
    <row r="4624" spans="1:20" ht="135" customHeight="1" x14ac:dyDescent="0.25">
      <c r="A4624" s="105"/>
      <c r="B4624" s="146"/>
      <c r="C4624" s="98"/>
      <c r="D4624" s="155" t="s">
        <v>1476</v>
      </c>
      <c r="E4624" s="156"/>
      <c r="F4624" s="156"/>
      <c r="G4624" s="156"/>
      <c r="H4624" s="156"/>
      <c r="I4624" s="156"/>
      <c r="J4624" s="156"/>
      <c r="K4624" s="156"/>
      <c r="L4624" s="156"/>
      <c r="M4624" s="156"/>
      <c r="N4624" s="157"/>
      <c r="O4624" s="128" t="str">
        <f ca="1">IF(D4624="цвет",SUM(O4625:INDIRECT("N"&amp;R4624)),IF(SUM(E4624:N4624)=0,"",SUM(E4624:N4624)))</f>
        <v/>
      </c>
      <c r="P4624" s="91" t="s">
        <v>129</v>
      </c>
      <c r="Q4624" s="73">
        <f t="shared" si="144"/>
        <v>1794</v>
      </c>
      <c r="R4624" s="93">
        <f t="shared" ca="1" si="145"/>
        <v>4625</v>
      </c>
      <c r="S4624" s="92"/>
      <c r="T4624" s="99"/>
    </row>
    <row r="4625" spans="1:20" ht="17.45" customHeight="1" thickBot="1" x14ac:dyDescent="0.3">
      <c r="A4625" s="105"/>
      <c r="B4625" s="147"/>
      <c r="C4625" s="9"/>
      <c r="D4625" s="151" t="str">
        <f>HYPERLINK("https://miamia.ru/search/index.php?q="&amp;Q4625&amp;"&amp;s=Поиск?utm_source=Excel&amp;utm_medium=Nalichie&amp;utm_content="&amp;Q4625&amp;"","Посмотреть большую фотографию на сайте")</f>
        <v>Посмотреть большую фотографию на сайте</v>
      </c>
      <c r="E4625" s="152"/>
      <c r="F4625" s="152"/>
      <c r="G4625" s="152"/>
      <c r="H4625" s="152"/>
      <c r="I4625" s="152"/>
      <c r="J4625" s="152"/>
      <c r="K4625" s="152"/>
      <c r="L4625" s="152"/>
      <c r="M4625" s="152"/>
      <c r="N4625" s="153"/>
      <c r="O4625" s="128" t="str">
        <f ca="1">IF(D4625="цвет",SUM(O4626:INDIRECT("N"&amp;R4625)),IF(SUM(E4625:N4625)=0,"",SUM(E4625:N4625)))</f>
        <v/>
      </c>
      <c r="P4625" s="91" t="s">
        <v>129</v>
      </c>
      <c r="Q4625" s="73">
        <f t="shared" si="144"/>
        <v>1794</v>
      </c>
      <c r="R4625" s="93">
        <f t="shared" ca="1" si="145"/>
        <v>4625</v>
      </c>
      <c r="S4625" s="92"/>
      <c r="T4625" s="99"/>
    </row>
    <row r="4626" spans="1:20" ht="17.45" customHeight="1" thickBot="1" x14ac:dyDescent="0.3">
      <c r="A4626" s="105"/>
      <c r="B4626" s="145" t="s">
        <v>1474</v>
      </c>
      <c r="C4626" s="106">
        <v>1795</v>
      </c>
      <c r="D4626" s="107" t="s">
        <v>9</v>
      </c>
      <c r="E4626" s="96" t="s">
        <v>11</v>
      </c>
      <c r="F4626" s="96" t="s">
        <v>12</v>
      </c>
      <c r="G4626" s="96" t="s">
        <v>13</v>
      </c>
      <c r="H4626" s="96" t="s">
        <v>14</v>
      </c>
      <c r="I4626" s="96" t="s">
        <v>15</v>
      </c>
      <c r="J4626" s="96" t="s">
        <v>16</v>
      </c>
      <c r="K4626" s="96" t="s">
        <v>21</v>
      </c>
      <c r="L4626" s="96" t="s">
        <v>22</v>
      </c>
      <c r="M4626" s="97"/>
      <c r="N4626" s="78"/>
      <c r="O4626" s="101">
        <f ca="1">IF(D4626="цвет",SUM(O4627:INDIRECT("N"&amp;R4626)),IF(SUM(E4626:N4626)=0,"",SUM(E4626:N4626)))</f>
        <v>0</v>
      </c>
      <c r="P4626" s="91">
        <v>2194</v>
      </c>
      <c r="Q4626" s="73">
        <f t="shared" si="144"/>
        <v>1795</v>
      </c>
      <c r="R4626" s="93">
        <f t="shared" ca="1" si="145"/>
        <v>4629</v>
      </c>
      <c r="S4626" s="109">
        <f>IF(U4626&gt;0,ROUND((U4626),0),ROUND((P4626*$P$1),0))</f>
        <v>1698</v>
      </c>
      <c r="T4626" s="110">
        <f ca="1">O4626*S4626</f>
        <v>0</v>
      </c>
    </row>
    <row r="4627" spans="1:20" ht="17.25" thickBot="1" x14ac:dyDescent="0.3">
      <c r="A4627" s="105"/>
      <c r="B4627" s="146"/>
      <c r="C4627" s="98"/>
      <c r="D4627" s="6" t="s">
        <v>29</v>
      </c>
      <c r="E4627" s="134"/>
      <c r="F4627" s="8"/>
      <c r="G4627" s="8"/>
      <c r="H4627" s="8"/>
      <c r="I4627" s="8"/>
      <c r="J4627" s="133"/>
      <c r="K4627" s="134"/>
      <c r="L4627" s="8"/>
      <c r="M4627" s="8"/>
      <c r="N4627" s="8"/>
      <c r="O4627" s="128" t="str">
        <f ca="1">IF(D4627="цвет",SUM(O4628:INDIRECT("N"&amp;R4627)),IF(SUM(E4627:N4627)=0,"",SUM(E4627:N4627)))</f>
        <v/>
      </c>
      <c r="P4627" s="91" t="s">
        <v>129</v>
      </c>
      <c r="Q4627" s="73">
        <f t="shared" si="144"/>
        <v>1795</v>
      </c>
      <c r="R4627" s="93">
        <f t="shared" ca="1" si="145"/>
        <v>4629</v>
      </c>
      <c r="S4627" s="92"/>
      <c r="T4627" s="99"/>
    </row>
    <row r="4628" spans="1:20" ht="135" customHeight="1" x14ac:dyDescent="0.25">
      <c r="A4628" s="105"/>
      <c r="B4628" s="146"/>
      <c r="C4628" s="98"/>
      <c r="D4628" s="155" t="s">
        <v>1477</v>
      </c>
      <c r="E4628" s="156"/>
      <c r="F4628" s="156"/>
      <c r="G4628" s="156"/>
      <c r="H4628" s="156"/>
      <c r="I4628" s="156"/>
      <c r="J4628" s="156"/>
      <c r="K4628" s="156"/>
      <c r="L4628" s="156"/>
      <c r="M4628" s="156"/>
      <c r="N4628" s="157"/>
      <c r="O4628" s="128" t="str">
        <f ca="1">IF(D4628="цвет",SUM(O4629:INDIRECT("N"&amp;R4628)),IF(SUM(E4628:N4628)=0,"",SUM(E4628:N4628)))</f>
        <v/>
      </c>
      <c r="P4628" s="91" t="s">
        <v>129</v>
      </c>
      <c r="Q4628" s="73">
        <f t="shared" si="144"/>
        <v>1795</v>
      </c>
      <c r="R4628" s="93">
        <f t="shared" ca="1" si="145"/>
        <v>4629</v>
      </c>
      <c r="S4628" s="92"/>
      <c r="T4628" s="99"/>
    </row>
    <row r="4629" spans="1:20" ht="17.45" customHeight="1" thickBot="1" x14ac:dyDescent="0.3">
      <c r="A4629" s="105"/>
      <c r="B4629" s="147"/>
      <c r="C4629" s="9"/>
      <c r="D4629" s="151" t="str">
        <f>HYPERLINK("https://miamia.ru/search/index.php?q="&amp;Q4629&amp;"&amp;s=Поиск?utm_source=Excel&amp;utm_medium=Nalichie&amp;utm_content="&amp;Q4629&amp;"","Посмотреть большую фотографию на сайте")</f>
        <v>Посмотреть большую фотографию на сайте</v>
      </c>
      <c r="E4629" s="152"/>
      <c r="F4629" s="152"/>
      <c r="G4629" s="152"/>
      <c r="H4629" s="152"/>
      <c r="I4629" s="152"/>
      <c r="J4629" s="152"/>
      <c r="K4629" s="152"/>
      <c r="L4629" s="152"/>
      <c r="M4629" s="152"/>
      <c r="N4629" s="153"/>
      <c r="O4629" s="128" t="str">
        <f ca="1">IF(D4629="цвет",SUM(O4630:INDIRECT("N"&amp;R4629)),IF(SUM(E4629:N4629)=0,"",SUM(E4629:N4629)))</f>
        <v/>
      </c>
      <c r="P4629" s="91" t="s">
        <v>129</v>
      </c>
      <c r="Q4629" s="73">
        <f t="shared" si="144"/>
        <v>1795</v>
      </c>
      <c r="R4629" s="93">
        <f t="shared" ca="1" si="145"/>
        <v>4629</v>
      </c>
      <c r="S4629" s="92"/>
      <c r="T4629" s="99"/>
    </row>
    <row r="4630" spans="1:20" ht="17.45" customHeight="1" thickBot="1" x14ac:dyDescent="0.3">
      <c r="A4630" s="105"/>
      <c r="B4630" s="145" t="s">
        <v>1474</v>
      </c>
      <c r="C4630" s="106">
        <v>1796</v>
      </c>
      <c r="D4630" s="107" t="s">
        <v>9</v>
      </c>
      <c r="E4630" s="96" t="s">
        <v>11</v>
      </c>
      <c r="F4630" s="96" t="s">
        <v>12</v>
      </c>
      <c r="G4630" s="96" t="s">
        <v>13</v>
      </c>
      <c r="H4630" s="96" t="s">
        <v>14</v>
      </c>
      <c r="I4630" s="96" t="s">
        <v>15</v>
      </c>
      <c r="J4630" s="96"/>
      <c r="K4630" s="96"/>
      <c r="L4630" s="96"/>
      <c r="M4630" s="97"/>
      <c r="N4630" s="78"/>
      <c r="O4630" s="101">
        <f ca="1">IF(D4630="цвет",SUM(O4631:INDIRECT("N"&amp;R4630)),IF(SUM(E4630:N4630)=0,"",SUM(E4630:N4630)))</f>
        <v>0</v>
      </c>
      <c r="P4630" s="91">
        <v>2453</v>
      </c>
      <c r="Q4630" s="73">
        <f t="shared" si="144"/>
        <v>1796</v>
      </c>
      <c r="R4630" s="93">
        <f t="shared" ca="1" si="145"/>
        <v>4633</v>
      </c>
      <c r="S4630" s="109">
        <f>IF(U4630&gt;0,ROUND((U4630),0),ROUND((P4630*$P$1),0))</f>
        <v>1898</v>
      </c>
      <c r="T4630" s="110">
        <f ca="1">O4630*S4630</f>
        <v>0</v>
      </c>
    </row>
    <row r="4631" spans="1:20" ht="17.25" thickBot="1" x14ac:dyDescent="0.3">
      <c r="A4631" s="105"/>
      <c r="B4631" s="146"/>
      <c r="C4631" s="98"/>
      <c r="D4631" s="6" t="s">
        <v>29</v>
      </c>
      <c r="E4631" s="134"/>
      <c r="F4631" s="8"/>
      <c r="G4631" s="8"/>
      <c r="H4631" s="8"/>
      <c r="I4631" s="8"/>
      <c r="J4631" s="8"/>
      <c r="K4631" s="8"/>
      <c r="L4631" s="8"/>
      <c r="M4631" s="8"/>
      <c r="N4631" s="8"/>
      <c r="O4631" s="128" t="str">
        <f ca="1">IF(D4631="цвет",SUM(O4632:INDIRECT("N"&amp;R4631)),IF(SUM(E4631:N4631)=0,"",SUM(E4631:N4631)))</f>
        <v/>
      </c>
      <c r="P4631" s="91" t="s">
        <v>129</v>
      </c>
      <c r="Q4631" s="73">
        <f t="shared" si="144"/>
        <v>1796</v>
      </c>
      <c r="R4631" s="93">
        <f t="shared" ca="1" si="145"/>
        <v>4633</v>
      </c>
      <c r="S4631" s="92"/>
      <c r="T4631" s="99"/>
    </row>
    <row r="4632" spans="1:20" ht="135" customHeight="1" x14ac:dyDescent="0.25">
      <c r="A4632" s="105"/>
      <c r="B4632" s="146"/>
      <c r="C4632" s="98"/>
      <c r="D4632" s="155" t="s">
        <v>1478</v>
      </c>
      <c r="E4632" s="156"/>
      <c r="F4632" s="156"/>
      <c r="G4632" s="156"/>
      <c r="H4632" s="156"/>
      <c r="I4632" s="156"/>
      <c r="J4632" s="156"/>
      <c r="K4632" s="156"/>
      <c r="L4632" s="156"/>
      <c r="M4632" s="156"/>
      <c r="N4632" s="157"/>
      <c r="O4632" s="128" t="str">
        <f ca="1">IF(D4632="цвет",SUM(O4633:INDIRECT("N"&amp;R4632)),IF(SUM(E4632:N4632)=0,"",SUM(E4632:N4632)))</f>
        <v/>
      </c>
      <c r="P4632" s="91" t="s">
        <v>129</v>
      </c>
      <c r="Q4632" s="73">
        <f t="shared" si="144"/>
        <v>1796</v>
      </c>
      <c r="R4632" s="93">
        <f t="shared" ca="1" si="145"/>
        <v>4633</v>
      </c>
      <c r="S4632" s="92"/>
      <c r="T4632" s="99"/>
    </row>
    <row r="4633" spans="1:20" ht="17.45" customHeight="1" thickBot="1" x14ac:dyDescent="0.3">
      <c r="A4633" s="105"/>
      <c r="B4633" s="147"/>
      <c r="C4633" s="9"/>
      <c r="D4633" s="151" t="str">
        <f>HYPERLINK("https://miamia.ru/search/index.php?q="&amp;Q4633&amp;"&amp;s=Поиск?utm_source=Excel&amp;utm_medium=Nalichie&amp;utm_content="&amp;Q4633&amp;"","Посмотреть большую фотографию на сайте")</f>
        <v>Посмотреть большую фотографию на сайте</v>
      </c>
      <c r="E4633" s="152"/>
      <c r="F4633" s="152"/>
      <c r="G4633" s="152"/>
      <c r="H4633" s="152"/>
      <c r="I4633" s="152"/>
      <c r="J4633" s="152"/>
      <c r="K4633" s="152"/>
      <c r="L4633" s="152"/>
      <c r="M4633" s="152"/>
      <c r="N4633" s="153"/>
      <c r="O4633" s="128" t="str">
        <f ca="1">IF(D4633="цвет",SUM(O4634:INDIRECT("N"&amp;R4633)),IF(SUM(E4633:N4633)=0,"",SUM(E4633:N4633)))</f>
        <v/>
      </c>
      <c r="P4633" s="91" t="s">
        <v>129</v>
      </c>
      <c r="Q4633" s="73">
        <f t="shared" si="144"/>
        <v>1796</v>
      </c>
      <c r="R4633" s="93">
        <f t="shared" ca="1" si="145"/>
        <v>4633</v>
      </c>
      <c r="S4633" s="92"/>
      <c r="T4633" s="99"/>
    </row>
    <row r="4634" spans="1:20" ht="17.45" customHeight="1" thickBot="1" x14ac:dyDescent="0.3">
      <c r="A4634" s="105"/>
      <c r="B4634" s="145" t="s">
        <v>1474</v>
      </c>
      <c r="C4634" s="106">
        <v>1797</v>
      </c>
      <c r="D4634" s="107" t="s">
        <v>9</v>
      </c>
      <c r="E4634" s="96" t="s">
        <v>11</v>
      </c>
      <c r="F4634" s="96" t="s">
        <v>12</v>
      </c>
      <c r="G4634" s="96" t="s">
        <v>13</v>
      </c>
      <c r="H4634" s="96" t="s">
        <v>14</v>
      </c>
      <c r="I4634" s="96" t="s">
        <v>15</v>
      </c>
      <c r="J4634" s="96" t="s">
        <v>16</v>
      </c>
      <c r="K4634" s="96"/>
      <c r="L4634" s="96"/>
      <c r="M4634" s="97"/>
      <c r="N4634" s="78"/>
      <c r="O4634" s="101">
        <f ca="1">IF(D4634="цвет",SUM(O4635:INDIRECT("N"&amp;R4634)),IF(SUM(E4634:N4634)=0,"",SUM(E4634:N4634)))</f>
        <v>0</v>
      </c>
      <c r="P4634" s="91">
        <v>2324</v>
      </c>
      <c r="Q4634" s="73">
        <f t="shared" si="144"/>
        <v>1797</v>
      </c>
      <c r="R4634" s="93">
        <f t="shared" ca="1" si="145"/>
        <v>4637</v>
      </c>
      <c r="S4634" s="109">
        <f>IF(U4634&gt;0,ROUND((U4634),0),ROUND((P4634*$P$1),0))</f>
        <v>1798</v>
      </c>
      <c r="T4634" s="110">
        <f ca="1">O4634*S4634</f>
        <v>0</v>
      </c>
    </row>
    <row r="4635" spans="1:20" ht="17.25" thickBot="1" x14ac:dyDescent="0.3">
      <c r="A4635" s="105"/>
      <c r="B4635" s="146"/>
      <c r="C4635" s="98"/>
      <c r="D4635" s="6" t="s">
        <v>29</v>
      </c>
      <c r="E4635" s="8"/>
      <c r="F4635" s="8"/>
      <c r="G4635" s="8"/>
      <c r="H4635" s="8"/>
      <c r="I4635" s="8"/>
      <c r="J4635" s="134"/>
      <c r="K4635" s="8"/>
      <c r="L4635" s="8"/>
      <c r="M4635" s="8"/>
      <c r="N4635" s="8"/>
      <c r="O4635" s="128" t="str">
        <f ca="1">IF(D4635="цвет",SUM(O4636:INDIRECT("N"&amp;R4635)),IF(SUM(E4635:N4635)=0,"",SUM(E4635:N4635)))</f>
        <v/>
      </c>
      <c r="P4635" s="91" t="s">
        <v>129</v>
      </c>
      <c r="Q4635" s="73">
        <f t="shared" si="144"/>
        <v>1797</v>
      </c>
      <c r="R4635" s="93">
        <f t="shared" ca="1" si="145"/>
        <v>4637</v>
      </c>
      <c r="S4635" s="92"/>
      <c r="T4635" s="99"/>
    </row>
    <row r="4636" spans="1:20" ht="135" customHeight="1" x14ac:dyDescent="0.25">
      <c r="A4636" s="105"/>
      <c r="B4636" s="146"/>
      <c r="C4636" s="98"/>
      <c r="D4636" s="155" t="s">
        <v>1479</v>
      </c>
      <c r="E4636" s="156"/>
      <c r="F4636" s="156"/>
      <c r="G4636" s="156"/>
      <c r="H4636" s="156"/>
      <c r="I4636" s="156"/>
      <c r="J4636" s="156"/>
      <c r="K4636" s="156"/>
      <c r="L4636" s="156"/>
      <c r="M4636" s="156"/>
      <c r="N4636" s="157"/>
      <c r="O4636" s="128" t="str">
        <f ca="1">IF(D4636="цвет",SUM(O4637:INDIRECT("N"&amp;R4636)),IF(SUM(E4636:N4636)=0,"",SUM(E4636:N4636)))</f>
        <v/>
      </c>
      <c r="P4636" s="91" t="s">
        <v>129</v>
      </c>
      <c r="Q4636" s="73">
        <f t="shared" si="144"/>
        <v>1797</v>
      </c>
      <c r="R4636" s="93">
        <f t="shared" ca="1" si="145"/>
        <v>4637</v>
      </c>
      <c r="S4636" s="92"/>
      <c r="T4636" s="99"/>
    </row>
    <row r="4637" spans="1:20" ht="17.45" customHeight="1" thickBot="1" x14ac:dyDescent="0.3">
      <c r="A4637" s="105"/>
      <c r="B4637" s="147"/>
      <c r="C4637" s="9"/>
      <c r="D4637" s="151" t="str">
        <f>HYPERLINK("https://miamia.ru/search/index.php?q="&amp;Q4637&amp;"&amp;s=Поиск?utm_source=Excel&amp;utm_medium=Nalichie&amp;utm_content="&amp;Q4637&amp;"","Посмотреть большую фотографию на сайте")</f>
        <v>Посмотреть большую фотографию на сайте</v>
      </c>
      <c r="E4637" s="152"/>
      <c r="F4637" s="152"/>
      <c r="G4637" s="152"/>
      <c r="H4637" s="152"/>
      <c r="I4637" s="152"/>
      <c r="J4637" s="152"/>
      <c r="K4637" s="152"/>
      <c r="L4637" s="152"/>
      <c r="M4637" s="152"/>
      <c r="N4637" s="153"/>
      <c r="O4637" s="128" t="str">
        <f ca="1">IF(D4637="цвет",SUM(O4638:INDIRECT("N"&amp;R4637)),IF(SUM(E4637:N4637)=0,"",SUM(E4637:N4637)))</f>
        <v/>
      </c>
      <c r="P4637" s="91" t="s">
        <v>129</v>
      </c>
      <c r="Q4637" s="73">
        <f t="shared" si="144"/>
        <v>1797</v>
      </c>
      <c r="R4637" s="93">
        <f t="shared" ca="1" si="145"/>
        <v>4637</v>
      </c>
      <c r="S4637" s="92"/>
      <c r="T4637" s="99"/>
    </row>
    <row r="4638" spans="1:20" ht="17.45" customHeight="1" thickBot="1" x14ac:dyDescent="0.3">
      <c r="A4638" s="105"/>
      <c r="B4638" s="145" t="s">
        <v>1474</v>
      </c>
      <c r="C4638" s="106">
        <v>1798</v>
      </c>
      <c r="D4638" s="107" t="s">
        <v>9</v>
      </c>
      <c r="E4638" s="96" t="s">
        <v>17</v>
      </c>
      <c r="F4638" s="97" t="s">
        <v>18</v>
      </c>
      <c r="G4638" s="14" t="s">
        <v>19</v>
      </c>
      <c r="H4638" s="14" t="s">
        <v>23</v>
      </c>
      <c r="I4638" s="96"/>
      <c r="J4638" s="96"/>
      <c r="K4638" s="96"/>
      <c r="L4638" s="96"/>
      <c r="M4638" s="97"/>
      <c r="N4638" s="78"/>
      <c r="O4638" s="101">
        <f ca="1">IF(D4638="цвет",SUM(O4639:INDIRECT("N"&amp;R4638)),IF(SUM(E4638:N4638)=0,"",SUM(E4638:N4638)))</f>
        <v>0</v>
      </c>
      <c r="P4638" s="91">
        <v>2453</v>
      </c>
      <c r="Q4638" s="73">
        <f t="shared" si="144"/>
        <v>1798</v>
      </c>
      <c r="R4638" s="93">
        <f t="shared" ca="1" si="145"/>
        <v>4641</v>
      </c>
      <c r="S4638" s="109">
        <f>IF(U4638&gt;0,ROUND((U4638),0),ROUND((P4638*$P$1),0))</f>
        <v>1898</v>
      </c>
      <c r="T4638" s="110">
        <f ca="1">O4638*S4638</f>
        <v>0</v>
      </c>
    </row>
    <row r="4639" spans="1:20" ht="17.25" thickBot="1" x14ac:dyDescent="0.3">
      <c r="A4639" s="105"/>
      <c r="B4639" s="146"/>
      <c r="C4639" s="98"/>
      <c r="D4639" s="6" t="s">
        <v>29</v>
      </c>
      <c r="E4639" s="134"/>
      <c r="F4639" s="8"/>
      <c r="G4639" s="8"/>
      <c r="H4639" s="8"/>
      <c r="I4639" s="8"/>
      <c r="J4639" s="8"/>
      <c r="K4639" s="8"/>
      <c r="L4639" s="8"/>
      <c r="M4639" s="8"/>
      <c r="N4639" s="8"/>
      <c r="O4639" s="128" t="str">
        <f ca="1">IF(D4639="цвет",SUM(O4640:INDIRECT("N"&amp;R4639)),IF(SUM(E4639:N4639)=0,"",SUM(E4639:N4639)))</f>
        <v/>
      </c>
      <c r="P4639" s="91" t="s">
        <v>129</v>
      </c>
      <c r="Q4639" s="73">
        <f t="shared" si="144"/>
        <v>1798</v>
      </c>
      <c r="R4639" s="93">
        <f t="shared" ca="1" si="145"/>
        <v>4641</v>
      </c>
      <c r="S4639" s="92"/>
      <c r="T4639" s="99"/>
    </row>
    <row r="4640" spans="1:20" ht="135" customHeight="1" x14ac:dyDescent="0.25">
      <c r="A4640" s="105"/>
      <c r="B4640" s="146"/>
      <c r="C4640" s="98"/>
      <c r="D4640" s="155" t="s">
        <v>1480</v>
      </c>
      <c r="E4640" s="156"/>
      <c r="F4640" s="156"/>
      <c r="G4640" s="156"/>
      <c r="H4640" s="156"/>
      <c r="I4640" s="156"/>
      <c r="J4640" s="156"/>
      <c r="K4640" s="156"/>
      <c r="L4640" s="156"/>
      <c r="M4640" s="156"/>
      <c r="N4640" s="157"/>
      <c r="O4640" s="128" t="str">
        <f ca="1">IF(D4640="цвет",SUM(O4641:INDIRECT("N"&amp;R4640)),IF(SUM(E4640:N4640)=0,"",SUM(E4640:N4640)))</f>
        <v/>
      </c>
      <c r="P4640" s="91" t="s">
        <v>129</v>
      </c>
      <c r="Q4640" s="73">
        <f t="shared" si="144"/>
        <v>1798</v>
      </c>
      <c r="R4640" s="93">
        <f t="shared" ca="1" si="145"/>
        <v>4641</v>
      </c>
      <c r="S4640" s="92"/>
      <c r="T4640" s="99"/>
    </row>
    <row r="4641" spans="1:20" ht="17.45" customHeight="1" thickBot="1" x14ac:dyDescent="0.3">
      <c r="A4641" s="105"/>
      <c r="B4641" s="147"/>
      <c r="C4641" s="9"/>
      <c r="D4641" s="151" t="str">
        <f>HYPERLINK("https://miamia.ru/search/index.php?q="&amp;Q4641&amp;"&amp;s=Поиск?utm_source=Excel&amp;utm_medium=Nalichie&amp;utm_content="&amp;Q4641&amp;"","Посмотреть большую фотографию на сайте")</f>
        <v>Посмотреть большую фотографию на сайте</v>
      </c>
      <c r="E4641" s="152"/>
      <c r="F4641" s="152"/>
      <c r="G4641" s="152"/>
      <c r="H4641" s="152"/>
      <c r="I4641" s="152"/>
      <c r="J4641" s="152"/>
      <c r="K4641" s="152"/>
      <c r="L4641" s="152"/>
      <c r="M4641" s="152"/>
      <c r="N4641" s="153"/>
      <c r="O4641" s="128" t="str">
        <f ca="1">IF(D4641="цвет",SUM(O4642:INDIRECT("N"&amp;R4641)),IF(SUM(E4641:N4641)=0,"",SUM(E4641:N4641)))</f>
        <v/>
      </c>
      <c r="P4641" s="91" t="s">
        <v>129</v>
      </c>
      <c r="Q4641" s="73">
        <f t="shared" si="144"/>
        <v>1798</v>
      </c>
      <c r="R4641" s="93">
        <f t="shared" ca="1" si="145"/>
        <v>4641</v>
      </c>
      <c r="S4641" s="92"/>
      <c r="T4641" s="99"/>
    </row>
    <row r="4642" spans="1:20" ht="17.45" customHeight="1" thickBot="1" x14ac:dyDescent="0.3">
      <c r="A4642" s="105"/>
      <c r="B4642" s="145" t="s">
        <v>1474</v>
      </c>
      <c r="C4642" s="106">
        <v>1799</v>
      </c>
      <c r="D4642" s="107" t="s">
        <v>9</v>
      </c>
      <c r="E4642" s="96" t="s">
        <v>17</v>
      </c>
      <c r="F4642" s="97" t="s">
        <v>18</v>
      </c>
      <c r="G4642" s="14" t="s">
        <v>19</v>
      </c>
      <c r="H4642" s="14" t="s">
        <v>23</v>
      </c>
      <c r="I4642" s="96"/>
      <c r="J4642" s="96"/>
      <c r="K4642" s="96"/>
      <c r="L4642" s="96"/>
      <c r="M4642" s="97"/>
      <c r="N4642" s="78"/>
      <c r="O4642" s="101">
        <f ca="1">IF(D4642="цвет",SUM(O4643:INDIRECT("N"&amp;R4642)),IF(SUM(E4642:N4642)=0,"",SUM(E4642:N4642)))</f>
        <v>0</v>
      </c>
      <c r="P4642" s="91">
        <v>0</v>
      </c>
      <c r="Q4642" s="73">
        <f t="shared" si="144"/>
        <v>1799</v>
      </c>
      <c r="R4642" s="93">
        <f t="shared" ca="1" si="145"/>
        <v>4645</v>
      </c>
      <c r="S4642" s="109">
        <f>IF(U4642&gt;0,ROUND((U4642),0),ROUND((P4642*$P$1),0))</f>
        <v>0</v>
      </c>
      <c r="T4642" s="110">
        <f ca="1">O4642*S4642</f>
        <v>0</v>
      </c>
    </row>
    <row r="4643" spans="1:20" ht="17.25" thickBot="1" x14ac:dyDescent="0.3">
      <c r="A4643" s="105"/>
      <c r="B4643" s="146"/>
      <c r="C4643" s="98"/>
      <c r="D4643" s="6" t="s">
        <v>29</v>
      </c>
      <c r="E4643" s="8"/>
      <c r="F4643" s="8"/>
      <c r="G4643" s="8"/>
      <c r="H4643" s="8"/>
      <c r="I4643" s="8"/>
      <c r="J4643" s="8"/>
      <c r="K4643" s="8"/>
      <c r="L4643" s="8"/>
      <c r="M4643" s="8"/>
      <c r="N4643" s="8"/>
      <c r="O4643" s="128" t="str">
        <f ca="1">IF(D4643="цвет",SUM(O4644:INDIRECT("N"&amp;R4643)),IF(SUM(E4643:N4643)=0,"",SUM(E4643:N4643)))</f>
        <v/>
      </c>
      <c r="P4643" s="91" t="s">
        <v>129</v>
      </c>
      <c r="Q4643" s="73">
        <f t="shared" si="144"/>
        <v>1799</v>
      </c>
      <c r="R4643" s="93">
        <f t="shared" ca="1" si="145"/>
        <v>4645</v>
      </c>
      <c r="S4643" s="92"/>
      <c r="T4643" s="99"/>
    </row>
    <row r="4644" spans="1:20" ht="135" customHeight="1" x14ac:dyDescent="0.25">
      <c r="A4644" s="105"/>
      <c r="B4644" s="146"/>
      <c r="C4644" s="98"/>
      <c r="D4644" s="155" t="s">
        <v>1481</v>
      </c>
      <c r="E4644" s="156"/>
      <c r="F4644" s="156"/>
      <c r="G4644" s="156"/>
      <c r="H4644" s="156"/>
      <c r="I4644" s="156"/>
      <c r="J4644" s="156"/>
      <c r="K4644" s="156"/>
      <c r="L4644" s="156"/>
      <c r="M4644" s="156"/>
      <c r="N4644" s="157"/>
      <c r="O4644" s="128" t="str">
        <f ca="1">IF(D4644="цвет",SUM(O4645:INDIRECT("N"&amp;R4644)),IF(SUM(E4644:N4644)=0,"",SUM(E4644:N4644)))</f>
        <v/>
      </c>
      <c r="P4644" s="91" t="s">
        <v>129</v>
      </c>
      <c r="Q4644" s="73">
        <f t="shared" si="144"/>
        <v>1799</v>
      </c>
      <c r="R4644" s="93">
        <f t="shared" ca="1" si="145"/>
        <v>4645</v>
      </c>
      <c r="S4644" s="92"/>
      <c r="T4644" s="99"/>
    </row>
    <row r="4645" spans="1:20" ht="17.45" customHeight="1" thickBot="1" x14ac:dyDescent="0.3">
      <c r="A4645" s="105"/>
      <c r="B4645" s="147"/>
      <c r="C4645" s="9"/>
      <c r="D4645" s="151" t="str">
        <f>HYPERLINK("https://miamia.ru/search/index.php?q="&amp;Q4645&amp;"&amp;s=Поиск?utm_source=Excel&amp;utm_medium=Nalichie&amp;utm_content="&amp;Q4645&amp;"","Посмотреть большую фотографию на сайте")</f>
        <v>Посмотреть большую фотографию на сайте</v>
      </c>
      <c r="E4645" s="152"/>
      <c r="F4645" s="152"/>
      <c r="G4645" s="152"/>
      <c r="H4645" s="152"/>
      <c r="I4645" s="152"/>
      <c r="J4645" s="152"/>
      <c r="K4645" s="152"/>
      <c r="L4645" s="152"/>
      <c r="M4645" s="152"/>
      <c r="N4645" s="153"/>
      <c r="O4645" s="128" t="str">
        <f ca="1">IF(D4645="цвет",SUM(O4646:INDIRECT("N"&amp;R4645)),IF(SUM(E4645:N4645)=0,"",SUM(E4645:N4645)))</f>
        <v/>
      </c>
      <c r="P4645" s="91" t="s">
        <v>129</v>
      </c>
      <c r="Q4645" s="73">
        <f t="shared" si="144"/>
        <v>1799</v>
      </c>
      <c r="R4645" s="93">
        <f t="shared" ca="1" si="145"/>
        <v>4645</v>
      </c>
      <c r="S4645" s="92"/>
      <c r="T4645" s="99"/>
    </row>
    <row r="4646" spans="1:20" ht="23.1" customHeight="1" thickBot="1" x14ac:dyDescent="0.3">
      <c r="A4646" s="103"/>
      <c r="B4646" s="86" t="s">
        <v>181</v>
      </c>
      <c r="C4646" s="87"/>
      <c r="D4646" s="88"/>
      <c r="E4646" s="89"/>
      <c r="F4646" s="89"/>
      <c r="G4646" s="89"/>
      <c r="H4646" s="89"/>
      <c r="I4646" s="89"/>
      <c r="J4646" s="89"/>
      <c r="K4646" s="89"/>
      <c r="L4646" s="89"/>
      <c r="M4646" s="89"/>
      <c r="N4646" s="90"/>
      <c r="O4646" s="128" t="str">
        <f ca="1">IF(D4646="цвет",SUM(O4647:INDIRECT("N"&amp;R4646)),IF(SUM(E4646:N4646)=0,"",SUM(E4646:N4646)))</f>
        <v/>
      </c>
      <c r="P4646" s="91" t="s">
        <v>129</v>
      </c>
      <c r="Q4646" s="73">
        <f t="shared" si="144"/>
        <v>1799</v>
      </c>
      <c r="R4646" s="93">
        <f t="shared" ca="1" si="145"/>
        <v>4650</v>
      </c>
    </row>
    <row r="4647" spans="1:20" ht="17.45" customHeight="1" thickBot="1" x14ac:dyDescent="0.3">
      <c r="A4647" s="105"/>
      <c r="B4647" s="145" t="s">
        <v>164</v>
      </c>
      <c r="C4647" s="106">
        <v>1330</v>
      </c>
      <c r="D4647" s="107" t="s">
        <v>9</v>
      </c>
      <c r="E4647" s="96" t="s">
        <v>10</v>
      </c>
      <c r="F4647" s="96" t="s">
        <v>11</v>
      </c>
      <c r="G4647" s="96" t="s">
        <v>12</v>
      </c>
      <c r="H4647" s="96" t="s">
        <v>13</v>
      </c>
      <c r="I4647" s="96" t="s">
        <v>14</v>
      </c>
      <c r="J4647" s="96" t="s">
        <v>15</v>
      </c>
      <c r="K4647" s="97"/>
      <c r="L4647" s="96"/>
      <c r="M4647" s="97"/>
      <c r="N4647" s="78"/>
      <c r="O4647" s="101">
        <f ca="1">IF(D4647="цвет",SUM(O4648:INDIRECT("N"&amp;R4647)),IF(SUM(E4647:N4647)=0,"",SUM(E4647:N4647)))</f>
        <v>0</v>
      </c>
      <c r="P4647" s="91">
        <v>2453</v>
      </c>
      <c r="Q4647" s="73">
        <f t="shared" si="144"/>
        <v>1330</v>
      </c>
      <c r="R4647" s="93">
        <f t="shared" ca="1" si="145"/>
        <v>4650</v>
      </c>
      <c r="S4647" s="109">
        <f>IF(U4647&gt;0,ROUND((U4647),0),ROUND((P4647*$P$1),0))</f>
        <v>1898</v>
      </c>
      <c r="T4647" s="110">
        <f ca="1">O4647*S4647</f>
        <v>0</v>
      </c>
    </row>
    <row r="4648" spans="1:20" ht="17.25" thickBot="1" x14ac:dyDescent="0.3">
      <c r="A4648" s="105"/>
      <c r="B4648" s="146"/>
      <c r="C4648" s="98"/>
      <c r="D4648" s="6" t="s">
        <v>33</v>
      </c>
      <c r="E4648" s="8"/>
      <c r="F4648" s="134"/>
      <c r="G4648" s="133"/>
      <c r="H4648" s="133"/>
      <c r="I4648" s="8"/>
      <c r="J4648" s="8"/>
      <c r="K4648" s="8"/>
      <c r="L4648" s="8"/>
      <c r="M4648" s="8"/>
      <c r="N4648" s="8"/>
      <c r="O4648" s="128" t="str">
        <f ca="1">IF(D4648="цвет",SUM(O4649:INDIRECT("N"&amp;R4648)),IF(SUM(E4648:N4648)=0,"",SUM(E4648:N4648)))</f>
        <v/>
      </c>
      <c r="P4648" s="91" t="s">
        <v>129</v>
      </c>
      <c r="Q4648" s="73">
        <f t="shared" si="144"/>
        <v>1330</v>
      </c>
      <c r="R4648" s="93">
        <f t="shared" ca="1" si="145"/>
        <v>4650</v>
      </c>
      <c r="S4648" s="92"/>
      <c r="T4648" s="99"/>
    </row>
    <row r="4649" spans="1:20" ht="135" customHeight="1" x14ac:dyDescent="0.25">
      <c r="A4649" s="105"/>
      <c r="B4649" s="146"/>
      <c r="C4649" s="98"/>
      <c r="D4649" s="155" t="s">
        <v>1471</v>
      </c>
      <c r="E4649" s="156"/>
      <c r="F4649" s="156"/>
      <c r="G4649" s="156"/>
      <c r="H4649" s="156"/>
      <c r="I4649" s="156"/>
      <c r="J4649" s="156"/>
      <c r="K4649" s="156"/>
      <c r="L4649" s="156"/>
      <c r="M4649" s="156"/>
      <c r="N4649" s="157"/>
      <c r="O4649" s="128" t="str">
        <f ca="1">IF(D4649="цвет",SUM(O4650:INDIRECT("N"&amp;R4649)),IF(SUM(E4649:N4649)=0,"",SUM(E4649:N4649)))</f>
        <v/>
      </c>
      <c r="P4649" s="91" t="s">
        <v>129</v>
      </c>
      <c r="Q4649" s="73">
        <f t="shared" si="144"/>
        <v>1330</v>
      </c>
      <c r="R4649" s="93">
        <f t="shared" ca="1" si="145"/>
        <v>4650</v>
      </c>
      <c r="S4649" s="92"/>
      <c r="T4649" s="99"/>
    </row>
    <row r="4650" spans="1:20" ht="17.45" customHeight="1" thickBot="1" x14ac:dyDescent="0.3">
      <c r="A4650" s="105"/>
      <c r="B4650" s="147"/>
      <c r="C4650" s="9"/>
      <c r="D4650" s="151" t="str">
        <f>HYPERLINK("https://miamia.ru/search/index.php?q="&amp;Q4650&amp;"&amp;s=Поиск?utm_source=Excel&amp;utm_medium=Nalichie&amp;utm_content="&amp;Q4650&amp;"","Посмотреть большую фотографию на сайте")</f>
        <v>Посмотреть большую фотографию на сайте</v>
      </c>
      <c r="E4650" s="152"/>
      <c r="F4650" s="152"/>
      <c r="G4650" s="152"/>
      <c r="H4650" s="152"/>
      <c r="I4650" s="152"/>
      <c r="J4650" s="152"/>
      <c r="K4650" s="152"/>
      <c r="L4650" s="152"/>
      <c r="M4650" s="152"/>
      <c r="N4650" s="153"/>
      <c r="O4650" s="128" t="str">
        <f ca="1">IF(D4650="цвет",SUM(O4651:INDIRECT("N"&amp;R4650)),IF(SUM(E4650:N4650)=0,"",SUM(E4650:N4650)))</f>
        <v/>
      </c>
      <c r="P4650" s="91" t="s">
        <v>129</v>
      </c>
      <c r="Q4650" s="73">
        <f t="shared" si="144"/>
        <v>1330</v>
      </c>
      <c r="R4650" s="93">
        <f t="shared" ca="1" si="145"/>
        <v>4650</v>
      </c>
      <c r="S4650" s="92"/>
      <c r="T4650" s="99"/>
    </row>
    <row r="4651" spans="1:20" ht="17.45" customHeight="1" thickBot="1" x14ac:dyDescent="0.3">
      <c r="A4651" s="105"/>
      <c r="B4651" s="145" t="s">
        <v>164</v>
      </c>
      <c r="C4651" s="106">
        <v>1332</v>
      </c>
      <c r="D4651" s="107" t="s">
        <v>9</v>
      </c>
      <c r="E4651" s="96" t="s">
        <v>10</v>
      </c>
      <c r="F4651" s="96" t="s">
        <v>11</v>
      </c>
      <c r="G4651" s="96" t="s">
        <v>12</v>
      </c>
      <c r="H4651" s="96" t="s">
        <v>13</v>
      </c>
      <c r="I4651" s="96" t="s">
        <v>14</v>
      </c>
      <c r="J4651" s="96" t="s">
        <v>15</v>
      </c>
      <c r="K4651" s="97"/>
      <c r="L4651" s="96"/>
      <c r="M4651" s="97"/>
      <c r="N4651" s="78"/>
      <c r="O4651" s="101">
        <f ca="1">IF(D4651="цвет",SUM(O4652:INDIRECT("N"&amp;R4651)),IF(SUM(E4651:N4651)=0,"",SUM(E4651:N4651)))</f>
        <v>0</v>
      </c>
      <c r="P4651" s="91">
        <v>2970</v>
      </c>
      <c r="Q4651" s="73">
        <f t="shared" si="144"/>
        <v>1332</v>
      </c>
      <c r="R4651" s="93">
        <f t="shared" ca="1" si="145"/>
        <v>4654</v>
      </c>
      <c r="S4651" s="109">
        <f>IF(U4651&gt;0,ROUND((U4651),0),ROUND((P4651*$P$1),0))</f>
        <v>2298</v>
      </c>
      <c r="T4651" s="110">
        <f ca="1">O4651*S4651</f>
        <v>0</v>
      </c>
    </row>
    <row r="4652" spans="1:20" ht="17.25" thickBot="1" x14ac:dyDescent="0.3">
      <c r="A4652" s="105"/>
      <c r="B4652" s="146"/>
      <c r="C4652" s="98"/>
      <c r="D4652" s="6" t="s">
        <v>33</v>
      </c>
      <c r="E4652" s="8"/>
      <c r="F4652" s="134"/>
      <c r="G4652" s="8"/>
      <c r="H4652" s="133"/>
      <c r="I4652" s="133"/>
      <c r="J4652" s="8"/>
      <c r="K4652" s="8"/>
      <c r="L4652" s="8"/>
      <c r="M4652" s="8"/>
      <c r="N4652" s="8"/>
      <c r="O4652" s="128" t="str">
        <f ca="1">IF(D4652="цвет",SUM(O4653:INDIRECT("N"&amp;R4652)),IF(SUM(E4652:N4652)=0,"",SUM(E4652:N4652)))</f>
        <v/>
      </c>
      <c r="P4652" s="91" t="s">
        <v>129</v>
      </c>
      <c r="Q4652" s="73">
        <f t="shared" si="144"/>
        <v>1332</v>
      </c>
      <c r="R4652" s="93">
        <f t="shared" ca="1" si="145"/>
        <v>4654</v>
      </c>
      <c r="S4652" s="92"/>
      <c r="T4652" s="99"/>
    </row>
    <row r="4653" spans="1:20" ht="135" customHeight="1" x14ac:dyDescent="0.25">
      <c r="A4653" s="105"/>
      <c r="B4653" s="146"/>
      <c r="C4653" s="98"/>
      <c r="D4653" s="155" t="s">
        <v>1470</v>
      </c>
      <c r="E4653" s="156"/>
      <c r="F4653" s="156"/>
      <c r="G4653" s="156"/>
      <c r="H4653" s="156"/>
      <c r="I4653" s="156"/>
      <c r="J4653" s="156"/>
      <c r="K4653" s="156"/>
      <c r="L4653" s="156"/>
      <c r="M4653" s="156"/>
      <c r="N4653" s="157"/>
      <c r="O4653" s="128" t="str">
        <f ca="1">IF(D4653="цвет",SUM(O4654:INDIRECT("N"&amp;R4653)),IF(SUM(E4653:N4653)=0,"",SUM(E4653:N4653)))</f>
        <v/>
      </c>
      <c r="P4653" s="91" t="s">
        <v>129</v>
      </c>
      <c r="Q4653" s="73">
        <f t="shared" si="144"/>
        <v>1332</v>
      </c>
      <c r="R4653" s="93">
        <f t="shared" ca="1" si="145"/>
        <v>4654</v>
      </c>
      <c r="S4653" s="92"/>
      <c r="T4653" s="99"/>
    </row>
    <row r="4654" spans="1:20" ht="17.45" customHeight="1" thickBot="1" x14ac:dyDescent="0.3">
      <c r="A4654" s="105"/>
      <c r="B4654" s="147"/>
      <c r="C4654" s="9"/>
      <c r="D4654" s="151" t="str">
        <f>HYPERLINK("https://miamia.ru/search/index.php?q="&amp;Q4654&amp;"&amp;s=Поиск?utm_source=Excel&amp;utm_medium=Nalichie&amp;utm_content="&amp;Q4654&amp;"","Посмотреть большую фотографию на сайте")</f>
        <v>Посмотреть большую фотографию на сайте</v>
      </c>
      <c r="E4654" s="152"/>
      <c r="F4654" s="152"/>
      <c r="G4654" s="152"/>
      <c r="H4654" s="152"/>
      <c r="I4654" s="152"/>
      <c r="J4654" s="152"/>
      <c r="K4654" s="152"/>
      <c r="L4654" s="152"/>
      <c r="M4654" s="152"/>
      <c r="N4654" s="153"/>
      <c r="O4654" s="128" t="str">
        <f ca="1">IF(D4654="цвет",SUM(O4655:INDIRECT("N"&amp;R4654)),IF(SUM(E4654:N4654)=0,"",SUM(E4654:N4654)))</f>
        <v/>
      </c>
      <c r="P4654" s="91" t="s">
        <v>129</v>
      </c>
      <c r="Q4654" s="73">
        <f t="shared" si="144"/>
        <v>1332</v>
      </c>
      <c r="R4654" s="93">
        <f t="shared" ca="1" si="145"/>
        <v>4654</v>
      </c>
      <c r="S4654" s="92"/>
      <c r="T4654" s="99"/>
    </row>
    <row r="4655" spans="1:20" ht="17.45" customHeight="1" thickBot="1" x14ac:dyDescent="0.3">
      <c r="A4655" s="105"/>
      <c r="B4655" s="145" t="s">
        <v>164</v>
      </c>
      <c r="C4655" s="106">
        <v>1334</v>
      </c>
      <c r="D4655" s="107" t="s">
        <v>9</v>
      </c>
      <c r="E4655" s="96" t="s">
        <v>17</v>
      </c>
      <c r="F4655" s="97" t="s">
        <v>18</v>
      </c>
      <c r="G4655" s="14" t="s">
        <v>19</v>
      </c>
      <c r="H4655" s="14" t="s">
        <v>23</v>
      </c>
      <c r="I4655" s="96"/>
      <c r="J4655" s="96"/>
      <c r="K4655" s="97"/>
      <c r="L4655" s="96"/>
      <c r="M4655" s="97"/>
      <c r="N4655" s="78"/>
      <c r="O4655" s="101">
        <f ca="1">IF(D4655="цвет",SUM(O4656:INDIRECT("N"&amp;R4655)),IF(SUM(E4655:N4655)=0,"",SUM(E4655:N4655)))</f>
        <v>0</v>
      </c>
      <c r="P4655" s="91">
        <v>2970</v>
      </c>
      <c r="Q4655" s="73">
        <f t="shared" si="144"/>
        <v>1334</v>
      </c>
      <c r="R4655" s="93">
        <f t="shared" ca="1" si="145"/>
        <v>4658</v>
      </c>
      <c r="S4655" s="109">
        <f>IF(U4655&gt;0,ROUND((U4655),0),ROUND((P4655*$P$1),0))</f>
        <v>2298</v>
      </c>
      <c r="T4655" s="110">
        <f ca="1">O4655*S4655</f>
        <v>0</v>
      </c>
    </row>
    <row r="4656" spans="1:20" ht="17.25" thickBot="1" x14ac:dyDescent="0.3">
      <c r="A4656" s="105"/>
      <c r="B4656" s="146"/>
      <c r="C4656" s="98"/>
      <c r="D4656" s="6" t="s">
        <v>33</v>
      </c>
      <c r="E4656" s="133"/>
      <c r="F4656" s="133"/>
      <c r="G4656" s="133"/>
      <c r="H4656" s="134"/>
      <c r="I4656" s="8"/>
      <c r="J4656" s="8"/>
      <c r="K4656" s="8"/>
      <c r="L4656" s="8"/>
      <c r="M4656" s="8"/>
      <c r="N4656" s="8"/>
      <c r="O4656" s="128" t="str">
        <f ca="1">IF(D4656="цвет",SUM(O4657:INDIRECT("N"&amp;R4656)),IF(SUM(E4656:N4656)=0,"",SUM(E4656:N4656)))</f>
        <v/>
      </c>
      <c r="P4656" s="91" t="s">
        <v>129</v>
      </c>
      <c r="Q4656" s="73">
        <f t="shared" si="144"/>
        <v>1334</v>
      </c>
      <c r="R4656" s="93">
        <f t="shared" ca="1" si="145"/>
        <v>4658</v>
      </c>
      <c r="S4656" s="92"/>
      <c r="T4656" s="99"/>
    </row>
    <row r="4657" spans="1:20" ht="135" customHeight="1" x14ac:dyDescent="0.25">
      <c r="A4657" s="105"/>
      <c r="B4657" s="146"/>
      <c r="C4657" s="98"/>
      <c r="D4657" s="155" t="s">
        <v>1472</v>
      </c>
      <c r="E4657" s="156"/>
      <c r="F4657" s="156"/>
      <c r="G4657" s="156"/>
      <c r="H4657" s="156"/>
      <c r="I4657" s="156"/>
      <c r="J4657" s="156"/>
      <c r="K4657" s="156"/>
      <c r="L4657" s="156"/>
      <c r="M4657" s="156"/>
      <c r="N4657" s="157"/>
      <c r="O4657" s="128" t="str">
        <f ca="1">IF(D4657="цвет",SUM(O4658:INDIRECT("N"&amp;R4657)),IF(SUM(E4657:N4657)=0,"",SUM(E4657:N4657)))</f>
        <v/>
      </c>
      <c r="P4657" s="91" t="s">
        <v>129</v>
      </c>
      <c r="Q4657" s="73">
        <f t="shared" si="144"/>
        <v>1334</v>
      </c>
      <c r="R4657" s="93">
        <f t="shared" ca="1" si="145"/>
        <v>4658</v>
      </c>
      <c r="S4657" s="92"/>
      <c r="T4657" s="99"/>
    </row>
    <row r="4658" spans="1:20" ht="17.45" customHeight="1" thickBot="1" x14ac:dyDescent="0.3">
      <c r="A4658" s="105"/>
      <c r="B4658" s="147"/>
      <c r="C4658" s="9"/>
      <c r="D4658" s="151" t="str">
        <f>HYPERLINK("https://miamia.ru/search/index.php?q="&amp;Q4658&amp;"&amp;s=Поиск?utm_source=Excel&amp;utm_medium=Nalichie&amp;utm_content="&amp;Q4658&amp;"","Посмотреть большую фотографию на сайте")</f>
        <v>Посмотреть большую фотографию на сайте</v>
      </c>
      <c r="E4658" s="152"/>
      <c r="F4658" s="152"/>
      <c r="G4658" s="152"/>
      <c r="H4658" s="152"/>
      <c r="I4658" s="152"/>
      <c r="J4658" s="152"/>
      <c r="K4658" s="152"/>
      <c r="L4658" s="152"/>
      <c r="M4658" s="152"/>
      <c r="N4658" s="153"/>
      <c r="O4658" s="128" t="str">
        <f ca="1">IF(D4658="цвет",SUM(O4659:INDIRECT("N"&amp;R4658)),IF(SUM(E4658:N4658)=0,"",SUM(E4658:N4658)))</f>
        <v/>
      </c>
      <c r="P4658" s="91" t="s">
        <v>129</v>
      </c>
      <c r="Q4658" s="73">
        <f t="shared" si="144"/>
        <v>1334</v>
      </c>
      <c r="R4658" s="93">
        <f t="shared" ca="1" si="145"/>
        <v>4658</v>
      </c>
      <c r="S4658" s="92"/>
      <c r="T4658" s="99"/>
    </row>
    <row r="4659" spans="1:20" ht="17.45" customHeight="1" thickBot="1" x14ac:dyDescent="0.3">
      <c r="A4659" s="105"/>
      <c r="B4659" s="145" t="s">
        <v>164</v>
      </c>
      <c r="C4659" s="106">
        <v>1335</v>
      </c>
      <c r="D4659" s="107" t="s">
        <v>9</v>
      </c>
      <c r="E4659" s="96" t="s">
        <v>17</v>
      </c>
      <c r="F4659" s="97" t="s">
        <v>18</v>
      </c>
      <c r="G4659" s="14" t="s">
        <v>19</v>
      </c>
      <c r="H4659" s="14" t="s">
        <v>23</v>
      </c>
      <c r="I4659" s="96"/>
      <c r="J4659" s="96"/>
      <c r="K4659" s="97"/>
      <c r="L4659" s="96"/>
      <c r="M4659" s="97"/>
      <c r="N4659" s="78"/>
      <c r="O4659" s="101">
        <f ca="1">IF(D4659="цвет",SUM(O4660:INDIRECT("N"&amp;R4659)),IF(SUM(E4659:N4659)=0,"",SUM(E4659:N4659)))</f>
        <v>0</v>
      </c>
      <c r="P4659" s="91">
        <v>3228</v>
      </c>
      <c r="Q4659" s="73">
        <f t="shared" si="144"/>
        <v>1335</v>
      </c>
      <c r="R4659" s="93">
        <f t="shared" ca="1" si="145"/>
        <v>4662</v>
      </c>
      <c r="S4659" s="109">
        <f>IF(U4659&gt;0,ROUND((U4659),0),ROUND((P4659*$P$1),0))</f>
        <v>2498</v>
      </c>
      <c r="T4659" s="110">
        <f ca="1">O4659*S4659</f>
        <v>0</v>
      </c>
    </row>
    <row r="4660" spans="1:20" ht="17.25" thickBot="1" x14ac:dyDescent="0.3">
      <c r="A4660" s="105"/>
      <c r="B4660" s="146"/>
      <c r="C4660" s="98"/>
      <c r="D4660" s="6" t="s">
        <v>33</v>
      </c>
      <c r="E4660" s="133"/>
      <c r="F4660" s="133"/>
      <c r="G4660" s="133"/>
      <c r="H4660" s="133"/>
      <c r="I4660" s="8"/>
      <c r="J4660" s="8"/>
      <c r="K4660" s="8"/>
      <c r="L4660" s="8"/>
      <c r="M4660" s="8"/>
      <c r="N4660" s="8"/>
      <c r="O4660" s="128" t="str">
        <f ca="1">IF(D4660="цвет",SUM(O4661:INDIRECT("N"&amp;R4660)),IF(SUM(E4660:N4660)=0,"",SUM(E4660:N4660)))</f>
        <v/>
      </c>
      <c r="P4660" s="91" t="s">
        <v>129</v>
      </c>
      <c r="Q4660" s="73">
        <f t="shared" si="144"/>
        <v>1335</v>
      </c>
      <c r="R4660" s="93">
        <f t="shared" ca="1" si="145"/>
        <v>4662</v>
      </c>
      <c r="S4660" s="92"/>
      <c r="T4660" s="99"/>
    </row>
    <row r="4661" spans="1:20" ht="135" customHeight="1" x14ac:dyDescent="0.25">
      <c r="A4661" s="105"/>
      <c r="B4661" s="146"/>
      <c r="C4661" s="98"/>
      <c r="D4661" s="155" t="s">
        <v>1473</v>
      </c>
      <c r="E4661" s="156"/>
      <c r="F4661" s="156"/>
      <c r="G4661" s="156"/>
      <c r="H4661" s="156"/>
      <c r="I4661" s="156"/>
      <c r="J4661" s="156"/>
      <c r="K4661" s="156"/>
      <c r="L4661" s="156"/>
      <c r="M4661" s="156"/>
      <c r="N4661" s="157"/>
      <c r="O4661" s="128" t="str">
        <f ca="1">IF(D4661="цвет",SUM(O4662:INDIRECT("N"&amp;R4661)),IF(SUM(E4661:N4661)=0,"",SUM(E4661:N4661)))</f>
        <v/>
      </c>
      <c r="P4661" s="91" t="s">
        <v>129</v>
      </c>
      <c r="Q4661" s="73">
        <f t="shared" si="144"/>
        <v>1335</v>
      </c>
      <c r="R4661" s="93">
        <f t="shared" ca="1" si="145"/>
        <v>4662</v>
      </c>
      <c r="S4661" s="92"/>
      <c r="T4661" s="99"/>
    </row>
    <row r="4662" spans="1:20" ht="17.45" customHeight="1" thickBot="1" x14ac:dyDescent="0.3">
      <c r="A4662" s="105"/>
      <c r="B4662" s="147"/>
      <c r="C4662" s="9"/>
      <c r="D4662" s="151" t="str">
        <f>HYPERLINK("https://miamia.ru/search/index.php?q="&amp;Q4662&amp;"&amp;s=Поиск?utm_source=Excel&amp;utm_medium=Nalichie&amp;utm_content="&amp;Q4662&amp;"","Посмотреть большую фотографию на сайте")</f>
        <v>Посмотреть большую фотографию на сайте</v>
      </c>
      <c r="E4662" s="152"/>
      <c r="F4662" s="152"/>
      <c r="G4662" s="152"/>
      <c r="H4662" s="152"/>
      <c r="I4662" s="152"/>
      <c r="J4662" s="152"/>
      <c r="K4662" s="152"/>
      <c r="L4662" s="152"/>
      <c r="M4662" s="152"/>
      <c r="N4662" s="153"/>
      <c r="O4662" s="128" t="str">
        <f ca="1">IF(D4662="цвет",SUM(O4663:INDIRECT("N"&amp;R4662)),IF(SUM(E4662:N4662)=0,"",SUM(E4662:N4662)))</f>
        <v/>
      </c>
      <c r="P4662" s="91" t="s">
        <v>129</v>
      </c>
      <c r="Q4662" s="73">
        <f t="shared" si="144"/>
        <v>1335</v>
      </c>
      <c r="R4662" s="93">
        <f t="shared" ca="1" si="145"/>
        <v>4662</v>
      </c>
      <c r="S4662" s="92"/>
      <c r="T4662" s="99"/>
    </row>
    <row r="4663" spans="1:20" ht="17.45" customHeight="1" thickBot="1" x14ac:dyDescent="0.3">
      <c r="A4663" s="105"/>
      <c r="B4663" s="145" t="s">
        <v>164</v>
      </c>
      <c r="C4663" s="106">
        <v>1338</v>
      </c>
      <c r="D4663" s="107" t="s">
        <v>9</v>
      </c>
      <c r="E4663" s="96" t="s">
        <v>10</v>
      </c>
      <c r="F4663" s="96" t="s">
        <v>11</v>
      </c>
      <c r="G4663" s="96" t="s">
        <v>12</v>
      </c>
      <c r="H4663" s="96" t="s">
        <v>13</v>
      </c>
      <c r="I4663" s="96" t="s">
        <v>14</v>
      </c>
      <c r="J4663" s="96" t="s">
        <v>15</v>
      </c>
      <c r="K4663" s="96" t="s">
        <v>16</v>
      </c>
      <c r="L4663" s="96" t="s">
        <v>21</v>
      </c>
      <c r="M4663" s="96"/>
      <c r="N4663" s="78"/>
      <c r="O4663" s="101">
        <f ca="1">IF(D4663="цвет",SUM(O4664:INDIRECT("N"&amp;R4663)),IF(SUM(E4663:N4663)=0,"",SUM(E4663:N4663)))</f>
        <v>0</v>
      </c>
      <c r="P4663" s="91">
        <v>4004</v>
      </c>
      <c r="Q4663" s="73">
        <f t="shared" si="144"/>
        <v>1338</v>
      </c>
      <c r="R4663" s="93">
        <f t="shared" ca="1" si="145"/>
        <v>4666</v>
      </c>
      <c r="S4663" s="109">
        <f>IF(U4663&gt;0,ROUND((U4663),0),ROUND((P4663*$P$1),0))</f>
        <v>3098</v>
      </c>
      <c r="T4663" s="110">
        <f ca="1">O4663*S4663</f>
        <v>0</v>
      </c>
    </row>
    <row r="4664" spans="1:20" ht="17.25" thickBot="1" x14ac:dyDescent="0.3">
      <c r="A4664" s="105"/>
      <c r="B4664" s="146"/>
      <c r="C4664" s="98"/>
      <c r="D4664" s="6" t="s">
        <v>33</v>
      </c>
      <c r="E4664" s="8"/>
      <c r="F4664" s="134"/>
      <c r="G4664" s="133"/>
      <c r="H4664" s="133"/>
      <c r="I4664" s="133"/>
      <c r="J4664" s="133"/>
      <c r="K4664" s="133"/>
      <c r="L4664" s="133"/>
      <c r="M4664" s="8"/>
      <c r="N4664" s="8"/>
      <c r="O4664" s="128" t="str">
        <f ca="1">IF(D4664="цвет",SUM(O4665:INDIRECT("N"&amp;R4664)),IF(SUM(E4664:N4664)=0,"",SUM(E4664:N4664)))</f>
        <v/>
      </c>
      <c r="P4664" s="91" t="s">
        <v>129</v>
      </c>
      <c r="Q4664" s="73">
        <f t="shared" si="144"/>
        <v>1338</v>
      </c>
      <c r="R4664" s="93">
        <f t="shared" ca="1" si="145"/>
        <v>4666</v>
      </c>
      <c r="S4664" s="92"/>
      <c r="T4664" s="99"/>
    </row>
    <row r="4665" spans="1:20" ht="135" customHeight="1" x14ac:dyDescent="0.25">
      <c r="A4665" s="105"/>
      <c r="B4665" s="146"/>
      <c r="C4665" s="98"/>
      <c r="D4665" s="155" t="s">
        <v>609</v>
      </c>
      <c r="E4665" s="156"/>
      <c r="F4665" s="156"/>
      <c r="G4665" s="156"/>
      <c r="H4665" s="156"/>
      <c r="I4665" s="156"/>
      <c r="J4665" s="156"/>
      <c r="K4665" s="156"/>
      <c r="L4665" s="156"/>
      <c r="M4665" s="156"/>
      <c r="N4665" s="157"/>
      <c r="O4665" s="128" t="str">
        <f ca="1">IF(D4665="цвет",SUM(O4666:INDIRECT("N"&amp;R4665)),IF(SUM(E4665:N4665)=0,"",SUM(E4665:N4665)))</f>
        <v/>
      </c>
      <c r="P4665" s="91" t="s">
        <v>129</v>
      </c>
      <c r="Q4665" s="73">
        <f t="shared" si="144"/>
        <v>1338</v>
      </c>
      <c r="R4665" s="93">
        <f t="shared" ca="1" si="145"/>
        <v>4666</v>
      </c>
      <c r="S4665" s="92"/>
      <c r="T4665" s="99"/>
    </row>
    <row r="4666" spans="1:20" ht="17.45" customHeight="1" thickBot="1" x14ac:dyDescent="0.3">
      <c r="A4666" s="105"/>
      <c r="B4666" s="147"/>
      <c r="C4666" s="9"/>
      <c r="D4666" s="183" t="str">
        <f>HYPERLINK("https://miamia.ru/search/index.php?q="&amp;Q4666&amp;"&amp;s=Поиск?utm_source=Excel&amp;utm_medium=Nalichie&amp;utm_content="&amp;Q4666&amp;"","Посмотреть большую фотографию на сайте")</f>
        <v>Посмотреть большую фотографию на сайте</v>
      </c>
      <c r="E4666" s="184"/>
      <c r="F4666" s="184"/>
      <c r="G4666" s="184"/>
      <c r="H4666" s="184"/>
      <c r="I4666" s="184"/>
      <c r="J4666" s="184"/>
      <c r="K4666" s="184"/>
      <c r="L4666" s="184"/>
      <c r="M4666" s="184"/>
      <c r="N4666" s="185"/>
      <c r="O4666" s="128" t="str">
        <f ca="1">IF(D4666="цвет",SUM(O4667:INDIRECT("N"&amp;R4666)),IF(SUM(E4666:N4666)=0,"",SUM(E4666:N4666)))</f>
        <v/>
      </c>
      <c r="P4666" s="91" t="s">
        <v>129</v>
      </c>
      <c r="Q4666" s="73">
        <f t="shared" si="144"/>
        <v>1338</v>
      </c>
      <c r="R4666" s="93">
        <f t="shared" ca="1" si="145"/>
        <v>4666</v>
      </c>
      <c r="S4666" s="92"/>
      <c r="T4666" s="99"/>
    </row>
    <row r="4667" spans="1:20" ht="23.1" customHeight="1" thickBot="1" x14ac:dyDescent="0.3">
      <c r="A4667" s="103"/>
      <c r="B4667" s="86" t="s">
        <v>322</v>
      </c>
      <c r="C4667" s="87"/>
      <c r="D4667" s="88"/>
      <c r="E4667" s="89"/>
      <c r="F4667" s="89"/>
      <c r="G4667" s="89"/>
      <c r="H4667" s="89"/>
      <c r="I4667" s="89"/>
      <c r="J4667" s="89"/>
      <c r="K4667" s="89"/>
      <c r="L4667" s="89"/>
      <c r="M4667" s="89"/>
      <c r="N4667" s="90"/>
      <c r="O4667" s="128" t="str">
        <f ca="1">IF(D4667="цвет",SUM(O4668:INDIRECT("N"&amp;R4667)),IF(SUM(E4667:N4667)=0,"",SUM(E4667:N4667)))</f>
        <v/>
      </c>
      <c r="P4667" s="91" t="s">
        <v>129</v>
      </c>
      <c r="Q4667" s="73">
        <f t="shared" si="144"/>
        <v>1338</v>
      </c>
      <c r="R4667" s="93">
        <f t="shared" ca="1" si="145"/>
        <v>4671</v>
      </c>
    </row>
    <row r="4668" spans="1:20" ht="17.25" thickBot="1" x14ac:dyDescent="0.3">
      <c r="A4668" s="105"/>
      <c r="B4668" s="141" t="s">
        <v>323</v>
      </c>
      <c r="C4668" s="106">
        <v>1620</v>
      </c>
      <c r="D4668" s="3" t="s">
        <v>9</v>
      </c>
      <c r="E4668" s="96" t="s">
        <v>17</v>
      </c>
      <c r="F4668" s="97" t="s">
        <v>18</v>
      </c>
      <c r="G4668" s="14" t="s">
        <v>19</v>
      </c>
      <c r="H4668" s="14"/>
      <c r="I4668" s="97"/>
      <c r="J4668" s="14"/>
      <c r="K4668" s="14"/>
      <c r="L4668" s="14"/>
      <c r="M4668" s="14"/>
      <c r="N4668" s="78"/>
      <c r="O4668" s="101">
        <f ca="1">IF(D4668="цвет",SUM(O4669:INDIRECT("N"&amp;R4668)),IF(SUM(E4668:N4668)=0,"",SUM(E4668:N4668)))</f>
        <v>0</v>
      </c>
      <c r="P4668" s="91">
        <v>2065</v>
      </c>
      <c r="Q4668" s="73">
        <f t="shared" si="144"/>
        <v>1620</v>
      </c>
      <c r="R4668" s="93">
        <f t="shared" ca="1" si="145"/>
        <v>4671</v>
      </c>
      <c r="S4668" s="109">
        <f>IF(U4668&gt;0,ROUND((U4668),0),ROUND((P4668*$P$1),0))</f>
        <v>1598</v>
      </c>
      <c r="T4668" s="110">
        <f ca="1">O4668*S4668</f>
        <v>0</v>
      </c>
    </row>
    <row r="4669" spans="1:20" ht="17.25" thickBot="1" x14ac:dyDescent="0.3">
      <c r="A4669" s="105"/>
      <c r="B4669" s="142"/>
      <c r="C4669" s="98"/>
      <c r="D4669" s="6" t="s">
        <v>44</v>
      </c>
      <c r="E4669" s="133"/>
      <c r="F4669" s="133"/>
      <c r="G4669" s="133"/>
      <c r="H4669" s="8"/>
      <c r="I4669" s="8"/>
      <c r="J4669" s="8"/>
      <c r="K4669" s="8"/>
      <c r="L4669" s="8"/>
      <c r="M4669" s="8"/>
      <c r="N4669" s="8"/>
      <c r="O4669" s="128" t="str">
        <f ca="1">IF(D4669="цвет",SUM(O4670:INDIRECT("N"&amp;R4669)),IF(SUM(E4669:N4669)=0,"",SUM(E4669:N4669)))</f>
        <v/>
      </c>
      <c r="P4669" s="91" t="s">
        <v>129</v>
      </c>
      <c r="Q4669" s="73">
        <f t="shared" si="144"/>
        <v>1620</v>
      </c>
      <c r="R4669" s="93">
        <f t="shared" ca="1" si="145"/>
        <v>4671</v>
      </c>
      <c r="S4669" s="92"/>
      <c r="T4669" s="99"/>
    </row>
    <row r="4670" spans="1:20" ht="135" customHeight="1" x14ac:dyDescent="0.25">
      <c r="A4670" s="105"/>
      <c r="B4670" s="142"/>
      <c r="C4670" s="98"/>
      <c r="D4670" s="155" t="s">
        <v>544</v>
      </c>
      <c r="E4670" s="156"/>
      <c r="F4670" s="156"/>
      <c r="G4670" s="156"/>
      <c r="H4670" s="156"/>
      <c r="I4670" s="156"/>
      <c r="J4670" s="156"/>
      <c r="K4670" s="156"/>
      <c r="L4670" s="156"/>
      <c r="M4670" s="156"/>
      <c r="N4670" s="157"/>
      <c r="O4670" s="128" t="str">
        <f ca="1">IF(D4670="цвет",SUM(O4671:INDIRECT("N"&amp;R4670)),IF(SUM(E4670:N4670)=0,"",SUM(E4670:N4670)))</f>
        <v/>
      </c>
      <c r="P4670" s="91" t="s">
        <v>129</v>
      </c>
      <c r="Q4670" s="73">
        <f t="shared" si="144"/>
        <v>1620</v>
      </c>
      <c r="R4670" s="93">
        <f t="shared" ca="1" si="145"/>
        <v>4671</v>
      </c>
      <c r="S4670" s="92"/>
      <c r="T4670" s="99"/>
    </row>
    <row r="4671" spans="1:20" ht="17.45" customHeight="1" thickBot="1" x14ac:dyDescent="0.3">
      <c r="A4671" s="105"/>
      <c r="B4671" s="143"/>
      <c r="C4671" s="100"/>
      <c r="D4671" s="151" t="str">
        <f>HYPERLINK("https://miamia.ru/search/index.php?q="&amp;Q4671&amp;"&amp;s=Поиск?utm_source=Excel&amp;utm_medium=Nalichie&amp;utm_content="&amp;Q4671&amp;"","Посмотреть большую фотографию на сайте")</f>
        <v>Посмотреть большую фотографию на сайте</v>
      </c>
      <c r="E4671" s="152"/>
      <c r="F4671" s="152"/>
      <c r="G4671" s="152"/>
      <c r="H4671" s="152"/>
      <c r="I4671" s="152"/>
      <c r="J4671" s="152"/>
      <c r="K4671" s="152"/>
      <c r="L4671" s="152"/>
      <c r="M4671" s="152"/>
      <c r="N4671" s="153"/>
      <c r="O4671" s="128" t="str">
        <f ca="1">IF(D4671="цвет",SUM(O4672:INDIRECT("N"&amp;R4671)),IF(SUM(E4671:N4671)=0,"",SUM(E4671:N4671)))</f>
        <v/>
      </c>
      <c r="P4671" s="91" t="s">
        <v>129</v>
      </c>
      <c r="Q4671" s="73">
        <f t="shared" si="144"/>
        <v>1620</v>
      </c>
      <c r="R4671" s="93">
        <f t="shared" ca="1" si="145"/>
        <v>4671</v>
      </c>
      <c r="S4671" s="92"/>
      <c r="T4671" s="99"/>
    </row>
    <row r="4672" spans="1:20" ht="17.25" thickBot="1" x14ac:dyDescent="0.3">
      <c r="A4672" s="105"/>
      <c r="B4672" s="141" t="s">
        <v>323</v>
      </c>
      <c r="C4672" s="106">
        <v>1622</v>
      </c>
      <c r="D4672" s="3" t="s">
        <v>9</v>
      </c>
      <c r="E4672" s="96" t="s">
        <v>10</v>
      </c>
      <c r="F4672" s="96" t="s">
        <v>11</v>
      </c>
      <c r="G4672" s="96" t="s">
        <v>12</v>
      </c>
      <c r="H4672" s="97" t="s">
        <v>13</v>
      </c>
      <c r="I4672" s="14" t="s">
        <v>14</v>
      </c>
      <c r="J4672" s="14"/>
      <c r="K4672" s="14"/>
      <c r="L4672" s="14"/>
      <c r="M4672" s="14"/>
      <c r="N4672" s="78"/>
      <c r="O4672" s="101">
        <f ca="1">IF(D4672="цвет",SUM(O4673:INDIRECT("N"&amp;R4672)),IF(SUM(E4672:N4672)=0,"",SUM(E4672:N4672)))</f>
        <v>0</v>
      </c>
      <c r="P4672" s="91">
        <v>1677</v>
      </c>
      <c r="Q4672" s="73">
        <f t="shared" si="144"/>
        <v>1622</v>
      </c>
      <c r="R4672" s="93">
        <f t="shared" ca="1" si="145"/>
        <v>4675</v>
      </c>
      <c r="S4672" s="109">
        <f>IF(U4672&gt;0,ROUND((U4672),0),ROUND((P4672*$P$1),0))</f>
        <v>1298</v>
      </c>
      <c r="T4672" s="110">
        <f ca="1">O4672*S4672</f>
        <v>0</v>
      </c>
    </row>
    <row r="4673" spans="1:20" ht="17.25" thickBot="1" x14ac:dyDescent="0.3">
      <c r="A4673" s="105"/>
      <c r="B4673" s="142"/>
      <c r="C4673" s="98"/>
      <c r="D4673" s="6" t="s">
        <v>44</v>
      </c>
      <c r="E4673" s="133"/>
      <c r="F4673" s="8"/>
      <c r="G4673" s="8"/>
      <c r="H4673" s="8"/>
      <c r="I4673" s="8"/>
      <c r="J4673" s="8"/>
      <c r="K4673" s="8"/>
      <c r="L4673" s="8"/>
      <c r="M4673" s="8"/>
      <c r="N4673" s="8"/>
      <c r="O4673" s="128" t="str">
        <f ca="1">IF(D4673="цвет",SUM(O4674:INDIRECT("N"&amp;R4673)),IF(SUM(E4673:N4673)=0,"",SUM(E4673:N4673)))</f>
        <v/>
      </c>
      <c r="P4673" s="91" t="s">
        <v>129</v>
      </c>
      <c r="Q4673" s="73">
        <f t="shared" si="144"/>
        <v>1622</v>
      </c>
      <c r="R4673" s="93">
        <f t="shared" ca="1" si="145"/>
        <v>4675</v>
      </c>
      <c r="S4673" s="92"/>
      <c r="T4673" s="99"/>
    </row>
    <row r="4674" spans="1:20" ht="135" customHeight="1" x14ac:dyDescent="0.25">
      <c r="A4674" s="105"/>
      <c r="B4674" s="142"/>
      <c r="C4674" s="98"/>
      <c r="D4674" s="155" t="s">
        <v>543</v>
      </c>
      <c r="E4674" s="156"/>
      <c r="F4674" s="156"/>
      <c r="G4674" s="156"/>
      <c r="H4674" s="156"/>
      <c r="I4674" s="156"/>
      <c r="J4674" s="156"/>
      <c r="K4674" s="156"/>
      <c r="L4674" s="156"/>
      <c r="M4674" s="156"/>
      <c r="N4674" s="157"/>
      <c r="O4674" s="128" t="str">
        <f ca="1">IF(D4674="цвет",SUM(O4675:INDIRECT("N"&amp;R4674)),IF(SUM(E4674:N4674)=0,"",SUM(E4674:N4674)))</f>
        <v/>
      </c>
      <c r="P4674" s="91" t="s">
        <v>129</v>
      </c>
      <c r="Q4674" s="73">
        <f t="shared" si="144"/>
        <v>1622</v>
      </c>
      <c r="R4674" s="93">
        <f t="shared" ca="1" si="145"/>
        <v>4675</v>
      </c>
      <c r="S4674" s="92"/>
      <c r="T4674" s="99"/>
    </row>
    <row r="4675" spans="1:20" ht="17.45" customHeight="1" thickBot="1" x14ac:dyDescent="0.3">
      <c r="A4675" s="105"/>
      <c r="B4675" s="143"/>
      <c r="C4675" s="100"/>
      <c r="D4675" s="151" t="str">
        <f>HYPERLINK("https://miamia.ru/search/index.php?q="&amp;Q4675&amp;"&amp;s=Поиск?utm_source=Excel&amp;utm_medium=Nalichie&amp;utm_content="&amp;Q4675&amp;"","Посмотреть большую фотографию на сайте")</f>
        <v>Посмотреть большую фотографию на сайте</v>
      </c>
      <c r="E4675" s="152"/>
      <c r="F4675" s="152"/>
      <c r="G4675" s="152"/>
      <c r="H4675" s="152"/>
      <c r="I4675" s="152"/>
      <c r="J4675" s="152"/>
      <c r="K4675" s="152"/>
      <c r="L4675" s="152"/>
      <c r="M4675" s="152"/>
      <c r="N4675" s="153"/>
      <c r="O4675" s="128" t="str">
        <f ca="1">IF(D4675="цвет",SUM(O4676:INDIRECT("N"&amp;R4675)),IF(SUM(E4675:N4675)=0,"",SUM(E4675:N4675)))</f>
        <v/>
      </c>
      <c r="P4675" s="91" t="s">
        <v>129</v>
      </c>
      <c r="Q4675" s="73">
        <f t="shared" si="144"/>
        <v>1622</v>
      </c>
      <c r="R4675" s="93">
        <f t="shared" ca="1" si="145"/>
        <v>4675</v>
      </c>
      <c r="S4675" s="92"/>
      <c r="T4675" s="99"/>
    </row>
    <row r="4676" spans="1:20" ht="17.25" thickBot="1" x14ac:dyDescent="0.3">
      <c r="A4676" s="105"/>
      <c r="B4676" s="141" t="s">
        <v>323</v>
      </c>
      <c r="C4676" s="106">
        <v>1627</v>
      </c>
      <c r="D4676" s="3" t="s">
        <v>9</v>
      </c>
      <c r="E4676" s="96" t="s">
        <v>11</v>
      </c>
      <c r="F4676" s="96" t="s">
        <v>12</v>
      </c>
      <c r="G4676" s="97" t="s">
        <v>13</v>
      </c>
      <c r="H4676" s="14" t="s">
        <v>14</v>
      </c>
      <c r="I4676" s="14" t="s">
        <v>15</v>
      </c>
      <c r="J4676" s="97" t="s">
        <v>16</v>
      </c>
      <c r="K4676" s="14"/>
      <c r="L4676" s="18"/>
      <c r="M4676" s="14"/>
      <c r="N4676" s="78"/>
      <c r="O4676" s="101">
        <f ca="1">IF(D4676="цвет",SUM(O4677:INDIRECT("N"&amp;R4676)),IF(SUM(E4676:N4676)=0,"",SUM(E4676:N4676)))</f>
        <v>0</v>
      </c>
      <c r="P4676" s="91">
        <v>2065</v>
      </c>
      <c r="Q4676" s="73">
        <f t="shared" si="144"/>
        <v>1627</v>
      </c>
      <c r="R4676" s="93">
        <f t="shared" ca="1" si="145"/>
        <v>4679</v>
      </c>
      <c r="S4676" s="109">
        <f>IF(U4676&gt;0,ROUND((U4676),0),ROUND((P4676*$P$1),0))</f>
        <v>1598</v>
      </c>
      <c r="T4676" s="110">
        <f ca="1">O4676*S4676</f>
        <v>0</v>
      </c>
    </row>
    <row r="4677" spans="1:20" ht="17.25" thickBot="1" x14ac:dyDescent="0.3">
      <c r="A4677" s="105"/>
      <c r="B4677" s="142"/>
      <c r="C4677" s="98"/>
      <c r="D4677" s="6" t="s">
        <v>44</v>
      </c>
      <c r="E4677" s="133"/>
      <c r="F4677" s="8"/>
      <c r="G4677" s="8"/>
      <c r="H4677" s="133"/>
      <c r="I4677" s="134"/>
      <c r="J4677" s="8"/>
      <c r="K4677" s="8"/>
      <c r="L4677" s="8"/>
      <c r="M4677" s="8"/>
      <c r="N4677" s="8"/>
      <c r="O4677" s="128" t="str">
        <f ca="1">IF(D4677="цвет",SUM(O4678:INDIRECT("N"&amp;R4677)),IF(SUM(E4677:N4677)=0,"",SUM(E4677:N4677)))</f>
        <v/>
      </c>
      <c r="P4677" s="91" t="s">
        <v>129</v>
      </c>
      <c r="Q4677" s="73">
        <f t="shared" si="144"/>
        <v>1627</v>
      </c>
      <c r="R4677" s="93">
        <f t="shared" ca="1" si="145"/>
        <v>4679</v>
      </c>
      <c r="S4677" s="92"/>
      <c r="T4677" s="99"/>
    </row>
    <row r="4678" spans="1:20" ht="135" customHeight="1" x14ac:dyDescent="0.25">
      <c r="A4678" s="105"/>
      <c r="B4678" s="142"/>
      <c r="C4678" s="98"/>
      <c r="D4678" s="155" t="s">
        <v>546</v>
      </c>
      <c r="E4678" s="156"/>
      <c r="F4678" s="156"/>
      <c r="G4678" s="156"/>
      <c r="H4678" s="156"/>
      <c r="I4678" s="156"/>
      <c r="J4678" s="156"/>
      <c r="K4678" s="156"/>
      <c r="L4678" s="156"/>
      <c r="M4678" s="156"/>
      <c r="N4678" s="157"/>
      <c r="O4678" s="128" t="str">
        <f ca="1">IF(D4678="цвет",SUM(O4679:INDIRECT("N"&amp;R4678)),IF(SUM(E4678:N4678)=0,"",SUM(E4678:N4678)))</f>
        <v/>
      </c>
      <c r="P4678" s="91" t="s">
        <v>129</v>
      </c>
      <c r="Q4678" s="73">
        <f t="shared" si="144"/>
        <v>1627</v>
      </c>
      <c r="R4678" s="93">
        <f t="shared" ca="1" si="145"/>
        <v>4679</v>
      </c>
      <c r="S4678" s="92"/>
      <c r="T4678" s="99"/>
    </row>
    <row r="4679" spans="1:20" ht="17.45" customHeight="1" thickBot="1" x14ac:dyDescent="0.3">
      <c r="A4679" s="105"/>
      <c r="B4679" s="143"/>
      <c r="C4679" s="100"/>
      <c r="D4679" s="151" t="str">
        <f>HYPERLINK("https://miamia.ru/search/index.php?q="&amp;Q4679&amp;"&amp;s=Поиск?utm_source=Excel&amp;utm_medium=Nalichie&amp;utm_content="&amp;Q4679&amp;"","Посмотреть большую фотографию на сайте")</f>
        <v>Посмотреть большую фотографию на сайте</v>
      </c>
      <c r="E4679" s="152"/>
      <c r="F4679" s="152"/>
      <c r="G4679" s="152"/>
      <c r="H4679" s="152"/>
      <c r="I4679" s="152"/>
      <c r="J4679" s="152"/>
      <c r="K4679" s="152"/>
      <c r="L4679" s="152"/>
      <c r="M4679" s="152"/>
      <c r="N4679" s="153"/>
      <c r="O4679" s="128" t="str">
        <f ca="1">IF(D4679="цвет",SUM(O4680:INDIRECT("N"&amp;R4679)),IF(SUM(E4679:N4679)=0,"",SUM(E4679:N4679)))</f>
        <v/>
      </c>
      <c r="P4679" s="91" t="s">
        <v>129</v>
      </c>
      <c r="Q4679" s="73">
        <f t="shared" si="144"/>
        <v>1627</v>
      </c>
      <c r="R4679" s="93">
        <f t="shared" ca="1" si="145"/>
        <v>4679</v>
      </c>
      <c r="S4679" s="92"/>
      <c r="T4679" s="99"/>
    </row>
    <row r="4680" spans="1:20" ht="17.25" thickBot="1" x14ac:dyDescent="0.3">
      <c r="A4680" s="105"/>
      <c r="B4680" s="141" t="s">
        <v>323</v>
      </c>
      <c r="C4680" s="106">
        <v>1628</v>
      </c>
      <c r="D4680" s="3" t="s">
        <v>9</v>
      </c>
      <c r="E4680" s="96" t="s">
        <v>12</v>
      </c>
      <c r="F4680" s="97" t="s">
        <v>13</v>
      </c>
      <c r="G4680" s="14" t="s">
        <v>14</v>
      </c>
      <c r="H4680" s="14" t="s">
        <v>15</v>
      </c>
      <c r="I4680" s="97" t="s">
        <v>16</v>
      </c>
      <c r="J4680" s="14"/>
      <c r="K4680" s="14"/>
      <c r="L4680" s="14"/>
      <c r="M4680" s="14"/>
      <c r="N4680" s="78"/>
      <c r="O4680" s="101">
        <f ca="1">IF(D4680="цвет",SUM(O4681:INDIRECT("N"&amp;R4680)),IF(SUM(E4680:N4680)=0,"",SUM(E4680:N4680)))</f>
        <v>0</v>
      </c>
      <c r="P4680" s="91">
        <v>2065</v>
      </c>
      <c r="Q4680" s="73">
        <f t="shared" si="144"/>
        <v>1628</v>
      </c>
      <c r="R4680" s="93">
        <f t="shared" ca="1" si="145"/>
        <v>4683</v>
      </c>
      <c r="S4680" s="109">
        <f>IF(U4680&gt;0,ROUND((U4680),0),ROUND((P4680*$P$1),0))</f>
        <v>1598</v>
      </c>
      <c r="T4680" s="110">
        <f ca="1">O4680*S4680</f>
        <v>0</v>
      </c>
    </row>
    <row r="4681" spans="1:20" ht="17.25" thickBot="1" x14ac:dyDescent="0.3">
      <c r="A4681" s="105"/>
      <c r="B4681" s="142"/>
      <c r="C4681" s="98"/>
      <c r="D4681" s="6" t="s">
        <v>44</v>
      </c>
      <c r="E4681" s="8"/>
      <c r="F4681" s="8"/>
      <c r="G4681" s="134"/>
      <c r="H4681" s="8"/>
      <c r="I4681" s="8"/>
      <c r="J4681" s="8"/>
      <c r="K4681" s="8"/>
      <c r="L4681" s="8"/>
      <c r="M4681" s="8"/>
      <c r="N4681" s="8"/>
      <c r="O4681" s="128" t="str">
        <f ca="1">IF(D4681="цвет",SUM(O4682:INDIRECT("N"&amp;R4681)),IF(SUM(E4681:N4681)=0,"",SUM(E4681:N4681)))</f>
        <v/>
      </c>
      <c r="P4681" s="91" t="s">
        <v>129</v>
      </c>
      <c r="Q4681" s="73">
        <f t="shared" si="144"/>
        <v>1628</v>
      </c>
      <c r="R4681" s="93">
        <f t="shared" ca="1" si="145"/>
        <v>4683</v>
      </c>
      <c r="S4681" s="92"/>
      <c r="T4681" s="99"/>
    </row>
    <row r="4682" spans="1:20" ht="135" customHeight="1" x14ac:dyDescent="0.25">
      <c r="A4682" s="105"/>
      <c r="B4682" s="142"/>
      <c r="C4682" s="98"/>
      <c r="D4682" s="155" t="s">
        <v>545</v>
      </c>
      <c r="E4682" s="156"/>
      <c r="F4682" s="156"/>
      <c r="G4682" s="156"/>
      <c r="H4682" s="156"/>
      <c r="I4682" s="156"/>
      <c r="J4682" s="156"/>
      <c r="K4682" s="156"/>
      <c r="L4682" s="156"/>
      <c r="M4682" s="156"/>
      <c r="N4682" s="157"/>
      <c r="O4682" s="128" t="str">
        <f ca="1">IF(D4682="цвет",SUM(O4683:INDIRECT("N"&amp;R4682)),IF(SUM(E4682:N4682)=0,"",SUM(E4682:N4682)))</f>
        <v/>
      </c>
      <c r="P4682" s="91" t="s">
        <v>129</v>
      </c>
      <c r="Q4682" s="73">
        <f t="shared" si="144"/>
        <v>1628</v>
      </c>
      <c r="R4682" s="93">
        <f t="shared" ca="1" si="145"/>
        <v>4683</v>
      </c>
      <c r="S4682" s="92"/>
      <c r="T4682" s="99"/>
    </row>
    <row r="4683" spans="1:20" ht="17.45" customHeight="1" thickBot="1" x14ac:dyDescent="0.3">
      <c r="A4683" s="105"/>
      <c r="B4683" s="143"/>
      <c r="C4683" s="100"/>
      <c r="D4683" s="151" t="str">
        <f>HYPERLINK("https://miamia.ru/search/index.php?q="&amp;Q4683&amp;"&amp;s=Поиск?utm_source=Excel&amp;utm_medium=Nalichie&amp;utm_content="&amp;Q4683&amp;"","Посмотреть большую фотографию на сайте")</f>
        <v>Посмотреть большую фотографию на сайте</v>
      </c>
      <c r="E4683" s="152"/>
      <c r="F4683" s="152"/>
      <c r="G4683" s="152"/>
      <c r="H4683" s="152"/>
      <c r="I4683" s="152"/>
      <c r="J4683" s="152"/>
      <c r="K4683" s="152"/>
      <c r="L4683" s="152"/>
      <c r="M4683" s="152"/>
      <c r="N4683" s="153"/>
      <c r="O4683" s="128" t="str">
        <f ca="1">IF(D4683="цвет",SUM(O4684:INDIRECT("N"&amp;R4683)),IF(SUM(E4683:N4683)=0,"",SUM(E4683:N4683)))</f>
        <v/>
      </c>
      <c r="P4683" s="91" t="s">
        <v>129</v>
      </c>
      <c r="Q4683" s="73">
        <f t="shared" ref="Q4683:Q4746" si="146">IF(C4683&lt;&gt;0,C4683,Q4682)</f>
        <v>1628</v>
      </c>
      <c r="R4683" s="93">
        <f t="shared" ref="R4683:R4746" ca="1" si="147">IF(D4683="Посмотреть большую фотографию на сайте",CELL("строка",O4683),R4684)</f>
        <v>4683</v>
      </c>
      <c r="S4683" s="92"/>
      <c r="T4683" s="99"/>
    </row>
    <row r="4684" spans="1:20" ht="23.1" customHeight="1" thickBot="1" x14ac:dyDescent="0.3">
      <c r="A4684" s="103"/>
      <c r="B4684" s="86" t="s">
        <v>307</v>
      </c>
      <c r="C4684" s="87"/>
      <c r="D4684" s="88"/>
      <c r="E4684" s="89"/>
      <c r="F4684" s="89"/>
      <c r="G4684" s="89"/>
      <c r="H4684" s="89"/>
      <c r="I4684" s="89"/>
      <c r="J4684" s="89"/>
      <c r="K4684" s="89"/>
      <c r="L4684" s="89"/>
      <c r="M4684" s="89"/>
      <c r="N4684" s="90"/>
      <c r="O4684" s="128" t="str">
        <f ca="1">IF(D4684="цвет",SUM(O4685:INDIRECT("N"&amp;R4684)),IF(SUM(E4684:N4684)=0,"",SUM(E4684:N4684)))</f>
        <v/>
      </c>
      <c r="P4684" s="91" t="s">
        <v>129</v>
      </c>
      <c r="Q4684" s="73">
        <f t="shared" si="146"/>
        <v>1628</v>
      </c>
      <c r="R4684" s="93">
        <f t="shared" ca="1" si="147"/>
        <v>4688</v>
      </c>
    </row>
    <row r="4685" spans="1:20" ht="17.25" thickBot="1" x14ac:dyDescent="0.3">
      <c r="A4685" s="105"/>
      <c r="B4685" s="141" t="s">
        <v>302</v>
      </c>
      <c r="C4685" s="106">
        <v>7350</v>
      </c>
      <c r="D4685" s="3" t="s">
        <v>9</v>
      </c>
      <c r="E4685" s="96" t="s">
        <v>17</v>
      </c>
      <c r="F4685" s="97" t="s">
        <v>18</v>
      </c>
      <c r="G4685" s="14" t="s">
        <v>19</v>
      </c>
      <c r="H4685" s="14" t="s">
        <v>23</v>
      </c>
      <c r="I4685" s="97"/>
      <c r="J4685" s="14"/>
      <c r="K4685" s="14"/>
      <c r="L4685" s="14"/>
      <c r="M4685" s="14"/>
      <c r="N4685" s="78"/>
      <c r="O4685" s="101">
        <f ca="1">IF(D4685="цвет",SUM(O4686:INDIRECT("N"&amp;R4685)),IF(SUM(E4685:N4685)=0,"",SUM(E4685:N4685)))</f>
        <v>0</v>
      </c>
      <c r="P4685" s="91">
        <v>2453</v>
      </c>
      <c r="Q4685" s="73">
        <f t="shared" si="146"/>
        <v>7350</v>
      </c>
      <c r="R4685" s="93">
        <f t="shared" ca="1" si="147"/>
        <v>4688</v>
      </c>
      <c r="S4685" s="109">
        <f>IF(U4685&gt;0,ROUND((U4685),0),ROUND((P4685*$P$1),0))</f>
        <v>1898</v>
      </c>
      <c r="T4685" s="110">
        <f ca="1">O4685*S4685</f>
        <v>0</v>
      </c>
    </row>
    <row r="4686" spans="1:20" ht="17.25" thickBot="1" x14ac:dyDescent="0.3">
      <c r="A4686" s="105"/>
      <c r="B4686" s="142"/>
      <c r="C4686" s="98"/>
      <c r="D4686" s="6" t="s">
        <v>40</v>
      </c>
      <c r="E4686" s="133"/>
      <c r="F4686" s="133"/>
      <c r="G4686" s="133"/>
      <c r="H4686" s="133"/>
      <c r="I4686" s="8"/>
      <c r="J4686" s="8"/>
      <c r="K4686" s="8"/>
      <c r="L4686" s="8"/>
      <c r="M4686" s="8"/>
      <c r="N4686" s="8"/>
      <c r="O4686" s="128" t="str">
        <f ca="1">IF(D4686="цвет",SUM(O4687:INDIRECT("N"&amp;R4686)),IF(SUM(E4686:N4686)=0,"",SUM(E4686:N4686)))</f>
        <v/>
      </c>
      <c r="P4686" s="91" t="s">
        <v>129</v>
      </c>
      <c r="Q4686" s="73">
        <f t="shared" si="146"/>
        <v>7350</v>
      </c>
      <c r="R4686" s="93">
        <f t="shared" ca="1" si="147"/>
        <v>4688</v>
      </c>
      <c r="S4686" s="92"/>
      <c r="T4686" s="99"/>
    </row>
    <row r="4687" spans="1:20" ht="133.5" customHeight="1" x14ac:dyDescent="0.25">
      <c r="A4687" s="105"/>
      <c r="B4687" s="142"/>
      <c r="C4687" s="98"/>
      <c r="D4687" s="155" t="s">
        <v>548</v>
      </c>
      <c r="E4687" s="156"/>
      <c r="F4687" s="156"/>
      <c r="G4687" s="156"/>
      <c r="H4687" s="156"/>
      <c r="I4687" s="156"/>
      <c r="J4687" s="156"/>
      <c r="K4687" s="156"/>
      <c r="L4687" s="156"/>
      <c r="M4687" s="156"/>
      <c r="N4687" s="157"/>
      <c r="O4687" s="128" t="str">
        <f ca="1">IF(D4687="цвет",SUM(O4688:INDIRECT("N"&amp;R4687)),IF(SUM(E4687:N4687)=0,"",SUM(E4687:N4687)))</f>
        <v/>
      </c>
      <c r="P4687" s="91" t="s">
        <v>129</v>
      </c>
      <c r="Q4687" s="73">
        <f t="shared" si="146"/>
        <v>7350</v>
      </c>
      <c r="R4687" s="93">
        <f t="shared" ca="1" si="147"/>
        <v>4688</v>
      </c>
      <c r="S4687" s="92"/>
      <c r="T4687" s="99"/>
    </row>
    <row r="4688" spans="1:20" ht="17.45" customHeight="1" thickBot="1" x14ac:dyDescent="0.3">
      <c r="A4688" s="105"/>
      <c r="B4688" s="143"/>
      <c r="C4688" s="100"/>
      <c r="D4688" s="151" t="str">
        <f>HYPERLINK("https://miamia.ru/search/index.php?q="&amp;Q4688&amp;"&amp;s=Поиск?utm_source=Excel&amp;utm_medium=Nalichie&amp;utm_content="&amp;Q4688&amp;"","Посмотреть большую фотографию на сайте")</f>
        <v>Посмотреть большую фотографию на сайте</v>
      </c>
      <c r="E4688" s="152"/>
      <c r="F4688" s="152"/>
      <c r="G4688" s="152"/>
      <c r="H4688" s="152"/>
      <c r="I4688" s="152"/>
      <c r="J4688" s="152"/>
      <c r="K4688" s="152"/>
      <c r="L4688" s="152"/>
      <c r="M4688" s="152"/>
      <c r="N4688" s="153"/>
      <c r="O4688" s="128" t="str">
        <f ca="1">IF(D4688="цвет",SUM(O4689:INDIRECT("N"&amp;R4688)),IF(SUM(E4688:N4688)=0,"",SUM(E4688:N4688)))</f>
        <v/>
      </c>
      <c r="P4688" s="91" t="s">
        <v>129</v>
      </c>
      <c r="Q4688" s="73">
        <f t="shared" si="146"/>
        <v>7350</v>
      </c>
      <c r="R4688" s="93">
        <f t="shared" ca="1" si="147"/>
        <v>4688</v>
      </c>
      <c r="S4688" s="92"/>
      <c r="T4688" s="99"/>
    </row>
    <row r="4689" spans="1:20" ht="17.25" thickBot="1" x14ac:dyDescent="0.3">
      <c r="A4689" s="105"/>
      <c r="B4689" s="141" t="s">
        <v>302</v>
      </c>
      <c r="C4689" s="106">
        <v>7351</v>
      </c>
      <c r="D4689" s="3" t="s">
        <v>9</v>
      </c>
      <c r="E4689" s="96" t="s">
        <v>35</v>
      </c>
      <c r="F4689" s="97"/>
      <c r="G4689" s="14"/>
      <c r="H4689" s="14"/>
      <c r="I4689" s="97"/>
      <c r="J4689" s="14"/>
      <c r="K4689" s="14"/>
      <c r="L4689" s="14"/>
      <c r="M4689" s="14"/>
      <c r="N4689" s="78"/>
      <c r="O4689" s="101">
        <f ca="1">IF(D4689="цвет",SUM(O4690:INDIRECT("N"&amp;R4689)),IF(SUM(E4689:N4689)=0,"",SUM(E4689:N4689)))</f>
        <v>0</v>
      </c>
      <c r="P4689" s="91">
        <v>2194</v>
      </c>
      <c r="Q4689" s="73">
        <f t="shared" si="146"/>
        <v>7351</v>
      </c>
      <c r="R4689" s="93">
        <f t="shared" ca="1" si="147"/>
        <v>4692</v>
      </c>
      <c r="S4689" s="109">
        <f>IF(U4689&gt;0,ROUND((U4689),0),ROUND((P4689*$P$1),0))</f>
        <v>1698</v>
      </c>
      <c r="T4689" s="110">
        <f ca="1">O4689*S4689</f>
        <v>0</v>
      </c>
    </row>
    <row r="4690" spans="1:20" ht="17.25" thickBot="1" x14ac:dyDescent="0.3">
      <c r="A4690" s="105"/>
      <c r="B4690" s="142"/>
      <c r="C4690" s="98"/>
      <c r="D4690" s="6" t="s">
        <v>40</v>
      </c>
      <c r="E4690" s="133"/>
      <c r="F4690" s="8"/>
      <c r="G4690" s="8"/>
      <c r="H4690" s="8"/>
      <c r="I4690" s="8"/>
      <c r="J4690" s="8"/>
      <c r="K4690" s="8"/>
      <c r="L4690" s="8"/>
      <c r="M4690" s="8"/>
      <c r="N4690" s="8"/>
      <c r="O4690" s="128" t="str">
        <f ca="1">IF(D4690="цвет",SUM(O4691:INDIRECT("N"&amp;R4690)),IF(SUM(E4690:N4690)=0,"",SUM(E4690:N4690)))</f>
        <v/>
      </c>
      <c r="P4690" s="91" t="s">
        <v>129</v>
      </c>
      <c r="Q4690" s="73">
        <f t="shared" si="146"/>
        <v>7351</v>
      </c>
      <c r="R4690" s="93">
        <f t="shared" ca="1" si="147"/>
        <v>4692</v>
      </c>
      <c r="S4690" s="92"/>
      <c r="T4690" s="99"/>
    </row>
    <row r="4691" spans="1:20" ht="133.5" customHeight="1" x14ac:dyDescent="0.25">
      <c r="A4691" s="105"/>
      <c r="B4691" s="142"/>
      <c r="C4691" s="98"/>
      <c r="D4691" s="155" t="s">
        <v>547</v>
      </c>
      <c r="E4691" s="156"/>
      <c r="F4691" s="156"/>
      <c r="G4691" s="156"/>
      <c r="H4691" s="156"/>
      <c r="I4691" s="156"/>
      <c r="J4691" s="156"/>
      <c r="K4691" s="156"/>
      <c r="L4691" s="156"/>
      <c r="M4691" s="156"/>
      <c r="N4691" s="157"/>
      <c r="O4691" s="128" t="str">
        <f ca="1">IF(D4691="цвет",SUM(O4692:INDIRECT("N"&amp;R4691)),IF(SUM(E4691:N4691)=0,"",SUM(E4691:N4691)))</f>
        <v/>
      </c>
      <c r="P4691" s="91" t="s">
        <v>129</v>
      </c>
      <c r="Q4691" s="73">
        <f t="shared" si="146"/>
        <v>7351</v>
      </c>
      <c r="R4691" s="93">
        <f t="shared" ca="1" si="147"/>
        <v>4692</v>
      </c>
      <c r="S4691" s="92"/>
      <c r="T4691" s="99"/>
    </row>
    <row r="4692" spans="1:20" ht="17.45" customHeight="1" thickBot="1" x14ac:dyDescent="0.3">
      <c r="A4692" s="105"/>
      <c r="B4692" s="143"/>
      <c r="C4692" s="100"/>
      <c r="D4692" s="151" t="str">
        <f>HYPERLINK("https://miamia.ru/search/index.php?q="&amp;Q4692&amp;"&amp;s=Поиск?utm_source=Excel&amp;utm_medium=Nalichie&amp;utm_content="&amp;Q4692&amp;"","Посмотреть большую фотографию на сайте")</f>
        <v>Посмотреть большую фотографию на сайте</v>
      </c>
      <c r="E4692" s="152"/>
      <c r="F4692" s="152"/>
      <c r="G4692" s="152"/>
      <c r="H4692" s="152"/>
      <c r="I4692" s="152"/>
      <c r="J4692" s="152"/>
      <c r="K4692" s="152"/>
      <c r="L4692" s="152"/>
      <c r="M4692" s="152"/>
      <c r="N4692" s="153"/>
      <c r="O4692" s="128" t="str">
        <f ca="1">IF(D4692="цвет",SUM(O4693:INDIRECT("N"&amp;R4692)),IF(SUM(E4692:N4692)=0,"",SUM(E4692:N4692)))</f>
        <v/>
      </c>
      <c r="P4692" s="91" t="s">
        <v>129</v>
      </c>
      <c r="Q4692" s="73">
        <f t="shared" si="146"/>
        <v>7351</v>
      </c>
      <c r="R4692" s="93">
        <f t="shared" ca="1" si="147"/>
        <v>4692</v>
      </c>
      <c r="S4692" s="92"/>
      <c r="T4692" s="99"/>
    </row>
    <row r="4693" spans="1:20" ht="17.25" thickBot="1" x14ac:dyDescent="0.3">
      <c r="A4693" s="105"/>
      <c r="B4693" s="141" t="s">
        <v>302</v>
      </c>
      <c r="C4693" s="106">
        <v>7358</v>
      </c>
      <c r="D4693" s="3" t="s">
        <v>9</v>
      </c>
      <c r="E4693" s="96" t="s">
        <v>17</v>
      </c>
      <c r="F4693" s="97" t="s">
        <v>18</v>
      </c>
      <c r="G4693" s="14" t="s">
        <v>19</v>
      </c>
      <c r="H4693" s="14" t="s">
        <v>23</v>
      </c>
      <c r="I4693" s="97"/>
      <c r="J4693" s="14"/>
      <c r="K4693" s="14"/>
      <c r="L4693" s="14"/>
      <c r="M4693" s="14"/>
      <c r="N4693" s="78"/>
      <c r="O4693" s="101">
        <f ca="1">IF(D4693="цвет",SUM(O4694:INDIRECT("N"&amp;R4693)),IF(SUM(E4693:N4693)=0,"",SUM(E4693:N4693)))</f>
        <v>0</v>
      </c>
      <c r="P4693" s="91">
        <v>2970</v>
      </c>
      <c r="Q4693" s="73">
        <f t="shared" si="146"/>
        <v>7358</v>
      </c>
      <c r="R4693" s="93">
        <f t="shared" ca="1" si="147"/>
        <v>4696</v>
      </c>
      <c r="S4693" s="109">
        <f>IF(U4693&gt;0,ROUND((U4693),0),ROUND((P4693*$P$1),0))</f>
        <v>2298</v>
      </c>
      <c r="T4693" s="110">
        <f ca="1">O4693*S4693</f>
        <v>0</v>
      </c>
    </row>
    <row r="4694" spans="1:20" ht="17.25" thickBot="1" x14ac:dyDescent="0.3">
      <c r="A4694" s="105"/>
      <c r="B4694" s="142"/>
      <c r="C4694" s="98"/>
      <c r="D4694" s="6" t="s">
        <v>40</v>
      </c>
      <c r="E4694" s="8"/>
      <c r="F4694" s="133"/>
      <c r="G4694" s="133"/>
      <c r="H4694" s="133"/>
      <c r="I4694" s="8"/>
      <c r="J4694" s="8"/>
      <c r="K4694" s="8"/>
      <c r="L4694" s="8"/>
      <c r="M4694" s="8"/>
      <c r="N4694" s="8"/>
      <c r="O4694" s="128" t="str">
        <f ca="1">IF(D4694="цвет",SUM(O4695:INDIRECT("N"&amp;R4694)),IF(SUM(E4694:N4694)=0,"",SUM(E4694:N4694)))</f>
        <v/>
      </c>
      <c r="P4694" s="91" t="s">
        <v>129</v>
      </c>
      <c r="Q4694" s="73">
        <f t="shared" si="146"/>
        <v>7358</v>
      </c>
      <c r="R4694" s="93">
        <f t="shared" ca="1" si="147"/>
        <v>4696</v>
      </c>
      <c r="S4694" s="92"/>
      <c r="T4694" s="99"/>
    </row>
    <row r="4695" spans="1:20" ht="133.5" customHeight="1" x14ac:dyDescent="0.25">
      <c r="A4695" s="105"/>
      <c r="B4695" s="142"/>
      <c r="C4695" s="98"/>
      <c r="D4695" s="155" t="s">
        <v>549</v>
      </c>
      <c r="E4695" s="156"/>
      <c r="F4695" s="156"/>
      <c r="G4695" s="156"/>
      <c r="H4695" s="156"/>
      <c r="I4695" s="156"/>
      <c r="J4695" s="156"/>
      <c r="K4695" s="156"/>
      <c r="L4695" s="156"/>
      <c r="M4695" s="156"/>
      <c r="N4695" s="157"/>
      <c r="O4695" s="128" t="str">
        <f ca="1">IF(D4695="цвет",SUM(O4696:INDIRECT("N"&amp;R4695)),IF(SUM(E4695:N4695)=0,"",SUM(E4695:N4695)))</f>
        <v/>
      </c>
      <c r="P4695" s="91" t="s">
        <v>129</v>
      </c>
      <c r="Q4695" s="73">
        <f t="shared" si="146"/>
        <v>7358</v>
      </c>
      <c r="R4695" s="93">
        <f t="shared" ca="1" si="147"/>
        <v>4696</v>
      </c>
      <c r="S4695" s="92"/>
      <c r="T4695" s="99"/>
    </row>
    <row r="4696" spans="1:20" ht="17.45" customHeight="1" thickBot="1" x14ac:dyDescent="0.3">
      <c r="A4696" s="105"/>
      <c r="B4696" s="143"/>
      <c r="C4696" s="100"/>
      <c r="D4696" s="151" t="str">
        <f>HYPERLINK("https://miamia.ru/search/index.php?q="&amp;Q4696&amp;"&amp;s=Поиск?utm_source=Excel&amp;utm_medium=Nalichie&amp;utm_content="&amp;Q4696&amp;"","Посмотреть большую фотографию на сайте")</f>
        <v>Посмотреть большую фотографию на сайте</v>
      </c>
      <c r="E4696" s="152"/>
      <c r="F4696" s="152"/>
      <c r="G4696" s="152"/>
      <c r="H4696" s="152"/>
      <c r="I4696" s="152"/>
      <c r="J4696" s="152"/>
      <c r="K4696" s="152"/>
      <c r="L4696" s="152"/>
      <c r="M4696" s="152"/>
      <c r="N4696" s="153"/>
      <c r="O4696" s="128" t="str">
        <f ca="1">IF(D4696="цвет",SUM(O4697:INDIRECT("N"&amp;R4696)),IF(SUM(E4696:N4696)=0,"",SUM(E4696:N4696)))</f>
        <v/>
      </c>
      <c r="P4696" s="91" t="s">
        <v>129</v>
      </c>
      <c r="Q4696" s="73">
        <f t="shared" si="146"/>
        <v>7358</v>
      </c>
      <c r="R4696" s="93">
        <f t="shared" ca="1" si="147"/>
        <v>4696</v>
      </c>
      <c r="S4696" s="92"/>
      <c r="T4696" s="99"/>
    </row>
    <row r="4697" spans="1:20" ht="17.25" thickBot="1" x14ac:dyDescent="0.3">
      <c r="A4697" s="105"/>
      <c r="B4697" s="141" t="s">
        <v>302</v>
      </c>
      <c r="C4697" s="106">
        <v>7359</v>
      </c>
      <c r="D4697" s="3" t="s">
        <v>9</v>
      </c>
      <c r="E4697" s="96" t="s">
        <v>17</v>
      </c>
      <c r="F4697" s="97" t="s">
        <v>18</v>
      </c>
      <c r="G4697" s="14" t="s">
        <v>19</v>
      </c>
      <c r="H4697" s="14" t="s">
        <v>23</v>
      </c>
      <c r="I4697" s="97"/>
      <c r="J4697" s="14"/>
      <c r="K4697" s="14"/>
      <c r="L4697" s="14"/>
      <c r="M4697" s="14"/>
      <c r="N4697" s="78"/>
      <c r="O4697" s="101">
        <f ca="1">IF(D4697="цвет",SUM(O4698:INDIRECT("N"&amp;R4697)),IF(SUM(E4697:N4697)=0,"",SUM(E4697:N4697)))</f>
        <v>0</v>
      </c>
      <c r="P4697" s="91">
        <v>2970</v>
      </c>
      <c r="Q4697" s="73">
        <f t="shared" si="146"/>
        <v>7359</v>
      </c>
      <c r="R4697" s="93">
        <f t="shared" ca="1" si="147"/>
        <v>4700</v>
      </c>
      <c r="S4697" s="109">
        <f>IF(U4697&gt;0,ROUND((U4697),0),ROUND((P4697*$P$1),0))</f>
        <v>2298</v>
      </c>
      <c r="T4697" s="110">
        <f ca="1">O4697*S4697</f>
        <v>0</v>
      </c>
    </row>
    <row r="4698" spans="1:20" ht="17.25" thickBot="1" x14ac:dyDescent="0.3">
      <c r="A4698" s="105"/>
      <c r="B4698" s="142"/>
      <c r="C4698" s="98"/>
      <c r="D4698" s="6" t="s">
        <v>40</v>
      </c>
      <c r="E4698" s="8"/>
      <c r="F4698" s="133"/>
      <c r="G4698" s="133"/>
      <c r="H4698" s="133"/>
      <c r="I4698" s="8"/>
      <c r="J4698" s="8"/>
      <c r="K4698" s="8"/>
      <c r="L4698" s="8"/>
      <c r="M4698" s="8"/>
      <c r="N4698" s="8"/>
      <c r="O4698" s="128" t="str">
        <f ca="1">IF(D4698="цвет",SUM(O4699:INDIRECT("N"&amp;R4698)),IF(SUM(E4698:N4698)=0,"",SUM(E4698:N4698)))</f>
        <v/>
      </c>
      <c r="P4698" s="91" t="s">
        <v>129</v>
      </c>
      <c r="Q4698" s="73">
        <f t="shared" si="146"/>
        <v>7359</v>
      </c>
      <c r="R4698" s="93">
        <f t="shared" ca="1" si="147"/>
        <v>4700</v>
      </c>
      <c r="S4698" s="92"/>
      <c r="T4698" s="99"/>
    </row>
    <row r="4699" spans="1:20" ht="135" customHeight="1" x14ac:dyDescent="0.25">
      <c r="A4699" s="105"/>
      <c r="B4699" s="142"/>
      <c r="C4699" s="98"/>
      <c r="D4699" s="155" t="s">
        <v>550</v>
      </c>
      <c r="E4699" s="156"/>
      <c r="F4699" s="156"/>
      <c r="G4699" s="156"/>
      <c r="H4699" s="156"/>
      <c r="I4699" s="156"/>
      <c r="J4699" s="156"/>
      <c r="K4699" s="156"/>
      <c r="L4699" s="156"/>
      <c r="M4699" s="156"/>
      <c r="N4699" s="157"/>
      <c r="O4699" s="128" t="str">
        <f ca="1">IF(D4699="цвет",SUM(O4700:INDIRECT("N"&amp;R4699)),IF(SUM(E4699:N4699)=0,"",SUM(E4699:N4699)))</f>
        <v/>
      </c>
      <c r="P4699" s="91" t="s">
        <v>129</v>
      </c>
      <c r="Q4699" s="73">
        <f t="shared" si="146"/>
        <v>7359</v>
      </c>
      <c r="R4699" s="93">
        <f t="shared" ca="1" si="147"/>
        <v>4700</v>
      </c>
      <c r="S4699" s="92"/>
      <c r="T4699" s="99"/>
    </row>
    <row r="4700" spans="1:20" ht="17.45" customHeight="1" thickBot="1" x14ac:dyDescent="0.3">
      <c r="A4700" s="105"/>
      <c r="B4700" s="143"/>
      <c r="C4700" s="100"/>
      <c r="D4700" s="151" t="str">
        <f>HYPERLINK("https://miamia.ru/search/index.php?q="&amp;Q4700&amp;"&amp;s=Поиск?utm_source=Excel&amp;utm_medium=Nalichie&amp;utm_content="&amp;Q4700&amp;"","Посмотреть большую фотографию на сайте")</f>
        <v>Посмотреть большую фотографию на сайте</v>
      </c>
      <c r="E4700" s="152"/>
      <c r="F4700" s="152"/>
      <c r="G4700" s="152"/>
      <c r="H4700" s="152"/>
      <c r="I4700" s="152"/>
      <c r="J4700" s="152"/>
      <c r="K4700" s="152"/>
      <c r="L4700" s="152"/>
      <c r="M4700" s="152"/>
      <c r="N4700" s="153"/>
      <c r="O4700" s="128" t="str">
        <f ca="1">IF(D4700="цвет",SUM(O4701:INDIRECT("N"&amp;R4700)),IF(SUM(E4700:N4700)=0,"",SUM(E4700:N4700)))</f>
        <v/>
      </c>
      <c r="P4700" s="91" t="s">
        <v>129</v>
      </c>
      <c r="Q4700" s="73">
        <f t="shared" si="146"/>
        <v>7359</v>
      </c>
      <c r="R4700" s="93">
        <f t="shared" ca="1" si="147"/>
        <v>4700</v>
      </c>
      <c r="S4700" s="92"/>
      <c r="T4700" s="99"/>
    </row>
    <row r="4701" spans="1:20" ht="23.1" customHeight="1" thickBot="1" x14ac:dyDescent="0.3">
      <c r="A4701" s="103"/>
      <c r="B4701" s="86" t="s">
        <v>297</v>
      </c>
      <c r="C4701" s="87"/>
      <c r="D4701" s="88"/>
      <c r="E4701" s="89"/>
      <c r="F4701" s="89"/>
      <c r="G4701" s="89"/>
      <c r="H4701" s="89"/>
      <c r="I4701" s="89"/>
      <c r="J4701" s="89"/>
      <c r="K4701" s="89"/>
      <c r="L4701" s="89"/>
      <c r="M4701" s="89"/>
      <c r="N4701" s="90"/>
      <c r="O4701" s="128" t="str">
        <f ca="1">IF(D4701="цвет",SUM(O4702:INDIRECT("N"&amp;R4701)),IF(SUM(E4701:N4701)=0,"",SUM(E4701:N4701)))</f>
        <v/>
      </c>
      <c r="P4701" s="91" t="s">
        <v>129</v>
      </c>
      <c r="Q4701" s="73">
        <f t="shared" si="146"/>
        <v>7359</v>
      </c>
      <c r="R4701" s="93">
        <f t="shared" ca="1" si="147"/>
        <v>4705</v>
      </c>
    </row>
    <row r="4702" spans="1:20" ht="17.45" customHeight="1" thickBot="1" x14ac:dyDescent="0.3">
      <c r="A4702" s="105"/>
      <c r="B4702" s="145" t="s">
        <v>294</v>
      </c>
      <c r="C4702" s="106">
        <v>1830</v>
      </c>
      <c r="D4702" s="107" t="s">
        <v>9</v>
      </c>
      <c r="E4702" s="96" t="s">
        <v>11</v>
      </c>
      <c r="F4702" s="96" t="s">
        <v>12</v>
      </c>
      <c r="G4702" s="96" t="s">
        <v>13</v>
      </c>
      <c r="H4702" s="96" t="s">
        <v>14</v>
      </c>
      <c r="I4702" s="96" t="s">
        <v>15</v>
      </c>
      <c r="J4702" s="96" t="s">
        <v>16</v>
      </c>
      <c r="K4702" s="97"/>
      <c r="L4702" s="96"/>
      <c r="M4702" s="97"/>
      <c r="N4702" s="78"/>
      <c r="O4702" s="101">
        <f ca="1">IF(D4702="цвет",SUM(O4703:INDIRECT("N"&amp;R4702)),IF(SUM(E4702:N4702)=0,"",SUM(E4702:N4702)))</f>
        <v>0</v>
      </c>
      <c r="P4702" s="91">
        <v>1936</v>
      </c>
      <c r="Q4702" s="73">
        <f t="shared" si="146"/>
        <v>1830</v>
      </c>
      <c r="R4702" s="93">
        <f t="shared" ca="1" si="147"/>
        <v>4705</v>
      </c>
      <c r="S4702" s="109">
        <f>IF(U4702&gt;0,ROUND((U4702),0),ROUND((P4702*$P$1),0))</f>
        <v>1498</v>
      </c>
      <c r="T4702" s="110">
        <f ca="1">O4702*S4702</f>
        <v>0</v>
      </c>
    </row>
    <row r="4703" spans="1:20" ht="17.25" thickBot="1" x14ac:dyDescent="0.3">
      <c r="A4703" s="105"/>
      <c r="B4703" s="146"/>
      <c r="C4703" s="98"/>
      <c r="D4703" s="6" t="s">
        <v>295</v>
      </c>
      <c r="E4703" s="134"/>
      <c r="F4703" s="8"/>
      <c r="G4703" s="8"/>
      <c r="H4703" s="8"/>
      <c r="I4703" s="8"/>
      <c r="J4703" s="8"/>
      <c r="K4703" s="8"/>
      <c r="L4703" s="8"/>
      <c r="M4703" s="8"/>
      <c r="N4703" s="8"/>
      <c r="O4703" s="128" t="str">
        <f ca="1">IF(D4703="цвет",SUM(O4704:INDIRECT("N"&amp;R4703)),IF(SUM(E4703:N4703)=0,"",SUM(E4703:N4703)))</f>
        <v/>
      </c>
      <c r="P4703" s="91" t="s">
        <v>129</v>
      </c>
      <c r="Q4703" s="73">
        <f t="shared" si="146"/>
        <v>1830</v>
      </c>
      <c r="R4703" s="93">
        <f t="shared" ca="1" si="147"/>
        <v>4705</v>
      </c>
      <c r="S4703" s="92"/>
      <c r="T4703" s="99"/>
    </row>
    <row r="4704" spans="1:20" ht="135" customHeight="1" x14ac:dyDescent="0.25">
      <c r="A4704" s="105"/>
      <c r="B4704" s="146"/>
      <c r="C4704" s="98"/>
      <c r="D4704" s="155" t="s">
        <v>613</v>
      </c>
      <c r="E4704" s="156"/>
      <c r="F4704" s="156"/>
      <c r="G4704" s="156"/>
      <c r="H4704" s="156"/>
      <c r="I4704" s="156"/>
      <c r="J4704" s="156"/>
      <c r="K4704" s="156"/>
      <c r="L4704" s="156"/>
      <c r="M4704" s="156"/>
      <c r="N4704" s="157"/>
      <c r="O4704" s="128" t="str">
        <f ca="1">IF(D4704="цвет",SUM(O4705:INDIRECT("N"&amp;R4704)),IF(SUM(E4704:N4704)=0,"",SUM(E4704:N4704)))</f>
        <v/>
      </c>
      <c r="P4704" s="91" t="s">
        <v>129</v>
      </c>
      <c r="Q4704" s="73">
        <f t="shared" si="146"/>
        <v>1830</v>
      </c>
      <c r="R4704" s="93">
        <f t="shared" ca="1" si="147"/>
        <v>4705</v>
      </c>
      <c r="S4704" s="92"/>
      <c r="T4704" s="99"/>
    </row>
    <row r="4705" spans="1:20" ht="17.45" customHeight="1" thickBot="1" x14ac:dyDescent="0.3">
      <c r="A4705" s="105"/>
      <c r="B4705" s="147"/>
      <c r="C4705" s="9"/>
      <c r="D4705" s="151" t="str">
        <f>HYPERLINK("https://miamia.ru/search/index.php?q="&amp;Q4705&amp;"&amp;s=Поиск?utm_source=Excel&amp;utm_medium=Nalichie&amp;utm_content="&amp;Q4705&amp;"","Посмотреть большую фотографию на сайте")</f>
        <v>Посмотреть большую фотографию на сайте</v>
      </c>
      <c r="E4705" s="152"/>
      <c r="F4705" s="152"/>
      <c r="G4705" s="152"/>
      <c r="H4705" s="152"/>
      <c r="I4705" s="152"/>
      <c r="J4705" s="152"/>
      <c r="K4705" s="152"/>
      <c r="L4705" s="152"/>
      <c r="M4705" s="152"/>
      <c r="N4705" s="153"/>
      <c r="O4705" s="128" t="str">
        <f ca="1">IF(D4705="цвет",SUM(O4706:INDIRECT("N"&amp;R4705)),IF(SUM(E4705:N4705)=0,"",SUM(E4705:N4705)))</f>
        <v/>
      </c>
      <c r="P4705" s="91" t="s">
        <v>129</v>
      </c>
      <c r="Q4705" s="73">
        <f t="shared" si="146"/>
        <v>1830</v>
      </c>
      <c r="R4705" s="93">
        <f t="shared" ca="1" si="147"/>
        <v>4705</v>
      </c>
      <c r="S4705" s="92"/>
      <c r="T4705" s="99"/>
    </row>
    <row r="4706" spans="1:20" ht="17.45" customHeight="1" thickBot="1" x14ac:dyDescent="0.3">
      <c r="A4706" s="105"/>
      <c r="B4706" s="145" t="s">
        <v>294</v>
      </c>
      <c r="C4706" s="106">
        <v>1832</v>
      </c>
      <c r="D4706" s="107" t="s">
        <v>9</v>
      </c>
      <c r="E4706" s="96" t="s">
        <v>11</v>
      </c>
      <c r="F4706" s="96" t="s">
        <v>12</v>
      </c>
      <c r="G4706" s="96" t="s">
        <v>13</v>
      </c>
      <c r="H4706" s="96" t="s">
        <v>14</v>
      </c>
      <c r="I4706" s="96" t="s">
        <v>15</v>
      </c>
      <c r="J4706" s="96" t="s">
        <v>16</v>
      </c>
      <c r="K4706" s="97"/>
      <c r="L4706" s="96"/>
      <c r="M4706" s="97"/>
      <c r="N4706" s="78"/>
      <c r="O4706" s="101">
        <f ca="1">IF(D4706="цвет",SUM(O4707:INDIRECT("N"&amp;R4706)),IF(SUM(E4706:N4706)=0,"",SUM(E4706:N4706)))</f>
        <v>0</v>
      </c>
      <c r="P4706" s="91">
        <v>1936</v>
      </c>
      <c r="Q4706" s="73">
        <f t="shared" si="146"/>
        <v>1832</v>
      </c>
      <c r="R4706" s="93">
        <f t="shared" ca="1" si="147"/>
        <v>4709</v>
      </c>
      <c r="S4706" s="109">
        <f>IF(U4706&gt;0,ROUND((U4706),0),ROUND((P4706*$P$1),0))</f>
        <v>1498</v>
      </c>
      <c r="T4706" s="110">
        <f ca="1">O4706*S4706</f>
        <v>0</v>
      </c>
    </row>
    <row r="4707" spans="1:20" ht="17.25" thickBot="1" x14ac:dyDescent="0.3">
      <c r="A4707" s="105"/>
      <c r="B4707" s="146"/>
      <c r="C4707" s="98"/>
      <c r="D4707" s="6" t="s">
        <v>295</v>
      </c>
      <c r="E4707" s="133"/>
      <c r="F4707" s="133"/>
      <c r="G4707" s="133"/>
      <c r="H4707" s="133"/>
      <c r="I4707" s="133"/>
      <c r="J4707" s="8"/>
      <c r="K4707" s="8"/>
      <c r="L4707" s="8"/>
      <c r="M4707" s="8"/>
      <c r="N4707" s="8"/>
      <c r="O4707" s="128" t="str">
        <f ca="1">IF(D4707="цвет",SUM(O4708:INDIRECT("N"&amp;R4707)),IF(SUM(E4707:N4707)=0,"",SUM(E4707:N4707)))</f>
        <v/>
      </c>
      <c r="P4707" s="91" t="s">
        <v>129</v>
      </c>
      <c r="Q4707" s="73">
        <f t="shared" si="146"/>
        <v>1832</v>
      </c>
      <c r="R4707" s="93">
        <f t="shared" ca="1" si="147"/>
        <v>4709</v>
      </c>
      <c r="S4707" s="92"/>
      <c r="T4707" s="99"/>
    </row>
    <row r="4708" spans="1:20" ht="135" customHeight="1" x14ac:dyDescent="0.25">
      <c r="A4708" s="105"/>
      <c r="B4708" s="146"/>
      <c r="C4708" s="98"/>
      <c r="D4708" s="155" t="s">
        <v>612</v>
      </c>
      <c r="E4708" s="156"/>
      <c r="F4708" s="156"/>
      <c r="G4708" s="156"/>
      <c r="H4708" s="156"/>
      <c r="I4708" s="156"/>
      <c r="J4708" s="156"/>
      <c r="K4708" s="156"/>
      <c r="L4708" s="156"/>
      <c r="M4708" s="156"/>
      <c r="N4708" s="157"/>
      <c r="O4708" s="128" t="str">
        <f ca="1">IF(D4708="цвет",SUM(O4709:INDIRECT("N"&amp;R4708)),IF(SUM(E4708:N4708)=0,"",SUM(E4708:N4708)))</f>
        <v/>
      </c>
      <c r="P4708" s="91" t="s">
        <v>129</v>
      </c>
      <c r="Q4708" s="73">
        <f t="shared" si="146"/>
        <v>1832</v>
      </c>
      <c r="R4708" s="93">
        <f t="shared" ca="1" si="147"/>
        <v>4709</v>
      </c>
      <c r="S4708" s="92"/>
      <c r="T4708" s="99"/>
    </row>
    <row r="4709" spans="1:20" ht="17.45" customHeight="1" thickBot="1" x14ac:dyDescent="0.3">
      <c r="A4709" s="105"/>
      <c r="B4709" s="147"/>
      <c r="C4709" s="9"/>
      <c r="D4709" s="151" t="str">
        <f>HYPERLINK("https://miamia.ru/search/index.php?q="&amp;Q4709&amp;"&amp;s=Поиск?utm_source=Excel&amp;utm_medium=Nalichie&amp;utm_content="&amp;Q4709&amp;"","Посмотреть большую фотографию на сайте")</f>
        <v>Посмотреть большую фотографию на сайте</v>
      </c>
      <c r="E4709" s="152"/>
      <c r="F4709" s="152"/>
      <c r="G4709" s="152"/>
      <c r="H4709" s="152"/>
      <c r="I4709" s="152"/>
      <c r="J4709" s="152"/>
      <c r="K4709" s="152"/>
      <c r="L4709" s="152"/>
      <c r="M4709" s="152"/>
      <c r="N4709" s="153"/>
      <c r="O4709" s="128" t="str">
        <f ca="1">IF(D4709="цвет",SUM(O4710:INDIRECT("N"&amp;R4709)),IF(SUM(E4709:N4709)=0,"",SUM(E4709:N4709)))</f>
        <v/>
      </c>
      <c r="P4709" s="91" t="s">
        <v>129</v>
      </c>
      <c r="Q4709" s="73">
        <f t="shared" si="146"/>
        <v>1832</v>
      </c>
      <c r="R4709" s="93">
        <f t="shared" ca="1" si="147"/>
        <v>4709</v>
      </c>
      <c r="S4709" s="92"/>
      <c r="T4709" s="99"/>
    </row>
    <row r="4710" spans="1:20" ht="17.45" customHeight="1" thickBot="1" x14ac:dyDescent="0.3">
      <c r="A4710" s="105"/>
      <c r="B4710" s="145" t="s">
        <v>294</v>
      </c>
      <c r="C4710" s="106">
        <v>1834</v>
      </c>
      <c r="D4710" s="107" t="s">
        <v>9</v>
      </c>
      <c r="E4710" s="96" t="s">
        <v>11</v>
      </c>
      <c r="F4710" s="96" t="s">
        <v>12</v>
      </c>
      <c r="G4710" s="96" t="s">
        <v>13</v>
      </c>
      <c r="H4710" s="96" t="s">
        <v>14</v>
      </c>
      <c r="I4710" s="96" t="s">
        <v>15</v>
      </c>
      <c r="J4710" s="96" t="s">
        <v>16</v>
      </c>
      <c r="K4710" s="97"/>
      <c r="L4710" s="96"/>
      <c r="M4710" s="97"/>
      <c r="N4710" s="78"/>
      <c r="O4710" s="101">
        <f ca="1">IF(D4710="цвет",SUM(O4711:INDIRECT("N"&amp;R4710)),IF(SUM(E4710:N4710)=0,"",SUM(E4710:N4710)))</f>
        <v>0</v>
      </c>
      <c r="P4710" s="91">
        <v>1936</v>
      </c>
      <c r="Q4710" s="73">
        <f t="shared" si="146"/>
        <v>1834</v>
      </c>
      <c r="R4710" s="93">
        <f t="shared" ca="1" si="147"/>
        <v>4713</v>
      </c>
      <c r="S4710" s="109">
        <f>IF(U4710&gt;0,ROUND((U4710),0),ROUND((P4710*$P$1),0))</f>
        <v>1498</v>
      </c>
      <c r="T4710" s="110">
        <f ca="1">O4710*S4710</f>
        <v>0</v>
      </c>
    </row>
    <row r="4711" spans="1:20" ht="17.25" thickBot="1" x14ac:dyDescent="0.3">
      <c r="A4711" s="105"/>
      <c r="B4711" s="146"/>
      <c r="C4711" s="98"/>
      <c r="D4711" s="6" t="s">
        <v>295</v>
      </c>
      <c r="E4711" s="133"/>
      <c r="F4711" s="133"/>
      <c r="G4711" s="133"/>
      <c r="H4711" s="133"/>
      <c r="I4711" s="133"/>
      <c r="J4711" s="133"/>
      <c r="K4711" s="8"/>
      <c r="L4711" s="8"/>
      <c r="M4711" s="8"/>
      <c r="N4711" s="8"/>
      <c r="O4711" s="128" t="str">
        <f ca="1">IF(D4711="цвет",SUM(O4712:INDIRECT("N"&amp;R4711)),IF(SUM(E4711:N4711)=0,"",SUM(E4711:N4711)))</f>
        <v/>
      </c>
      <c r="P4711" s="91" t="s">
        <v>129</v>
      </c>
      <c r="Q4711" s="73">
        <f t="shared" si="146"/>
        <v>1834</v>
      </c>
      <c r="R4711" s="93">
        <f t="shared" ca="1" si="147"/>
        <v>4713</v>
      </c>
      <c r="S4711" s="92"/>
      <c r="T4711" s="99"/>
    </row>
    <row r="4712" spans="1:20" ht="135" customHeight="1" x14ac:dyDescent="0.25">
      <c r="A4712" s="105"/>
      <c r="B4712" s="146"/>
      <c r="C4712" s="98"/>
      <c r="D4712" s="155" t="s">
        <v>611</v>
      </c>
      <c r="E4712" s="156"/>
      <c r="F4712" s="156"/>
      <c r="G4712" s="156"/>
      <c r="H4712" s="156"/>
      <c r="I4712" s="156"/>
      <c r="J4712" s="156"/>
      <c r="K4712" s="156"/>
      <c r="L4712" s="156"/>
      <c r="M4712" s="156"/>
      <c r="N4712" s="157"/>
      <c r="O4712" s="128" t="str">
        <f ca="1">IF(D4712="цвет",SUM(O4713:INDIRECT("N"&amp;R4712)),IF(SUM(E4712:N4712)=0,"",SUM(E4712:N4712)))</f>
        <v/>
      </c>
      <c r="P4712" s="91" t="s">
        <v>129</v>
      </c>
      <c r="Q4712" s="73">
        <f t="shared" si="146"/>
        <v>1834</v>
      </c>
      <c r="R4712" s="93">
        <f t="shared" ca="1" si="147"/>
        <v>4713</v>
      </c>
      <c r="S4712" s="92"/>
      <c r="T4712" s="99"/>
    </row>
    <row r="4713" spans="1:20" ht="17.45" customHeight="1" thickBot="1" x14ac:dyDescent="0.3">
      <c r="A4713" s="105"/>
      <c r="B4713" s="147"/>
      <c r="C4713" s="9"/>
      <c r="D4713" s="151" t="str">
        <f>HYPERLINK("https://miamia.ru/search/index.php?q="&amp;Q4713&amp;"&amp;s=Поиск?utm_source=Excel&amp;utm_medium=Nalichie&amp;utm_content="&amp;Q4713&amp;"","Посмотреть большую фотографию на сайте")</f>
        <v>Посмотреть большую фотографию на сайте</v>
      </c>
      <c r="E4713" s="152"/>
      <c r="F4713" s="152"/>
      <c r="G4713" s="152"/>
      <c r="H4713" s="152"/>
      <c r="I4713" s="152"/>
      <c r="J4713" s="152"/>
      <c r="K4713" s="152"/>
      <c r="L4713" s="152"/>
      <c r="M4713" s="152"/>
      <c r="N4713" s="153"/>
      <c r="O4713" s="128" t="str">
        <f ca="1">IF(D4713="цвет",SUM(O4714:INDIRECT("N"&amp;R4713)),IF(SUM(E4713:N4713)=0,"",SUM(E4713:N4713)))</f>
        <v/>
      </c>
      <c r="P4713" s="91" t="s">
        <v>129</v>
      </c>
      <c r="Q4713" s="73">
        <f t="shared" si="146"/>
        <v>1834</v>
      </c>
      <c r="R4713" s="93">
        <f t="shared" ca="1" si="147"/>
        <v>4713</v>
      </c>
      <c r="S4713" s="92"/>
      <c r="T4713" s="99"/>
    </row>
    <row r="4714" spans="1:20" ht="17.45" customHeight="1" thickBot="1" x14ac:dyDescent="0.3">
      <c r="A4714" s="105"/>
      <c r="B4714" s="145" t="s">
        <v>294</v>
      </c>
      <c r="C4714" s="106">
        <v>1835</v>
      </c>
      <c r="D4714" s="107" t="s">
        <v>9</v>
      </c>
      <c r="E4714" s="96" t="s">
        <v>11</v>
      </c>
      <c r="F4714" s="96" t="s">
        <v>12</v>
      </c>
      <c r="G4714" s="96" t="s">
        <v>13</v>
      </c>
      <c r="H4714" s="96" t="s">
        <v>14</v>
      </c>
      <c r="I4714" s="96" t="s">
        <v>15</v>
      </c>
      <c r="J4714" s="96" t="s">
        <v>16</v>
      </c>
      <c r="K4714" s="97"/>
      <c r="L4714" s="96"/>
      <c r="M4714" s="97"/>
      <c r="N4714" s="78"/>
      <c r="O4714" s="101">
        <f ca="1">IF(D4714="цвет",SUM(O4715:INDIRECT("N"&amp;R4714)),IF(SUM(E4714:N4714)=0,"",SUM(E4714:N4714)))</f>
        <v>0</v>
      </c>
      <c r="P4714" s="91">
        <v>2324</v>
      </c>
      <c r="Q4714" s="73">
        <f t="shared" si="146"/>
        <v>1835</v>
      </c>
      <c r="R4714" s="93">
        <f t="shared" ca="1" si="147"/>
        <v>4717</v>
      </c>
      <c r="S4714" s="109">
        <f>IF(U4714&gt;0,ROUND((U4714),0),ROUND((P4714*$P$1),0))</f>
        <v>1798</v>
      </c>
      <c r="T4714" s="110">
        <f ca="1">O4714*S4714</f>
        <v>0</v>
      </c>
    </row>
    <row r="4715" spans="1:20" ht="17.25" thickBot="1" x14ac:dyDescent="0.3">
      <c r="A4715" s="105"/>
      <c r="B4715" s="146"/>
      <c r="C4715" s="98"/>
      <c r="D4715" s="6" t="s">
        <v>295</v>
      </c>
      <c r="E4715" s="133"/>
      <c r="F4715" s="8"/>
      <c r="G4715" s="8"/>
      <c r="H4715" s="8"/>
      <c r="I4715" s="8"/>
      <c r="J4715" s="8"/>
      <c r="K4715" s="8"/>
      <c r="L4715" s="8"/>
      <c r="M4715" s="8"/>
      <c r="N4715" s="8"/>
      <c r="O4715" s="128" t="str">
        <f ca="1">IF(D4715="цвет",SUM(O4716:INDIRECT("N"&amp;R4715)),IF(SUM(E4715:N4715)=0,"",SUM(E4715:N4715)))</f>
        <v/>
      </c>
      <c r="P4715" s="91" t="s">
        <v>129</v>
      </c>
      <c r="Q4715" s="73">
        <f t="shared" si="146"/>
        <v>1835</v>
      </c>
      <c r="R4715" s="93">
        <f t="shared" ca="1" si="147"/>
        <v>4717</v>
      </c>
      <c r="S4715" s="92"/>
      <c r="T4715" s="99"/>
    </row>
    <row r="4716" spans="1:20" ht="135" customHeight="1" x14ac:dyDescent="0.25">
      <c r="A4716" s="105"/>
      <c r="B4716" s="146"/>
      <c r="C4716" s="98"/>
      <c r="D4716" s="155" t="s">
        <v>610</v>
      </c>
      <c r="E4716" s="156"/>
      <c r="F4716" s="156"/>
      <c r="G4716" s="156"/>
      <c r="H4716" s="156"/>
      <c r="I4716" s="156"/>
      <c r="J4716" s="156"/>
      <c r="K4716" s="156"/>
      <c r="L4716" s="156"/>
      <c r="M4716" s="156"/>
      <c r="N4716" s="157"/>
      <c r="O4716" s="128" t="str">
        <f ca="1">IF(D4716="цвет",SUM(O4717:INDIRECT("N"&amp;R4716)),IF(SUM(E4716:N4716)=0,"",SUM(E4716:N4716)))</f>
        <v/>
      </c>
      <c r="P4716" s="91" t="s">
        <v>129</v>
      </c>
      <c r="Q4716" s="73">
        <f t="shared" si="146"/>
        <v>1835</v>
      </c>
      <c r="R4716" s="93">
        <f t="shared" ca="1" si="147"/>
        <v>4717</v>
      </c>
      <c r="S4716" s="92"/>
      <c r="T4716" s="99"/>
    </row>
    <row r="4717" spans="1:20" ht="17.45" customHeight="1" thickBot="1" x14ac:dyDescent="0.3">
      <c r="A4717" s="105"/>
      <c r="B4717" s="147"/>
      <c r="C4717" s="9"/>
      <c r="D4717" s="151" t="str">
        <f>HYPERLINK("https://miamia.ru/search/index.php?q="&amp;Q4717&amp;"&amp;s=Поиск?utm_source=Excel&amp;utm_medium=Nalichie&amp;utm_content="&amp;Q4717&amp;"","Посмотреть большую фотографию на сайте")</f>
        <v>Посмотреть большую фотографию на сайте</v>
      </c>
      <c r="E4717" s="152"/>
      <c r="F4717" s="152"/>
      <c r="G4717" s="152"/>
      <c r="H4717" s="152"/>
      <c r="I4717" s="152"/>
      <c r="J4717" s="152"/>
      <c r="K4717" s="152"/>
      <c r="L4717" s="152"/>
      <c r="M4717" s="152"/>
      <c r="N4717" s="153"/>
      <c r="O4717" s="128" t="str">
        <f ca="1">IF(D4717="цвет",SUM(O4718:INDIRECT("N"&amp;R4717)),IF(SUM(E4717:N4717)=0,"",SUM(E4717:N4717)))</f>
        <v/>
      </c>
      <c r="P4717" s="91" t="s">
        <v>129</v>
      </c>
      <c r="Q4717" s="73">
        <f t="shared" si="146"/>
        <v>1835</v>
      </c>
      <c r="R4717" s="93">
        <f t="shared" ca="1" si="147"/>
        <v>4717</v>
      </c>
      <c r="S4717" s="92"/>
      <c r="T4717" s="99"/>
    </row>
    <row r="4718" spans="1:20" ht="23.1" customHeight="1" thickBot="1" x14ac:dyDescent="0.3">
      <c r="A4718" s="103"/>
      <c r="B4718" s="86" t="s">
        <v>177</v>
      </c>
      <c r="C4718" s="87"/>
      <c r="D4718" s="88"/>
      <c r="E4718" s="89"/>
      <c r="F4718" s="89"/>
      <c r="G4718" s="89"/>
      <c r="H4718" s="89"/>
      <c r="I4718" s="89"/>
      <c r="J4718" s="89"/>
      <c r="K4718" s="89"/>
      <c r="L4718" s="89"/>
      <c r="M4718" s="89"/>
      <c r="N4718" s="90"/>
      <c r="O4718" s="128" t="str">
        <f ca="1">IF(D4718="цвет",SUM(O4719:INDIRECT("N"&amp;R4718)),IF(SUM(E4718:N4718)=0,"",SUM(E4718:N4718)))</f>
        <v/>
      </c>
      <c r="P4718" s="91" t="s">
        <v>129</v>
      </c>
      <c r="Q4718" s="73">
        <f t="shared" si="146"/>
        <v>1835</v>
      </c>
      <c r="R4718" s="93">
        <f t="shared" ca="1" si="147"/>
        <v>4722</v>
      </c>
    </row>
    <row r="4719" spans="1:20" ht="17.25" thickBot="1" x14ac:dyDescent="0.3">
      <c r="A4719" s="105"/>
      <c r="B4719" s="141" t="s">
        <v>172</v>
      </c>
      <c r="C4719" s="106">
        <v>6881</v>
      </c>
      <c r="D4719" s="3" t="s">
        <v>9</v>
      </c>
      <c r="E4719" s="96" t="s">
        <v>10</v>
      </c>
      <c r="F4719" s="96" t="s">
        <v>11</v>
      </c>
      <c r="G4719" s="96" t="s">
        <v>12</v>
      </c>
      <c r="H4719" s="97" t="s">
        <v>13</v>
      </c>
      <c r="I4719" s="16" t="s">
        <v>14</v>
      </c>
      <c r="J4719" s="16" t="s">
        <v>15</v>
      </c>
      <c r="K4719" s="16" t="s">
        <v>16</v>
      </c>
      <c r="L4719" s="16"/>
      <c r="M4719" s="16"/>
      <c r="N4719" s="78"/>
      <c r="O4719" s="101">
        <f ca="1">IF(D4719="цвет",SUM(O4720:INDIRECT("N"&amp;R4719)),IF(SUM(E4719:N4719)=0,"",SUM(E4719:N4719)))</f>
        <v>0</v>
      </c>
      <c r="P4719" s="91">
        <v>3616</v>
      </c>
      <c r="Q4719" s="73">
        <f t="shared" si="146"/>
        <v>6881</v>
      </c>
      <c r="R4719" s="93">
        <f t="shared" ca="1" si="147"/>
        <v>4722</v>
      </c>
      <c r="S4719" s="109">
        <f>IF(U4719&gt;0,ROUND((U4719),0),ROUND((P4719*$P$1),0))</f>
        <v>2798</v>
      </c>
      <c r="T4719" s="110">
        <f ca="1">O4719*S4719</f>
        <v>0</v>
      </c>
    </row>
    <row r="4720" spans="1:20" ht="17.25" thickBot="1" x14ac:dyDescent="0.3">
      <c r="A4720" s="105"/>
      <c r="B4720" s="142"/>
      <c r="C4720" s="98"/>
      <c r="D4720" s="6" t="s">
        <v>43</v>
      </c>
      <c r="E4720" s="8"/>
      <c r="F4720" s="133"/>
      <c r="G4720" s="134"/>
      <c r="H4720" s="8"/>
      <c r="I4720" s="8"/>
      <c r="J4720" s="8"/>
      <c r="K4720" s="8"/>
      <c r="L4720" s="8"/>
      <c r="M4720" s="8"/>
      <c r="N4720" s="8"/>
      <c r="O4720" s="128" t="str">
        <f ca="1">IF(D4720="цвет",SUM(O4721:INDIRECT("N"&amp;R4720)),IF(SUM(E4720:N4720)=0,"",SUM(E4720:N4720)))</f>
        <v/>
      </c>
      <c r="P4720" s="91" t="s">
        <v>129</v>
      </c>
      <c r="Q4720" s="73">
        <f t="shared" si="146"/>
        <v>6881</v>
      </c>
      <c r="R4720" s="93">
        <f t="shared" ca="1" si="147"/>
        <v>4722</v>
      </c>
      <c r="S4720" s="92"/>
      <c r="T4720" s="99"/>
    </row>
    <row r="4721" spans="1:20" ht="135" customHeight="1" x14ac:dyDescent="0.25">
      <c r="A4721" s="105"/>
      <c r="B4721" s="142"/>
      <c r="C4721" s="98"/>
      <c r="D4721" s="155" t="s">
        <v>587</v>
      </c>
      <c r="E4721" s="156"/>
      <c r="F4721" s="156"/>
      <c r="G4721" s="156"/>
      <c r="H4721" s="156"/>
      <c r="I4721" s="156"/>
      <c r="J4721" s="156"/>
      <c r="K4721" s="156"/>
      <c r="L4721" s="156"/>
      <c r="M4721" s="156"/>
      <c r="N4721" s="157"/>
      <c r="O4721" s="128" t="str">
        <f ca="1">IF(D4721="цвет",SUM(O4722:INDIRECT("N"&amp;R4721)),IF(SUM(E4721:N4721)=0,"",SUM(E4721:N4721)))</f>
        <v/>
      </c>
      <c r="P4721" s="91" t="s">
        <v>129</v>
      </c>
      <c r="Q4721" s="73">
        <f t="shared" si="146"/>
        <v>6881</v>
      </c>
      <c r="R4721" s="93">
        <f t="shared" ca="1" si="147"/>
        <v>4722</v>
      </c>
      <c r="S4721" s="92"/>
      <c r="T4721" s="99"/>
    </row>
    <row r="4722" spans="1:20" ht="17.45" customHeight="1" thickBot="1" x14ac:dyDescent="0.3">
      <c r="A4722" s="105"/>
      <c r="B4722" s="143"/>
      <c r="C4722" s="100"/>
      <c r="D4722" s="151" t="str">
        <f>HYPERLINK("https://miamia.ru/search/index.php?q="&amp;Q4722&amp;"&amp;s=Поиск?utm_source=Excel&amp;utm_medium=Nalichie&amp;utm_content="&amp;Q4722&amp;"","Посмотреть большую фотографию на сайте")</f>
        <v>Посмотреть большую фотографию на сайте</v>
      </c>
      <c r="E4722" s="152"/>
      <c r="F4722" s="152"/>
      <c r="G4722" s="152"/>
      <c r="H4722" s="152"/>
      <c r="I4722" s="152"/>
      <c r="J4722" s="152"/>
      <c r="K4722" s="152"/>
      <c r="L4722" s="152"/>
      <c r="M4722" s="152"/>
      <c r="N4722" s="153"/>
      <c r="O4722" s="128" t="str">
        <f ca="1">IF(D4722="цвет",SUM(O4723:INDIRECT("N"&amp;R4722)),IF(SUM(E4722:N4722)=0,"",SUM(E4722:N4722)))</f>
        <v/>
      </c>
      <c r="P4722" s="91" t="s">
        <v>129</v>
      </c>
      <c r="Q4722" s="73">
        <f t="shared" si="146"/>
        <v>6881</v>
      </c>
      <c r="R4722" s="93">
        <f t="shared" ca="1" si="147"/>
        <v>4722</v>
      </c>
      <c r="S4722" s="92"/>
      <c r="T4722" s="99"/>
    </row>
    <row r="4723" spans="1:20" ht="17.25" thickBot="1" x14ac:dyDescent="0.3">
      <c r="A4723" s="105"/>
      <c r="B4723" s="141" t="s">
        <v>172</v>
      </c>
      <c r="C4723" s="106">
        <v>6882</v>
      </c>
      <c r="D4723" s="3" t="s">
        <v>9</v>
      </c>
      <c r="E4723" s="96" t="s">
        <v>10</v>
      </c>
      <c r="F4723" s="96" t="s">
        <v>11</v>
      </c>
      <c r="G4723" s="96" t="s">
        <v>12</v>
      </c>
      <c r="H4723" s="97" t="s">
        <v>13</v>
      </c>
      <c r="I4723" s="16" t="s">
        <v>14</v>
      </c>
      <c r="J4723" s="16" t="s">
        <v>15</v>
      </c>
      <c r="K4723" s="16" t="s">
        <v>16</v>
      </c>
      <c r="L4723" s="16"/>
      <c r="M4723" s="16"/>
      <c r="N4723" s="78"/>
      <c r="O4723" s="101">
        <f ca="1">IF(D4723="цвет",SUM(O4724:INDIRECT("N"&amp;R4723)),IF(SUM(E4723:N4723)=0,"",SUM(E4723:N4723)))</f>
        <v>0</v>
      </c>
      <c r="P4723" s="91">
        <v>1677</v>
      </c>
      <c r="Q4723" s="73">
        <f t="shared" si="146"/>
        <v>6882</v>
      </c>
      <c r="R4723" s="93">
        <f t="shared" ca="1" si="147"/>
        <v>4726</v>
      </c>
      <c r="S4723" s="109">
        <f>IF(U4723&gt;0,ROUND((U4723),0),ROUND((P4723*$P$1),0))</f>
        <v>1298</v>
      </c>
      <c r="T4723" s="110">
        <f ca="1">O4723*S4723</f>
        <v>0</v>
      </c>
    </row>
    <row r="4724" spans="1:20" ht="17.25" thickBot="1" x14ac:dyDescent="0.3">
      <c r="A4724" s="105"/>
      <c r="B4724" s="142"/>
      <c r="C4724" s="98"/>
      <c r="D4724" s="6" t="s">
        <v>43</v>
      </c>
      <c r="E4724" s="8"/>
      <c r="F4724" s="8"/>
      <c r="G4724" s="134"/>
      <c r="H4724" s="8"/>
      <c r="I4724" s="8"/>
      <c r="J4724" s="8"/>
      <c r="K4724" s="8"/>
      <c r="L4724" s="8"/>
      <c r="M4724" s="8"/>
      <c r="N4724" s="8"/>
      <c r="O4724" s="128" t="str">
        <f ca="1">IF(D4724="цвет",SUM(O4725:INDIRECT("N"&amp;R4724)),IF(SUM(E4724:N4724)=0,"",SUM(E4724:N4724)))</f>
        <v/>
      </c>
      <c r="P4724" s="91" t="s">
        <v>129</v>
      </c>
      <c r="Q4724" s="73">
        <f t="shared" si="146"/>
        <v>6882</v>
      </c>
      <c r="R4724" s="93">
        <f t="shared" ca="1" si="147"/>
        <v>4726</v>
      </c>
      <c r="S4724" s="92"/>
      <c r="T4724" s="99"/>
    </row>
    <row r="4725" spans="1:20" ht="135" customHeight="1" x14ac:dyDescent="0.25">
      <c r="A4725" s="105"/>
      <c r="B4725" s="142"/>
      <c r="C4725" s="98"/>
      <c r="D4725" s="155" t="s">
        <v>586</v>
      </c>
      <c r="E4725" s="156"/>
      <c r="F4725" s="156"/>
      <c r="G4725" s="156"/>
      <c r="H4725" s="156"/>
      <c r="I4725" s="156"/>
      <c r="J4725" s="156"/>
      <c r="K4725" s="156"/>
      <c r="L4725" s="156"/>
      <c r="M4725" s="156"/>
      <c r="N4725" s="157"/>
      <c r="O4725" s="128" t="str">
        <f ca="1">IF(D4725="цвет",SUM(O4726:INDIRECT("N"&amp;R4725)),IF(SUM(E4725:N4725)=0,"",SUM(E4725:N4725)))</f>
        <v/>
      </c>
      <c r="P4725" s="91" t="s">
        <v>129</v>
      </c>
      <c r="Q4725" s="73">
        <f t="shared" si="146"/>
        <v>6882</v>
      </c>
      <c r="R4725" s="93">
        <f t="shared" ca="1" si="147"/>
        <v>4726</v>
      </c>
      <c r="S4725" s="92"/>
      <c r="T4725" s="99"/>
    </row>
    <row r="4726" spans="1:20" ht="17.45" customHeight="1" thickBot="1" x14ac:dyDescent="0.3">
      <c r="A4726" s="105"/>
      <c r="B4726" s="143"/>
      <c r="C4726" s="100"/>
      <c r="D4726" s="151" t="str">
        <f>HYPERLINK("https://miamia.ru/search/index.php?q="&amp;Q4726&amp;"&amp;s=Поиск?utm_source=Excel&amp;utm_medium=Nalichie&amp;utm_content="&amp;Q4726&amp;"","Посмотреть большую фотографию на сайте")</f>
        <v>Посмотреть большую фотографию на сайте</v>
      </c>
      <c r="E4726" s="152"/>
      <c r="F4726" s="152"/>
      <c r="G4726" s="152"/>
      <c r="H4726" s="152"/>
      <c r="I4726" s="152"/>
      <c r="J4726" s="152"/>
      <c r="K4726" s="152"/>
      <c r="L4726" s="152"/>
      <c r="M4726" s="152"/>
      <c r="N4726" s="153"/>
      <c r="O4726" s="128" t="str">
        <f ca="1">IF(D4726="цвет",SUM(O4727:INDIRECT("N"&amp;R4726)),IF(SUM(E4726:N4726)=0,"",SUM(E4726:N4726)))</f>
        <v/>
      </c>
      <c r="P4726" s="91" t="s">
        <v>129</v>
      </c>
      <c r="Q4726" s="73">
        <f t="shared" si="146"/>
        <v>6882</v>
      </c>
      <c r="R4726" s="93">
        <f t="shared" ca="1" si="147"/>
        <v>4726</v>
      </c>
      <c r="S4726" s="92"/>
      <c r="T4726" s="99"/>
    </row>
    <row r="4727" spans="1:20" ht="17.25" thickBot="1" x14ac:dyDescent="0.3">
      <c r="A4727" s="105"/>
      <c r="B4727" s="141" t="s">
        <v>172</v>
      </c>
      <c r="C4727" s="106">
        <v>6887</v>
      </c>
      <c r="D4727" s="3" t="s">
        <v>9</v>
      </c>
      <c r="E4727" s="96" t="s">
        <v>10</v>
      </c>
      <c r="F4727" s="96" t="s">
        <v>11</v>
      </c>
      <c r="G4727" s="96" t="s">
        <v>12</v>
      </c>
      <c r="H4727" s="97" t="s">
        <v>13</v>
      </c>
      <c r="I4727" s="16" t="s">
        <v>14</v>
      </c>
      <c r="J4727" s="16" t="s">
        <v>15</v>
      </c>
      <c r="K4727" s="16" t="s">
        <v>16</v>
      </c>
      <c r="L4727" s="16"/>
      <c r="M4727" s="16"/>
      <c r="N4727" s="78"/>
      <c r="O4727" s="101">
        <f ca="1">IF(D4727="цвет",SUM(O4728:INDIRECT("N"&amp;R4727)),IF(SUM(E4727:N4727)=0,"",SUM(E4727:N4727)))</f>
        <v>0</v>
      </c>
      <c r="P4727" s="91">
        <v>2194</v>
      </c>
      <c r="Q4727" s="73">
        <f t="shared" si="146"/>
        <v>6887</v>
      </c>
      <c r="R4727" s="93">
        <f t="shared" ca="1" si="147"/>
        <v>4730</v>
      </c>
      <c r="S4727" s="109">
        <f>IF(U4727&gt;0,ROUND((U4727),0),ROUND((P4727*$P$1),0))</f>
        <v>1698</v>
      </c>
      <c r="T4727" s="110">
        <f ca="1">O4727*S4727</f>
        <v>0</v>
      </c>
    </row>
    <row r="4728" spans="1:20" ht="17.25" thickBot="1" x14ac:dyDescent="0.3">
      <c r="A4728" s="105"/>
      <c r="B4728" s="142"/>
      <c r="C4728" s="98"/>
      <c r="D4728" s="6" t="s">
        <v>43</v>
      </c>
      <c r="E4728" s="8"/>
      <c r="F4728" s="8"/>
      <c r="G4728" s="134"/>
      <c r="H4728" s="134"/>
      <c r="I4728" s="134"/>
      <c r="J4728" s="8"/>
      <c r="K4728" s="8"/>
      <c r="L4728" s="8"/>
      <c r="M4728" s="8"/>
      <c r="N4728" s="8"/>
      <c r="O4728" s="128" t="str">
        <f ca="1">IF(D4728="цвет",SUM(O4729:INDIRECT("N"&amp;R4728)),IF(SUM(E4728:N4728)=0,"",SUM(E4728:N4728)))</f>
        <v/>
      </c>
      <c r="P4728" s="91" t="s">
        <v>129</v>
      </c>
      <c r="Q4728" s="73">
        <f t="shared" si="146"/>
        <v>6887</v>
      </c>
      <c r="R4728" s="93">
        <f t="shared" ca="1" si="147"/>
        <v>4730</v>
      </c>
      <c r="S4728" s="92"/>
      <c r="T4728" s="99"/>
    </row>
    <row r="4729" spans="1:20" ht="135" customHeight="1" x14ac:dyDescent="0.25">
      <c r="A4729" s="105"/>
      <c r="B4729" s="142"/>
      <c r="C4729" s="98"/>
      <c r="D4729" s="155" t="s">
        <v>585</v>
      </c>
      <c r="E4729" s="156"/>
      <c r="F4729" s="156"/>
      <c r="G4729" s="156"/>
      <c r="H4729" s="156"/>
      <c r="I4729" s="156"/>
      <c r="J4729" s="156"/>
      <c r="K4729" s="156"/>
      <c r="L4729" s="156"/>
      <c r="M4729" s="156"/>
      <c r="N4729" s="157"/>
      <c r="O4729" s="128" t="str">
        <f ca="1">IF(D4729="цвет",SUM(O4730:INDIRECT("N"&amp;R4729)),IF(SUM(E4729:N4729)=0,"",SUM(E4729:N4729)))</f>
        <v/>
      </c>
      <c r="P4729" s="91" t="s">
        <v>129</v>
      </c>
      <c r="Q4729" s="73">
        <f t="shared" si="146"/>
        <v>6887</v>
      </c>
      <c r="R4729" s="93">
        <f t="shared" ca="1" si="147"/>
        <v>4730</v>
      </c>
      <c r="S4729" s="92"/>
      <c r="T4729" s="99"/>
    </row>
    <row r="4730" spans="1:20" ht="17.45" customHeight="1" thickBot="1" x14ac:dyDescent="0.3">
      <c r="A4730" s="105"/>
      <c r="B4730" s="143"/>
      <c r="C4730" s="100"/>
      <c r="D4730" s="151" t="str">
        <f>HYPERLINK("https://miamia.ru/search/index.php?q="&amp;Q4730&amp;"&amp;s=Поиск?utm_source=Excel&amp;utm_medium=Nalichie&amp;utm_content="&amp;Q4730&amp;"","Посмотреть большую фотографию на сайте")</f>
        <v>Посмотреть большую фотографию на сайте</v>
      </c>
      <c r="E4730" s="152"/>
      <c r="F4730" s="152"/>
      <c r="G4730" s="152"/>
      <c r="H4730" s="152"/>
      <c r="I4730" s="152"/>
      <c r="J4730" s="152"/>
      <c r="K4730" s="152"/>
      <c r="L4730" s="152"/>
      <c r="M4730" s="152"/>
      <c r="N4730" s="153"/>
      <c r="O4730" s="128" t="str">
        <f ca="1">IF(D4730="цвет",SUM(O4731:INDIRECT("N"&amp;R4730)),IF(SUM(E4730:N4730)=0,"",SUM(E4730:N4730)))</f>
        <v/>
      </c>
      <c r="P4730" s="91" t="s">
        <v>129</v>
      </c>
      <c r="Q4730" s="73">
        <f t="shared" si="146"/>
        <v>6887</v>
      </c>
      <c r="R4730" s="93">
        <f t="shared" ca="1" si="147"/>
        <v>4730</v>
      </c>
      <c r="S4730" s="92"/>
      <c r="T4730" s="99"/>
    </row>
    <row r="4731" spans="1:20" ht="23.1" customHeight="1" thickBot="1" x14ac:dyDescent="0.3">
      <c r="A4731" s="103"/>
      <c r="B4731" s="86" t="s">
        <v>178</v>
      </c>
      <c r="C4731" s="87"/>
      <c r="D4731" s="88"/>
      <c r="E4731" s="89"/>
      <c r="F4731" s="89"/>
      <c r="G4731" s="89"/>
      <c r="H4731" s="89"/>
      <c r="I4731" s="89"/>
      <c r="J4731" s="89"/>
      <c r="K4731" s="89"/>
      <c r="L4731" s="89"/>
      <c r="M4731" s="89"/>
      <c r="N4731" s="90"/>
      <c r="O4731" s="128" t="str">
        <f ca="1">IF(D4731="цвет",SUM(O4732:INDIRECT("N"&amp;R4731)),IF(SUM(E4731:N4731)=0,"",SUM(E4731:N4731)))</f>
        <v/>
      </c>
      <c r="P4731" s="91" t="s">
        <v>129</v>
      </c>
      <c r="Q4731" s="73">
        <f t="shared" si="146"/>
        <v>6887</v>
      </c>
      <c r="R4731" s="93">
        <f t="shared" ca="1" si="147"/>
        <v>4735</v>
      </c>
    </row>
    <row r="4732" spans="1:20" ht="17.25" thickBot="1" x14ac:dyDescent="0.3">
      <c r="A4732" s="105"/>
      <c r="B4732" s="141" t="s">
        <v>169</v>
      </c>
      <c r="C4732" s="106">
        <v>7214</v>
      </c>
      <c r="D4732" s="3" t="s">
        <v>9</v>
      </c>
      <c r="E4732" s="96" t="s">
        <v>10</v>
      </c>
      <c r="F4732" s="96" t="s">
        <v>11</v>
      </c>
      <c r="G4732" s="96" t="s">
        <v>12</v>
      </c>
      <c r="H4732" s="97" t="s">
        <v>13</v>
      </c>
      <c r="I4732" s="16" t="s">
        <v>14</v>
      </c>
      <c r="J4732" s="16" t="s">
        <v>15</v>
      </c>
      <c r="K4732" s="16" t="s">
        <v>16</v>
      </c>
      <c r="L4732" s="16"/>
      <c r="M4732" s="16"/>
      <c r="N4732" s="78"/>
      <c r="O4732" s="101">
        <f ca="1">IF(D4732="цвет",SUM(O4733:INDIRECT("N"&amp;R4732)),IF(SUM(E4732:N4732)=0,"",SUM(E4732:N4732)))</f>
        <v>0</v>
      </c>
      <c r="P4732" s="91">
        <v>1677</v>
      </c>
      <c r="Q4732" s="73">
        <f t="shared" si="146"/>
        <v>7214</v>
      </c>
      <c r="R4732" s="93">
        <f t="shared" ca="1" si="147"/>
        <v>4735</v>
      </c>
      <c r="S4732" s="109">
        <f>IF(U4732&gt;0,ROUND((U4732),0),ROUND((P4732*$P$1),0))</f>
        <v>1298</v>
      </c>
      <c r="T4732" s="110">
        <f ca="1">O4732*S4732</f>
        <v>0</v>
      </c>
    </row>
    <row r="4733" spans="1:20" ht="17.25" thickBot="1" x14ac:dyDescent="0.3">
      <c r="A4733" s="105"/>
      <c r="B4733" s="142"/>
      <c r="C4733" s="98"/>
      <c r="D4733" s="6" t="s">
        <v>29</v>
      </c>
      <c r="E4733" s="8"/>
      <c r="F4733" s="133"/>
      <c r="G4733" s="133"/>
      <c r="H4733" s="8"/>
      <c r="I4733" s="8"/>
      <c r="J4733" s="8"/>
      <c r="K4733" s="8"/>
      <c r="L4733" s="8"/>
      <c r="M4733" s="8"/>
      <c r="N4733" s="8"/>
      <c r="O4733" s="128" t="str">
        <f ca="1">IF(D4733="цвет",SUM(O4734:INDIRECT("N"&amp;R4733)),IF(SUM(E4733:N4733)=0,"",SUM(E4733:N4733)))</f>
        <v/>
      </c>
      <c r="P4733" s="91" t="s">
        <v>129</v>
      </c>
      <c r="Q4733" s="73">
        <f t="shared" si="146"/>
        <v>7214</v>
      </c>
      <c r="R4733" s="93">
        <f t="shared" ca="1" si="147"/>
        <v>4735</v>
      </c>
      <c r="S4733" s="92"/>
      <c r="T4733" s="99"/>
    </row>
    <row r="4734" spans="1:20" ht="135" customHeight="1" x14ac:dyDescent="0.25">
      <c r="A4734" s="105"/>
      <c r="B4734" s="142"/>
      <c r="C4734" s="98"/>
      <c r="D4734" s="155" t="s">
        <v>584</v>
      </c>
      <c r="E4734" s="156"/>
      <c r="F4734" s="156"/>
      <c r="G4734" s="156"/>
      <c r="H4734" s="156"/>
      <c r="I4734" s="156"/>
      <c r="J4734" s="156"/>
      <c r="K4734" s="156"/>
      <c r="L4734" s="156"/>
      <c r="M4734" s="156"/>
      <c r="N4734" s="157"/>
      <c r="O4734" s="128" t="str">
        <f ca="1">IF(D4734="цвет",SUM(O4735:INDIRECT("N"&amp;R4734)),IF(SUM(E4734:N4734)=0,"",SUM(E4734:N4734)))</f>
        <v/>
      </c>
      <c r="P4734" s="91" t="s">
        <v>129</v>
      </c>
      <c r="Q4734" s="73">
        <f t="shared" si="146"/>
        <v>7214</v>
      </c>
      <c r="R4734" s="93">
        <f t="shared" ca="1" si="147"/>
        <v>4735</v>
      </c>
      <c r="S4734" s="92"/>
      <c r="T4734" s="99"/>
    </row>
    <row r="4735" spans="1:20" ht="17.45" customHeight="1" thickBot="1" x14ac:dyDescent="0.3">
      <c r="A4735" s="105"/>
      <c r="B4735" s="143"/>
      <c r="C4735" s="100"/>
      <c r="D4735" s="151" t="str">
        <f>HYPERLINK("https://miamia.ru/search/index.php?q="&amp;Q4735&amp;"&amp;s=Поиск?utm_source=Excel&amp;utm_medium=Nalichie&amp;utm_content="&amp;Q4735&amp;"","Посмотреть большую фотографию на сайте")</f>
        <v>Посмотреть большую фотографию на сайте</v>
      </c>
      <c r="E4735" s="152"/>
      <c r="F4735" s="152"/>
      <c r="G4735" s="152"/>
      <c r="H4735" s="152"/>
      <c r="I4735" s="152"/>
      <c r="J4735" s="152"/>
      <c r="K4735" s="152"/>
      <c r="L4735" s="152"/>
      <c r="M4735" s="152"/>
      <c r="N4735" s="153"/>
      <c r="O4735" s="128" t="str">
        <f ca="1">IF(D4735="цвет",SUM(O4736:INDIRECT("N"&amp;R4735)),IF(SUM(E4735:N4735)=0,"",SUM(E4735:N4735)))</f>
        <v/>
      </c>
      <c r="P4735" s="91" t="s">
        <v>129</v>
      </c>
      <c r="Q4735" s="73">
        <f t="shared" si="146"/>
        <v>7214</v>
      </c>
      <c r="R4735" s="93">
        <f t="shared" ca="1" si="147"/>
        <v>4735</v>
      </c>
      <c r="S4735" s="92"/>
      <c r="T4735" s="99"/>
    </row>
    <row r="4736" spans="1:20" ht="26.25" thickBot="1" x14ac:dyDescent="0.3">
      <c r="A4736" s="103"/>
      <c r="B4736" s="86" t="s">
        <v>179</v>
      </c>
      <c r="C4736" s="87"/>
      <c r="D4736" s="88"/>
      <c r="E4736" s="89"/>
      <c r="F4736" s="89"/>
      <c r="G4736" s="89"/>
      <c r="H4736" s="89"/>
      <c r="I4736" s="89"/>
      <c r="J4736" s="89"/>
      <c r="K4736" s="89"/>
      <c r="L4736" s="89"/>
      <c r="M4736" s="89"/>
      <c r="N4736" s="90"/>
      <c r="O4736" s="128" t="str">
        <f ca="1">IF(D4736="цвет",SUM(O4737:INDIRECT("N"&amp;R4736)),IF(SUM(E4736:N4736)=0,"",SUM(E4736:N4736)))</f>
        <v/>
      </c>
      <c r="P4736" s="91" t="s">
        <v>129</v>
      </c>
      <c r="Q4736" s="73">
        <f t="shared" si="146"/>
        <v>7214</v>
      </c>
      <c r="R4736" s="93">
        <f t="shared" ca="1" si="147"/>
        <v>4740</v>
      </c>
    </row>
    <row r="4737" spans="1:20" ht="17.25" thickBot="1" x14ac:dyDescent="0.3">
      <c r="A4737" s="105"/>
      <c r="B4737" s="141" t="s">
        <v>168</v>
      </c>
      <c r="C4737" s="106">
        <v>1340</v>
      </c>
      <c r="D4737" s="3" t="s">
        <v>9</v>
      </c>
      <c r="E4737" s="96" t="s">
        <v>10</v>
      </c>
      <c r="F4737" s="96" t="s">
        <v>11</v>
      </c>
      <c r="G4737" s="96" t="s">
        <v>12</v>
      </c>
      <c r="H4737" s="97" t="s">
        <v>13</v>
      </c>
      <c r="I4737" s="16" t="s">
        <v>14</v>
      </c>
      <c r="J4737" s="16" t="s">
        <v>15</v>
      </c>
      <c r="K4737" s="16" t="s">
        <v>16</v>
      </c>
      <c r="L4737" s="16"/>
      <c r="M4737" s="16"/>
      <c r="N4737" s="78"/>
      <c r="O4737" s="101">
        <f ca="1">IF(D4737="цвет",SUM(O4738:INDIRECT("N"&amp;R4737)),IF(SUM(E4737:N4737)=0,"",SUM(E4737:N4737)))</f>
        <v>0</v>
      </c>
      <c r="P4737" s="91">
        <v>1031</v>
      </c>
      <c r="Q4737" s="73">
        <f t="shared" si="146"/>
        <v>1340</v>
      </c>
      <c r="R4737" s="93">
        <f t="shared" ca="1" si="147"/>
        <v>4740</v>
      </c>
      <c r="S4737" s="109">
        <f>IF(U4737&gt;0,ROUND((U4737),0),ROUND((P4737*$P$1),0))</f>
        <v>798</v>
      </c>
      <c r="T4737" s="110">
        <f ca="1">O4737*S4737</f>
        <v>0</v>
      </c>
    </row>
    <row r="4738" spans="1:20" ht="17.25" thickBot="1" x14ac:dyDescent="0.3">
      <c r="A4738" s="105"/>
      <c r="B4738" s="142"/>
      <c r="C4738" s="98"/>
      <c r="D4738" s="6" t="s">
        <v>43</v>
      </c>
      <c r="E4738" s="133"/>
      <c r="F4738" s="133"/>
      <c r="G4738" s="8"/>
      <c r="H4738" s="8"/>
      <c r="I4738" s="8"/>
      <c r="J4738" s="8"/>
      <c r="K4738" s="8"/>
      <c r="L4738" s="8"/>
      <c r="M4738" s="8"/>
      <c r="N4738" s="8"/>
      <c r="O4738" s="128" t="str">
        <f ca="1">IF(D4738="цвет",SUM(O4739:INDIRECT("N"&amp;R4738)),IF(SUM(E4738:N4738)=0,"",SUM(E4738:N4738)))</f>
        <v/>
      </c>
      <c r="P4738" s="91" t="s">
        <v>129</v>
      </c>
      <c r="Q4738" s="73">
        <f t="shared" si="146"/>
        <v>1340</v>
      </c>
      <c r="R4738" s="93">
        <f t="shared" ca="1" si="147"/>
        <v>4740</v>
      </c>
      <c r="S4738" s="92"/>
      <c r="T4738" s="99"/>
    </row>
    <row r="4739" spans="1:20" ht="135" customHeight="1" x14ac:dyDescent="0.25">
      <c r="A4739" s="105"/>
      <c r="B4739" s="142"/>
      <c r="C4739" s="98"/>
      <c r="D4739" s="155" t="s">
        <v>582</v>
      </c>
      <c r="E4739" s="156"/>
      <c r="F4739" s="156"/>
      <c r="G4739" s="156"/>
      <c r="H4739" s="156"/>
      <c r="I4739" s="156"/>
      <c r="J4739" s="156"/>
      <c r="K4739" s="156"/>
      <c r="L4739" s="156"/>
      <c r="M4739" s="156"/>
      <c r="N4739" s="157"/>
      <c r="O4739" s="128" t="str">
        <f ca="1">IF(D4739="цвет",SUM(O4740:INDIRECT("N"&amp;R4739)),IF(SUM(E4739:N4739)=0,"",SUM(E4739:N4739)))</f>
        <v/>
      </c>
      <c r="P4739" s="91" t="s">
        <v>129</v>
      </c>
      <c r="Q4739" s="73">
        <f t="shared" si="146"/>
        <v>1340</v>
      </c>
      <c r="R4739" s="93">
        <f t="shared" ca="1" si="147"/>
        <v>4740</v>
      </c>
      <c r="S4739" s="92"/>
      <c r="T4739" s="99"/>
    </row>
    <row r="4740" spans="1:20" ht="17.45" customHeight="1" thickBot="1" x14ac:dyDescent="0.3">
      <c r="A4740" s="105"/>
      <c r="B4740" s="143"/>
      <c r="C4740" s="100"/>
      <c r="D4740" s="151" t="str">
        <f>HYPERLINK("https://miamia.ru/search/index.php?q="&amp;Q4740&amp;"&amp;s=Поиск?utm_source=Excel&amp;utm_medium=Nalichie&amp;utm_content="&amp;Q4740&amp;"","Посмотреть большую фотографию на сайте")</f>
        <v>Посмотреть большую фотографию на сайте</v>
      </c>
      <c r="E4740" s="152"/>
      <c r="F4740" s="152"/>
      <c r="G4740" s="152"/>
      <c r="H4740" s="152"/>
      <c r="I4740" s="152"/>
      <c r="J4740" s="152"/>
      <c r="K4740" s="152"/>
      <c r="L4740" s="152"/>
      <c r="M4740" s="152"/>
      <c r="N4740" s="153"/>
      <c r="O4740" s="128" t="str">
        <f ca="1">IF(D4740="цвет",SUM(O4741:INDIRECT("N"&amp;R4740)),IF(SUM(E4740:N4740)=0,"",SUM(E4740:N4740)))</f>
        <v/>
      </c>
      <c r="P4740" s="91" t="s">
        <v>129</v>
      </c>
      <c r="Q4740" s="73">
        <f t="shared" si="146"/>
        <v>1340</v>
      </c>
      <c r="R4740" s="93">
        <f t="shared" ca="1" si="147"/>
        <v>4740</v>
      </c>
      <c r="S4740" s="92"/>
      <c r="T4740" s="99"/>
    </row>
    <row r="4741" spans="1:20" ht="17.25" thickBot="1" x14ac:dyDescent="0.3">
      <c r="A4741" s="105"/>
      <c r="B4741" s="141" t="s">
        <v>168</v>
      </c>
      <c r="C4741" s="106">
        <v>1355</v>
      </c>
      <c r="D4741" s="3" t="s">
        <v>9</v>
      </c>
      <c r="E4741" s="96" t="s">
        <v>10</v>
      </c>
      <c r="F4741" s="96" t="s">
        <v>11</v>
      </c>
      <c r="G4741" s="96" t="s">
        <v>12</v>
      </c>
      <c r="H4741" s="97" t="s">
        <v>13</v>
      </c>
      <c r="I4741" s="16" t="s">
        <v>14</v>
      </c>
      <c r="J4741" s="16" t="s">
        <v>15</v>
      </c>
      <c r="K4741" s="16" t="s">
        <v>16</v>
      </c>
      <c r="L4741" s="16"/>
      <c r="M4741" s="16"/>
      <c r="N4741" s="78"/>
      <c r="O4741" s="101">
        <f ca="1">IF(D4741="цвет",SUM(O4742:INDIRECT("N"&amp;R4741)),IF(SUM(E4741:N4741)=0,"",SUM(E4741:N4741)))</f>
        <v>0</v>
      </c>
      <c r="P4741" s="91">
        <v>1936</v>
      </c>
      <c r="Q4741" s="73">
        <f t="shared" si="146"/>
        <v>1355</v>
      </c>
      <c r="R4741" s="93">
        <f t="shared" ca="1" si="147"/>
        <v>4744</v>
      </c>
      <c r="S4741" s="109">
        <f>IF(U4741&gt;0,ROUND((U4741),0),ROUND((P4741*$P$1),0))</f>
        <v>1498</v>
      </c>
      <c r="T4741" s="110">
        <f ca="1">O4741*S4741</f>
        <v>0</v>
      </c>
    </row>
    <row r="4742" spans="1:20" ht="17.25" thickBot="1" x14ac:dyDescent="0.3">
      <c r="A4742" s="105"/>
      <c r="B4742" s="142"/>
      <c r="C4742" s="98"/>
      <c r="D4742" s="6" t="s">
        <v>43</v>
      </c>
      <c r="E4742" s="133"/>
      <c r="F4742" s="134"/>
      <c r="G4742" s="8"/>
      <c r="H4742" s="8"/>
      <c r="I4742" s="8"/>
      <c r="J4742" s="8"/>
      <c r="K4742" s="8"/>
      <c r="L4742" s="8"/>
      <c r="M4742" s="8"/>
      <c r="N4742" s="8"/>
      <c r="O4742" s="128" t="str">
        <f ca="1">IF(D4742="цвет",SUM(O4743:INDIRECT("N"&amp;R4742)),IF(SUM(E4742:N4742)=0,"",SUM(E4742:N4742)))</f>
        <v/>
      </c>
      <c r="P4742" s="91" t="s">
        <v>129</v>
      </c>
      <c r="Q4742" s="73">
        <f t="shared" si="146"/>
        <v>1355</v>
      </c>
      <c r="R4742" s="93">
        <f t="shared" ca="1" si="147"/>
        <v>4744</v>
      </c>
      <c r="S4742" s="92"/>
      <c r="T4742" s="99"/>
    </row>
    <row r="4743" spans="1:20" ht="137.25" customHeight="1" x14ac:dyDescent="0.25">
      <c r="A4743" s="105"/>
      <c r="B4743" s="142"/>
      <c r="C4743" s="98"/>
      <c r="D4743" s="155" t="s">
        <v>596</v>
      </c>
      <c r="E4743" s="156"/>
      <c r="F4743" s="156"/>
      <c r="G4743" s="156"/>
      <c r="H4743" s="156"/>
      <c r="I4743" s="156"/>
      <c r="J4743" s="156"/>
      <c r="K4743" s="156"/>
      <c r="L4743" s="156"/>
      <c r="M4743" s="156"/>
      <c r="N4743" s="157"/>
      <c r="O4743" s="128" t="str">
        <f ca="1">IF(D4743="цвет",SUM(O4744:INDIRECT("N"&amp;R4743)),IF(SUM(E4743:N4743)=0,"",SUM(E4743:N4743)))</f>
        <v/>
      </c>
      <c r="P4743" s="91" t="s">
        <v>129</v>
      </c>
      <c r="Q4743" s="73">
        <f t="shared" si="146"/>
        <v>1355</v>
      </c>
      <c r="R4743" s="93">
        <f t="shared" ca="1" si="147"/>
        <v>4744</v>
      </c>
      <c r="S4743" s="92"/>
      <c r="T4743" s="99"/>
    </row>
    <row r="4744" spans="1:20" ht="17.45" customHeight="1" thickBot="1" x14ac:dyDescent="0.3">
      <c r="A4744" s="105"/>
      <c r="B4744" s="143"/>
      <c r="C4744" s="100"/>
      <c r="D4744" s="151" t="str">
        <f>HYPERLINK("https://miamia.ru/search/index.php?q="&amp;Q4744&amp;"&amp;s=Поиск?utm_source=Excel&amp;utm_medium=Nalichie&amp;utm_content="&amp;Q4744&amp;"","Посмотреть большую фотографию на сайте")</f>
        <v>Посмотреть большую фотографию на сайте</v>
      </c>
      <c r="E4744" s="152"/>
      <c r="F4744" s="152"/>
      <c r="G4744" s="152"/>
      <c r="H4744" s="152"/>
      <c r="I4744" s="152"/>
      <c r="J4744" s="152"/>
      <c r="K4744" s="152"/>
      <c r="L4744" s="152"/>
      <c r="M4744" s="152"/>
      <c r="N4744" s="153"/>
      <c r="O4744" s="128" t="str">
        <f ca="1">IF(D4744="цвет",SUM(O4745:INDIRECT("N"&amp;R4744)),IF(SUM(E4744:N4744)=0,"",SUM(E4744:N4744)))</f>
        <v/>
      </c>
      <c r="P4744" s="91" t="s">
        <v>129</v>
      </c>
      <c r="Q4744" s="73">
        <f t="shared" si="146"/>
        <v>1355</v>
      </c>
      <c r="R4744" s="93">
        <f t="shared" ca="1" si="147"/>
        <v>4744</v>
      </c>
      <c r="S4744" s="92"/>
      <c r="T4744" s="99"/>
    </row>
    <row r="4745" spans="1:20" ht="17.25" thickBot="1" x14ac:dyDescent="0.3">
      <c r="A4745" s="105"/>
      <c r="B4745" s="141" t="s">
        <v>168</v>
      </c>
      <c r="C4745" s="106">
        <v>1359</v>
      </c>
      <c r="D4745" s="3" t="s">
        <v>9</v>
      </c>
      <c r="E4745" s="96" t="s">
        <v>10</v>
      </c>
      <c r="F4745" s="96" t="s">
        <v>11</v>
      </c>
      <c r="G4745" s="96" t="s">
        <v>12</v>
      </c>
      <c r="H4745" s="97" t="s">
        <v>13</v>
      </c>
      <c r="I4745" s="16" t="s">
        <v>14</v>
      </c>
      <c r="J4745" s="16" t="s">
        <v>15</v>
      </c>
      <c r="K4745" s="16" t="s">
        <v>16</v>
      </c>
      <c r="L4745" s="16"/>
      <c r="M4745" s="16"/>
      <c r="N4745" s="78"/>
      <c r="O4745" s="101">
        <f ca="1">IF(D4745="цвет",SUM(O4746:INDIRECT("N"&amp;R4745)),IF(SUM(E4745:N4745)=0,"",SUM(E4745:N4745)))</f>
        <v>0</v>
      </c>
      <c r="P4745" s="91">
        <v>2065</v>
      </c>
      <c r="Q4745" s="73">
        <f t="shared" si="146"/>
        <v>1359</v>
      </c>
      <c r="R4745" s="93">
        <f t="shared" ca="1" si="147"/>
        <v>4748</v>
      </c>
      <c r="S4745" s="109">
        <f>IF(U4745&gt;0,ROUND((U4745),0),ROUND((P4745*$P$1),0))</f>
        <v>1598</v>
      </c>
      <c r="T4745" s="110">
        <f ca="1">O4745*S4745</f>
        <v>0</v>
      </c>
    </row>
    <row r="4746" spans="1:20" ht="17.25" thickBot="1" x14ac:dyDescent="0.3">
      <c r="A4746" s="105"/>
      <c r="B4746" s="142"/>
      <c r="C4746" s="98"/>
      <c r="D4746" s="6" t="s">
        <v>43</v>
      </c>
      <c r="E4746" s="134"/>
      <c r="F4746" s="133"/>
      <c r="G4746" s="134"/>
      <c r="H4746" s="8"/>
      <c r="I4746" s="134"/>
      <c r="J4746" s="8"/>
      <c r="K4746" s="8"/>
      <c r="L4746" s="8"/>
      <c r="M4746" s="8"/>
      <c r="N4746" s="8"/>
      <c r="O4746" s="128" t="str">
        <f ca="1">IF(D4746="цвет",SUM(O4747:INDIRECT("N"&amp;R4746)),IF(SUM(E4746:N4746)=0,"",SUM(E4746:N4746)))</f>
        <v/>
      </c>
      <c r="P4746" s="91" t="s">
        <v>129</v>
      </c>
      <c r="Q4746" s="73">
        <f t="shared" si="146"/>
        <v>1359</v>
      </c>
      <c r="R4746" s="93">
        <f t="shared" ca="1" si="147"/>
        <v>4748</v>
      </c>
      <c r="S4746" s="92"/>
      <c r="T4746" s="99"/>
    </row>
    <row r="4747" spans="1:20" ht="137.25" customHeight="1" x14ac:dyDescent="0.25">
      <c r="A4747" s="105"/>
      <c r="B4747" s="142"/>
      <c r="C4747" s="98"/>
      <c r="D4747" s="155" t="s">
        <v>597</v>
      </c>
      <c r="E4747" s="156"/>
      <c r="F4747" s="156"/>
      <c r="G4747" s="156"/>
      <c r="H4747" s="156"/>
      <c r="I4747" s="156"/>
      <c r="J4747" s="156"/>
      <c r="K4747" s="156"/>
      <c r="L4747" s="156"/>
      <c r="M4747" s="156"/>
      <c r="N4747" s="157"/>
      <c r="O4747" s="128" t="str">
        <f ca="1">IF(D4747="цвет",SUM(O4748:INDIRECT("N"&amp;R4747)),IF(SUM(E4747:N4747)=0,"",SUM(E4747:N4747)))</f>
        <v/>
      </c>
      <c r="P4747" s="91" t="s">
        <v>129</v>
      </c>
      <c r="Q4747" s="73">
        <f t="shared" ref="Q4747:Q4810" si="148">IF(C4747&lt;&gt;0,C4747,Q4746)</f>
        <v>1359</v>
      </c>
      <c r="R4747" s="93">
        <f t="shared" ref="R4747:R4810" ca="1" si="149">IF(D4747="Посмотреть большую фотографию на сайте",CELL("строка",O4747),R4748)</f>
        <v>4748</v>
      </c>
      <c r="S4747" s="92"/>
      <c r="T4747" s="99"/>
    </row>
    <row r="4748" spans="1:20" ht="17.45" customHeight="1" thickBot="1" x14ac:dyDescent="0.3">
      <c r="A4748" s="105"/>
      <c r="B4748" s="143"/>
      <c r="C4748" s="100"/>
      <c r="D4748" s="151" t="str">
        <f>HYPERLINK("https://miamia.ru/search/index.php?q="&amp;Q4748&amp;"&amp;s=Поиск?utm_source=Excel&amp;utm_medium=Nalichie&amp;utm_content="&amp;Q4748&amp;"","Посмотреть большую фотографию на сайте")</f>
        <v>Посмотреть большую фотографию на сайте</v>
      </c>
      <c r="E4748" s="152"/>
      <c r="F4748" s="152"/>
      <c r="G4748" s="152"/>
      <c r="H4748" s="152"/>
      <c r="I4748" s="152"/>
      <c r="J4748" s="152"/>
      <c r="K4748" s="152"/>
      <c r="L4748" s="152"/>
      <c r="M4748" s="152"/>
      <c r="N4748" s="153"/>
      <c r="O4748" s="128" t="str">
        <f ca="1">IF(D4748="цвет",SUM(O4749:INDIRECT("N"&amp;R4748)),IF(SUM(E4748:N4748)=0,"",SUM(E4748:N4748)))</f>
        <v/>
      </c>
      <c r="P4748" s="91" t="s">
        <v>129</v>
      </c>
      <c r="Q4748" s="73">
        <f t="shared" si="148"/>
        <v>1359</v>
      </c>
      <c r="R4748" s="93">
        <f t="shared" ca="1" si="149"/>
        <v>4748</v>
      </c>
      <c r="S4748" s="92"/>
      <c r="T4748" s="99"/>
    </row>
    <row r="4749" spans="1:20" ht="17.25" thickBot="1" x14ac:dyDescent="0.3">
      <c r="A4749" s="105"/>
      <c r="B4749" s="141" t="s">
        <v>168</v>
      </c>
      <c r="C4749" s="106">
        <v>1379</v>
      </c>
      <c r="D4749" s="3" t="s">
        <v>9</v>
      </c>
      <c r="E4749" s="96" t="s">
        <v>10</v>
      </c>
      <c r="F4749" s="96" t="s">
        <v>11</v>
      </c>
      <c r="G4749" s="96" t="s">
        <v>12</v>
      </c>
      <c r="H4749" s="97" t="s">
        <v>13</v>
      </c>
      <c r="I4749" s="16" t="s">
        <v>14</v>
      </c>
      <c r="J4749" s="16" t="s">
        <v>15</v>
      </c>
      <c r="K4749" s="16" t="s">
        <v>16</v>
      </c>
      <c r="L4749" s="16"/>
      <c r="M4749" s="16"/>
      <c r="N4749" s="78"/>
      <c r="O4749" s="101">
        <f ca="1">IF(D4749="цвет",SUM(O4750:INDIRECT("N"&amp;R4749)),IF(SUM(E4749:N4749)=0,"",SUM(E4749:N4749)))</f>
        <v>0</v>
      </c>
      <c r="P4749" s="91">
        <v>3616</v>
      </c>
      <c r="Q4749" s="73">
        <f t="shared" si="148"/>
        <v>1379</v>
      </c>
      <c r="R4749" s="93">
        <f t="shared" ca="1" si="149"/>
        <v>4752</v>
      </c>
      <c r="S4749" s="109">
        <f>IF(U4749&gt;0,ROUND((U4749),0),ROUND((P4749*$P$1),0))</f>
        <v>2798</v>
      </c>
      <c r="T4749" s="110">
        <f ca="1">O4749*S4749</f>
        <v>0</v>
      </c>
    </row>
    <row r="4750" spans="1:20" ht="17.25" thickBot="1" x14ac:dyDescent="0.3">
      <c r="A4750" s="105"/>
      <c r="B4750" s="142"/>
      <c r="C4750" s="98"/>
      <c r="D4750" s="6" t="s">
        <v>43</v>
      </c>
      <c r="E4750" s="8"/>
      <c r="F4750" s="134"/>
      <c r="G4750" s="8"/>
      <c r="H4750" s="8"/>
      <c r="I4750" s="8"/>
      <c r="J4750" s="8"/>
      <c r="K4750" s="8"/>
      <c r="L4750" s="8"/>
      <c r="M4750" s="8"/>
      <c r="N4750" s="8"/>
      <c r="O4750" s="128" t="str">
        <f ca="1">IF(D4750="цвет",SUM(O4751:INDIRECT("N"&amp;R4750)),IF(SUM(E4750:N4750)=0,"",SUM(E4750:N4750)))</f>
        <v/>
      </c>
      <c r="P4750" s="91" t="s">
        <v>129</v>
      </c>
      <c r="Q4750" s="73">
        <f t="shared" si="148"/>
        <v>1379</v>
      </c>
      <c r="R4750" s="93">
        <f t="shared" ca="1" si="149"/>
        <v>4752</v>
      </c>
      <c r="S4750" s="92"/>
      <c r="T4750" s="99"/>
    </row>
    <row r="4751" spans="1:20" ht="137.25" customHeight="1" x14ac:dyDescent="0.25">
      <c r="A4751" s="105"/>
      <c r="B4751" s="142"/>
      <c r="C4751" s="98"/>
      <c r="D4751" s="155" t="s">
        <v>598</v>
      </c>
      <c r="E4751" s="156"/>
      <c r="F4751" s="156"/>
      <c r="G4751" s="156"/>
      <c r="H4751" s="156"/>
      <c r="I4751" s="156"/>
      <c r="J4751" s="156"/>
      <c r="K4751" s="156"/>
      <c r="L4751" s="156"/>
      <c r="M4751" s="156"/>
      <c r="N4751" s="157"/>
      <c r="O4751" s="128" t="str">
        <f ca="1">IF(D4751="цвет",SUM(O4752:INDIRECT("N"&amp;R4751)),IF(SUM(E4751:N4751)=0,"",SUM(E4751:N4751)))</f>
        <v/>
      </c>
      <c r="P4751" s="91" t="s">
        <v>129</v>
      </c>
      <c r="Q4751" s="73">
        <f t="shared" si="148"/>
        <v>1379</v>
      </c>
      <c r="R4751" s="93">
        <f t="shared" ca="1" si="149"/>
        <v>4752</v>
      </c>
      <c r="S4751" s="92"/>
      <c r="T4751" s="99"/>
    </row>
    <row r="4752" spans="1:20" ht="17.45" customHeight="1" thickBot="1" x14ac:dyDescent="0.3">
      <c r="A4752" s="105"/>
      <c r="B4752" s="143"/>
      <c r="C4752" s="100"/>
      <c r="D4752" s="151" t="str">
        <f>HYPERLINK("https://miamia.ru/search/index.php?q="&amp;Q4752&amp;"&amp;s=Поиск?utm_source=Excel&amp;utm_medium=Nalichie&amp;utm_content="&amp;Q4752&amp;"","Посмотреть большую фотографию на сайте")</f>
        <v>Посмотреть большую фотографию на сайте</v>
      </c>
      <c r="E4752" s="152"/>
      <c r="F4752" s="152"/>
      <c r="G4752" s="152"/>
      <c r="H4752" s="152"/>
      <c r="I4752" s="152"/>
      <c r="J4752" s="152"/>
      <c r="K4752" s="152"/>
      <c r="L4752" s="152"/>
      <c r="M4752" s="152"/>
      <c r="N4752" s="153"/>
      <c r="O4752" s="128" t="str">
        <f ca="1">IF(D4752="цвет",SUM(O4753:INDIRECT("N"&amp;R4752)),IF(SUM(E4752:N4752)=0,"",SUM(E4752:N4752)))</f>
        <v/>
      </c>
      <c r="P4752" s="91" t="s">
        <v>129</v>
      </c>
      <c r="Q4752" s="73">
        <f t="shared" si="148"/>
        <v>1379</v>
      </c>
      <c r="R4752" s="93">
        <f t="shared" ca="1" si="149"/>
        <v>4752</v>
      </c>
      <c r="S4752" s="92"/>
      <c r="T4752" s="99"/>
    </row>
    <row r="4753" spans="1:20" ht="17.25" thickBot="1" x14ac:dyDescent="0.3">
      <c r="A4753" s="105"/>
      <c r="B4753" s="141" t="s">
        <v>168</v>
      </c>
      <c r="C4753" s="106">
        <v>1581</v>
      </c>
      <c r="D4753" s="3" t="s">
        <v>9</v>
      </c>
      <c r="E4753" s="96" t="s">
        <v>10</v>
      </c>
      <c r="F4753" s="96" t="s">
        <v>11</v>
      </c>
      <c r="G4753" s="96" t="s">
        <v>12</v>
      </c>
      <c r="H4753" s="97" t="s">
        <v>13</v>
      </c>
      <c r="I4753" s="16" t="s">
        <v>14</v>
      </c>
      <c r="J4753" s="16" t="s">
        <v>15</v>
      </c>
      <c r="K4753" s="16" t="s">
        <v>16</v>
      </c>
      <c r="L4753" s="16"/>
      <c r="M4753" s="16"/>
      <c r="N4753" s="78"/>
      <c r="O4753" s="101">
        <f ca="1">IF(D4753="цвет",SUM(O4754:INDIRECT("N"&amp;R4753)),IF(SUM(E4753:N4753)=0,"",SUM(E4753:N4753)))</f>
        <v>0</v>
      </c>
      <c r="P4753" s="91">
        <v>1936</v>
      </c>
      <c r="Q4753" s="73">
        <f t="shared" si="148"/>
        <v>1581</v>
      </c>
      <c r="R4753" s="93">
        <f t="shared" ca="1" si="149"/>
        <v>4756</v>
      </c>
      <c r="S4753" s="109">
        <f>IF(U4753&gt;0,ROUND((U4753),0),ROUND((P4753*$P$1),0))</f>
        <v>1498</v>
      </c>
      <c r="T4753" s="110">
        <f ca="1">O4753*S4753</f>
        <v>0</v>
      </c>
    </row>
    <row r="4754" spans="1:20" ht="17.25" thickBot="1" x14ac:dyDescent="0.3">
      <c r="A4754" s="105"/>
      <c r="B4754" s="142"/>
      <c r="C4754" s="98"/>
      <c r="D4754" s="6" t="s">
        <v>43</v>
      </c>
      <c r="E4754" s="8"/>
      <c r="F4754" s="8"/>
      <c r="G4754" s="8"/>
      <c r="H4754" s="8"/>
      <c r="I4754" s="134"/>
      <c r="J4754" s="8"/>
      <c r="K4754" s="8"/>
      <c r="L4754" s="8"/>
      <c r="M4754" s="8"/>
      <c r="N4754" s="8"/>
      <c r="O4754" s="128" t="str">
        <f ca="1">IF(D4754="цвет",SUM(O4755:INDIRECT("N"&amp;R4754)),IF(SUM(E4754:N4754)=0,"",SUM(E4754:N4754)))</f>
        <v/>
      </c>
      <c r="P4754" s="91" t="s">
        <v>129</v>
      </c>
      <c r="Q4754" s="73">
        <f t="shared" si="148"/>
        <v>1581</v>
      </c>
      <c r="R4754" s="93">
        <f t="shared" ca="1" si="149"/>
        <v>4756</v>
      </c>
      <c r="S4754" s="92"/>
      <c r="T4754" s="99"/>
    </row>
    <row r="4755" spans="1:20" ht="135" customHeight="1" x14ac:dyDescent="0.25">
      <c r="A4755" s="105"/>
      <c r="B4755" s="142"/>
      <c r="C4755" s="98"/>
      <c r="D4755" s="155" t="s">
        <v>599</v>
      </c>
      <c r="E4755" s="156"/>
      <c r="F4755" s="156"/>
      <c r="G4755" s="156"/>
      <c r="H4755" s="156"/>
      <c r="I4755" s="156"/>
      <c r="J4755" s="156"/>
      <c r="K4755" s="156"/>
      <c r="L4755" s="156"/>
      <c r="M4755" s="156"/>
      <c r="N4755" s="157"/>
      <c r="O4755" s="128" t="str">
        <f ca="1">IF(D4755="цвет",SUM(O4756:INDIRECT("N"&amp;R4755)),IF(SUM(E4755:N4755)=0,"",SUM(E4755:N4755)))</f>
        <v/>
      </c>
      <c r="P4755" s="91" t="s">
        <v>129</v>
      </c>
      <c r="Q4755" s="73">
        <f t="shared" si="148"/>
        <v>1581</v>
      </c>
      <c r="R4755" s="93">
        <f t="shared" ca="1" si="149"/>
        <v>4756</v>
      </c>
      <c r="S4755" s="92"/>
      <c r="T4755" s="99"/>
    </row>
    <row r="4756" spans="1:20" ht="17.45" customHeight="1" thickBot="1" x14ac:dyDescent="0.3">
      <c r="A4756" s="105"/>
      <c r="B4756" s="143"/>
      <c r="C4756" s="100"/>
      <c r="D4756" s="151" t="str">
        <f>HYPERLINK("https://miamia.ru/search/index.php?q="&amp;Q4756&amp;"&amp;s=Поиск?utm_source=Excel&amp;utm_medium=Nalichie&amp;utm_content="&amp;Q4756&amp;"","Посмотреть большую фотографию на сайте")</f>
        <v>Посмотреть большую фотографию на сайте</v>
      </c>
      <c r="E4756" s="152"/>
      <c r="F4756" s="152"/>
      <c r="G4756" s="152"/>
      <c r="H4756" s="152"/>
      <c r="I4756" s="152"/>
      <c r="J4756" s="152"/>
      <c r="K4756" s="152"/>
      <c r="L4756" s="152"/>
      <c r="M4756" s="152"/>
      <c r="N4756" s="153"/>
      <c r="O4756" s="128" t="str">
        <f ca="1">IF(D4756="цвет",SUM(O4757:INDIRECT("N"&amp;R4756)),IF(SUM(E4756:N4756)=0,"",SUM(E4756:N4756)))</f>
        <v/>
      </c>
      <c r="P4756" s="91" t="s">
        <v>129</v>
      </c>
      <c r="Q4756" s="73">
        <f t="shared" si="148"/>
        <v>1581</v>
      </c>
      <c r="R4756" s="93">
        <f t="shared" ca="1" si="149"/>
        <v>4756</v>
      </c>
      <c r="S4756" s="92"/>
      <c r="T4756" s="99"/>
    </row>
    <row r="4757" spans="1:20" ht="17.25" thickBot="1" x14ac:dyDescent="0.3">
      <c r="A4757" s="105"/>
      <c r="B4757" s="141" t="s">
        <v>168</v>
      </c>
      <c r="C4757" s="106">
        <v>1585</v>
      </c>
      <c r="D4757" s="3" t="s">
        <v>9</v>
      </c>
      <c r="E4757" s="96" t="s">
        <v>10</v>
      </c>
      <c r="F4757" s="96" t="s">
        <v>11</v>
      </c>
      <c r="G4757" s="96" t="s">
        <v>12</v>
      </c>
      <c r="H4757" s="97" t="s">
        <v>13</v>
      </c>
      <c r="I4757" s="16" t="s">
        <v>14</v>
      </c>
      <c r="J4757" s="16" t="s">
        <v>15</v>
      </c>
      <c r="K4757" s="16" t="s">
        <v>16</v>
      </c>
      <c r="L4757" s="16"/>
      <c r="M4757" s="16"/>
      <c r="N4757" s="78"/>
      <c r="O4757" s="101">
        <f ca="1">IF(D4757="цвет",SUM(O4758:INDIRECT("N"&amp;R4757)),IF(SUM(E4757:N4757)=0,"",SUM(E4757:N4757)))</f>
        <v>0</v>
      </c>
      <c r="P4757" s="91">
        <v>4391</v>
      </c>
      <c r="Q4757" s="73">
        <f t="shared" si="148"/>
        <v>1585</v>
      </c>
      <c r="R4757" s="93">
        <f t="shared" ca="1" si="149"/>
        <v>4760</v>
      </c>
      <c r="S4757" s="109">
        <f>IF(U4757&gt;0,ROUND((U4757),0),ROUND((P4757*$P$1),0))</f>
        <v>3398</v>
      </c>
      <c r="T4757" s="110">
        <f ca="1">O4757*S4757</f>
        <v>0</v>
      </c>
    </row>
    <row r="4758" spans="1:20" ht="17.25" thickBot="1" x14ac:dyDescent="0.3">
      <c r="A4758" s="105"/>
      <c r="B4758" s="142"/>
      <c r="C4758" s="98"/>
      <c r="D4758" s="6" t="s">
        <v>43</v>
      </c>
      <c r="E4758" s="133"/>
      <c r="F4758" s="8"/>
      <c r="G4758" s="8"/>
      <c r="H4758" s="8"/>
      <c r="I4758" s="8"/>
      <c r="J4758" s="8"/>
      <c r="K4758" s="8"/>
      <c r="L4758" s="8"/>
      <c r="M4758" s="8"/>
      <c r="N4758" s="8"/>
      <c r="O4758" s="128" t="str">
        <f ca="1">IF(D4758="цвет",SUM(O4759:INDIRECT("N"&amp;R4758)),IF(SUM(E4758:N4758)=0,"",SUM(E4758:N4758)))</f>
        <v/>
      </c>
      <c r="P4758" s="91" t="s">
        <v>129</v>
      </c>
      <c r="Q4758" s="73">
        <f t="shared" si="148"/>
        <v>1585</v>
      </c>
      <c r="R4758" s="93">
        <f t="shared" ca="1" si="149"/>
        <v>4760</v>
      </c>
      <c r="S4758" s="92"/>
      <c r="T4758" s="99"/>
    </row>
    <row r="4759" spans="1:20" ht="135" customHeight="1" x14ac:dyDescent="0.25">
      <c r="A4759" s="105"/>
      <c r="B4759" s="142"/>
      <c r="C4759" s="98"/>
      <c r="D4759" s="155" t="s">
        <v>600</v>
      </c>
      <c r="E4759" s="156"/>
      <c r="F4759" s="156"/>
      <c r="G4759" s="156"/>
      <c r="H4759" s="156"/>
      <c r="I4759" s="156"/>
      <c r="J4759" s="156"/>
      <c r="K4759" s="156"/>
      <c r="L4759" s="156"/>
      <c r="M4759" s="156"/>
      <c r="N4759" s="157"/>
      <c r="O4759" s="128" t="str">
        <f ca="1">IF(D4759="цвет",SUM(O4760:INDIRECT("N"&amp;R4759)),IF(SUM(E4759:N4759)=0,"",SUM(E4759:N4759)))</f>
        <v/>
      </c>
      <c r="P4759" s="91" t="s">
        <v>129</v>
      </c>
      <c r="Q4759" s="73">
        <f t="shared" si="148"/>
        <v>1585</v>
      </c>
      <c r="R4759" s="93">
        <f t="shared" ca="1" si="149"/>
        <v>4760</v>
      </c>
      <c r="S4759" s="92"/>
      <c r="T4759" s="99"/>
    </row>
    <row r="4760" spans="1:20" ht="17.45" customHeight="1" thickBot="1" x14ac:dyDescent="0.3">
      <c r="A4760" s="105"/>
      <c r="B4760" s="143"/>
      <c r="C4760" s="100"/>
      <c r="D4760" s="151" t="str">
        <f>HYPERLINK("https://miamia.ru/search/index.php?q="&amp;Q4760&amp;"&amp;s=Поиск?utm_source=Excel&amp;utm_medium=Nalichie&amp;utm_content="&amp;Q4760&amp;"","Посмотреть большую фотографию на сайте")</f>
        <v>Посмотреть большую фотографию на сайте</v>
      </c>
      <c r="E4760" s="152"/>
      <c r="F4760" s="152"/>
      <c r="G4760" s="152"/>
      <c r="H4760" s="152"/>
      <c r="I4760" s="152"/>
      <c r="J4760" s="152"/>
      <c r="K4760" s="152"/>
      <c r="L4760" s="152"/>
      <c r="M4760" s="152"/>
      <c r="N4760" s="153"/>
      <c r="O4760" s="128" t="str">
        <f ca="1">IF(D4760="цвет",SUM(O4761:INDIRECT("N"&amp;R4760)),IF(SUM(E4760:N4760)=0,"",SUM(E4760:N4760)))</f>
        <v/>
      </c>
      <c r="P4760" s="91" t="s">
        <v>129</v>
      </c>
      <c r="Q4760" s="73">
        <f t="shared" si="148"/>
        <v>1585</v>
      </c>
      <c r="R4760" s="93">
        <f t="shared" ca="1" si="149"/>
        <v>4760</v>
      </c>
      <c r="S4760" s="92"/>
      <c r="T4760" s="99"/>
    </row>
    <row r="4761" spans="1:20" ht="23.1" customHeight="1" thickBot="1" x14ac:dyDescent="0.3">
      <c r="A4761" s="103"/>
      <c r="B4761" s="86" t="s">
        <v>269</v>
      </c>
      <c r="C4761" s="87"/>
      <c r="D4761" s="88"/>
      <c r="E4761" s="89"/>
      <c r="F4761" s="89"/>
      <c r="G4761" s="89"/>
      <c r="H4761" s="89"/>
      <c r="I4761" s="89"/>
      <c r="J4761" s="89"/>
      <c r="K4761" s="89"/>
      <c r="L4761" s="89"/>
      <c r="M4761" s="89"/>
      <c r="N4761" s="90"/>
      <c r="O4761" s="128" t="str">
        <f ca="1">IF(D4761="цвет",SUM(O4762:INDIRECT("N"&amp;R4761)),IF(SUM(E4761:N4761)=0,"",SUM(E4761:N4761)))</f>
        <v/>
      </c>
      <c r="P4761" s="91" t="s">
        <v>129</v>
      </c>
      <c r="Q4761" s="73">
        <f t="shared" si="148"/>
        <v>1585</v>
      </c>
      <c r="R4761" s="93">
        <f t="shared" ca="1" si="149"/>
        <v>4765</v>
      </c>
    </row>
    <row r="4762" spans="1:20" ht="17.45" customHeight="1" thickBot="1" x14ac:dyDescent="0.3">
      <c r="A4762" s="105"/>
      <c r="B4762" s="145" t="s">
        <v>71</v>
      </c>
      <c r="C4762" s="106">
        <v>1406</v>
      </c>
      <c r="D4762" s="107" t="s">
        <v>9</v>
      </c>
      <c r="E4762" s="96" t="s">
        <v>10</v>
      </c>
      <c r="F4762" s="96" t="s">
        <v>11</v>
      </c>
      <c r="G4762" s="96" t="s">
        <v>12</v>
      </c>
      <c r="H4762" s="96" t="s">
        <v>13</v>
      </c>
      <c r="I4762" s="96" t="s">
        <v>14</v>
      </c>
      <c r="J4762" s="96" t="s">
        <v>15</v>
      </c>
      <c r="K4762" s="97" t="s">
        <v>16</v>
      </c>
      <c r="L4762" s="96"/>
      <c r="M4762" s="97"/>
      <c r="N4762" s="78"/>
      <c r="O4762" s="101">
        <f ca="1">IF(D4762="цвет",SUM(O4763:INDIRECT("N"&amp;R4762)),IF(SUM(E4762:N4762)=0,"",SUM(E4762:N4762)))</f>
        <v>0</v>
      </c>
      <c r="P4762" s="91">
        <v>2582</v>
      </c>
      <c r="Q4762" s="73">
        <f t="shared" si="148"/>
        <v>1406</v>
      </c>
      <c r="R4762" s="93">
        <f t="shared" ca="1" si="149"/>
        <v>4765</v>
      </c>
      <c r="S4762" s="109">
        <f>IF(U4762&gt;0,ROUND((U4762),0),ROUND((P4762*$P$1),0))</f>
        <v>1998</v>
      </c>
      <c r="T4762" s="110">
        <f ca="1">O4762*S4762</f>
        <v>0</v>
      </c>
    </row>
    <row r="4763" spans="1:20" ht="17.25" thickBot="1" x14ac:dyDescent="0.3">
      <c r="A4763" s="105"/>
      <c r="B4763" s="146"/>
      <c r="C4763" s="98"/>
      <c r="D4763" s="6" t="s">
        <v>26</v>
      </c>
      <c r="E4763" s="8"/>
      <c r="F4763" s="133"/>
      <c r="G4763" s="8"/>
      <c r="H4763" s="8"/>
      <c r="I4763" s="134"/>
      <c r="J4763" s="8"/>
      <c r="K4763" s="8"/>
      <c r="L4763" s="8"/>
      <c r="M4763" s="8"/>
      <c r="N4763" s="8"/>
      <c r="O4763" s="128" t="str">
        <f ca="1">IF(D4763="цвет",SUM(O4764:INDIRECT("N"&amp;R4763)),IF(SUM(E4763:N4763)=0,"",SUM(E4763:N4763)))</f>
        <v/>
      </c>
      <c r="P4763" s="91" t="s">
        <v>129</v>
      </c>
      <c r="Q4763" s="73">
        <f t="shared" si="148"/>
        <v>1406</v>
      </c>
      <c r="R4763" s="93">
        <f t="shared" ca="1" si="149"/>
        <v>4765</v>
      </c>
      <c r="S4763" s="92"/>
      <c r="T4763" s="99"/>
    </row>
    <row r="4764" spans="1:20" ht="135" customHeight="1" x14ac:dyDescent="0.25">
      <c r="A4764" s="105"/>
      <c r="B4764" s="146"/>
      <c r="C4764" s="98"/>
      <c r="D4764" s="155" t="s">
        <v>601</v>
      </c>
      <c r="E4764" s="156"/>
      <c r="F4764" s="156"/>
      <c r="G4764" s="156"/>
      <c r="H4764" s="156"/>
      <c r="I4764" s="156"/>
      <c r="J4764" s="156"/>
      <c r="K4764" s="156"/>
      <c r="L4764" s="156"/>
      <c r="M4764" s="156"/>
      <c r="N4764" s="157"/>
      <c r="O4764" s="128" t="str">
        <f ca="1">IF(D4764="цвет",SUM(O4765:INDIRECT("N"&amp;R4764)),IF(SUM(E4764:N4764)=0,"",SUM(E4764:N4764)))</f>
        <v/>
      </c>
      <c r="P4764" s="91" t="s">
        <v>129</v>
      </c>
      <c r="Q4764" s="73">
        <f t="shared" si="148"/>
        <v>1406</v>
      </c>
      <c r="R4764" s="93">
        <f t="shared" ca="1" si="149"/>
        <v>4765</v>
      </c>
      <c r="S4764" s="92"/>
      <c r="T4764" s="99"/>
    </row>
    <row r="4765" spans="1:20" ht="17.45" customHeight="1" thickBot="1" x14ac:dyDescent="0.3">
      <c r="A4765" s="105"/>
      <c r="B4765" s="147"/>
      <c r="C4765" s="9"/>
      <c r="D4765" s="183" t="str">
        <f>HYPERLINK("https://miamia.ru/search/index.php?q="&amp;Q4765&amp;"&amp;s=Поиск?utm_source=Excel&amp;utm_medium=Nalichie&amp;utm_content="&amp;Q4765&amp;"","Посмотреть большую фотографию на сайте")</f>
        <v>Посмотреть большую фотографию на сайте</v>
      </c>
      <c r="E4765" s="184"/>
      <c r="F4765" s="184"/>
      <c r="G4765" s="184"/>
      <c r="H4765" s="184"/>
      <c r="I4765" s="184"/>
      <c r="J4765" s="184"/>
      <c r="K4765" s="184"/>
      <c r="L4765" s="184"/>
      <c r="M4765" s="184"/>
      <c r="N4765" s="185"/>
      <c r="O4765" s="128" t="str">
        <f ca="1">IF(D4765="цвет",SUM(O4766:INDIRECT("N"&amp;R4765)),IF(SUM(E4765:N4765)=0,"",SUM(E4765:N4765)))</f>
        <v/>
      </c>
      <c r="P4765" s="91" t="s">
        <v>129</v>
      </c>
      <c r="Q4765" s="73">
        <f t="shared" si="148"/>
        <v>1406</v>
      </c>
      <c r="R4765" s="93">
        <f t="shared" ca="1" si="149"/>
        <v>4765</v>
      </c>
      <c r="S4765" s="92"/>
      <c r="T4765" s="99"/>
    </row>
    <row r="4766" spans="1:20" ht="17.45" customHeight="1" thickBot="1" x14ac:dyDescent="0.3">
      <c r="A4766" s="105"/>
      <c r="B4766" s="145" t="s">
        <v>71</v>
      </c>
      <c r="C4766" s="106">
        <v>6903</v>
      </c>
      <c r="D4766" s="107" t="s">
        <v>9</v>
      </c>
      <c r="E4766" s="96" t="s">
        <v>10</v>
      </c>
      <c r="F4766" s="96" t="s">
        <v>11</v>
      </c>
      <c r="G4766" s="96" t="s">
        <v>12</v>
      </c>
      <c r="H4766" s="96" t="s">
        <v>13</v>
      </c>
      <c r="I4766" s="96" t="s">
        <v>14</v>
      </c>
      <c r="J4766" s="96" t="s">
        <v>15</v>
      </c>
      <c r="K4766" s="97" t="s">
        <v>16</v>
      </c>
      <c r="L4766" s="96"/>
      <c r="M4766" s="97"/>
      <c r="N4766" s="78"/>
      <c r="O4766" s="101">
        <f ca="1">IF(D4766="цвет",SUM(O4767:INDIRECT("N"&amp;R4766)),IF(SUM(E4766:N4766)=0,"",SUM(E4766:N4766)))</f>
        <v>0</v>
      </c>
      <c r="P4766" s="91">
        <v>2453</v>
      </c>
      <c r="Q4766" s="73">
        <f t="shared" si="148"/>
        <v>6903</v>
      </c>
      <c r="R4766" s="93">
        <f t="shared" ca="1" si="149"/>
        <v>4769</v>
      </c>
      <c r="S4766" s="109">
        <f>IF(U4766&gt;0,ROUND((U4766),0),ROUND((P4766*$P$1),0))</f>
        <v>1898</v>
      </c>
      <c r="T4766" s="110">
        <f ca="1">O4766*S4766</f>
        <v>0</v>
      </c>
    </row>
    <row r="4767" spans="1:20" ht="17.25" thickBot="1" x14ac:dyDescent="0.3">
      <c r="A4767" s="105"/>
      <c r="B4767" s="146"/>
      <c r="C4767" s="98"/>
      <c r="D4767" s="6" t="s">
        <v>26</v>
      </c>
      <c r="E4767" s="133"/>
      <c r="F4767" s="133"/>
      <c r="G4767" s="133"/>
      <c r="H4767" s="133"/>
      <c r="I4767" s="133"/>
      <c r="J4767" s="8"/>
      <c r="K4767" s="8"/>
      <c r="L4767" s="8"/>
      <c r="M4767" s="8"/>
      <c r="N4767" s="8"/>
      <c r="O4767" s="128" t="str">
        <f ca="1">IF(D4767="цвет",SUM(O4768:INDIRECT("N"&amp;R4767)),IF(SUM(E4767:N4767)=0,"",SUM(E4767:N4767)))</f>
        <v/>
      </c>
      <c r="P4767" s="91" t="s">
        <v>129</v>
      </c>
      <c r="Q4767" s="73">
        <f t="shared" si="148"/>
        <v>6903</v>
      </c>
      <c r="R4767" s="93">
        <f t="shared" ca="1" si="149"/>
        <v>4769</v>
      </c>
      <c r="S4767" s="92"/>
      <c r="T4767" s="99"/>
    </row>
    <row r="4768" spans="1:20" ht="135" customHeight="1" x14ac:dyDescent="0.25">
      <c r="A4768" s="105"/>
      <c r="B4768" s="146"/>
      <c r="C4768" s="98"/>
      <c r="D4768" s="155" t="s">
        <v>602</v>
      </c>
      <c r="E4768" s="156"/>
      <c r="F4768" s="156"/>
      <c r="G4768" s="156"/>
      <c r="H4768" s="156"/>
      <c r="I4768" s="156"/>
      <c r="J4768" s="156"/>
      <c r="K4768" s="156"/>
      <c r="L4768" s="156"/>
      <c r="M4768" s="156"/>
      <c r="N4768" s="157"/>
      <c r="O4768" s="128" t="str">
        <f ca="1">IF(D4768="цвет",SUM(O4769:INDIRECT("N"&amp;R4768)),IF(SUM(E4768:N4768)=0,"",SUM(E4768:N4768)))</f>
        <v/>
      </c>
      <c r="P4768" s="91" t="s">
        <v>129</v>
      </c>
      <c r="Q4768" s="73">
        <f t="shared" si="148"/>
        <v>6903</v>
      </c>
      <c r="R4768" s="93">
        <f t="shared" ca="1" si="149"/>
        <v>4769</v>
      </c>
      <c r="S4768" s="92"/>
      <c r="T4768" s="99"/>
    </row>
    <row r="4769" spans="1:20" ht="17.45" customHeight="1" thickBot="1" x14ac:dyDescent="0.3">
      <c r="A4769" s="105"/>
      <c r="B4769" s="147"/>
      <c r="C4769" s="9"/>
      <c r="D4769" s="183" t="str">
        <f>HYPERLINK("https://miamia.ru/search/index.php?q="&amp;Q4769&amp;"&amp;s=Поиск?utm_source=Excel&amp;utm_medium=Nalichie&amp;utm_content="&amp;Q4769&amp;"","Посмотреть большую фотографию на сайте")</f>
        <v>Посмотреть большую фотографию на сайте</v>
      </c>
      <c r="E4769" s="184"/>
      <c r="F4769" s="184"/>
      <c r="G4769" s="184"/>
      <c r="H4769" s="184"/>
      <c r="I4769" s="184"/>
      <c r="J4769" s="184"/>
      <c r="K4769" s="184"/>
      <c r="L4769" s="184"/>
      <c r="M4769" s="184"/>
      <c r="N4769" s="185"/>
      <c r="O4769" s="128" t="str">
        <f ca="1">IF(D4769="цвет",SUM(O4770:INDIRECT("N"&amp;R4769)),IF(SUM(E4769:N4769)=0,"",SUM(E4769:N4769)))</f>
        <v/>
      </c>
      <c r="P4769" s="91" t="s">
        <v>129</v>
      </c>
      <c r="Q4769" s="73">
        <f t="shared" si="148"/>
        <v>6903</v>
      </c>
      <c r="R4769" s="93">
        <f t="shared" ca="1" si="149"/>
        <v>4769</v>
      </c>
      <c r="S4769" s="92"/>
      <c r="T4769" s="99"/>
    </row>
    <row r="4770" spans="1:20" ht="23.1" customHeight="1" thickBot="1" x14ac:dyDescent="0.3">
      <c r="A4770" s="103"/>
      <c r="B4770" s="86" t="s">
        <v>131</v>
      </c>
      <c r="C4770" s="87"/>
      <c r="D4770" s="88"/>
      <c r="E4770" s="89"/>
      <c r="F4770" s="89"/>
      <c r="G4770" s="89"/>
      <c r="H4770" s="89"/>
      <c r="I4770" s="89"/>
      <c r="J4770" s="89"/>
      <c r="K4770" s="89"/>
      <c r="L4770" s="89"/>
      <c r="M4770" s="89"/>
      <c r="N4770" s="90"/>
      <c r="O4770" s="128" t="str">
        <f ca="1">IF(D4770="цвет",SUM(O4771:INDIRECT("N"&amp;R4770)),IF(SUM(E4770:N4770)=0,"",SUM(E4770:N4770)))</f>
        <v/>
      </c>
      <c r="P4770" s="91" t="s">
        <v>129</v>
      </c>
      <c r="Q4770" s="73">
        <f t="shared" si="148"/>
        <v>6903</v>
      </c>
      <c r="R4770" s="93">
        <f t="shared" ca="1" si="149"/>
        <v>4774</v>
      </c>
    </row>
    <row r="4771" spans="1:20" ht="17.45" customHeight="1" thickBot="1" x14ac:dyDescent="0.3">
      <c r="A4771" s="105"/>
      <c r="B4771" s="145" t="s">
        <v>107</v>
      </c>
      <c r="C4771" s="106">
        <v>7044</v>
      </c>
      <c r="D4771" s="107" t="s">
        <v>9</v>
      </c>
      <c r="E4771" s="96" t="s">
        <v>10</v>
      </c>
      <c r="F4771" s="96" t="s">
        <v>11</v>
      </c>
      <c r="G4771" s="96" t="s">
        <v>12</v>
      </c>
      <c r="H4771" s="96" t="s">
        <v>13</v>
      </c>
      <c r="I4771" s="96" t="s">
        <v>14</v>
      </c>
      <c r="J4771" s="96"/>
      <c r="K4771" s="96"/>
      <c r="L4771" s="96"/>
      <c r="M4771" s="96"/>
      <c r="N4771" s="78"/>
      <c r="O4771" s="101">
        <f ca="1">IF(D4771="цвет",SUM(O4772:INDIRECT("N"&amp;R4771)),IF(SUM(E4771:N4771)=0,"",SUM(E4771:N4771)))</f>
        <v>0</v>
      </c>
      <c r="P4771" s="91">
        <v>2324</v>
      </c>
      <c r="Q4771" s="73">
        <f t="shared" si="148"/>
        <v>7044</v>
      </c>
      <c r="R4771" s="93">
        <f t="shared" ca="1" si="149"/>
        <v>4774</v>
      </c>
      <c r="S4771" s="109">
        <f>IF(U4771&gt;0,ROUND((U4771),0),ROUND((P4771*$P$1),0))</f>
        <v>1798</v>
      </c>
      <c r="T4771" s="110">
        <f ca="1">O4771*S4771</f>
        <v>0</v>
      </c>
    </row>
    <row r="4772" spans="1:20" ht="17.25" thickBot="1" x14ac:dyDescent="0.3">
      <c r="A4772" s="105"/>
      <c r="B4772" s="146"/>
      <c r="C4772" s="98"/>
      <c r="D4772" s="6" t="s">
        <v>40</v>
      </c>
      <c r="E4772" s="133"/>
      <c r="F4772" s="8"/>
      <c r="G4772" s="8"/>
      <c r="H4772" s="8"/>
      <c r="I4772" s="8"/>
      <c r="J4772" s="8"/>
      <c r="K4772" s="8"/>
      <c r="L4772" s="8"/>
      <c r="M4772" s="8"/>
      <c r="N4772" s="8"/>
      <c r="O4772" s="128" t="str">
        <f ca="1">IF(D4772="цвет",SUM(O4773:INDIRECT("N"&amp;R4772)),IF(SUM(E4772:N4772)=0,"",SUM(E4772:N4772)))</f>
        <v/>
      </c>
      <c r="P4772" s="91" t="s">
        <v>129</v>
      </c>
      <c r="Q4772" s="73">
        <f t="shared" si="148"/>
        <v>7044</v>
      </c>
      <c r="R4772" s="93">
        <f t="shared" ca="1" si="149"/>
        <v>4774</v>
      </c>
      <c r="S4772" s="92"/>
      <c r="T4772" s="99"/>
    </row>
    <row r="4773" spans="1:20" ht="135" customHeight="1" x14ac:dyDescent="0.25">
      <c r="A4773" s="105"/>
      <c r="B4773" s="146"/>
      <c r="C4773" s="98"/>
      <c r="D4773" s="155" t="s">
        <v>604</v>
      </c>
      <c r="E4773" s="156"/>
      <c r="F4773" s="156"/>
      <c r="G4773" s="156"/>
      <c r="H4773" s="156"/>
      <c r="I4773" s="156"/>
      <c r="J4773" s="156"/>
      <c r="K4773" s="156"/>
      <c r="L4773" s="156"/>
      <c r="M4773" s="156"/>
      <c r="N4773" s="157"/>
      <c r="O4773" s="128" t="str">
        <f ca="1">IF(D4773="цвет",SUM(O4774:INDIRECT("N"&amp;R4773)),IF(SUM(E4773:N4773)=0,"",SUM(E4773:N4773)))</f>
        <v/>
      </c>
      <c r="P4773" s="91" t="s">
        <v>129</v>
      </c>
      <c r="Q4773" s="73">
        <f t="shared" si="148"/>
        <v>7044</v>
      </c>
      <c r="R4773" s="93">
        <f t="shared" ca="1" si="149"/>
        <v>4774</v>
      </c>
      <c r="S4773" s="92"/>
      <c r="T4773" s="99"/>
    </row>
    <row r="4774" spans="1:20" ht="17.45" customHeight="1" thickBot="1" x14ac:dyDescent="0.3">
      <c r="A4774" s="105"/>
      <c r="B4774" s="147"/>
      <c r="C4774" s="9"/>
      <c r="D4774" s="183" t="str">
        <f>HYPERLINK("https://miamia.ru/search/index.php?q="&amp;Q4774&amp;"&amp;s=Поиск?utm_source=Excel&amp;utm_medium=Nalichie&amp;utm_content="&amp;Q4774&amp;"","Посмотреть большую фотографию на сайте")</f>
        <v>Посмотреть большую фотографию на сайте</v>
      </c>
      <c r="E4774" s="184"/>
      <c r="F4774" s="184"/>
      <c r="G4774" s="184"/>
      <c r="H4774" s="184"/>
      <c r="I4774" s="184"/>
      <c r="J4774" s="184"/>
      <c r="K4774" s="184"/>
      <c r="L4774" s="184"/>
      <c r="M4774" s="184"/>
      <c r="N4774" s="185"/>
      <c r="O4774" s="128" t="str">
        <f ca="1">IF(D4774="цвет",SUM(O4775:INDIRECT("N"&amp;R4774)),IF(SUM(E4774:N4774)=0,"",SUM(E4774:N4774)))</f>
        <v/>
      </c>
      <c r="P4774" s="91" t="s">
        <v>129</v>
      </c>
      <c r="Q4774" s="73">
        <f t="shared" si="148"/>
        <v>7044</v>
      </c>
      <c r="R4774" s="93">
        <f t="shared" ca="1" si="149"/>
        <v>4774</v>
      </c>
      <c r="S4774" s="92"/>
      <c r="T4774" s="99"/>
    </row>
    <row r="4775" spans="1:20" ht="17.25" thickBot="1" x14ac:dyDescent="0.3">
      <c r="A4775" s="105"/>
      <c r="B4775" s="145" t="s">
        <v>107</v>
      </c>
      <c r="C4775" s="106">
        <v>7045</v>
      </c>
      <c r="D4775" s="107" t="s">
        <v>9</v>
      </c>
      <c r="E4775" s="96" t="s">
        <v>10</v>
      </c>
      <c r="F4775" s="96" t="s">
        <v>11</v>
      </c>
      <c r="G4775" s="96" t="s">
        <v>12</v>
      </c>
      <c r="H4775" s="96" t="s">
        <v>13</v>
      </c>
      <c r="I4775" s="96" t="s">
        <v>14</v>
      </c>
      <c r="J4775" s="96"/>
      <c r="K4775" s="96"/>
      <c r="L4775" s="96"/>
      <c r="M4775" s="96"/>
      <c r="N4775" s="78"/>
      <c r="O4775" s="101">
        <f ca="1">IF(D4775="цвет",SUM(O4776:INDIRECT("N"&amp;R4775)),IF(SUM(E4775:N4775)=0,"",SUM(E4775:N4775)))</f>
        <v>0</v>
      </c>
      <c r="P4775" s="91">
        <v>2970</v>
      </c>
      <c r="Q4775" s="73">
        <f t="shared" si="148"/>
        <v>7045</v>
      </c>
      <c r="R4775" s="93">
        <f t="shared" ca="1" si="149"/>
        <v>4778</v>
      </c>
      <c r="S4775" s="109">
        <f>IF(U4775&gt;0,ROUND((U4775),0),ROUND((P4775*$P$1),0))</f>
        <v>2298</v>
      </c>
      <c r="T4775" s="110">
        <f ca="1">O4775*S4775</f>
        <v>0</v>
      </c>
    </row>
    <row r="4776" spans="1:20" ht="17.25" thickBot="1" x14ac:dyDescent="0.3">
      <c r="A4776" s="105"/>
      <c r="B4776" s="146"/>
      <c r="C4776" s="98"/>
      <c r="D4776" s="6" t="s">
        <v>40</v>
      </c>
      <c r="E4776" s="133"/>
      <c r="F4776" s="8"/>
      <c r="G4776" s="8"/>
      <c r="H4776" s="8"/>
      <c r="I4776" s="8"/>
      <c r="J4776" s="8"/>
      <c r="K4776" s="8"/>
      <c r="L4776" s="8"/>
      <c r="M4776" s="8"/>
      <c r="N4776" s="8"/>
      <c r="O4776" s="128" t="str">
        <f ca="1">IF(D4776="цвет",SUM(O4777:INDIRECT("N"&amp;R4776)),IF(SUM(E4776:N4776)=0,"",SUM(E4776:N4776)))</f>
        <v/>
      </c>
      <c r="P4776" s="91" t="s">
        <v>129</v>
      </c>
      <c r="Q4776" s="73">
        <f t="shared" si="148"/>
        <v>7045</v>
      </c>
      <c r="R4776" s="93">
        <f t="shared" ca="1" si="149"/>
        <v>4778</v>
      </c>
      <c r="S4776" s="92"/>
      <c r="T4776" s="99"/>
    </row>
    <row r="4777" spans="1:20" ht="136.5" customHeight="1" x14ac:dyDescent="0.25">
      <c r="A4777" s="105"/>
      <c r="B4777" s="146"/>
      <c r="C4777" s="98"/>
      <c r="D4777" s="155" t="s">
        <v>603</v>
      </c>
      <c r="E4777" s="156"/>
      <c r="F4777" s="156"/>
      <c r="G4777" s="156"/>
      <c r="H4777" s="156"/>
      <c r="I4777" s="156"/>
      <c r="J4777" s="156"/>
      <c r="K4777" s="156"/>
      <c r="L4777" s="156"/>
      <c r="M4777" s="156"/>
      <c r="N4777" s="157"/>
      <c r="O4777" s="128" t="str">
        <f ca="1">IF(D4777="цвет",SUM(O4778:INDIRECT("N"&amp;R4777)),IF(SUM(E4777:N4777)=0,"",SUM(E4777:N4777)))</f>
        <v/>
      </c>
      <c r="P4777" s="91" t="s">
        <v>129</v>
      </c>
      <c r="Q4777" s="73">
        <f t="shared" si="148"/>
        <v>7045</v>
      </c>
      <c r="R4777" s="93">
        <f t="shared" ca="1" si="149"/>
        <v>4778</v>
      </c>
      <c r="S4777" s="92"/>
      <c r="T4777" s="99"/>
    </row>
    <row r="4778" spans="1:20" ht="17.45" customHeight="1" thickBot="1" x14ac:dyDescent="0.3">
      <c r="A4778" s="105"/>
      <c r="B4778" s="147"/>
      <c r="C4778" s="9"/>
      <c r="D4778" s="151" t="str">
        <f>HYPERLINK("https://miamia.ru/search/index.php?q="&amp;Q4778&amp;"&amp;s=Поиск?utm_source=Excel&amp;utm_medium=Nalichie&amp;utm_content="&amp;Q4778&amp;"","Посмотреть большую фотографию на сайте")</f>
        <v>Посмотреть большую фотографию на сайте</v>
      </c>
      <c r="E4778" s="152"/>
      <c r="F4778" s="152"/>
      <c r="G4778" s="152"/>
      <c r="H4778" s="152"/>
      <c r="I4778" s="152"/>
      <c r="J4778" s="152"/>
      <c r="K4778" s="152"/>
      <c r="L4778" s="152"/>
      <c r="M4778" s="152"/>
      <c r="N4778" s="153"/>
      <c r="O4778" s="128" t="str">
        <f ca="1">IF(D4778="цвет",SUM(O4779:INDIRECT("N"&amp;R4778)),IF(SUM(E4778:N4778)=0,"",SUM(E4778:N4778)))</f>
        <v/>
      </c>
      <c r="P4778" s="91" t="s">
        <v>129</v>
      </c>
      <c r="Q4778" s="73">
        <f t="shared" si="148"/>
        <v>7045</v>
      </c>
      <c r="R4778" s="93">
        <f t="shared" ca="1" si="149"/>
        <v>4778</v>
      </c>
      <c r="S4778" s="92"/>
      <c r="T4778" s="99"/>
    </row>
    <row r="4779" spans="1:20" ht="23.1" customHeight="1" thickBot="1" x14ac:dyDescent="0.3">
      <c r="A4779" s="103"/>
      <c r="B4779" s="86" t="s">
        <v>92</v>
      </c>
      <c r="C4779" s="87"/>
      <c r="D4779" s="88"/>
      <c r="E4779" s="89"/>
      <c r="F4779" s="89"/>
      <c r="G4779" s="89"/>
      <c r="H4779" s="89"/>
      <c r="I4779" s="89"/>
      <c r="J4779" s="89"/>
      <c r="K4779" s="89"/>
      <c r="L4779" s="89"/>
      <c r="M4779" s="89"/>
      <c r="N4779" s="90"/>
      <c r="O4779" s="128" t="str">
        <f ca="1">IF(D4779="цвет",SUM(O4780:INDIRECT("N"&amp;R4779)),IF(SUM(E4779:N4779)=0,"",SUM(E4779:N4779)))</f>
        <v/>
      </c>
      <c r="P4779" s="91" t="s">
        <v>129</v>
      </c>
      <c r="Q4779" s="73">
        <f t="shared" si="148"/>
        <v>7045</v>
      </c>
      <c r="R4779" s="93">
        <f t="shared" ca="1" si="149"/>
        <v>4784</v>
      </c>
    </row>
    <row r="4780" spans="1:20" ht="17.25" thickBot="1" x14ac:dyDescent="0.3">
      <c r="A4780" s="105"/>
      <c r="B4780" s="145" t="s">
        <v>68</v>
      </c>
      <c r="C4780" s="106">
        <v>1640</v>
      </c>
      <c r="D4780" s="107" t="s">
        <v>9</v>
      </c>
      <c r="E4780" s="96" t="s">
        <v>10</v>
      </c>
      <c r="F4780" s="96" t="s">
        <v>11</v>
      </c>
      <c r="G4780" s="96" t="s">
        <v>12</v>
      </c>
      <c r="H4780" s="96" t="s">
        <v>13</v>
      </c>
      <c r="I4780" s="96" t="s">
        <v>14</v>
      </c>
      <c r="J4780" s="96" t="s">
        <v>15</v>
      </c>
      <c r="K4780" s="97"/>
      <c r="L4780" s="96"/>
      <c r="M4780" s="97"/>
      <c r="N4780" s="78"/>
      <c r="O4780" s="101">
        <f ca="1">IF(D4780="цвет",SUM(O4781:INDIRECT("N"&amp;R4780)),IF(SUM(E4780:N4780)=0,"",SUM(E4780:N4780)))</f>
        <v>0</v>
      </c>
      <c r="P4780" s="91">
        <v>1548</v>
      </c>
      <c r="Q4780" s="73">
        <f t="shared" si="148"/>
        <v>1640</v>
      </c>
      <c r="R4780" s="93">
        <f t="shared" ca="1" si="149"/>
        <v>4784</v>
      </c>
      <c r="S4780" s="109">
        <f>IF(U4780&gt;0,ROUND((U4780),0),ROUND((P4780*$P$1),0))</f>
        <v>1198</v>
      </c>
      <c r="T4780" s="110">
        <f ca="1">O4780*S4780</f>
        <v>0</v>
      </c>
    </row>
    <row r="4781" spans="1:20" ht="17.25" thickBot="1" x14ac:dyDescent="0.3">
      <c r="A4781" s="105"/>
      <c r="B4781" s="146"/>
      <c r="C4781" s="98"/>
      <c r="D4781" s="6" t="s">
        <v>69</v>
      </c>
      <c r="E4781" s="133"/>
      <c r="F4781" s="8"/>
      <c r="G4781" s="8"/>
      <c r="H4781" s="8"/>
      <c r="I4781" s="8"/>
      <c r="J4781" s="8"/>
      <c r="K4781" s="8"/>
      <c r="L4781" s="8"/>
      <c r="M4781" s="8"/>
      <c r="N4781" s="8"/>
      <c r="O4781" s="128" t="str">
        <f ca="1">IF(D4781="цвет",SUM(O4782:INDIRECT("N"&amp;R4781)),IF(SUM(E4781:N4781)=0,"",SUM(E4781:N4781)))</f>
        <v/>
      </c>
      <c r="P4781" s="91" t="s">
        <v>129</v>
      </c>
      <c r="Q4781" s="73">
        <f t="shared" si="148"/>
        <v>1640</v>
      </c>
      <c r="R4781" s="93">
        <f t="shared" ca="1" si="149"/>
        <v>4784</v>
      </c>
      <c r="S4781" s="92"/>
      <c r="T4781" s="99"/>
    </row>
    <row r="4782" spans="1:20" ht="17.25" thickBot="1" x14ac:dyDescent="0.3">
      <c r="A4782" s="105"/>
      <c r="B4782" s="146"/>
      <c r="C4782" s="98"/>
      <c r="D4782" s="6" t="s">
        <v>70</v>
      </c>
      <c r="E4782" s="8"/>
      <c r="F4782" s="8"/>
      <c r="G4782" s="8"/>
      <c r="H4782" s="8"/>
      <c r="I4782" s="8"/>
      <c r="J4782" s="8"/>
      <c r="K4782" s="8"/>
      <c r="L4782" s="8"/>
      <c r="M4782" s="8"/>
      <c r="N4782" s="8"/>
      <c r="O4782" s="128" t="str">
        <f ca="1">IF(D4782="цвет",SUM(O4783:INDIRECT("N"&amp;R4782)),IF(SUM(E4782:N4782)=0,"",SUM(E4782:N4782)))</f>
        <v/>
      </c>
      <c r="P4782" s="91" t="s">
        <v>129</v>
      </c>
      <c r="Q4782" s="73">
        <f t="shared" si="148"/>
        <v>1640</v>
      </c>
      <c r="R4782" s="93">
        <f t="shared" ca="1" si="149"/>
        <v>4784</v>
      </c>
      <c r="S4782" s="92"/>
      <c r="T4782" s="99"/>
    </row>
    <row r="4783" spans="1:20" ht="117.75" customHeight="1" x14ac:dyDescent="0.25">
      <c r="A4783" s="105"/>
      <c r="B4783" s="146"/>
      <c r="C4783" s="98"/>
      <c r="D4783" s="155" t="s">
        <v>605</v>
      </c>
      <c r="E4783" s="156"/>
      <c r="F4783" s="156"/>
      <c r="G4783" s="156"/>
      <c r="H4783" s="156"/>
      <c r="I4783" s="156"/>
      <c r="J4783" s="156"/>
      <c r="K4783" s="156"/>
      <c r="L4783" s="156"/>
      <c r="M4783" s="156"/>
      <c r="N4783" s="157"/>
      <c r="O4783" s="128" t="str">
        <f ca="1">IF(D4783="цвет",SUM(O4784:INDIRECT("N"&amp;R4783)),IF(SUM(E4783:N4783)=0,"",SUM(E4783:N4783)))</f>
        <v/>
      </c>
      <c r="P4783" s="91" t="s">
        <v>129</v>
      </c>
      <c r="Q4783" s="73">
        <f t="shared" si="148"/>
        <v>1640</v>
      </c>
      <c r="R4783" s="93">
        <f t="shared" ca="1" si="149"/>
        <v>4784</v>
      </c>
      <c r="S4783" s="92"/>
      <c r="T4783" s="99"/>
    </row>
    <row r="4784" spans="1:20" ht="17.45" customHeight="1" thickBot="1" x14ac:dyDescent="0.3">
      <c r="A4784" s="105"/>
      <c r="B4784" s="147"/>
      <c r="C4784" s="9"/>
      <c r="D4784" s="183" t="str">
        <f>HYPERLINK("https://miamia.ru/search/index.php?q="&amp;Q4784&amp;"&amp;s=Поиск?utm_source=Excel&amp;utm_medium=Nalichie&amp;utm_content="&amp;Q4784&amp;"","Посмотреть большую фотографию на сайте")</f>
        <v>Посмотреть большую фотографию на сайте</v>
      </c>
      <c r="E4784" s="184"/>
      <c r="F4784" s="184"/>
      <c r="G4784" s="184"/>
      <c r="H4784" s="184"/>
      <c r="I4784" s="184"/>
      <c r="J4784" s="184"/>
      <c r="K4784" s="184"/>
      <c r="L4784" s="184"/>
      <c r="M4784" s="184"/>
      <c r="N4784" s="185"/>
      <c r="O4784" s="128" t="str">
        <f ca="1">IF(D4784="цвет",SUM(O4785:INDIRECT("N"&amp;R4784)),IF(SUM(E4784:N4784)=0,"",SUM(E4784:N4784)))</f>
        <v/>
      </c>
      <c r="P4784" s="91" t="s">
        <v>129</v>
      </c>
      <c r="Q4784" s="73">
        <f t="shared" si="148"/>
        <v>1640</v>
      </c>
      <c r="R4784" s="93">
        <f t="shared" ca="1" si="149"/>
        <v>4784</v>
      </c>
      <c r="S4784" s="92"/>
      <c r="T4784" s="99"/>
    </row>
    <row r="4785" spans="1:20" ht="17.25" thickBot="1" x14ac:dyDescent="0.3">
      <c r="A4785" s="105"/>
      <c r="B4785" s="145" t="s">
        <v>68</v>
      </c>
      <c r="C4785" s="106">
        <v>1643</v>
      </c>
      <c r="D4785" s="107" t="s">
        <v>9</v>
      </c>
      <c r="E4785" s="96" t="s">
        <v>10</v>
      </c>
      <c r="F4785" s="96" t="s">
        <v>17</v>
      </c>
      <c r="G4785" s="96" t="s">
        <v>18</v>
      </c>
      <c r="H4785" s="96" t="s">
        <v>19</v>
      </c>
      <c r="I4785" s="96"/>
      <c r="J4785" s="96"/>
      <c r="K4785" s="97"/>
      <c r="L4785" s="96"/>
      <c r="M4785" s="97"/>
      <c r="N4785" s="78"/>
      <c r="O4785" s="101">
        <f ca="1">IF(D4785="цвет",SUM(O4786:INDIRECT("N"&amp;R4785)),IF(SUM(E4785:N4785)=0,"",SUM(E4785:N4785)))</f>
        <v>0</v>
      </c>
      <c r="P4785" s="91">
        <v>1936</v>
      </c>
      <c r="Q4785" s="73">
        <f t="shared" si="148"/>
        <v>1643</v>
      </c>
      <c r="R4785" s="93">
        <f t="shared" ca="1" si="149"/>
        <v>4789</v>
      </c>
      <c r="S4785" s="109">
        <f>IF(U4785&gt;0,ROUND((U4785),0),ROUND((P4785*$P$1),0))</f>
        <v>1498</v>
      </c>
      <c r="T4785" s="110">
        <f ca="1">O4785*S4785</f>
        <v>0</v>
      </c>
    </row>
    <row r="4786" spans="1:20" ht="17.25" thickBot="1" x14ac:dyDescent="0.3">
      <c r="A4786" s="105"/>
      <c r="B4786" s="146"/>
      <c r="C4786" s="98"/>
      <c r="D4786" s="6" t="s">
        <v>69</v>
      </c>
      <c r="E4786" s="134"/>
      <c r="F4786" s="8"/>
      <c r="G4786" s="8"/>
      <c r="H4786" s="8"/>
      <c r="I4786" s="8"/>
      <c r="J4786" s="8"/>
      <c r="K4786" s="8"/>
      <c r="L4786" s="8"/>
      <c r="M4786" s="8"/>
      <c r="N4786" s="8"/>
      <c r="O4786" s="128" t="str">
        <f ca="1">IF(D4786="цвет",SUM(O4787:INDIRECT("N"&amp;R4786)),IF(SUM(E4786:N4786)=0,"",SUM(E4786:N4786)))</f>
        <v/>
      </c>
      <c r="P4786" s="91" t="s">
        <v>129</v>
      </c>
      <c r="Q4786" s="73">
        <f t="shared" si="148"/>
        <v>1643</v>
      </c>
      <c r="R4786" s="93">
        <f t="shared" ca="1" si="149"/>
        <v>4789</v>
      </c>
      <c r="S4786" s="92"/>
      <c r="T4786" s="99"/>
    </row>
    <row r="4787" spans="1:20" ht="17.25" thickBot="1" x14ac:dyDescent="0.3">
      <c r="A4787" s="105"/>
      <c r="B4787" s="146"/>
      <c r="C4787" s="98"/>
      <c r="D4787" s="6" t="s">
        <v>70</v>
      </c>
      <c r="E4787" s="8"/>
      <c r="F4787" s="8"/>
      <c r="G4787" s="8"/>
      <c r="H4787" s="8"/>
      <c r="I4787" s="8"/>
      <c r="J4787" s="8"/>
      <c r="K4787" s="8"/>
      <c r="L4787" s="8"/>
      <c r="M4787" s="8"/>
      <c r="N4787" s="8"/>
      <c r="O4787" s="128" t="str">
        <f ca="1">IF(D4787="цвет",SUM(O4788:INDIRECT("N"&amp;R4787)),IF(SUM(E4787:N4787)=0,"",SUM(E4787:N4787)))</f>
        <v/>
      </c>
      <c r="P4787" s="91" t="s">
        <v>129</v>
      </c>
      <c r="Q4787" s="73">
        <f t="shared" si="148"/>
        <v>1643</v>
      </c>
      <c r="R4787" s="93">
        <f t="shared" ca="1" si="149"/>
        <v>4789</v>
      </c>
      <c r="S4787" s="92"/>
      <c r="T4787" s="99"/>
    </row>
    <row r="4788" spans="1:20" ht="117.75" customHeight="1" x14ac:dyDescent="0.25">
      <c r="A4788" s="105"/>
      <c r="B4788" s="146"/>
      <c r="C4788" s="98"/>
      <c r="D4788" s="155" t="s">
        <v>606</v>
      </c>
      <c r="E4788" s="156"/>
      <c r="F4788" s="156"/>
      <c r="G4788" s="156"/>
      <c r="H4788" s="156"/>
      <c r="I4788" s="156"/>
      <c r="J4788" s="156"/>
      <c r="K4788" s="156"/>
      <c r="L4788" s="156"/>
      <c r="M4788" s="156"/>
      <c r="N4788" s="157"/>
      <c r="O4788" s="128" t="str">
        <f ca="1">IF(D4788="цвет",SUM(O4789:INDIRECT("N"&amp;R4788)),IF(SUM(E4788:N4788)=0,"",SUM(E4788:N4788)))</f>
        <v/>
      </c>
      <c r="P4788" s="91" t="s">
        <v>129</v>
      </c>
      <c r="Q4788" s="73">
        <f t="shared" si="148"/>
        <v>1643</v>
      </c>
      <c r="R4788" s="93">
        <f t="shared" ca="1" si="149"/>
        <v>4789</v>
      </c>
      <c r="S4788" s="92"/>
      <c r="T4788" s="99"/>
    </row>
    <row r="4789" spans="1:20" ht="17.45" customHeight="1" thickBot="1" x14ac:dyDescent="0.3">
      <c r="A4789" s="105"/>
      <c r="B4789" s="147"/>
      <c r="C4789" s="9"/>
      <c r="D4789" s="151" t="str">
        <f>HYPERLINK("https://miamia.ru/search/index.php?q="&amp;Q4789&amp;"&amp;s=Поиск?utm_source=Excel&amp;utm_medium=Nalichie&amp;utm_content="&amp;Q4789&amp;"","Посмотреть большую фотографию на сайте")</f>
        <v>Посмотреть большую фотографию на сайте</v>
      </c>
      <c r="E4789" s="152"/>
      <c r="F4789" s="152"/>
      <c r="G4789" s="152"/>
      <c r="H4789" s="152"/>
      <c r="I4789" s="152"/>
      <c r="J4789" s="152"/>
      <c r="K4789" s="152"/>
      <c r="L4789" s="152"/>
      <c r="M4789" s="152"/>
      <c r="N4789" s="153"/>
      <c r="O4789" s="128" t="str">
        <f ca="1">IF(D4789="цвет",SUM(O4790:INDIRECT("N"&amp;R4789)),IF(SUM(E4789:N4789)=0,"",SUM(E4789:N4789)))</f>
        <v/>
      </c>
      <c r="P4789" s="91" t="s">
        <v>129</v>
      </c>
      <c r="Q4789" s="73">
        <f t="shared" si="148"/>
        <v>1643</v>
      </c>
      <c r="R4789" s="93">
        <f t="shared" ca="1" si="149"/>
        <v>4789</v>
      </c>
      <c r="S4789" s="92"/>
      <c r="T4789" s="99"/>
    </row>
    <row r="4790" spans="1:20" ht="17.25" thickBot="1" x14ac:dyDescent="0.3">
      <c r="A4790" s="105"/>
      <c r="B4790" s="145" t="s">
        <v>68</v>
      </c>
      <c r="C4790" s="106">
        <v>1644</v>
      </c>
      <c r="D4790" s="107" t="s">
        <v>9</v>
      </c>
      <c r="E4790" s="96" t="s">
        <v>10</v>
      </c>
      <c r="F4790" s="96" t="s">
        <v>11</v>
      </c>
      <c r="G4790" s="96" t="s">
        <v>12</v>
      </c>
      <c r="H4790" s="96" t="s">
        <v>13</v>
      </c>
      <c r="I4790" s="96" t="s">
        <v>14</v>
      </c>
      <c r="J4790" s="96"/>
      <c r="K4790" s="97"/>
      <c r="L4790" s="96"/>
      <c r="M4790" s="97"/>
      <c r="N4790" s="78"/>
      <c r="O4790" s="101">
        <f ca="1">IF(D4790="цвет",SUM(O4791:INDIRECT("N"&amp;R4790)),IF(SUM(E4790:N4790)=0,"",SUM(E4790:N4790)))</f>
        <v>0</v>
      </c>
      <c r="P4790" s="91">
        <v>2065</v>
      </c>
      <c r="Q4790" s="73">
        <f t="shared" si="148"/>
        <v>1644</v>
      </c>
      <c r="R4790" s="93">
        <f t="shared" ca="1" si="149"/>
        <v>4794</v>
      </c>
      <c r="S4790" s="109">
        <f>IF(U4790&gt;0,ROUND((U4790),0),ROUND((P4790*$P$1),0))</f>
        <v>1598</v>
      </c>
      <c r="T4790" s="110">
        <f ca="1">O4790*S4790</f>
        <v>0</v>
      </c>
    </row>
    <row r="4791" spans="1:20" ht="17.25" thickBot="1" x14ac:dyDescent="0.3">
      <c r="A4791" s="105"/>
      <c r="B4791" s="146"/>
      <c r="C4791" s="98"/>
      <c r="D4791" s="6" t="s">
        <v>69</v>
      </c>
      <c r="E4791" s="133"/>
      <c r="F4791" s="8"/>
      <c r="G4791" s="8"/>
      <c r="H4791" s="8"/>
      <c r="I4791" s="133"/>
      <c r="J4791" s="8"/>
      <c r="K4791" s="8"/>
      <c r="L4791" s="8"/>
      <c r="M4791" s="8"/>
      <c r="N4791" s="8"/>
      <c r="O4791" s="128" t="str">
        <f ca="1">IF(D4791="цвет",SUM(O4792:INDIRECT("N"&amp;R4791)),IF(SUM(E4791:N4791)=0,"",SUM(E4791:N4791)))</f>
        <v/>
      </c>
      <c r="P4791" s="91" t="s">
        <v>129</v>
      </c>
      <c r="Q4791" s="73">
        <f t="shared" si="148"/>
        <v>1644</v>
      </c>
      <c r="R4791" s="93">
        <f t="shared" ca="1" si="149"/>
        <v>4794</v>
      </c>
      <c r="S4791" s="92"/>
      <c r="T4791" s="99"/>
    </row>
    <row r="4792" spans="1:20" ht="17.25" thickBot="1" x14ac:dyDescent="0.3">
      <c r="A4792" s="105"/>
      <c r="B4792" s="146"/>
      <c r="C4792" s="98"/>
      <c r="D4792" s="6" t="s">
        <v>70</v>
      </c>
      <c r="E4792" s="134"/>
      <c r="F4792" s="133"/>
      <c r="G4792" s="8"/>
      <c r="H4792" s="8"/>
      <c r="I4792" s="8"/>
      <c r="J4792" s="8"/>
      <c r="K4792" s="8"/>
      <c r="L4792" s="8"/>
      <c r="M4792" s="8"/>
      <c r="N4792" s="8"/>
      <c r="O4792" s="128" t="str">
        <f ca="1">IF(D4792="цвет",SUM(O4793:INDIRECT("N"&amp;R4792)),IF(SUM(E4792:N4792)=0,"",SUM(E4792:N4792)))</f>
        <v/>
      </c>
      <c r="P4792" s="91" t="s">
        <v>129</v>
      </c>
      <c r="Q4792" s="73">
        <f t="shared" si="148"/>
        <v>1644</v>
      </c>
      <c r="R4792" s="93">
        <f t="shared" ca="1" si="149"/>
        <v>4794</v>
      </c>
      <c r="S4792" s="92"/>
      <c r="T4792" s="99"/>
    </row>
    <row r="4793" spans="1:20" ht="117.75" customHeight="1" x14ac:dyDescent="0.25">
      <c r="A4793" s="105"/>
      <c r="B4793" s="146"/>
      <c r="C4793" s="98"/>
      <c r="D4793" s="155" t="s">
        <v>607</v>
      </c>
      <c r="E4793" s="156"/>
      <c r="F4793" s="156"/>
      <c r="G4793" s="156"/>
      <c r="H4793" s="156"/>
      <c r="I4793" s="156"/>
      <c r="J4793" s="156"/>
      <c r="K4793" s="156"/>
      <c r="L4793" s="156"/>
      <c r="M4793" s="156"/>
      <c r="N4793" s="157"/>
      <c r="O4793" s="128" t="str">
        <f ca="1">IF(D4793="цвет",SUM(O4794:INDIRECT("N"&amp;R4793)),IF(SUM(E4793:N4793)=0,"",SUM(E4793:N4793)))</f>
        <v/>
      </c>
      <c r="P4793" s="91" t="s">
        <v>129</v>
      </c>
      <c r="Q4793" s="73">
        <f t="shared" si="148"/>
        <v>1644</v>
      </c>
      <c r="R4793" s="93">
        <f t="shared" ca="1" si="149"/>
        <v>4794</v>
      </c>
      <c r="S4793" s="92"/>
      <c r="T4793" s="99"/>
    </row>
    <row r="4794" spans="1:20" ht="17.45" customHeight="1" thickBot="1" x14ac:dyDescent="0.3">
      <c r="A4794" s="105"/>
      <c r="B4794" s="147"/>
      <c r="C4794" s="9"/>
      <c r="D4794" s="151" t="str">
        <f>HYPERLINK("https://miamia.ru/search/index.php?q="&amp;Q4794&amp;"&amp;s=Поиск?utm_source=Excel&amp;utm_medium=Nalichie&amp;utm_content="&amp;Q4794&amp;"","Посмотреть большую фотографию на сайте")</f>
        <v>Посмотреть большую фотографию на сайте</v>
      </c>
      <c r="E4794" s="152"/>
      <c r="F4794" s="152"/>
      <c r="G4794" s="152"/>
      <c r="H4794" s="152"/>
      <c r="I4794" s="152"/>
      <c r="J4794" s="152"/>
      <c r="K4794" s="152"/>
      <c r="L4794" s="152"/>
      <c r="M4794" s="152"/>
      <c r="N4794" s="153"/>
      <c r="O4794" s="128" t="str">
        <f ca="1">IF(D4794="цвет",SUM(O4795:INDIRECT("N"&amp;R4794)),IF(SUM(E4794:N4794)=0,"",SUM(E4794:N4794)))</f>
        <v/>
      </c>
      <c r="P4794" s="91" t="s">
        <v>129</v>
      </c>
      <c r="Q4794" s="73">
        <f t="shared" si="148"/>
        <v>1644</v>
      </c>
      <c r="R4794" s="93">
        <f t="shared" ca="1" si="149"/>
        <v>4794</v>
      </c>
      <c r="S4794" s="92"/>
      <c r="T4794" s="99"/>
    </row>
    <row r="4795" spans="1:20" ht="17.25" thickBot="1" x14ac:dyDescent="0.3">
      <c r="A4795" s="105"/>
      <c r="B4795" s="145" t="s">
        <v>68</v>
      </c>
      <c r="C4795" s="106">
        <v>1645</v>
      </c>
      <c r="D4795" s="107" t="s">
        <v>9</v>
      </c>
      <c r="E4795" s="96" t="s">
        <v>10</v>
      </c>
      <c r="F4795" s="96" t="s">
        <v>11</v>
      </c>
      <c r="G4795" s="96" t="s">
        <v>12</v>
      </c>
      <c r="H4795" s="96" t="s">
        <v>13</v>
      </c>
      <c r="I4795" s="96"/>
      <c r="J4795" s="96"/>
      <c r="K4795" s="97"/>
      <c r="L4795" s="96"/>
      <c r="M4795" s="97"/>
      <c r="N4795" s="78"/>
      <c r="O4795" s="101">
        <f ca="1">IF(D4795="цвет",SUM(O4796:INDIRECT("N"&amp;R4795)),IF(SUM(E4795:N4795)=0,"",SUM(E4795:N4795)))</f>
        <v>0</v>
      </c>
      <c r="P4795" s="91">
        <v>1677</v>
      </c>
      <c r="Q4795" s="73">
        <f t="shared" si="148"/>
        <v>1645</v>
      </c>
      <c r="R4795" s="93">
        <f t="shared" ca="1" si="149"/>
        <v>4799</v>
      </c>
      <c r="S4795" s="109">
        <f>IF(U4795&gt;0,ROUND((U4795),0),ROUND((P4795*$P$1),0))</f>
        <v>1298</v>
      </c>
      <c r="T4795" s="110">
        <f ca="1">O4795*S4795</f>
        <v>0</v>
      </c>
    </row>
    <row r="4796" spans="1:20" ht="17.25" thickBot="1" x14ac:dyDescent="0.3">
      <c r="A4796" s="105"/>
      <c r="B4796" s="146"/>
      <c r="C4796" s="98"/>
      <c r="D4796" s="6" t="s">
        <v>69</v>
      </c>
      <c r="E4796" s="133"/>
      <c r="F4796" s="133"/>
      <c r="G4796" s="133"/>
      <c r="H4796" s="8"/>
      <c r="I4796" s="8"/>
      <c r="J4796" s="8"/>
      <c r="K4796" s="8"/>
      <c r="L4796" s="8"/>
      <c r="M4796" s="8"/>
      <c r="N4796" s="8"/>
      <c r="O4796" s="128" t="str">
        <f ca="1">IF(D4796="цвет",SUM(O4797:INDIRECT("N"&amp;R4796)),IF(SUM(E4796:N4796)=0,"",SUM(E4796:N4796)))</f>
        <v/>
      </c>
      <c r="P4796" s="91" t="s">
        <v>129</v>
      </c>
      <c r="Q4796" s="73">
        <f t="shared" si="148"/>
        <v>1645</v>
      </c>
      <c r="R4796" s="93">
        <f t="shared" ca="1" si="149"/>
        <v>4799</v>
      </c>
      <c r="S4796" s="92"/>
      <c r="T4796" s="99"/>
    </row>
    <row r="4797" spans="1:20" ht="17.25" thickBot="1" x14ac:dyDescent="0.3">
      <c r="A4797" s="105"/>
      <c r="B4797" s="146"/>
      <c r="C4797" s="98"/>
      <c r="D4797" s="6" t="s">
        <v>70</v>
      </c>
      <c r="E4797" s="8"/>
      <c r="F4797" s="8"/>
      <c r="G4797" s="8"/>
      <c r="H4797" s="8"/>
      <c r="I4797" s="8"/>
      <c r="J4797" s="8"/>
      <c r="K4797" s="8"/>
      <c r="L4797" s="8"/>
      <c r="M4797" s="8"/>
      <c r="N4797" s="8"/>
      <c r="O4797" s="128" t="str">
        <f ca="1">IF(D4797="цвет",SUM(O4798:INDIRECT("N"&amp;R4797)),IF(SUM(E4797:N4797)=0,"",SUM(E4797:N4797)))</f>
        <v/>
      </c>
      <c r="P4797" s="91" t="s">
        <v>129</v>
      </c>
      <c r="Q4797" s="73">
        <f t="shared" si="148"/>
        <v>1645</v>
      </c>
      <c r="R4797" s="93">
        <f t="shared" ca="1" si="149"/>
        <v>4799</v>
      </c>
      <c r="S4797" s="92"/>
      <c r="T4797" s="99"/>
    </row>
    <row r="4798" spans="1:20" ht="138.19999999999999" customHeight="1" x14ac:dyDescent="0.25">
      <c r="A4798" s="105"/>
      <c r="B4798" s="146"/>
      <c r="C4798" s="98"/>
      <c r="D4798" s="155" t="s">
        <v>608</v>
      </c>
      <c r="E4798" s="156"/>
      <c r="F4798" s="156"/>
      <c r="G4798" s="156"/>
      <c r="H4798" s="156"/>
      <c r="I4798" s="156"/>
      <c r="J4798" s="156"/>
      <c r="K4798" s="156"/>
      <c r="L4798" s="156"/>
      <c r="M4798" s="156"/>
      <c r="N4798" s="157"/>
      <c r="O4798" s="128" t="str">
        <f ca="1">IF(D4798="цвет",SUM(O4799:INDIRECT("N"&amp;R4798)),IF(SUM(E4798:N4798)=0,"",SUM(E4798:N4798)))</f>
        <v/>
      </c>
      <c r="P4798" s="91" t="s">
        <v>129</v>
      </c>
      <c r="Q4798" s="73">
        <f t="shared" si="148"/>
        <v>1645</v>
      </c>
      <c r="R4798" s="93">
        <f t="shared" ca="1" si="149"/>
        <v>4799</v>
      </c>
      <c r="S4798" s="92"/>
      <c r="T4798" s="99"/>
    </row>
    <row r="4799" spans="1:20" ht="17.45" customHeight="1" thickBot="1" x14ac:dyDescent="0.3">
      <c r="A4799" s="105"/>
      <c r="B4799" s="147"/>
      <c r="C4799" s="9"/>
      <c r="D4799" s="151" t="str">
        <f>HYPERLINK("https://miamia.ru/search/index.php?q="&amp;Q4799&amp;"&amp;s=Поиск?utm_source=Excel&amp;utm_medium=Nalichie&amp;utm_content="&amp;Q4799&amp;"","Посмотреть большую фотографию на сайте")</f>
        <v>Посмотреть большую фотографию на сайте</v>
      </c>
      <c r="E4799" s="152"/>
      <c r="F4799" s="152"/>
      <c r="G4799" s="152"/>
      <c r="H4799" s="152"/>
      <c r="I4799" s="152"/>
      <c r="J4799" s="152"/>
      <c r="K4799" s="152"/>
      <c r="L4799" s="152"/>
      <c r="M4799" s="152"/>
      <c r="N4799" s="153"/>
      <c r="O4799" s="128" t="str">
        <f ca="1">IF(D4799="цвет",SUM(O4800:INDIRECT("N"&amp;R4799)),IF(SUM(E4799:N4799)=0,"",SUM(E4799:N4799)))</f>
        <v/>
      </c>
      <c r="P4799" s="91" t="s">
        <v>129</v>
      </c>
      <c r="Q4799" s="73">
        <f t="shared" si="148"/>
        <v>1645</v>
      </c>
      <c r="R4799" s="93">
        <f t="shared" ca="1" si="149"/>
        <v>4799</v>
      </c>
      <c r="S4799" s="92"/>
      <c r="T4799" s="99"/>
    </row>
    <row r="4800" spans="1:20" ht="23.1" customHeight="1" thickBot="1" x14ac:dyDescent="0.3">
      <c r="A4800" s="103"/>
      <c r="B4800" s="86" t="s">
        <v>103</v>
      </c>
      <c r="C4800" s="87"/>
      <c r="D4800" s="88"/>
      <c r="E4800" s="89"/>
      <c r="F4800" s="89"/>
      <c r="G4800" s="89"/>
      <c r="H4800" s="89"/>
      <c r="I4800" s="89"/>
      <c r="J4800" s="89"/>
      <c r="K4800" s="89"/>
      <c r="L4800" s="89"/>
      <c r="M4800" s="89"/>
      <c r="N4800" s="90"/>
      <c r="O4800" s="128" t="str">
        <f ca="1">IF(D4800="цвет",SUM(O4801:INDIRECT("N"&amp;R4800)),IF(SUM(E4800:N4800)=0,"",SUM(E4800:N4800)))</f>
        <v/>
      </c>
      <c r="P4800" s="91" t="s">
        <v>129</v>
      </c>
      <c r="Q4800" s="73">
        <f t="shared" si="148"/>
        <v>1645</v>
      </c>
      <c r="R4800" s="93">
        <f t="shared" ca="1" si="149"/>
        <v>4804</v>
      </c>
    </row>
    <row r="4801" spans="1:20" ht="17.25" thickBot="1" x14ac:dyDescent="0.3">
      <c r="A4801" s="23"/>
      <c r="B4801" s="145" t="s">
        <v>72</v>
      </c>
      <c r="C4801" s="106">
        <v>1345</v>
      </c>
      <c r="D4801" s="107" t="s">
        <v>9</v>
      </c>
      <c r="E4801" s="96" t="s">
        <v>10</v>
      </c>
      <c r="F4801" s="96" t="s">
        <v>11</v>
      </c>
      <c r="G4801" s="96" t="s">
        <v>12</v>
      </c>
      <c r="H4801" s="96" t="s">
        <v>13</v>
      </c>
      <c r="I4801" s="96" t="s">
        <v>14</v>
      </c>
      <c r="J4801" s="96" t="s">
        <v>15</v>
      </c>
      <c r="K4801" s="96" t="s">
        <v>16</v>
      </c>
      <c r="L4801" s="96"/>
      <c r="M4801" s="96"/>
      <c r="N4801" s="78"/>
      <c r="O4801" s="101">
        <f ca="1">IF(D4801="цвет",SUM(O4802:INDIRECT("N"&amp;R4801)),IF(SUM(E4801:N4801)=0,"",SUM(E4801:N4801)))</f>
        <v>0</v>
      </c>
      <c r="P4801" s="91">
        <v>1548</v>
      </c>
      <c r="Q4801" s="73">
        <f t="shared" si="148"/>
        <v>1345</v>
      </c>
      <c r="R4801" s="93">
        <f t="shared" ca="1" si="149"/>
        <v>4804</v>
      </c>
      <c r="S4801" s="109">
        <f>IF(U4801&gt;0,ROUND((U4801),0),ROUND((P4801*$P$1),0))</f>
        <v>1198</v>
      </c>
      <c r="T4801" s="110">
        <f ca="1">O4801*S4801</f>
        <v>0</v>
      </c>
    </row>
    <row r="4802" spans="1:20" ht="17.25" thickBot="1" x14ac:dyDescent="0.3">
      <c r="A4802" s="23"/>
      <c r="B4802" s="146"/>
      <c r="C4802" s="98"/>
      <c r="D4802" s="6" t="s">
        <v>43</v>
      </c>
      <c r="E4802" s="133"/>
      <c r="F4802" s="134"/>
      <c r="G4802" s="8"/>
      <c r="H4802" s="8"/>
      <c r="I4802" s="8"/>
      <c r="J4802" s="8"/>
      <c r="K4802" s="8"/>
      <c r="L4802" s="8"/>
      <c r="M4802" s="8"/>
      <c r="N4802" s="8"/>
      <c r="O4802" s="128" t="str">
        <f ca="1">IF(D4802="цвет",SUM(O4803:INDIRECT("N"&amp;R4802)),IF(SUM(E4802:N4802)=0,"",SUM(E4802:N4802)))</f>
        <v/>
      </c>
      <c r="P4802" s="91" t="s">
        <v>129</v>
      </c>
      <c r="Q4802" s="73">
        <f t="shared" si="148"/>
        <v>1345</v>
      </c>
      <c r="R4802" s="93">
        <f t="shared" ca="1" si="149"/>
        <v>4804</v>
      </c>
      <c r="S4802" s="92"/>
      <c r="T4802" s="99"/>
    </row>
    <row r="4803" spans="1:20" ht="135" customHeight="1" x14ac:dyDescent="0.25">
      <c r="A4803" s="23"/>
      <c r="B4803" s="146"/>
      <c r="C4803" s="98"/>
      <c r="D4803" s="155" t="s">
        <v>583</v>
      </c>
      <c r="E4803" s="156"/>
      <c r="F4803" s="156"/>
      <c r="G4803" s="156"/>
      <c r="H4803" s="156"/>
      <c r="I4803" s="156"/>
      <c r="J4803" s="156"/>
      <c r="K4803" s="156"/>
      <c r="L4803" s="156"/>
      <c r="M4803" s="156"/>
      <c r="N4803" s="157"/>
      <c r="O4803" s="128" t="str">
        <f ca="1">IF(D4803="цвет",SUM(O4804:INDIRECT("N"&amp;R4803)),IF(SUM(E4803:N4803)=0,"",SUM(E4803:N4803)))</f>
        <v/>
      </c>
      <c r="P4803" s="91" t="s">
        <v>129</v>
      </c>
      <c r="Q4803" s="73">
        <f t="shared" si="148"/>
        <v>1345</v>
      </c>
      <c r="R4803" s="93">
        <f t="shared" ca="1" si="149"/>
        <v>4804</v>
      </c>
      <c r="S4803" s="92"/>
      <c r="T4803" s="99"/>
    </row>
    <row r="4804" spans="1:20" ht="17.45" customHeight="1" thickBot="1" x14ac:dyDescent="0.3">
      <c r="A4804" s="23"/>
      <c r="B4804" s="154"/>
      <c r="C4804" s="9"/>
      <c r="D4804" s="183" t="str">
        <f>HYPERLINK("https://miamia.ru/search/index.php?q="&amp;Q4804&amp;"&amp;s=Поиск?utm_source=Excel&amp;utm_medium=Nalichie&amp;utm_content="&amp;Q4804&amp;"","Посмотреть большую фотографию на сайте")</f>
        <v>Посмотреть большую фотографию на сайте</v>
      </c>
      <c r="E4804" s="184"/>
      <c r="F4804" s="184"/>
      <c r="G4804" s="184"/>
      <c r="H4804" s="184"/>
      <c r="I4804" s="184"/>
      <c r="J4804" s="184"/>
      <c r="K4804" s="184"/>
      <c r="L4804" s="184"/>
      <c r="M4804" s="184"/>
      <c r="N4804" s="185"/>
      <c r="O4804" s="128" t="str">
        <f ca="1">IF(D4804="цвет",SUM(O4805:INDIRECT("N"&amp;R4804)),IF(SUM(E4804:N4804)=0,"",SUM(E4804:N4804)))</f>
        <v/>
      </c>
      <c r="P4804" s="91" t="s">
        <v>129</v>
      </c>
      <c r="Q4804" s="73">
        <f t="shared" si="148"/>
        <v>1345</v>
      </c>
      <c r="R4804" s="93">
        <f t="shared" ca="1" si="149"/>
        <v>4804</v>
      </c>
      <c r="S4804" s="92"/>
      <c r="T4804" s="99"/>
    </row>
    <row r="4805" spans="1:20" ht="17.25" thickBot="1" x14ac:dyDescent="0.3">
      <c r="A4805" s="23"/>
      <c r="B4805" s="145" t="s">
        <v>72</v>
      </c>
      <c r="C4805" s="106">
        <v>1346</v>
      </c>
      <c r="D4805" s="107" t="s">
        <v>9</v>
      </c>
      <c r="E4805" s="96" t="s">
        <v>10</v>
      </c>
      <c r="F4805" s="96" t="s">
        <v>11</v>
      </c>
      <c r="G4805" s="96" t="s">
        <v>12</v>
      </c>
      <c r="H4805" s="96" t="s">
        <v>13</v>
      </c>
      <c r="I4805" s="96" t="s">
        <v>14</v>
      </c>
      <c r="J4805" s="96" t="s">
        <v>15</v>
      </c>
      <c r="K4805" s="96" t="s">
        <v>16</v>
      </c>
      <c r="L4805" s="96"/>
      <c r="M4805" s="96"/>
      <c r="N4805" s="78"/>
      <c r="O4805" s="101">
        <f ca="1">IF(D4805="цвет",SUM(O4806:INDIRECT("N"&amp;R4805)),IF(SUM(E4805:N4805)=0,"",SUM(E4805:N4805)))</f>
        <v>0</v>
      </c>
      <c r="P4805" s="91">
        <v>1936</v>
      </c>
      <c r="Q4805" s="73">
        <f t="shared" si="148"/>
        <v>1346</v>
      </c>
      <c r="R4805" s="93">
        <f t="shared" ca="1" si="149"/>
        <v>4808</v>
      </c>
      <c r="S4805" s="109">
        <f>IF(U4805&gt;0,ROUND((U4805),0),ROUND((P4805*$P$1),0))</f>
        <v>1498</v>
      </c>
      <c r="T4805" s="110">
        <f ca="1">O4805*S4805</f>
        <v>0</v>
      </c>
    </row>
    <row r="4806" spans="1:20" ht="17.25" thickBot="1" x14ac:dyDescent="0.3">
      <c r="A4806" s="23"/>
      <c r="B4806" s="146"/>
      <c r="C4806" s="98"/>
      <c r="D4806" s="6" t="s">
        <v>43</v>
      </c>
      <c r="E4806" s="8"/>
      <c r="F4806" s="133"/>
      <c r="G4806" s="134"/>
      <c r="H4806" s="8"/>
      <c r="I4806" s="8"/>
      <c r="J4806" s="8"/>
      <c r="K4806" s="8"/>
      <c r="L4806" s="8"/>
      <c r="M4806" s="8"/>
      <c r="N4806" s="8"/>
      <c r="O4806" s="128" t="str">
        <f ca="1">IF(D4806="цвет",SUM(O4807:INDIRECT("N"&amp;R4806)),IF(SUM(E4806:N4806)=0,"",SUM(E4806:N4806)))</f>
        <v/>
      </c>
      <c r="P4806" s="91" t="s">
        <v>129</v>
      </c>
      <c r="Q4806" s="73">
        <f t="shared" si="148"/>
        <v>1346</v>
      </c>
      <c r="R4806" s="93">
        <f t="shared" ca="1" si="149"/>
        <v>4808</v>
      </c>
      <c r="S4806" s="92"/>
      <c r="T4806" s="99"/>
    </row>
    <row r="4807" spans="1:20" ht="135" customHeight="1" x14ac:dyDescent="0.25">
      <c r="A4807" s="23"/>
      <c r="B4807" s="146"/>
      <c r="C4807" s="98"/>
      <c r="D4807" s="155" t="s">
        <v>581</v>
      </c>
      <c r="E4807" s="156"/>
      <c r="F4807" s="156"/>
      <c r="G4807" s="156"/>
      <c r="H4807" s="156"/>
      <c r="I4807" s="156"/>
      <c r="J4807" s="156"/>
      <c r="K4807" s="156"/>
      <c r="L4807" s="156"/>
      <c r="M4807" s="156"/>
      <c r="N4807" s="157"/>
      <c r="O4807" s="128" t="str">
        <f ca="1">IF(D4807="цвет",SUM(O4808:INDIRECT("N"&amp;R4807)),IF(SUM(E4807:N4807)=0,"",SUM(E4807:N4807)))</f>
        <v/>
      </c>
      <c r="P4807" s="91" t="s">
        <v>129</v>
      </c>
      <c r="Q4807" s="73">
        <f t="shared" si="148"/>
        <v>1346</v>
      </c>
      <c r="R4807" s="93">
        <f t="shared" ca="1" si="149"/>
        <v>4808</v>
      </c>
      <c r="S4807" s="92"/>
      <c r="T4807" s="99"/>
    </row>
    <row r="4808" spans="1:20" ht="17.45" customHeight="1" thickBot="1" x14ac:dyDescent="0.3">
      <c r="A4808" s="23"/>
      <c r="B4808" s="154"/>
      <c r="C4808" s="9"/>
      <c r="D4808" s="183" t="str">
        <f>HYPERLINK("https://miamia.ru/search/index.php?q="&amp;Q4808&amp;"&amp;s=Поиск?utm_source=Excel&amp;utm_medium=Nalichie&amp;utm_content="&amp;Q4808&amp;"","Посмотреть большую фотографию на сайте")</f>
        <v>Посмотреть большую фотографию на сайте</v>
      </c>
      <c r="E4808" s="184"/>
      <c r="F4808" s="184"/>
      <c r="G4808" s="184"/>
      <c r="H4808" s="184"/>
      <c r="I4808" s="184"/>
      <c r="J4808" s="184"/>
      <c r="K4808" s="184"/>
      <c r="L4808" s="184"/>
      <c r="M4808" s="184"/>
      <c r="N4808" s="185"/>
      <c r="O4808" s="128" t="str">
        <f ca="1">IF(D4808="цвет",SUM(O4809:INDIRECT("N"&amp;R4808)),IF(SUM(E4808:N4808)=0,"",SUM(E4808:N4808)))</f>
        <v/>
      </c>
      <c r="P4808" s="91" t="s">
        <v>129</v>
      </c>
      <c r="Q4808" s="73">
        <f t="shared" si="148"/>
        <v>1346</v>
      </c>
      <c r="R4808" s="93">
        <f t="shared" ca="1" si="149"/>
        <v>4808</v>
      </c>
      <c r="S4808" s="92"/>
      <c r="T4808" s="99"/>
    </row>
    <row r="4809" spans="1:20" ht="17.25" thickBot="1" x14ac:dyDescent="0.3">
      <c r="A4809" s="23"/>
      <c r="B4809" s="145" t="s">
        <v>72</v>
      </c>
      <c r="C4809" s="106">
        <v>1347</v>
      </c>
      <c r="D4809" s="107" t="s">
        <v>9</v>
      </c>
      <c r="E4809" s="96" t="s">
        <v>10</v>
      </c>
      <c r="F4809" s="96" t="s">
        <v>11</v>
      </c>
      <c r="G4809" s="96" t="s">
        <v>12</v>
      </c>
      <c r="H4809" s="96" t="s">
        <v>13</v>
      </c>
      <c r="I4809" s="96" t="s">
        <v>14</v>
      </c>
      <c r="J4809" s="96" t="s">
        <v>15</v>
      </c>
      <c r="K4809" s="96" t="s">
        <v>16</v>
      </c>
      <c r="L4809" s="96"/>
      <c r="M4809" s="96"/>
      <c r="N4809" s="78"/>
      <c r="O4809" s="101">
        <f ca="1">IF(D4809="цвет",SUM(O4810:INDIRECT("N"&amp;R4809)),IF(SUM(E4809:N4809)=0,"",SUM(E4809:N4809)))</f>
        <v>0</v>
      </c>
      <c r="P4809" s="91">
        <v>1677</v>
      </c>
      <c r="Q4809" s="73">
        <f t="shared" si="148"/>
        <v>1347</v>
      </c>
      <c r="R4809" s="93">
        <f t="shared" ca="1" si="149"/>
        <v>4812</v>
      </c>
      <c r="S4809" s="109">
        <f>IF(U4809&gt;0,ROUND((U4809),0),ROUND((P4809*$P$1),0))</f>
        <v>1298</v>
      </c>
      <c r="T4809" s="110">
        <f ca="1">O4809*S4809</f>
        <v>0</v>
      </c>
    </row>
    <row r="4810" spans="1:20" ht="17.25" thickBot="1" x14ac:dyDescent="0.3">
      <c r="A4810" s="23"/>
      <c r="B4810" s="146"/>
      <c r="C4810" s="98"/>
      <c r="D4810" s="6" t="s">
        <v>43</v>
      </c>
      <c r="E4810" s="8"/>
      <c r="F4810" s="8"/>
      <c r="G4810" s="8"/>
      <c r="H4810" s="133"/>
      <c r="I4810" s="134"/>
      <c r="J4810" s="8"/>
      <c r="K4810" s="8"/>
      <c r="L4810" s="8"/>
      <c r="M4810" s="8"/>
      <c r="N4810" s="8"/>
      <c r="O4810" s="128" t="str">
        <f ca="1">IF(D4810="цвет",SUM(O4811:INDIRECT("N"&amp;R4810)),IF(SUM(E4810:N4810)=0,"",SUM(E4810:N4810)))</f>
        <v/>
      </c>
      <c r="P4810" s="91" t="s">
        <v>129</v>
      </c>
      <c r="Q4810" s="73">
        <f t="shared" si="148"/>
        <v>1347</v>
      </c>
      <c r="R4810" s="93">
        <f t="shared" ca="1" si="149"/>
        <v>4812</v>
      </c>
      <c r="S4810" s="92"/>
      <c r="T4810" s="99"/>
    </row>
    <row r="4811" spans="1:20" ht="135" customHeight="1" x14ac:dyDescent="0.25">
      <c r="A4811" s="23"/>
      <c r="B4811" s="146"/>
      <c r="C4811" s="98"/>
      <c r="D4811" s="155" t="s">
        <v>580</v>
      </c>
      <c r="E4811" s="156"/>
      <c r="F4811" s="156"/>
      <c r="G4811" s="156"/>
      <c r="H4811" s="156"/>
      <c r="I4811" s="156"/>
      <c r="J4811" s="156"/>
      <c r="K4811" s="156"/>
      <c r="L4811" s="156"/>
      <c r="M4811" s="156"/>
      <c r="N4811" s="157"/>
      <c r="O4811" s="128" t="str">
        <f ca="1">IF(D4811="цвет",SUM(O4812:INDIRECT("N"&amp;R4811)),IF(SUM(E4811:N4811)=0,"",SUM(E4811:N4811)))</f>
        <v/>
      </c>
      <c r="P4811" s="91" t="s">
        <v>129</v>
      </c>
      <c r="Q4811" s="73">
        <f t="shared" ref="Q4811:Q4874" si="150">IF(C4811&lt;&gt;0,C4811,Q4810)</f>
        <v>1347</v>
      </c>
      <c r="R4811" s="93">
        <f t="shared" ref="R4811:R4874" ca="1" si="151">IF(D4811="Посмотреть большую фотографию на сайте",CELL("строка",O4811),R4812)</f>
        <v>4812</v>
      </c>
      <c r="S4811" s="92"/>
      <c r="T4811" s="99"/>
    </row>
    <row r="4812" spans="1:20" ht="17.45" customHeight="1" thickBot="1" x14ac:dyDescent="0.3">
      <c r="A4812" s="23"/>
      <c r="B4812" s="154"/>
      <c r="C4812" s="9"/>
      <c r="D4812" s="183" t="str">
        <f>HYPERLINK("https://miamia.ru/search/index.php?q="&amp;Q4812&amp;"&amp;s=Поиск?utm_source=Excel&amp;utm_medium=Nalichie&amp;utm_content="&amp;Q4812&amp;"","Посмотреть большую фотографию на сайте")</f>
        <v>Посмотреть большую фотографию на сайте</v>
      </c>
      <c r="E4812" s="184"/>
      <c r="F4812" s="184"/>
      <c r="G4812" s="184"/>
      <c r="H4812" s="184"/>
      <c r="I4812" s="184"/>
      <c r="J4812" s="184"/>
      <c r="K4812" s="184"/>
      <c r="L4812" s="184"/>
      <c r="M4812" s="184"/>
      <c r="N4812" s="185"/>
      <c r="O4812" s="128" t="str">
        <f ca="1">IF(D4812="цвет",SUM(O4813:INDIRECT("N"&amp;R4812)),IF(SUM(E4812:N4812)=0,"",SUM(E4812:N4812)))</f>
        <v/>
      </c>
      <c r="P4812" s="91" t="s">
        <v>129</v>
      </c>
      <c r="Q4812" s="73">
        <f t="shared" si="150"/>
        <v>1347</v>
      </c>
      <c r="R4812" s="93">
        <f t="shared" ca="1" si="151"/>
        <v>4812</v>
      </c>
      <c r="S4812" s="92"/>
      <c r="T4812" s="99"/>
    </row>
    <row r="4813" spans="1:20" ht="17.25" thickBot="1" x14ac:dyDescent="0.3">
      <c r="A4813" s="23"/>
      <c r="B4813" s="145" t="s">
        <v>72</v>
      </c>
      <c r="C4813" s="106">
        <v>1356</v>
      </c>
      <c r="D4813" s="107" t="s">
        <v>9</v>
      </c>
      <c r="E4813" s="96" t="s">
        <v>10</v>
      </c>
      <c r="F4813" s="96" t="s">
        <v>11</v>
      </c>
      <c r="G4813" s="96" t="s">
        <v>12</v>
      </c>
      <c r="H4813" s="96" t="s">
        <v>13</v>
      </c>
      <c r="I4813" s="96" t="s">
        <v>14</v>
      </c>
      <c r="J4813" s="96" t="s">
        <v>15</v>
      </c>
      <c r="K4813" s="96" t="s">
        <v>16</v>
      </c>
      <c r="L4813" s="96"/>
      <c r="M4813" s="96"/>
      <c r="N4813" s="78"/>
      <c r="O4813" s="101">
        <f ca="1">IF(D4813="цвет",SUM(O4814:INDIRECT("N"&amp;R4813)),IF(SUM(E4813:N4813)=0,"",SUM(E4813:N4813)))</f>
        <v>0</v>
      </c>
      <c r="P4813" s="91">
        <v>0</v>
      </c>
      <c r="Q4813" s="73">
        <f t="shared" si="150"/>
        <v>1356</v>
      </c>
      <c r="R4813" s="93">
        <f t="shared" ca="1" si="151"/>
        <v>4816</v>
      </c>
      <c r="S4813" s="109">
        <f>IF(U4813&gt;0,ROUND((U4813),0),ROUND((P4813*$P$1),0))</f>
        <v>0</v>
      </c>
      <c r="T4813" s="110">
        <f ca="1">O4813*S4813</f>
        <v>0</v>
      </c>
    </row>
    <row r="4814" spans="1:20" ht="17.25" thickBot="1" x14ac:dyDescent="0.3">
      <c r="A4814" s="23"/>
      <c r="B4814" s="146"/>
      <c r="C4814" s="98"/>
      <c r="D4814" s="6" t="s">
        <v>43</v>
      </c>
      <c r="E4814" s="8"/>
      <c r="F4814" s="8"/>
      <c r="G4814" s="8"/>
      <c r="H4814" s="8"/>
      <c r="I4814" s="8"/>
      <c r="J4814" s="8"/>
      <c r="K4814" s="8"/>
      <c r="L4814" s="8"/>
      <c r="M4814" s="8"/>
      <c r="N4814" s="8"/>
      <c r="O4814" s="128" t="str">
        <f ca="1">IF(D4814="цвет",SUM(O4815:INDIRECT("N"&amp;R4814)),IF(SUM(E4814:N4814)=0,"",SUM(E4814:N4814)))</f>
        <v/>
      </c>
      <c r="P4814" s="91" t="s">
        <v>129</v>
      </c>
      <c r="Q4814" s="73">
        <f t="shared" si="150"/>
        <v>1356</v>
      </c>
      <c r="R4814" s="93">
        <f t="shared" ca="1" si="151"/>
        <v>4816</v>
      </c>
      <c r="S4814" s="92"/>
      <c r="T4814" s="99"/>
    </row>
    <row r="4815" spans="1:20" ht="135" customHeight="1" x14ac:dyDescent="0.25">
      <c r="A4815" s="23"/>
      <c r="B4815" s="146"/>
      <c r="C4815" s="98"/>
      <c r="D4815" s="155" t="s">
        <v>615</v>
      </c>
      <c r="E4815" s="156"/>
      <c r="F4815" s="156"/>
      <c r="G4815" s="156"/>
      <c r="H4815" s="156"/>
      <c r="I4815" s="156"/>
      <c r="J4815" s="156"/>
      <c r="K4815" s="156"/>
      <c r="L4815" s="156"/>
      <c r="M4815" s="156"/>
      <c r="N4815" s="157"/>
      <c r="O4815" s="128" t="str">
        <f ca="1">IF(D4815="цвет",SUM(O4816:INDIRECT("N"&amp;R4815)),IF(SUM(E4815:N4815)=0,"",SUM(E4815:N4815)))</f>
        <v/>
      </c>
      <c r="P4815" s="91" t="s">
        <v>129</v>
      </c>
      <c r="Q4815" s="73">
        <f t="shared" si="150"/>
        <v>1356</v>
      </c>
      <c r="R4815" s="93">
        <f t="shared" ca="1" si="151"/>
        <v>4816</v>
      </c>
      <c r="S4815" s="92"/>
      <c r="T4815" s="99"/>
    </row>
    <row r="4816" spans="1:20" ht="17.45" customHeight="1" thickBot="1" x14ac:dyDescent="0.3">
      <c r="A4816" s="23"/>
      <c r="B4816" s="154"/>
      <c r="C4816" s="9"/>
      <c r="D4816" s="183" t="str">
        <f>HYPERLINK("https://miamia.ru/search/index.php?q="&amp;Q4816&amp;"&amp;s=Поиск?utm_source=Excel&amp;utm_medium=Nalichie&amp;utm_content="&amp;Q4816&amp;"","Посмотреть большую фотографию на сайте")</f>
        <v>Посмотреть большую фотографию на сайте</v>
      </c>
      <c r="E4816" s="184"/>
      <c r="F4816" s="184"/>
      <c r="G4816" s="184"/>
      <c r="H4816" s="184"/>
      <c r="I4816" s="184"/>
      <c r="J4816" s="184"/>
      <c r="K4816" s="184"/>
      <c r="L4816" s="184"/>
      <c r="M4816" s="184"/>
      <c r="N4816" s="185"/>
      <c r="O4816" s="128" t="str">
        <f ca="1">IF(D4816="цвет",SUM(O4817:INDIRECT("N"&amp;R4816)),IF(SUM(E4816:N4816)=0,"",SUM(E4816:N4816)))</f>
        <v/>
      </c>
      <c r="P4816" s="91" t="s">
        <v>129</v>
      </c>
      <c r="Q4816" s="73">
        <f t="shared" si="150"/>
        <v>1356</v>
      </c>
      <c r="R4816" s="93">
        <f t="shared" ca="1" si="151"/>
        <v>4816</v>
      </c>
      <c r="S4816" s="92"/>
      <c r="T4816" s="99"/>
    </row>
    <row r="4817" spans="1:20" ht="17.25" thickBot="1" x14ac:dyDescent="0.3">
      <c r="A4817" s="23"/>
      <c r="B4817" s="145" t="s">
        <v>72</v>
      </c>
      <c r="C4817" s="106">
        <v>1360</v>
      </c>
      <c r="D4817" s="107" t="s">
        <v>9</v>
      </c>
      <c r="E4817" s="96" t="s">
        <v>10</v>
      </c>
      <c r="F4817" s="96" t="s">
        <v>11</v>
      </c>
      <c r="G4817" s="96" t="s">
        <v>12</v>
      </c>
      <c r="H4817" s="96" t="s">
        <v>13</v>
      </c>
      <c r="I4817" s="96" t="s">
        <v>14</v>
      </c>
      <c r="J4817" s="96" t="s">
        <v>15</v>
      </c>
      <c r="K4817" s="96" t="s">
        <v>16</v>
      </c>
      <c r="L4817" s="96"/>
      <c r="M4817" s="96"/>
      <c r="N4817" s="78"/>
      <c r="O4817" s="101">
        <f ca="1">IF(D4817="цвет",SUM(O4818:INDIRECT("N"&amp;R4817)),IF(SUM(E4817:N4817)=0,"",SUM(E4817:N4817)))</f>
        <v>0</v>
      </c>
      <c r="P4817" s="91">
        <v>0</v>
      </c>
      <c r="Q4817" s="73">
        <f t="shared" si="150"/>
        <v>1360</v>
      </c>
      <c r="R4817" s="93">
        <f t="shared" ca="1" si="151"/>
        <v>4820</v>
      </c>
      <c r="S4817" s="109">
        <f>IF(U4817&gt;0,ROUND((U4817),0),ROUND((P4817*$P$1),0))</f>
        <v>0</v>
      </c>
      <c r="T4817" s="110">
        <f ca="1">O4817*S4817</f>
        <v>0</v>
      </c>
    </row>
    <row r="4818" spans="1:20" ht="17.25" thickBot="1" x14ac:dyDescent="0.3">
      <c r="A4818" s="23"/>
      <c r="B4818" s="146"/>
      <c r="C4818" s="98"/>
      <c r="D4818" s="6" t="s">
        <v>43</v>
      </c>
      <c r="E4818" s="8"/>
      <c r="F4818" s="8"/>
      <c r="G4818" s="8"/>
      <c r="H4818" s="8"/>
      <c r="I4818" s="8"/>
      <c r="J4818" s="8"/>
      <c r="K4818" s="8"/>
      <c r="L4818" s="8"/>
      <c r="M4818" s="8"/>
      <c r="N4818" s="8"/>
      <c r="O4818" s="128" t="str">
        <f ca="1">IF(D4818="цвет",SUM(O4819:INDIRECT("N"&amp;R4818)),IF(SUM(E4818:N4818)=0,"",SUM(E4818:N4818)))</f>
        <v/>
      </c>
      <c r="P4818" s="91" t="s">
        <v>129</v>
      </c>
      <c r="Q4818" s="73">
        <f t="shared" si="150"/>
        <v>1360</v>
      </c>
      <c r="R4818" s="93">
        <f t="shared" ca="1" si="151"/>
        <v>4820</v>
      </c>
      <c r="S4818" s="92"/>
      <c r="T4818" s="99"/>
    </row>
    <row r="4819" spans="1:20" ht="135" customHeight="1" x14ac:dyDescent="0.25">
      <c r="A4819" s="23"/>
      <c r="B4819" s="146"/>
      <c r="C4819" s="98"/>
      <c r="D4819" s="155" t="s">
        <v>616</v>
      </c>
      <c r="E4819" s="156"/>
      <c r="F4819" s="156"/>
      <c r="G4819" s="156"/>
      <c r="H4819" s="156"/>
      <c r="I4819" s="156"/>
      <c r="J4819" s="156"/>
      <c r="K4819" s="156"/>
      <c r="L4819" s="156"/>
      <c r="M4819" s="156"/>
      <c r="N4819" s="157"/>
      <c r="O4819" s="128" t="str">
        <f ca="1">IF(D4819="цвет",SUM(O4820:INDIRECT("N"&amp;R4819)),IF(SUM(E4819:N4819)=0,"",SUM(E4819:N4819)))</f>
        <v/>
      </c>
      <c r="P4819" s="91" t="s">
        <v>129</v>
      </c>
      <c r="Q4819" s="73">
        <f t="shared" si="150"/>
        <v>1360</v>
      </c>
      <c r="R4819" s="93">
        <f t="shared" ca="1" si="151"/>
        <v>4820</v>
      </c>
      <c r="S4819" s="92"/>
      <c r="T4819" s="99"/>
    </row>
    <row r="4820" spans="1:20" ht="17.45" customHeight="1" thickBot="1" x14ac:dyDescent="0.3">
      <c r="A4820" s="23"/>
      <c r="B4820" s="154"/>
      <c r="C4820" s="9"/>
      <c r="D4820" s="183" t="str">
        <f>HYPERLINK("https://miamia.ru/search/index.php?q="&amp;Q4820&amp;"&amp;s=Поиск?utm_source=Excel&amp;utm_medium=Nalichie&amp;utm_content="&amp;Q4820&amp;"","Посмотреть большую фотографию на сайте")</f>
        <v>Посмотреть большую фотографию на сайте</v>
      </c>
      <c r="E4820" s="184"/>
      <c r="F4820" s="184"/>
      <c r="G4820" s="184"/>
      <c r="H4820" s="184"/>
      <c r="I4820" s="184"/>
      <c r="J4820" s="184"/>
      <c r="K4820" s="184"/>
      <c r="L4820" s="184"/>
      <c r="M4820" s="184"/>
      <c r="N4820" s="185"/>
      <c r="O4820" s="128" t="str">
        <f ca="1">IF(D4820="цвет",SUM(O4821:INDIRECT("N"&amp;R4820)),IF(SUM(E4820:N4820)=0,"",SUM(E4820:N4820)))</f>
        <v/>
      </c>
      <c r="P4820" s="91" t="s">
        <v>129</v>
      </c>
      <c r="Q4820" s="73">
        <f t="shared" si="150"/>
        <v>1360</v>
      </c>
      <c r="R4820" s="93">
        <f t="shared" ca="1" si="151"/>
        <v>4820</v>
      </c>
      <c r="S4820" s="92"/>
      <c r="T4820" s="99"/>
    </row>
    <row r="4821" spans="1:20" ht="17.25" thickBot="1" x14ac:dyDescent="0.3">
      <c r="A4821" s="23"/>
      <c r="B4821" s="145" t="s">
        <v>72</v>
      </c>
      <c r="C4821" s="106">
        <v>1364</v>
      </c>
      <c r="D4821" s="107" t="s">
        <v>9</v>
      </c>
      <c r="E4821" s="96" t="s">
        <v>10</v>
      </c>
      <c r="F4821" s="96" t="s">
        <v>11</v>
      </c>
      <c r="G4821" s="96" t="s">
        <v>12</v>
      </c>
      <c r="H4821" s="96" t="s">
        <v>13</v>
      </c>
      <c r="I4821" s="96" t="s">
        <v>14</v>
      </c>
      <c r="J4821" s="96" t="s">
        <v>15</v>
      </c>
      <c r="K4821" s="96" t="s">
        <v>16</v>
      </c>
      <c r="L4821" s="96"/>
      <c r="M4821" s="96"/>
      <c r="N4821" s="78"/>
      <c r="O4821" s="101">
        <f ca="1">IF(D4821="цвет",SUM(O4822:INDIRECT("N"&amp;R4821)),IF(SUM(E4821:N4821)=0,"",SUM(E4821:N4821)))</f>
        <v>0</v>
      </c>
      <c r="P4821" s="91">
        <v>2711</v>
      </c>
      <c r="Q4821" s="73">
        <f t="shared" si="150"/>
        <v>1364</v>
      </c>
      <c r="R4821" s="93">
        <f t="shared" ca="1" si="151"/>
        <v>4824</v>
      </c>
      <c r="S4821" s="109">
        <f>IF(U4821&gt;0,ROUND((U4821),0),ROUND((P4821*$P$1),0))</f>
        <v>2098</v>
      </c>
      <c r="T4821" s="110">
        <f ca="1">O4821*S4821</f>
        <v>0</v>
      </c>
    </row>
    <row r="4822" spans="1:20" ht="17.25" thickBot="1" x14ac:dyDescent="0.3">
      <c r="A4822" s="23"/>
      <c r="B4822" s="146"/>
      <c r="C4822" s="98"/>
      <c r="D4822" s="6" t="s">
        <v>43</v>
      </c>
      <c r="E4822" s="8"/>
      <c r="F4822" s="134"/>
      <c r="G4822" s="133"/>
      <c r="H4822" s="134"/>
      <c r="I4822" s="8"/>
      <c r="J4822" s="8"/>
      <c r="K4822" s="8"/>
      <c r="L4822" s="8"/>
      <c r="M4822" s="8"/>
      <c r="N4822" s="8"/>
      <c r="O4822" s="128" t="str">
        <f ca="1">IF(D4822="цвет",SUM(O4823:INDIRECT("N"&amp;R4822)),IF(SUM(E4822:N4822)=0,"",SUM(E4822:N4822)))</f>
        <v/>
      </c>
      <c r="P4822" s="91" t="s">
        <v>129</v>
      </c>
      <c r="Q4822" s="73">
        <f t="shared" si="150"/>
        <v>1364</v>
      </c>
      <c r="R4822" s="93">
        <f t="shared" ca="1" si="151"/>
        <v>4824</v>
      </c>
      <c r="S4822" s="92"/>
      <c r="T4822" s="99"/>
    </row>
    <row r="4823" spans="1:20" ht="135" customHeight="1" x14ac:dyDescent="0.25">
      <c r="A4823" s="23"/>
      <c r="B4823" s="146"/>
      <c r="C4823" s="98"/>
      <c r="D4823" s="155" t="s">
        <v>579</v>
      </c>
      <c r="E4823" s="156"/>
      <c r="F4823" s="156"/>
      <c r="G4823" s="156"/>
      <c r="H4823" s="156"/>
      <c r="I4823" s="156"/>
      <c r="J4823" s="156"/>
      <c r="K4823" s="156"/>
      <c r="L4823" s="156"/>
      <c r="M4823" s="156"/>
      <c r="N4823" s="157"/>
      <c r="O4823" s="128" t="str">
        <f ca="1">IF(D4823="цвет",SUM(O4824:INDIRECT("N"&amp;R4823)),IF(SUM(E4823:N4823)=0,"",SUM(E4823:N4823)))</f>
        <v/>
      </c>
      <c r="P4823" s="91" t="s">
        <v>129</v>
      </c>
      <c r="Q4823" s="73">
        <f t="shared" si="150"/>
        <v>1364</v>
      </c>
      <c r="R4823" s="93">
        <f t="shared" ca="1" si="151"/>
        <v>4824</v>
      </c>
      <c r="S4823" s="92"/>
      <c r="T4823" s="99"/>
    </row>
    <row r="4824" spans="1:20" ht="17.45" customHeight="1" thickBot="1" x14ac:dyDescent="0.3">
      <c r="A4824" s="23"/>
      <c r="B4824" s="154"/>
      <c r="C4824" s="9"/>
      <c r="D4824" s="183" t="str">
        <f>HYPERLINK("https://miamia.ru/search/index.php?q="&amp;Q4824&amp;"&amp;s=Поиск?utm_source=Excel&amp;utm_medium=Nalichie&amp;utm_content="&amp;Q4824&amp;"","Посмотреть большую фотографию на сайте")</f>
        <v>Посмотреть большую фотографию на сайте</v>
      </c>
      <c r="E4824" s="184"/>
      <c r="F4824" s="184"/>
      <c r="G4824" s="184"/>
      <c r="H4824" s="184"/>
      <c r="I4824" s="184"/>
      <c r="J4824" s="184"/>
      <c r="K4824" s="184"/>
      <c r="L4824" s="184"/>
      <c r="M4824" s="184"/>
      <c r="N4824" s="185"/>
      <c r="O4824" s="128" t="str">
        <f ca="1">IF(D4824="цвет",SUM(O4825:INDIRECT("N"&amp;R4824)),IF(SUM(E4824:N4824)=0,"",SUM(E4824:N4824)))</f>
        <v/>
      </c>
      <c r="P4824" s="91" t="s">
        <v>129</v>
      </c>
      <c r="Q4824" s="73">
        <f t="shared" si="150"/>
        <v>1364</v>
      </c>
      <c r="R4824" s="93">
        <f t="shared" ca="1" si="151"/>
        <v>4824</v>
      </c>
      <c r="S4824" s="92"/>
      <c r="T4824" s="99"/>
    </row>
    <row r="4825" spans="1:20" ht="17.25" thickBot="1" x14ac:dyDescent="0.3">
      <c r="A4825" s="23"/>
      <c r="B4825" s="145" t="s">
        <v>72</v>
      </c>
      <c r="C4825" s="106">
        <v>1369</v>
      </c>
      <c r="D4825" s="107" t="s">
        <v>9</v>
      </c>
      <c r="E4825" s="96" t="s">
        <v>10</v>
      </c>
      <c r="F4825" s="96" t="s">
        <v>11</v>
      </c>
      <c r="G4825" s="96" t="s">
        <v>12</v>
      </c>
      <c r="H4825" s="96" t="s">
        <v>13</v>
      </c>
      <c r="I4825" s="96" t="s">
        <v>14</v>
      </c>
      <c r="J4825" s="96" t="s">
        <v>15</v>
      </c>
      <c r="K4825" s="96" t="s">
        <v>16</v>
      </c>
      <c r="L4825" s="96"/>
      <c r="M4825" s="96"/>
      <c r="N4825" s="78"/>
      <c r="O4825" s="101">
        <f ca="1">IF(D4825="цвет",SUM(O4826:INDIRECT("N"&amp;R4825)),IF(SUM(E4825:N4825)=0,"",SUM(E4825:N4825)))</f>
        <v>0</v>
      </c>
      <c r="P4825" s="91">
        <v>2841</v>
      </c>
      <c r="Q4825" s="73">
        <f t="shared" si="150"/>
        <v>1369</v>
      </c>
      <c r="R4825" s="93">
        <f t="shared" ca="1" si="151"/>
        <v>4828</v>
      </c>
      <c r="S4825" s="109">
        <f>IF(U4825&gt;0,ROUND((U4825),0),ROUND((P4825*$P$1),0))</f>
        <v>2198</v>
      </c>
      <c r="T4825" s="110">
        <f ca="1">O4825*S4825</f>
        <v>0</v>
      </c>
    </row>
    <row r="4826" spans="1:20" ht="17.25" thickBot="1" x14ac:dyDescent="0.3">
      <c r="A4826" s="23"/>
      <c r="B4826" s="146"/>
      <c r="C4826" s="98"/>
      <c r="D4826" s="6" t="s">
        <v>43</v>
      </c>
      <c r="E4826" s="8"/>
      <c r="F4826" s="134"/>
      <c r="G4826" s="134"/>
      <c r="H4826" s="8"/>
      <c r="I4826" s="8"/>
      <c r="J4826" s="8"/>
      <c r="K4826" s="8"/>
      <c r="L4826" s="8"/>
      <c r="M4826" s="8"/>
      <c r="N4826" s="8"/>
      <c r="O4826" s="128" t="str">
        <f ca="1">IF(D4826="цвет",SUM(O4827:INDIRECT("N"&amp;R4826)),IF(SUM(E4826:N4826)=0,"",SUM(E4826:N4826)))</f>
        <v/>
      </c>
      <c r="P4826" s="91" t="s">
        <v>129</v>
      </c>
      <c r="Q4826" s="73">
        <f t="shared" si="150"/>
        <v>1369</v>
      </c>
      <c r="R4826" s="93">
        <f t="shared" ca="1" si="151"/>
        <v>4828</v>
      </c>
      <c r="S4826" s="92"/>
      <c r="T4826" s="99"/>
    </row>
    <row r="4827" spans="1:20" ht="135" customHeight="1" x14ac:dyDescent="0.25">
      <c r="A4827" s="23"/>
      <c r="B4827" s="146"/>
      <c r="C4827" s="98"/>
      <c r="D4827" s="155" t="s">
        <v>578</v>
      </c>
      <c r="E4827" s="156"/>
      <c r="F4827" s="156"/>
      <c r="G4827" s="156"/>
      <c r="H4827" s="156"/>
      <c r="I4827" s="156"/>
      <c r="J4827" s="156"/>
      <c r="K4827" s="156"/>
      <c r="L4827" s="156"/>
      <c r="M4827" s="156"/>
      <c r="N4827" s="157"/>
      <c r="O4827" s="128" t="str">
        <f ca="1">IF(D4827="цвет",SUM(O4828:INDIRECT("N"&amp;R4827)),IF(SUM(E4827:N4827)=0,"",SUM(E4827:N4827)))</f>
        <v/>
      </c>
      <c r="P4827" s="91" t="s">
        <v>129</v>
      </c>
      <c r="Q4827" s="73">
        <f t="shared" si="150"/>
        <v>1369</v>
      </c>
      <c r="R4827" s="93">
        <f t="shared" ca="1" si="151"/>
        <v>4828</v>
      </c>
      <c r="S4827" s="92"/>
      <c r="T4827" s="99"/>
    </row>
    <row r="4828" spans="1:20" ht="17.45" customHeight="1" thickBot="1" x14ac:dyDescent="0.3">
      <c r="A4828" s="23"/>
      <c r="B4828" s="154"/>
      <c r="C4828" s="9"/>
      <c r="D4828" s="183" t="str">
        <f>HYPERLINK("https://miamia.ru/search/index.php?q="&amp;Q4828&amp;"&amp;s=Поиск?utm_source=Excel&amp;utm_medium=Nalichie&amp;utm_content="&amp;Q4828&amp;"","Посмотреть большую фотографию на сайте")</f>
        <v>Посмотреть большую фотографию на сайте</v>
      </c>
      <c r="E4828" s="184"/>
      <c r="F4828" s="184"/>
      <c r="G4828" s="184"/>
      <c r="H4828" s="184"/>
      <c r="I4828" s="184"/>
      <c r="J4828" s="184"/>
      <c r="K4828" s="184"/>
      <c r="L4828" s="184"/>
      <c r="M4828" s="184"/>
      <c r="N4828" s="185"/>
      <c r="O4828" s="128" t="str">
        <f ca="1">IF(D4828="цвет",SUM(O4829:INDIRECT("N"&amp;R4828)),IF(SUM(E4828:N4828)=0,"",SUM(E4828:N4828)))</f>
        <v/>
      </c>
      <c r="P4828" s="91" t="s">
        <v>129</v>
      </c>
      <c r="Q4828" s="73">
        <f t="shared" si="150"/>
        <v>1369</v>
      </c>
      <c r="R4828" s="93">
        <f t="shared" ca="1" si="151"/>
        <v>4828</v>
      </c>
      <c r="S4828" s="92"/>
      <c r="T4828" s="99"/>
    </row>
    <row r="4829" spans="1:20" ht="17.25" thickBot="1" x14ac:dyDescent="0.3">
      <c r="A4829" s="23"/>
      <c r="B4829" s="145" t="s">
        <v>72</v>
      </c>
      <c r="C4829" s="106">
        <v>1370</v>
      </c>
      <c r="D4829" s="107" t="s">
        <v>9</v>
      </c>
      <c r="E4829" s="96" t="s">
        <v>10</v>
      </c>
      <c r="F4829" s="96" t="s">
        <v>11</v>
      </c>
      <c r="G4829" s="96" t="s">
        <v>12</v>
      </c>
      <c r="H4829" s="96" t="s">
        <v>13</v>
      </c>
      <c r="I4829" s="96" t="s">
        <v>14</v>
      </c>
      <c r="J4829" s="96" t="s">
        <v>15</v>
      </c>
      <c r="K4829" s="96" t="s">
        <v>16</v>
      </c>
      <c r="L4829" s="96"/>
      <c r="M4829" s="96"/>
      <c r="N4829" s="78"/>
      <c r="O4829" s="101">
        <f ca="1">IF(D4829="цвет",SUM(O4830:INDIRECT("N"&amp;R4829)),IF(SUM(E4829:N4829)=0,"",SUM(E4829:N4829)))</f>
        <v>0</v>
      </c>
      <c r="P4829" s="91">
        <v>2841</v>
      </c>
      <c r="Q4829" s="73">
        <f t="shared" si="150"/>
        <v>1370</v>
      </c>
      <c r="R4829" s="93">
        <f t="shared" ca="1" si="151"/>
        <v>4832</v>
      </c>
      <c r="S4829" s="109">
        <f>IF(U4829&gt;0,ROUND((U4829),0),ROUND((P4829*$P$1),0))</f>
        <v>2198</v>
      </c>
      <c r="T4829" s="110">
        <f ca="1">O4829*S4829</f>
        <v>0</v>
      </c>
    </row>
    <row r="4830" spans="1:20" ht="17.25" thickBot="1" x14ac:dyDescent="0.3">
      <c r="A4830" s="23"/>
      <c r="B4830" s="146"/>
      <c r="C4830" s="98"/>
      <c r="D4830" s="111" t="s">
        <v>43</v>
      </c>
      <c r="E4830" s="102"/>
      <c r="F4830" s="136"/>
      <c r="G4830" s="102"/>
      <c r="H4830" s="102"/>
      <c r="I4830" s="102"/>
      <c r="J4830" s="102"/>
      <c r="K4830" s="102"/>
      <c r="L4830" s="102"/>
      <c r="M4830" s="102"/>
      <c r="N4830" s="102"/>
      <c r="O4830" s="128" t="str">
        <f ca="1">IF(D4830="цвет",SUM(O4831:INDIRECT("N"&amp;R4830)),IF(SUM(E4830:N4830)=0,"",SUM(E4830:N4830)))</f>
        <v/>
      </c>
      <c r="P4830" s="91" t="s">
        <v>129</v>
      </c>
      <c r="Q4830" s="73">
        <f t="shared" si="150"/>
        <v>1370</v>
      </c>
      <c r="R4830" s="93">
        <f t="shared" ca="1" si="151"/>
        <v>4832</v>
      </c>
      <c r="S4830" s="92"/>
      <c r="T4830" s="99"/>
    </row>
    <row r="4831" spans="1:20" ht="135" customHeight="1" x14ac:dyDescent="0.25">
      <c r="A4831" s="23"/>
      <c r="B4831" s="146"/>
      <c r="C4831" s="112"/>
      <c r="D4831" s="155" t="s">
        <v>577</v>
      </c>
      <c r="E4831" s="156"/>
      <c r="F4831" s="156"/>
      <c r="G4831" s="156"/>
      <c r="H4831" s="156"/>
      <c r="I4831" s="156"/>
      <c r="J4831" s="156"/>
      <c r="K4831" s="156"/>
      <c r="L4831" s="156"/>
      <c r="M4831" s="156"/>
      <c r="N4831" s="157"/>
      <c r="O4831" s="128" t="str">
        <f ca="1">IF(D4831="цвет",SUM(O4832:INDIRECT("N"&amp;R4831)),IF(SUM(E4831:N4831)=0,"",SUM(E4831:N4831)))</f>
        <v/>
      </c>
      <c r="P4831" s="91" t="s">
        <v>129</v>
      </c>
      <c r="Q4831" s="73">
        <f t="shared" si="150"/>
        <v>1370</v>
      </c>
      <c r="R4831" s="93">
        <f t="shared" ca="1" si="151"/>
        <v>4832</v>
      </c>
      <c r="S4831" s="92"/>
      <c r="T4831" s="99"/>
    </row>
    <row r="4832" spans="1:20" ht="17.45" customHeight="1" thickBot="1" x14ac:dyDescent="0.3">
      <c r="A4832" s="23"/>
      <c r="B4832" s="154"/>
      <c r="C4832" s="13"/>
      <c r="D4832" s="183" t="str">
        <f>HYPERLINK("https://miamia.ru/search/index.php?q="&amp;Q4832&amp;"&amp;s=Поиск?utm_source=Excel&amp;utm_medium=Nalichie&amp;utm_content="&amp;Q4832&amp;"","Посмотреть большую фотографию на сайте")</f>
        <v>Посмотреть большую фотографию на сайте</v>
      </c>
      <c r="E4832" s="184"/>
      <c r="F4832" s="184"/>
      <c r="G4832" s="184"/>
      <c r="H4832" s="184"/>
      <c r="I4832" s="184"/>
      <c r="J4832" s="184"/>
      <c r="K4832" s="184"/>
      <c r="L4832" s="184"/>
      <c r="M4832" s="184"/>
      <c r="N4832" s="185"/>
      <c r="O4832" s="128" t="str">
        <f ca="1">IF(D4832="цвет",SUM(O4833:INDIRECT("N"&amp;R4832)),IF(SUM(E4832:N4832)=0,"",SUM(E4832:N4832)))</f>
        <v/>
      </c>
      <c r="P4832" s="91" t="s">
        <v>129</v>
      </c>
      <c r="Q4832" s="73">
        <f t="shared" si="150"/>
        <v>1370</v>
      </c>
      <c r="R4832" s="93">
        <f t="shared" ca="1" si="151"/>
        <v>4832</v>
      </c>
      <c r="S4832" s="92"/>
      <c r="T4832" s="99"/>
    </row>
    <row r="4833" spans="1:20" ht="17.25" thickBot="1" x14ac:dyDescent="0.3">
      <c r="A4833" s="23"/>
      <c r="B4833" s="145" t="s">
        <v>72</v>
      </c>
      <c r="C4833" s="106">
        <v>1374</v>
      </c>
      <c r="D4833" s="107" t="s">
        <v>9</v>
      </c>
      <c r="E4833" s="96" t="s">
        <v>10</v>
      </c>
      <c r="F4833" s="96" t="s">
        <v>11</v>
      </c>
      <c r="G4833" s="96" t="s">
        <v>12</v>
      </c>
      <c r="H4833" s="96" t="s">
        <v>13</v>
      </c>
      <c r="I4833" s="96" t="s">
        <v>14</v>
      </c>
      <c r="J4833" s="96" t="s">
        <v>15</v>
      </c>
      <c r="K4833" s="96" t="s">
        <v>16</v>
      </c>
      <c r="L4833" s="96"/>
      <c r="M4833" s="96"/>
      <c r="N4833" s="78"/>
      <c r="O4833" s="101">
        <f ca="1">IF(D4833="цвет",SUM(O4834:INDIRECT("N"&amp;R4833)),IF(SUM(E4833:N4833)=0,"",SUM(E4833:N4833)))</f>
        <v>0</v>
      </c>
      <c r="P4833" s="91">
        <v>1807</v>
      </c>
      <c r="Q4833" s="73">
        <f t="shared" si="150"/>
        <v>1374</v>
      </c>
      <c r="R4833" s="93">
        <f t="shared" ca="1" si="151"/>
        <v>4836</v>
      </c>
      <c r="S4833" s="109">
        <f>IF(U4833&gt;0,ROUND((U4833),0),ROUND((P4833*$P$1),0))</f>
        <v>1398</v>
      </c>
      <c r="T4833" s="110">
        <f ca="1">O4833*S4833</f>
        <v>0</v>
      </c>
    </row>
    <row r="4834" spans="1:20" ht="17.25" thickBot="1" x14ac:dyDescent="0.3">
      <c r="A4834" s="23"/>
      <c r="B4834" s="146"/>
      <c r="C4834" s="98"/>
      <c r="D4834" s="111" t="s">
        <v>43</v>
      </c>
      <c r="E4834" s="135"/>
      <c r="F4834" s="102"/>
      <c r="G4834" s="102"/>
      <c r="H4834" s="102"/>
      <c r="I4834" s="102"/>
      <c r="J4834" s="102"/>
      <c r="K4834" s="102"/>
      <c r="L4834" s="102"/>
      <c r="M4834" s="102"/>
      <c r="N4834" s="102"/>
      <c r="O4834" s="128" t="str">
        <f ca="1">IF(D4834="цвет",SUM(O4835:INDIRECT("N"&amp;R4834)),IF(SUM(E4834:N4834)=0,"",SUM(E4834:N4834)))</f>
        <v/>
      </c>
      <c r="P4834" s="91" t="s">
        <v>129</v>
      </c>
      <c r="Q4834" s="73">
        <f t="shared" si="150"/>
        <v>1374</v>
      </c>
      <c r="R4834" s="93">
        <f t="shared" ca="1" si="151"/>
        <v>4836</v>
      </c>
      <c r="S4834" s="92"/>
      <c r="T4834" s="99"/>
    </row>
    <row r="4835" spans="1:20" ht="135" customHeight="1" x14ac:dyDescent="0.25">
      <c r="A4835" s="23"/>
      <c r="B4835" s="146"/>
      <c r="C4835" s="112"/>
      <c r="D4835" s="155" t="s">
        <v>576</v>
      </c>
      <c r="E4835" s="156"/>
      <c r="F4835" s="156"/>
      <c r="G4835" s="156"/>
      <c r="H4835" s="156"/>
      <c r="I4835" s="156"/>
      <c r="J4835" s="156"/>
      <c r="K4835" s="156"/>
      <c r="L4835" s="156"/>
      <c r="M4835" s="156"/>
      <c r="N4835" s="157"/>
      <c r="O4835" s="128" t="str">
        <f ca="1">IF(D4835="цвет",SUM(O4836:INDIRECT("N"&amp;R4835)),IF(SUM(E4835:N4835)=0,"",SUM(E4835:N4835)))</f>
        <v/>
      </c>
      <c r="P4835" s="91" t="s">
        <v>129</v>
      </c>
      <c r="Q4835" s="73">
        <f t="shared" si="150"/>
        <v>1374</v>
      </c>
      <c r="R4835" s="93">
        <f t="shared" ca="1" si="151"/>
        <v>4836</v>
      </c>
      <c r="S4835" s="92"/>
      <c r="T4835" s="99"/>
    </row>
    <row r="4836" spans="1:20" ht="17.45" customHeight="1" thickBot="1" x14ac:dyDescent="0.3">
      <c r="A4836" s="23"/>
      <c r="B4836" s="154"/>
      <c r="C4836" s="13"/>
      <c r="D4836" s="183" t="str">
        <f>HYPERLINK("https://miamia.ru/search/index.php?q="&amp;Q4836&amp;"&amp;s=Поиск?utm_source=Excel&amp;utm_medium=Nalichie&amp;utm_content="&amp;Q4836&amp;"","Посмотреть большую фотографию на сайте")</f>
        <v>Посмотреть большую фотографию на сайте</v>
      </c>
      <c r="E4836" s="184"/>
      <c r="F4836" s="184"/>
      <c r="G4836" s="184"/>
      <c r="H4836" s="184"/>
      <c r="I4836" s="184"/>
      <c r="J4836" s="184"/>
      <c r="K4836" s="184"/>
      <c r="L4836" s="184"/>
      <c r="M4836" s="184"/>
      <c r="N4836" s="185"/>
      <c r="O4836" s="128" t="str">
        <f ca="1">IF(D4836="цвет",SUM(O4837:INDIRECT("N"&amp;R4836)),IF(SUM(E4836:N4836)=0,"",SUM(E4836:N4836)))</f>
        <v/>
      </c>
      <c r="P4836" s="91" t="s">
        <v>129</v>
      </c>
      <c r="Q4836" s="73">
        <f t="shared" si="150"/>
        <v>1374</v>
      </c>
      <c r="R4836" s="93">
        <f t="shared" ca="1" si="151"/>
        <v>4836</v>
      </c>
      <c r="S4836" s="92"/>
      <c r="T4836" s="99"/>
    </row>
    <row r="4837" spans="1:20" ht="17.25" thickBot="1" x14ac:dyDescent="0.3">
      <c r="A4837" s="23"/>
      <c r="B4837" s="145" t="s">
        <v>72</v>
      </c>
      <c r="C4837" s="106">
        <v>1387</v>
      </c>
      <c r="D4837" s="3" t="s">
        <v>9</v>
      </c>
      <c r="E4837" s="4" t="s">
        <v>10</v>
      </c>
      <c r="F4837" s="4" t="s">
        <v>11</v>
      </c>
      <c r="G4837" s="4" t="s">
        <v>12</v>
      </c>
      <c r="H4837" s="4" t="s">
        <v>13</v>
      </c>
      <c r="I4837" s="4" t="s">
        <v>14</v>
      </c>
      <c r="J4837" s="4" t="s">
        <v>15</v>
      </c>
      <c r="K4837" s="4" t="s">
        <v>16</v>
      </c>
      <c r="L4837" s="4"/>
      <c r="M4837" s="4"/>
      <c r="N4837" s="78"/>
      <c r="O4837" s="101">
        <f ca="1">IF(D4837="цвет",SUM(O4838:INDIRECT("N"&amp;R4837)),IF(SUM(E4837:N4837)=0,"",SUM(E4837:N4837)))</f>
        <v>0</v>
      </c>
      <c r="P4837" s="91">
        <v>2841</v>
      </c>
      <c r="Q4837" s="73">
        <f t="shared" si="150"/>
        <v>1387</v>
      </c>
      <c r="R4837" s="93">
        <f t="shared" ca="1" si="151"/>
        <v>4840</v>
      </c>
      <c r="S4837" s="109">
        <f>IF(U4837&gt;0,ROUND((U4837),0),ROUND((P4837*$P$1),0))</f>
        <v>2198</v>
      </c>
      <c r="T4837" s="110">
        <f ca="1">O4837*S4837</f>
        <v>0</v>
      </c>
    </row>
    <row r="4838" spans="1:20" ht="17.25" thickBot="1" x14ac:dyDescent="0.3">
      <c r="A4838" s="23"/>
      <c r="B4838" s="146"/>
      <c r="C4838" s="98"/>
      <c r="D4838" s="6" t="s">
        <v>43</v>
      </c>
      <c r="E4838" s="134"/>
      <c r="F4838" s="8"/>
      <c r="G4838" s="8"/>
      <c r="H4838" s="8"/>
      <c r="I4838" s="8"/>
      <c r="J4838" s="8"/>
      <c r="K4838" s="8"/>
      <c r="L4838" s="8"/>
      <c r="M4838" s="8"/>
      <c r="N4838" s="8"/>
      <c r="O4838" s="128" t="str">
        <f ca="1">IF(D4838="цвет",SUM(O4839:INDIRECT("N"&amp;R4838)),IF(SUM(E4838:N4838)=0,"",SUM(E4838:N4838)))</f>
        <v/>
      </c>
      <c r="P4838" s="91" t="s">
        <v>129</v>
      </c>
      <c r="Q4838" s="73">
        <f t="shared" si="150"/>
        <v>1387</v>
      </c>
      <c r="R4838" s="93">
        <f t="shared" ca="1" si="151"/>
        <v>4840</v>
      </c>
      <c r="S4838" s="92"/>
      <c r="T4838" s="99"/>
    </row>
    <row r="4839" spans="1:20" ht="135" customHeight="1" x14ac:dyDescent="0.25">
      <c r="A4839" s="23"/>
      <c r="B4839" s="146"/>
      <c r="C4839" s="98"/>
      <c r="D4839" s="155" t="s">
        <v>575</v>
      </c>
      <c r="E4839" s="156"/>
      <c r="F4839" s="156"/>
      <c r="G4839" s="156"/>
      <c r="H4839" s="156"/>
      <c r="I4839" s="156"/>
      <c r="J4839" s="156"/>
      <c r="K4839" s="156"/>
      <c r="L4839" s="156"/>
      <c r="M4839" s="156"/>
      <c r="N4839" s="157"/>
      <c r="O4839" s="128" t="str">
        <f ca="1">IF(D4839="цвет",SUM(O4840:INDIRECT("N"&amp;R4839)),IF(SUM(E4839:N4839)=0,"",SUM(E4839:N4839)))</f>
        <v/>
      </c>
      <c r="P4839" s="91" t="s">
        <v>129</v>
      </c>
      <c r="Q4839" s="73">
        <f t="shared" si="150"/>
        <v>1387</v>
      </c>
      <c r="R4839" s="93">
        <f t="shared" ca="1" si="151"/>
        <v>4840</v>
      </c>
      <c r="S4839" s="92"/>
      <c r="T4839" s="99"/>
    </row>
    <row r="4840" spans="1:20" ht="17.45" customHeight="1" thickBot="1" x14ac:dyDescent="0.3">
      <c r="A4840" s="23"/>
      <c r="B4840" s="154"/>
      <c r="C4840" s="9"/>
      <c r="D4840" s="183" t="str">
        <f>HYPERLINK("https://miamia.ru/search/index.php?q="&amp;Q4840&amp;"&amp;s=Поиск?utm_source=Excel&amp;utm_medium=Nalichie&amp;utm_content="&amp;Q4840&amp;"","Посмотреть большую фотографию на сайте")</f>
        <v>Посмотреть большую фотографию на сайте</v>
      </c>
      <c r="E4840" s="184"/>
      <c r="F4840" s="184"/>
      <c r="G4840" s="184"/>
      <c r="H4840" s="184"/>
      <c r="I4840" s="184"/>
      <c r="J4840" s="184"/>
      <c r="K4840" s="184"/>
      <c r="L4840" s="184"/>
      <c r="M4840" s="184"/>
      <c r="N4840" s="185"/>
      <c r="O4840" s="128" t="str">
        <f ca="1">IF(D4840="цвет",SUM(O4841:INDIRECT("N"&amp;R4840)),IF(SUM(E4840:N4840)=0,"",SUM(E4840:N4840)))</f>
        <v/>
      </c>
      <c r="P4840" s="91" t="s">
        <v>129</v>
      </c>
      <c r="Q4840" s="73">
        <f t="shared" si="150"/>
        <v>1387</v>
      </c>
      <c r="R4840" s="93">
        <f t="shared" ca="1" si="151"/>
        <v>4840</v>
      </c>
      <c r="S4840" s="92"/>
      <c r="T4840" s="99"/>
    </row>
    <row r="4841" spans="1:20" ht="17.25" thickBot="1" x14ac:dyDescent="0.3">
      <c r="A4841" s="23"/>
      <c r="B4841" s="145" t="s">
        <v>72</v>
      </c>
      <c r="C4841" s="106">
        <v>1403</v>
      </c>
      <c r="D4841" s="107" t="s">
        <v>9</v>
      </c>
      <c r="E4841" s="96" t="s">
        <v>10</v>
      </c>
      <c r="F4841" s="96" t="s">
        <v>11</v>
      </c>
      <c r="G4841" s="96" t="s">
        <v>12</v>
      </c>
      <c r="H4841" s="96" t="s">
        <v>13</v>
      </c>
      <c r="I4841" s="96" t="s">
        <v>14</v>
      </c>
      <c r="J4841" s="96" t="s">
        <v>15</v>
      </c>
      <c r="K4841" s="96" t="s">
        <v>16</v>
      </c>
      <c r="L4841" s="96"/>
      <c r="M4841" s="96"/>
      <c r="N4841" s="78"/>
      <c r="O4841" s="101">
        <f ca="1">IF(D4841="цвет",SUM(O4842:INDIRECT("N"&amp;R4841)),IF(SUM(E4841:N4841)=0,"",SUM(E4841:N4841)))</f>
        <v>0</v>
      </c>
      <c r="P4841" s="91">
        <v>0</v>
      </c>
      <c r="Q4841" s="73">
        <f t="shared" si="150"/>
        <v>1403</v>
      </c>
      <c r="R4841" s="93">
        <f t="shared" ca="1" si="151"/>
        <v>4844</v>
      </c>
      <c r="S4841" s="109">
        <f>IF(U4841&gt;0,ROUND((U4841),0),ROUND((P4841*$P$1),0))</f>
        <v>0</v>
      </c>
      <c r="T4841" s="110">
        <f ca="1">O4841*S4841</f>
        <v>0</v>
      </c>
    </row>
    <row r="4842" spans="1:20" ht="17.25" thickBot="1" x14ac:dyDescent="0.3">
      <c r="A4842" s="23"/>
      <c r="B4842" s="146"/>
      <c r="C4842" s="98"/>
      <c r="D4842" s="6" t="s">
        <v>26</v>
      </c>
      <c r="E4842" s="8"/>
      <c r="F4842" s="8"/>
      <c r="G4842" s="8"/>
      <c r="H4842" s="8"/>
      <c r="I4842" s="8"/>
      <c r="J4842" s="8"/>
      <c r="K4842" s="8"/>
      <c r="L4842" s="8"/>
      <c r="M4842" s="8"/>
      <c r="N4842" s="8"/>
      <c r="O4842" s="128" t="str">
        <f ca="1">IF(D4842="цвет",SUM(O4843:INDIRECT("N"&amp;R4842)),IF(SUM(E4842:N4842)=0,"",SUM(E4842:N4842)))</f>
        <v/>
      </c>
      <c r="P4842" s="91" t="s">
        <v>129</v>
      </c>
      <c r="Q4842" s="73">
        <f t="shared" si="150"/>
        <v>1403</v>
      </c>
      <c r="R4842" s="93">
        <f t="shared" ca="1" si="151"/>
        <v>4844</v>
      </c>
      <c r="S4842" s="92"/>
      <c r="T4842" s="99"/>
    </row>
    <row r="4843" spans="1:20" ht="135" customHeight="1" x14ac:dyDescent="0.25">
      <c r="A4843" s="23"/>
      <c r="B4843" s="146"/>
      <c r="C4843" s="98"/>
      <c r="D4843" s="155" t="s">
        <v>574</v>
      </c>
      <c r="E4843" s="156"/>
      <c r="F4843" s="156"/>
      <c r="G4843" s="156"/>
      <c r="H4843" s="156"/>
      <c r="I4843" s="156"/>
      <c r="J4843" s="156"/>
      <c r="K4843" s="156"/>
      <c r="L4843" s="156"/>
      <c r="M4843" s="156"/>
      <c r="N4843" s="157"/>
      <c r="O4843" s="128" t="str">
        <f ca="1">IF(D4843="цвет",SUM(O4844:INDIRECT("N"&amp;R4843)),IF(SUM(E4843:N4843)=0,"",SUM(E4843:N4843)))</f>
        <v/>
      </c>
      <c r="P4843" s="91" t="s">
        <v>129</v>
      </c>
      <c r="Q4843" s="73">
        <f t="shared" si="150"/>
        <v>1403</v>
      </c>
      <c r="R4843" s="93">
        <f t="shared" ca="1" si="151"/>
        <v>4844</v>
      </c>
      <c r="S4843" s="92"/>
      <c r="T4843" s="99"/>
    </row>
    <row r="4844" spans="1:20" ht="17.45" customHeight="1" thickBot="1" x14ac:dyDescent="0.3">
      <c r="A4844" s="23"/>
      <c r="B4844" s="154"/>
      <c r="C4844" s="9"/>
      <c r="D4844" s="151" t="str">
        <f>HYPERLINK("https://miamia.ru/search/index.php?q="&amp;Q4844&amp;"&amp;s=Поиск?utm_source=Excel&amp;utm_medium=Nalichie&amp;utm_content="&amp;Q4844&amp;"","Посмотреть большую фотографию на сайте")</f>
        <v>Посмотреть большую фотографию на сайте</v>
      </c>
      <c r="E4844" s="152"/>
      <c r="F4844" s="152"/>
      <c r="G4844" s="152"/>
      <c r="H4844" s="152"/>
      <c r="I4844" s="152"/>
      <c r="J4844" s="152"/>
      <c r="K4844" s="152"/>
      <c r="L4844" s="152"/>
      <c r="M4844" s="152"/>
      <c r="N4844" s="153"/>
      <c r="O4844" s="128" t="str">
        <f ca="1">IF(D4844="цвет",SUM(O4845:INDIRECT("N"&amp;R4844)),IF(SUM(E4844:N4844)=0,"",SUM(E4844:N4844)))</f>
        <v/>
      </c>
      <c r="P4844" s="91" t="s">
        <v>129</v>
      </c>
      <c r="Q4844" s="73">
        <f t="shared" si="150"/>
        <v>1403</v>
      </c>
      <c r="R4844" s="93">
        <f t="shared" ca="1" si="151"/>
        <v>4844</v>
      </c>
      <c r="S4844" s="92"/>
      <c r="T4844" s="99"/>
    </row>
    <row r="4845" spans="1:20" ht="17.25" thickBot="1" x14ac:dyDescent="0.3">
      <c r="A4845" s="23"/>
      <c r="B4845" s="145" t="s">
        <v>72</v>
      </c>
      <c r="C4845" s="106">
        <v>1405</v>
      </c>
      <c r="D4845" s="107" t="s">
        <v>9</v>
      </c>
      <c r="E4845" s="96" t="s">
        <v>10</v>
      </c>
      <c r="F4845" s="96" t="s">
        <v>11</v>
      </c>
      <c r="G4845" s="96" t="s">
        <v>12</v>
      </c>
      <c r="H4845" s="96" t="s">
        <v>13</v>
      </c>
      <c r="I4845" s="96" t="s">
        <v>14</v>
      </c>
      <c r="J4845" s="96" t="s">
        <v>15</v>
      </c>
      <c r="K4845" s="96" t="s">
        <v>16</v>
      </c>
      <c r="L4845" s="96"/>
      <c r="M4845" s="96"/>
      <c r="N4845" s="78"/>
      <c r="O4845" s="101">
        <f ca="1">IF(D4845="цвет",SUM(O4846:INDIRECT("N"&amp;R4845)),IF(SUM(E4845:N4845)=0,"",SUM(E4845:N4845)))</f>
        <v>0</v>
      </c>
      <c r="P4845" s="91">
        <v>3099</v>
      </c>
      <c r="Q4845" s="73">
        <f t="shared" si="150"/>
        <v>1405</v>
      </c>
      <c r="R4845" s="93">
        <f t="shared" ca="1" si="151"/>
        <v>4848</v>
      </c>
      <c r="S4845" s="109">
        <f>IF(U4845&gt;0,ROUND((U4845),0),ROUND((P4845*$P$1),0))</f>
        <v>2398</v>
      </c>
      <c r="T4845" s="110">
        <f ca="1">O4845*S4845</f>
        <v>0</v>
      </c>
    </row>
    <row r="4846" spans="1:20" ht="17.25" thickBot="1" x14ac:dyDescent="0.3">
      <c r="A4846" s="23"/>
      <c r="B4846" s="146"/>
      <c r="C4846" s="98"/>
      <c r="D4846" s="6" t="s">
        <v>26</v>
      </c>
      <c r="E4846" s="8"/>
      <c r="F4846" s="134"/>
      <c r="G4846" s="134"/>
      <c r="H4846" s="8"/>
      <c r="I4846" s="8"/>
      <c r="J4846" s="8"/>
      <c r="K4846" s="134"/>
      <c r="L4846" s="8"/>
      <c r="M4846" s="8"/>
      <c r="N4846" s="8"/>
      <c r="O4846" s="128" t="str">
        <f ca="1">IF(D4846="цвет",SUM(O4847:INDIRECT("N"&amp;R4846)),IF(SUM(E4846:N4846)=0,"",SUM(E4846:N4846)))</f>
        <v/>
      </c>
      <c r="P4846" s="91" t="s">
        <v>129</v>
      </c>
      <c r="Q4846" s="73">
        <f t="shared" si="150"/>
        <v>1405</v>
      </c>
      <c r="R4846" s="93">
        <f t="shared" ca="1" si="151"/>
        <v>4848</v>
      </c>
      <c r="S4846" s="92"/>
      <c r="T4846" s="99"/>
    </row>
    <row r="4847" spans="1:20" ht="135" customHeight="1" x14ac:dyDescent="0.25">
      <c r="A4847" s="23"/>
      <c r="B4847" s="146"/>
      <c r="C4847" s="98"/>
      <c r="D4847" s="155" t="s">
        <v>573</v>
      </c>
      <c r="E4847" s="156"/>
      <c r="F4847" s="156"/>
      <c r="G4847" s="156"/>
      <c r="H4847" s="156"/>
      <c r="I4847" s="156"/>
      <c r="J4847" s="156"/>
      <c r="K4847" s="156"/>
      <c r="L4847" s="156"/>
      <c r="M4847" s="156"/>
      <c r="N4847" s="157"/>
      <c r="O4847" s="128" t="str">
        <f ca="1">IF(D4847="цвет",SUM(O4848:INDIRECT("N"&amp;R4847)),IF(SUM(E4847:N4847)=0,"",SUM(E4847:N4847)))</f>
        <v/>
      </c>
      <c r="P4847" s="91" t="s">
        <v>129</v>
      </c>
      <c r="Q4847" s="73">
        <f t="shared" si="150"/>
        <v>1405</v>
      </c>
      <c r="R4847" s="93">
        <f t="shared" ca="1" si="151"/>
        <v>4848</v>
      </c>
      <c r="S4847" s="92"/>
      <c r="T4847" s="99"/>
    </row>
    <row r="4848" spans="1:20" ht="17.45" customHeight="1" thickBot="1" x14ac:dyDescent="0.3">
      <c r="A4848" s="23"/>
      <c r="B4848" s="154"/>
      <c r="C4848" s="9"/>
      <c r="D4848" s="151" t="str">
        <f>HYPERLINK("https://miamia.ru/search/index.php?q="&amp;Q4848&amp;"&amp;s=Поиск?utm_source=Excel&amp;utm_medium=Nalichie&amp;utm_content="&amp;Q4848&amp;"","Посмотреть большую фотографию на сайте")</f>
        <v>Посмотреть большую фотографию на сайте</v>
      </c>
      <c r="E4848" s="152"/>
      <c r="F4848" s="152"/>
      <c r="G4848" s="152"/>
      <c r="H4848" s="152"/>
      <c r="I4848" s="152"/>
      <c r="J4848" s="152"/>
      <c r="K4848" s="152"/>
      <c r="L4848" s="152"/>
      <c r="M4848" s="152"/>
      <c r="N4848" s="153"/>
      <c r="O4848" s="128" t="str">
        <f ca="1">IF(D4848="цвет",SUM(O4849:INDIRECT("N"&amp;R4848)),IF(SUM(E4848:N4848)=0,"",SUM(E4848:N4848)))</f>
        <v/>
      </c>
      <c r="P4848" s="91" t="s">
        <v>129</v>
      </c>
      <c r="Q4848" s="73">
        <f t="shared" si="150"/>
        <v>1405</v>
      </c>
      <c r="R4848" s="93">
        <f t="shared" ca="1" si="151"/>
        <v>4848</v>
      </c>
      <c r="S4848" s="92"/>
      <c r="T4848" s="99"/>
    </row>
    <row r="4849" spans="1:20" ht="17.25" thickBot="1" x14ac:dyDescent="0.3">
      <c r="A4849" s="23"/>
      <c r="B4849" s="145" t="s">
        <v>72</v>
      </c>
      <c r="C4849" s="106">
        <v>1414</v>
      </c>
      <c r="D4849" s="107" t="s">
        <v>9</v>
      </c>
      <c r="E4849" s="96" t="s">
        <v>10</v>
      </c>
      <c r="F4849" s="96" t="s">
        <v>11</v>
      </c>
      <c r="G4849" s="96" t="s">
        <v>12</v>
      </c>
      <c r="H4849" s="96" t="s">
        <v>13</v>
      </c>
      <c r="I4849" s="96" t="s">
        <v>14</v>
      </c>
      <c r="J4849" s="96" t="s">
        <v>15</v>
      </c>
      <c r="K4849" s="96" t="s">
        <v>16</v>
      </c>
      <c r="L4849" s="96"/>
      <c r="M4849" s="96"/>
      <c r="N4849" s="78"/>
      <c r="O4849" s="101">
        <f ca="1">IF(D4849="цвет",SUM(O4850:INDIRECT("N"&amp;R4849)),IF(SUM(E4849:N4849)=0,"",SUM(E4849:N4849)))</f>
        <v>0</v>
      </c>
      <c r="P4849" s="91">
        <v>3874</v>
      </c>
      <c r="Q4849" s="73">
        <f t="shared" si="150"/>
        <v>1414</v>
      </c>
      <c r="R4849" s="93">
        <f t="shared" ca="1" si="151"/>
        <v>4852</v>
      </c>
      <c r="S4849" s="109">
        <f>IF(U4849&gt;0,ROUND((U4849),0),ROUND((P4849*$P$1),0))</f>
        <v>2998</v>
      </c>
      <c r="T4849" s="110">
        <f ca="1">O4849*S4849</f>
        <v>0</v>
      </c>
    </row>
    <row r="4850" spans="1:20" ht="17.25" thickBot="1" x14ac:dyDescent="0.3">
      <c r="A4850" s="23"/>
      <c r="B4850" s="146"/>
      <c r="C4850" s="98"/>
      <c r="D4850" s="6" t="s">
        <v>26</v>
      </c>
      <c r="E4850" s="8"/>
      <c r="F4850" s="133"/>
      <c r="G4850" s="133"/>
      <c r="H4850" s="133"/>
      <c r="I4850" s="133"/>
      <c r="J4850" s="133"/>
      <c r="K4850" s="133"/>
      <c r="L4850" s="8"/>
      <c r="M4850" s="8"/>
      <c r="N4850" s="8"/>
      <c r="O4850" s="128" t="str">
        <f ca="1">IF(D4850="цвет",SUM(O4851:INDIRECT("N"&amp;R4850)),IF(SUM(E4850:N4850)=0,"",SUM(E4850:N4850)))</f>
        <v/>
      </c>
      <c r="P4850" s="91" t="s">
        <v>129</v>
      </c>
      <c r="Q4850" s="73">
        <f t="shared" si="150"/>
        <v>1414</v>
      </c>
      <c r="R4850" s="93">
        <f t="shared" ca="1" si="151"/>
        <v>4852</v>
      </c>
      <c r="S4850" s="92"/>
      <c r="T4850" s="99"/>
    </row>
    <row r="4851" spans="1:20" ht="135" customHeight="1" x14ac:dyDescent="0.25">
      <c r="A4851" s="23"/>
      <c r="B4851" s="146"/>
      <c r="C4851" s="98"/>
      <c r="D4851" s="155" t="s">
        <v>572</v>
      </c>
      <c r="E4851" s="156"/>
      <c r="F4851" s="156"/>
      <c r="G4851" s="156"/>
      <c r="H4851" s="156"/>
      <c r="I4851" s="156"/>
      <c r="J4851" s="156"/>
      <c r="K4851" s="156"/>
      <c r="L4851" s="156"/>
      <c r="M4851" s="156"/>
      <c r="N4851" s="157"/>
      <c r="O4851" s="128" t="str">
        <f ca="1">IF(D4851="цвет",SUM(O4852:INDIRECT("N"&amp;R4851)),IF(SUM(E4851:N4851)=0,"",SUM(E4851:N4851)))</f>
        <v/>
      </c>
      <c r="P4851" s="91" t="s">
        <v>129</v>
      </c>
      <c r="Q4851" s="73">
        <f t="shared" si="150"/>
        <v>1414</v>
      </c>
      <c r="R4851" s="93">
        <f t="shared" ca="1" si="151"/>
        <v>4852</v>
      </c>
      <c r="S4851" s="92"/>
      <c r="T4851" s="99"/>
    </row>
    <row r="4852" spans="1:20" ht="17.45" customHeight="1" thickBot="1" x14ac:dyDescent="0.3">
      <c r="A4852" s="23"/>
      <c r="B4852" s="154"/>
      <c r="C4852" s="9"/>
      <c r="D4852" s="151" t="str">
        <f>HYPERLINK("https://miamia.ru/search/index.php?q="&amp;Q4852&amp;"&amp;s=Поиск?utm_source=Excel&amp;utm_medium=Nalichie&amp;utm_content="&amp;Q4852&amp;"","Посмотреть большую фотографию на сайте")</f>
        <v>Посмотреть большую фотографию на сайте</v>
      </c>
      <c r="E4852" s="152"/>
      <c r="F4852" s="152"/>
      <c r="G4852" s="152"/>
      <c r="H4852" s="152"/>
      <c r="I4852" s="152"/>
      <c r="J4852" s="152"/>
      <c r="K4852" s="152"/>
      <c r="L4852" s="152"/>
      <c r="M4852" s="152"/>
      <c r="N4852" s="153"/>
      <c r="O4852" s="128" t="str">
        <f ca="1">IF(D4852="цвет",SUM(O4853:INDIRECT("N"&amp;R4852)),IF(SUM(E4852:N4852)=0,"",SUM(E4852:N4852)))</f>
        <v/>
      </c>
      <c r="P4852" s="91" t="s">
        <v>129</v>
      </c>
      <c r="Q4852" s="73">
        <f t="shared" si="150"/>
        <v>1414</v>
      </c>
      <c r="R4852" s="93">
        <f t="shared" ca="1" si="151"/>
        <v>4852</v>
      </c>
      <c r="S4852" s="92"/>
      <c r="T4852" s="99"/>
    </row>
    <row r="4853" spans="1:20" ht="17.25" thickBot="1" x14ac:dyDescent="0.3">
      <c r="A4853" s="23"/>
      <c r="B4853" s="145" t="s">
        <v>72</v>
      </c>
      <c r="C4853" s="106">
        <v>1587</v>
      </c>
      <c r="D4853" s="107" t="s">
        <v>9</v>
      </c>
      <c r="E4853" s="96" t="s">
        <v>10</v>
      </c>
      <c r="F4853" s="96" t="s">
        <v>11</v>
      </c>
      <c r="G4853" s="96" t="s">
        <v>12</v>
      </c>
      <c r="H4853" s="96" t="s">
        <v>13</v>
      </c>
      <c r="I4853" s="96" t="s">
        <v>14</v>
      </c>
      <c r="J4853" s="96" t="s">
        <v>15</v>
      </c>
      <c r="K4853" s="96" t="s">
        <v>16</v>
      </c>
      <c r="L4853" s="96"/>
      <c r="M4853" s="96"/>
      <c r="N4853" s="78"/>
      <c r="O4853" s="101">
        <f ca="1">IF(D4853="цвет",SUM(O4854:INDIRECT("N"&amp;R4853)),IF(SUM(E4853:N4853)=0,"",SUM(E4853:N4853)))</f>
        <v>0</v>
      </c>
      <c r="P4853" s="91">
        <v>2582</v>
      </c>
      <c r="Q4853" s="73">
        <f t="shared" si="150"/>
        <v>1587</v>
      </c>
      <c r="R4853" s="93">
        <f t="shared" ca="1" si="151"/>
        <v>4856</v>
      </c>
      <c r="S4853" s="109">
        <f>IF(U4853&gt;0,ROUND((U4853),0),ROUND((P4853*$P$1),0))</f>
        <v>1998</v>
      </c>
      <c r="T4853" s="110">
        <f ca="1">O4853*S4853</f>
        <v>0</v>
      </c>
    </row>
    <row r="4854" spans="1:20" ht="17.25" thickBot="1" x14ac:dyDescent="0.3">
      <c r="A4854" s="23"/>
      <c r="B4854" s="146"/>
      <c r="C4854" s="98"/>
      <c r="D4854" s="6" t="s">
        <v>43</v>
      </c>
      <c r="E4854" s="133"/>
      <c r="F4854" s="133"/>
      <c r="G4854" s="133"/>
      <c r="H4854" s="8"/>
      <c r="I4854" s="8"/>
      <c r="J4854" s="8"/>
      <c r="K4854" s="8"/>
      <c r="L4854" s="8"/>
      <c r="M4854" s="8"/>
      <c r="N4854" s="8"/>
      <c r="O4854" s="128" t="str">
        <f ca="1">IF(D4854="цвет",SUM(O4855:INDIRECT("N"&amp;R4854)),IF(SUM(E4854:N4854)=0,"",SUM(E4854:N4854)))</f>
        <v/>
      </c>
      <c r="P4854" s="91" t="s">
        <v>129</v>
      </c>
      <c r="Q4854" s="73">
        <f t="shared" si="150"/>
        <v>1587</v>
      </c>
      <c r="R4854" s="93">
        <f t="shared" ca="1" si="151"/>
        <v>4856</v>
      </c>
      <c r="S4854" s="92"/>
      <c r="T4854" s="99"/>
    </row>
    <row r="4855" spans="1:20" ht="135" customHeight="1" x14ac:dyDescent="0.25">
      <c r="A4855" s="23"/>
      <c r="B4855" s="146"/>
      <c r="C4855" s="98"/>
      <c r="D4855" s="155" t="s">
        <v>571</v>
      </c>
      <c r="E4855" s="156"/>
      <c r="F4855" s="156"/>
      <c r="G4855" s="156"/>
      <c r="H4855" s="156"/>
      <c r="I4855" s="156"/>
      <c r="J4855" s="156"/>
      <c r="K4855" s="156"/>
      <c r="L4855" s="156"/>
      <c r="M4855" s="156"/>
      <c r="N4855" s="157"/>
      <c r="O4855" s="128" t="str">
        <f ca="1">IF(D4855="цвет",SUM(O4856:INDIRECT("N"&amp;R4855)),IF(SUM(E4855:N4855)=0,"",SUM(E4855:N4855)))</f>
        <v/>
      </c>
      <c r="P4855" s="91" t="s">
        <v>129</v>
      </c>
      <c r="Q4855" s="73">
        <f t="shared" si="150"/>
        <v>1587</v>
      </c>
      <c r="R4855" s="93">
        <f t="shared" ca="1" si="151"/>
        <v>4856</v>
      </c>
      <c r="S4855" s="92"/>
      <c r="T4855" s="99"/>
    </row>
    <row r="4856" spans="1:20" ht="17.45" customHeight="1" thickBot="1" x14ac:dyDescent="0.3">
      <c r="A4856" s="23"/>
      <c r="B4856" s="154"/>
      <c r="C4856" s="9"/>
      <c r="D4856" s="151" t="str">
        <f>HYPERLINK("https://miamia.ru/search/index.php?q="&amp;Q4856&amp;"&amp;s=Поиск?utm_source=Excel&amp;utm_medium=Nalichie&amp;utm_content="&amp;Q4856&amp;"","Посмотреть большую фотографию на сайте")</f>
        <v>Посмотреть большую фотографию на сайте</v>
      </c>
      <c r="E4856" s="152"/>
      <c r="F4856" s="152"/>
      <c r="G4856" s="152"/>
      <c r="H4856" s="152"/>
      <c r="I4856" s="152"/>
      <c r="J4856" s="152"/>
      <c r="K4856" s="152"/>
      <c r="L4856" s="152"/>
      <c r="M4856" s="152"/>
      <c r="N4856" s="153"/>
      <c r="O4856" s="128" t="str">
        <f ca="1">IF(D4856="цвет",SUM(O4857:INDIRECT("N"&amp;R4856)),IF(SUM(E4856:N4856)=0,"",SUM(E4856:N4856)))</f>
        <v/>
      </c>
      <c r="P4856" s="91" t="s">
        <v>129</v>
      </c>
      <c r="Q4856" s="73">
        <f t="shared" si="150"/>
        <v>1587</v>
      </c>
      <c r="R4856" s="93">
        <f t="shared" ca="1" si="151"/>
        <v>4856</v>
      </c>
      <c r="S4856" s="92"/>
      <c r="T4856" s="99"/>
    </row>
    <row r="4857" spans="1:20" ht="17.25" thickBot="1" x14ac:dyDescent="0.3">
      <c r="A4857" s="23"/>
      <c r="B4857" s="145" t="s">
        <v>72</v>
      </c>
      <c r="C4857" s="106">
        <v>1751</v>
      </c>
      <c r="D4857" s="107" t="s">
        <v>9</v>
      </c>
      <c r="E4857" s="96" t="s">
        <v>10</v>
      </c>
      <c r="F4857" s="96" t="s">
        <v>11</v>
      </c>
      <c r="G4857" s="96" t="s">
        <v>12</v>
      </c>
      <c r="H4857" s="96" t="s">
        <v>13</v>
      </c>
      <c r="I4857" s="96" t="s">
        <v>14</v>
      </c>
      <c r="J4857" s="96" t="s">
        <v>15</v>
      </c>
      <c r="K4857" s="96" t="s">
        <v>16</v>
      </c>
      <c r="L4857" s="96"/>
      <c r="M4857" s="96"/>
      <c r="N4857" s="78"/>
      <c r="O4857" s="101">
        <f ca="1">IF(D4857="цвет",SUM(O4858:INDIRECT("N"&amp;R4857)),IF(SUM(E4857:N4857)=0,"",SUM(E4857:N4857)))</f>
        <v>0</v>
      </c>
      <c r="P4857" s="91">
        <v>2453</v>
      </c>
      <c r="Q4857" s="73">
        <f t="shared" si="150"/>
        <v>1751</v>
      </c>
      <c r="R4857" s="93">
        <f t="shared" ca="1" si="151"/>
        <v>4860</v>
      </c>
      <c r="S4857" s="109">
        <f>IF(U4857&gt;0,ROUND((U4857),0),ROUND((P4857*$P$1),0))</f>
        <v>1898</v>
      </c>
      <c r="T4857" s="110">
        <f ca="1">O4857*S4857</f>
        <v>0</v>
      </c>
    </row>
    <row r="4858" spans="1:20" ht="17.25" thickBot="1" x14ac:dyDescent="0.3">
      <c r="A4858" s="23"/>
      <c r="B4858" s="146"/>
      <c r="C4858" s="98"/>
      <c r="D4858" s="6" t="s">
        <v>43</v>
      </c>
      <c r="E4858" s="8"/>
      <c r="F4858" s="134"/>
      <c r="G4858" s="8"/>
      <c r="H4858" s="8"/>
      <c r="I4858" s="8"/>
      <c r="J4858" s="8"/>
      <c r="K4858" s="8"/>
      <c r="L4858" s="8"/>
      <c r="M4858" s="8"/>
      <c r="N4858" s="8"/>
      <c r="O4858" s="128" t="str">
        <f ca="1">IF(D4858="цвет",SUM(O4859:INDIRECT("N"&amp;R4858)),IF(SUM(E4858:N4858)=0,"",SUM(E4858:N4858)))</f>
        <v/>
      </c>
      <c r="P4858" s="91" t="s">
        <v>129</v>
      </c>
      <c r="Q4858" s="73">
        <f t="shared" si="150"/>
        <v>1751</v>
      </c>
      <c r="R4858" s="93">
        <f t="shared" ca="1" si="151"/>
        <v>4860</v>
      </c>
      <c r="S4858" s="92"/>
      <c r="T4858" s="99"/>
    </row>
    <row r="4859" spans="1:20" ht="128.25" customHeight="1" x14ac:dyDescent="0.25">
      <c r="A4859" s="23"/>
      <c r="B4859" s="146"/>
      <c r="C4859" s="98"/>
      <c r="D4859" s="155" t="s">
        <v>570</v>
      </c>
      <c r="E4859" s="156"/>
      <c r="F4859" s="156"/>
      <c r="G4859" s="156"/>
      <c r="H4859" s="156"/>
      <c r="I4859" s="156"/>
      <c r="J4859" s="156"/>
      <c r="K4859" s="156"/>
      <c r="L4859" s="156"/>
      <c r="M4859" s="156"/>
      <c r="N4859" s="157"/>
      <c r="O4859" s="128" t="str">
        <f ca="1">IF(D4859="цвет",SUM(O4860:INDIRECT("N"&amp;R4859)),IF(SUM(E4859:N4859)=0,"",SUM(E4859:N4859)))</f>
        <v/>
      </c>
      <c r="P4859" s="91" t="s">
        <v>129</v>
      </c>
      <c r="Q4859" s="73">
        <f t="shared" si="150"/>
        <v>1751</v>
      </c>
      <c r="R4859" s="93">
        <f t="shared" ca="1" si="151"/>
        <v>4860</v>
      </c>
      <c r="S4859" s="92"/>
      <c r="T4859" s="99"/>
    </row>
    <row r="4860" spans="1:20" ht="17.45" customHeight="1" thickBot="1" x14ac:dyDescent="0.3">
      <c r="A4860" s="23"/>
      <c r="B4860" s="154"/>
      <c r="C4860" s="9"/>
      <c r="D4860" s="151" t="str">
        <f>HYPERLINK("https://miamia.ru/search/index.php?q="&amp;Q4860&amp;"&amp;s=Поиск?utm_source=Excel&amp;utm_medium=Nalichie&amp;utm_content="&amp;Q4860&amp;"","Посмотреть большую фотографию на сайте")</f>
        <v>Посмотреть большую фотографию на сайте</v>
      </c>
      <c r="E4860" s="152"/>
      <c r="F4860" s="152"/>
      <c r="G4860" s="152"/>
      <c r="H4860" s="152"/>
      <c r="I4860" s="152"/>
      <c r="J4860" s="152"/>
      <c r="K4860" s="152"/>
      <c r="L4860" s="152"/>
      <c r="M4860" s="152"/>
      <c r="N4860" s="153"/>
      <c r="O4860" s="128" t="str">
        <f ca="1">IF(D4860="цвет",SUM(O4861:INDIRECT("N"&amp;R4860)),IF(SUM(E4860:N4860)=0,"",SUM(E4860:N4860)))</f>
        <v/>
      </c>
      <c r="P4860" s="91" t="s">
        <v>129</v>
      </c>
      <c r="Q4860" s="73">
        <f t="shared" si="150"/>
        <v>1751</v>
      </c>
      <c r="R4860" s="93">
        <f t="shared" ca="1" si="151"/>
        <v>4860</v>
      </c>
      <c r="S4860" s="92"/>
      <c r="T4860" s="99"/>
    </row>
    <row r="4861" spans="1:20" ht="17.25" thickBot="1" x14ac:dyDescent="0.3">
      <c r="A4861" s="23"/>
      <c r="B4861" s="145" t="s">
        <v>72</v>
      </c>
      <c r="C4861" s="106">
        <v>1752</v>
      </c>
      <c r="D4861" s="107" t="s">
        <v>9</v>
      </c>
      <c r="E4861" s="96" t="s">
        <v>10</v>
      </c>
      <c r="F4861" s="96" t="s">
        <v>11</v>
      </c>
      <c r="G4861" s="96" t="s">
        <v>12</v>
      </c>
      <c r="H4861" s="96" t="s">
        <v>13</v>
      </c>
      <c r="I4861" s="96" t="s">
        <v>14</v>
      </c>
      <c r="J4861" s="96" t="s">
        <v>15</v>
      </c>
      <c r="K4861" s="96" t="s">
        <v>16</v>
      </c>
      <c r="L4861" s="96"/>
      <c r="M4861" s="96"/>
      <c r="N4861" s="78"/>
      <c r="O4861" s="101">
        <f ca="1">IF(D4861="цвет",SUM(O4862:INDIRECT("N"&amp;R4861)),IF(SUM(E4861:N4861)=0,"",SUM(E4861:N4861)))</f>
        <v>0</v>
      </c>
      <c r="P4861" s="91">
        <v>2582</v>
      </c>
      <c r="Q4861" s="73">
        <f t="shared" si="150"/>
        <v>1752</v>
      </c>
      <c r="R4861" s="93">
        <f t="shared" ca="1" si="151"/>
        <v>4864</v>
      </c>
      <c r="S4861" s="109">
        <f>IF(U4861&gt;0,ROUND((U4861),0),ROUND((P4861*$P$1),0))</f>
        <v>1998</v>
      </c>
      <c r="T4861" s="110">
        <f ca="1">O4861*S4861</f>
        <v>0</v>
      </c>
    </row>
    <row r="4862" spans="1:20" ht="17.25" thickBot="1" x14ac:dyDescent="0.3">
      <c r="A4862" s="23"/>
      <c r="B4862" s="146"/>
      <c r="C4862" s="98"/>
      <c r="D4862" s="6" t="s">
        <v>43</v>
      </c>
      <c r="E4862" s="133"/>
      <c r="F4862" s="8"/>
      <c r="G4862" s="8"/>
      <c r="H4862" s="8"/>
      <c r="I4862" s="8"/>
      <c r="J4862" s="8"/>
      <c r="K4862" s="8"/>
      <c r="L4862" s="8"/>
      <c r="M4862" s="8"/>
      <c r="N4862" s="8"/>
      <c r="O4862" s="128" t="str">
        <f ca="1">IF(D4862="цвет",SUM(O4863:INDIRECT("N"&amp;R4862)),IF(SUM(E4862:N4862)=0,"",SUM(E4862:N4862)))</f>
        <v/>
      </c>
      <c r="P4862" s="91" t="s">
        <v>129</v>
      </c>
      <c r="Q4862" s="73">
        <f t="shared" si="150"/>
        <v>1752</v>
      </c>
      <c r="R4862" s="93">
        <f t="shared" ca="1" si="151"/>
        <v>4864</v>
      </c>
      <c r="S4862" s="92"/>
      <c r="T4862" s="99"/>
    </row>
    <row r="4863" spans="1:20" ht="135" customHeight="1" x14ac:dyDescent="0.25">
      <c r="A4863" s="23"/>
      <c r="B4863" s="146"/>
      <c r="C4863" s="98"/>
      <c r="D4863" s="155" t="s">
        <v>568</v>
      </c>
      <c r="E4863" s="156"/>
      <c r="F4863" s="156"/>
      <c r="G4863" s="156"/>
      <c r="H4863" s="156"/>
      <c r="I4863" s="156"/>
      <c r="J4863" s="156"/>
      <c r="K4863" s="156"/>
      <c r="L4863" s="156"/>
      <c r="M4863" s="156"/>
      <c r="N4863" s="157"/>
      <c r="O4863" s="128" t="str">
        <f ca="1">IF(D4863="цвет",SUM(O4864:INDIRECT("N"&amp;R4863)),IF(SUM(E4863:N4863)=0,"",SUM(E4863:N4863)))</f>
        <v/>
      </c>
      <c r="P4863" s="91" t="s">
        <v>129</v>
      </c>
      <c r="Q4863" s="73">
        <f t="shared" si="150"/>
        <v>1752</v>
      </c>
      <c r="R4863" s="93">
        <f t="shared" ca="1" si="151"/>
        <v>4864</v>
      </c>
      <c r="S4863" s="92"/>
      <c r="T4863" s="99"/>
    </row>
    <row r="4864" spans="1:20" ht="17.45" customHeight="1" thickBot="1" x14ac:dyDescent="0.3">
      <c r="A4864" s="23"/>
      <c r="B4864" s="154"/>
      <c r="C4864" s="9"/>
      <c r="D4864" s="151" t="str">
        <f>HYPERLINK("https://miamia.ru/search/index.php?q="&amp;Q4864&amp;"&amp;s=Поиск?utm_source=Excel&amp;utm_medium=Nalichie&amp;utm_content="&amp;Q4864&amp;"","Посмотреть большую фотографию на сайте")</f>
        <v>Посмотреть большую фотографию на сайте</v>
      </c>
      <c r="E4864" s="152"/>
      <c r="F4864" s="152"/>
      <c r="G4864" s="152"/>
      <c r="H4864" s="152"/>
      <c r="I4864" s="152"/>
      <c r="J4864" s="152"/>
      <c r="K4864" s="152"/>
      <c r="L4864" s="152"/>
      <c r="M4864" s="152"/>
      <c r="N4864" s="153"/>
      <c r="O4864" s="128" t="str">
        <f ca="1">IF(D4864="цвет",SUM(O4865:INDIRECT("N"&amp;R4864)),IF(SUM(E4864:N4864)=0,"",SUM(E4864:N4864)))</f>
        <v/>
      </c>
      <c r="P4864" s="91" t="s">
        <v>129</v>
      </c>
      <c r="Q4864" s="73">
        <f t="shared" si="150"/>
        <v>1752</v>
      </c>
      <c r="R4864" s="93">
        <f t="shared" ca="1" si="151"/>
        <v>4864</v>
      </c>
      <c r="S4864" s="92"/>
      <c r="T4864" s="99"/>
    </row>
    <row r="4865" spans="1:20" ht="17.25" thickBot="1" x14ac:dyDescent="0.3">
      <c r="A4865" s="23"/>
      <c r="B4865" s="145" t="s">
        <v>72</v>
      </c>
      <c r="C4865" s="106">
        <v>1753</v>
      </c>
      <c r="D4865" s="107" t="s">
        <v>9</v>
      </c>
      <c r="E4865" s="96" t="s">
        <v>10</v>
      </c>
      <c r="F4865" s="96" t="s">
        <v>11</v>
      </c>
      <c r="G4865" s="96" t="s">
        <v>12</v>
      </c>
      <c r="H4865" s="96" t="s">
        <v>13</v>
      </c>
      <c r="I4865" s="96" t="s">
        <v>14</v>
      </c>
      <c r="J4865" s="96" t="s">
        <v>15</v>
      </c>
      <c r="K4865" s="96" t="s">
        <v>16</v>
      </c>
      <c r="L4865" s="96"/>
      <c r="M4865" s="96"/>
      <c r="N4865" s="78"/>
      <c r="O4865" s="101">
        <f ca="1">IF(D4865="цвет",SUM(O4866:INDIRECT("N"&amp;R4865)),IF(SUM(E4865:N4865)=0,"",SUM(E4865:N4865)))</f>
        <v>0</v>
      </c>
      <c r="P4865" s="91">
        <v>2324</v>
      </c>
      <c r="Q4865" s="73">
        <f t="shared" si="150"/>
        <v>1753</v>
      </c>
      <c r="R4865" s="93">
        <f t="shared" ca="1" si="151"/>
        <v>4868</v>
      </c>
      <c r="S4865" s="109">
        <f>IF(U4865&gt;0,ROUND((U4865),0),ROUND((P4865*$P$1),0))</f>
        <v>1798</v>
      </c>
      <c r="T4865" s="110">
        <f ca="1">O4865*S4865</f>
        <v>0</v>
      </c>
    </row>
    <row r="4866" spans="1:20" ht="17.25" thickBot="1" x14ac:dyDescent="0.3">
      <c r="A4866" s="23"/>
      <c r="B4866" s="146"/>
      <c r="C4866" s="98"/>
      <c r="D4866" s="6" t="s">
        <v>43</v>
      </c>
      <c r="E4866" s="133"/>
      <c r="F4866" s="133"/>
      <c r="G4866" s="133"/>
      <c r="H4866" s="133"/>
      <c r="I4866" s="133"/>
      <c r="J4866" s="8"/>
      <c r="K4866" s="8"/>
      <c r="L4866" s="8"/>
      <c r="M4866" s="8"/>
      <c r="N4866" s="8"/>
      <c r="O4866" s="128" t="str">
        <f ca="1">IF(D4866="цвет",SUM(O4867:INDIRECT("N"&amp;R4866)),IF(SUM(E4866:N4866)=0,"",SUM(E4866:N4866)))</f>
        <v/>
      </c>
      <c r="P4866" s="91" t="s">
        <v>129</v>
      </c>
      <c r="Q4866" s="73">
        <f t="shared" si="150"/>
        <v>1753</v>
      </c>
      <c r="R4866" s="93">
        <f t="shared" ca="1" si="151"/>
        <v>4868</v>
      </c>
      <c r="S4866" s="92"/>
      <c r="T4866" s="99"/>
    </row>
    <row r="4867" spans="1:20" ht="135" customHeight="1" x14ac:dyDescent="0.25">
      <c r="A4867" s="23"/>
      <c r="B4867" s="146"/>
      <c r="C4867" s="98"/>
      <c r="D4867" s="155" t="s">
        <v>569</v>
      </c>
      <c r="E4867" s="156"/>
      <c r="F4867" s="156"/>
      <c r="G4867" s="156"/>
      <c r="H4867" s="156"/>
      <c r="I4867" s="156"/>
      <c r="J4867" s="156"/>
      <c r="K4867" s="156"/>
      <c r="L4867" s="156"/>
      <c r="M4867" s="156"/>
      <c r="N4867" s="157"/>
      <c r="O4867" s="128" t="str">
        <f ca="1">IF(D4867="цвет",SUM(O4868:INDIRECT("N"&amp;R4867)),IF(SUM(E4867:N4867)=0,"",SUM(E4867:N4867)))</f>
        <v/>
      </c>
      <c r="P4867" s="91" t="s">
        <v>129</v>
      </c>
      <c r="Q4867" s="73">
        <f t="shared" si="150"/>
        <v>1753</v>
      </c>
      <c r="R4867" s="93">
        <f t="shared" ca="1" si="151"/>
        <v>4868</v>
      </c>
      <c r="S4867" s="92"/>
      <c r="T4867" s="99"/>
    </row>
    <row r="4868" spans="1:20" ht="18.75" customHeight="1" thickBot="1" x14ac:dyDescent="0.3">
      <c r="A4868" s="23"/>
      <c r="B4868" s="154"/>
      <c r="C4868" s="9"/>
      <c r="D4868" s="151" t="str">
        <f>HYPERLINK("https://miamia.ru/search/index.php?q="&amp;Q4868&amp;"&amp;s=Поиск?utm_source=Excel&amp;utm_medium=Nalichie&amp;utm_content="&amp;Q4868&amp;"","Посмотреть большую фотографию на сайте")</f>
        <v>Посмотреть большую фотографию на сайте</v>
      </c>
      <c r="E4868" s="152"/>
      <c r="F4868" s="152"/>
      <c r="G4868" s="152"/>
      <c r="H4868" s="152"/>
      <c r="I4868" s="152"/>
      <c r="J4868" s="152"/>
      <c r="K4868" s="152"/>
      <c r="L4868" s="152"/>
      <c r="M4868" s="152"/>
      <c r="N4868" s="153"/>
      <c r="O4868" s="128" t="str">
        <f ca="1">IF(D4868="цвет",SUM(O4869:INDIRECT("N"&amp;R4868)),IF(SUM(E4868:N4868)=0,"",SUM(E4868:N4868)))</f>
        <v/>
      </c>
      <c r="P4868" s="91" t="s">
        <v>129</v>
      </c>
      <c r="Q4868" s="73">
        <f t="shared" si="150"/>
        <v>1753</v>
      </c>
      <c r="R4868" s="93">
        <f t="shared" ca="1" si="151"/>
        <v>4868</v>
      </c>
      <c r="S4868" s="92"/>
      <c r="T4868" s="99"/>
    </row>
    <row r="4869" spans="1:20" ht="17.25" thickBot="1" x14ac:dyDescent="0.3">
      <c r="A4869" s="23"/>
      <c r="B4869" s="145" t="s">
        <v>72</v>
      </c>
      <c r="C4869" s="106">
        <v>1755</v>
      </c>
      <c r="D4869" s="107" t="s">
        <v>9</v>
      </c>
      <c r="E4869" s="96" t="s">
        <v>10</v>
      </c>
      <c r="F4869" s="96" t="s">
        <v>11</v>
      </c>
      <c r="G4869" s="96" t="s">
        <v>12</v>
      </c>
      <c r="H4869" s="96" t="s">
        <v>13</v>
      </c>
      <c r="I4869" s="96" t="s">
        <v>14</v>
      </c>
      <c r="J4869" s="96" t="s">
        <v>15</v>
      </c>
      <c r="K4869" s="96" t="s">
        <v>16</v>
      </c>
      <c r="L4869" s="96"/>
      <c r="M4869" s="96"/>
      <c r="N4869" s="78"/>
      <c r="O4869" s="101">
        <f ca="1">IF(D4869="цвет",SUM(O4870:INDIRECT("N"&amp;R4869)),IF(SUM(E4869:N4869)=0,"",SUM(E4869:N4869)))</f>
        <v>0</v>
      </c>
      <c r="P4869" s="91">
        <v>2582</v>
      </c>
      <c r="Q4869" s="73">
        <f t="shared" si="150"/>
        <v>1755</v>
      </c>
      <c r="R4869" s="93">
        <f t="shared" ca="1" si="151"/>
        <v>4872</v>
      </c>
      <c r="S4869" s="109">
        <f>IF(U4869&gt;0,ROUND((U4869),0),ROUND((P4869*$P$1),0))</f>
        <v>1998</v>
      </c>
      <c r="T4869" s="110">
        <f ca="1">O4869*S4869</f>
        <v>0</v>
      </c>
    </row>
    <row r="4870" spans="1:20" ht="17.25" thickBot="1" x14ac:dyDescent="0.3">
      <c r="A4870" s="23"/>
      <c r="B4870" s="146"/>
      <c r="C4870" s="98"/>
      <c r="D4870" s="6" t="s">
        <v>43</v>
      </c>
      <c r="E4870" s="133"/>
      <c r="F4870" s="133"/>
      <c r="G4870" s="133"/>
      <c r="H4870" s="134"/>
      <c r="I4870" s="8"/>
      <c r="J4870" s="8"/>
      <c r="K4870" s="8"/>
      <c r="L4870" s="8"/>
      <c r="M4870" s="8"/>
      <c r="N4870" s="8"/>
      <c r="O4870" s="128" t="str">
        <f ca="1">IF(D4870="цвет",SUM(O4871:INDIRECT("N"&amp;R4870)),IF(SUM(E4870:N4870)=0,"",SUM(E4870:N4870)))</f>
        <v/>
      </c>
      <c r="P4870" s="91" t="s">
        <v>129</v>
      </c>
      <c r="Q4870" s="73">
        <f t="shared" si="150"/>
        <v>1755</v>
      </c>
      <c r="R4870" s="93">
        <f t="shared" ca="1" si="151"/>
        <v>4872</v>
      </c>
      <c r="S4870" s="92"/>
      <c r="T4870" s="99"/>
    </row>
    <row r="4871" spans="1:20" ht="135" customHeight="1" x14ac:dyDescent="0.25">
      <c r="A4871" s="23"/>
      <c r="B4871" s="146"/>
      <c r="C4871" s="98"/>
      <c r="D4871" s="155" t="s">
        <v>567</v>
      </c>
      <c r="E4871" s="156"/>
      <c r="F4871" s="156"/>
      <c r="G4871" s="156"/>
      <c r="H4871" s="156"/>
      <c r="I4871" s="156"/>
      <c r="J4871" s="156"/>
      <c r="K4871" s="156"/>
      <c r="L4871" s="156"/>
      <c r="M4871" s="156"/>
      <c r="N4871" s="157"/>
      <c r="O4871" s="128" t="str">
        <f ca="1">IF(D4871="цвет",SUM(O4872:INDIRECT("N"&amp;R4871)),IF(SUM(E4871:N4871)=0,"",SUM(E4871:N4871)))</f>
        <v/>
      </c>
      <c r="P4871" s="91" t="s">
        <v>129</v>
      </c>
      <c r="Q4871" s="73">
        <f t="shared" si="150"/>
        <v>1755</v>
      </c>
      <c r="R4871" s="93">
        <f t="shared" ca="1" si="151"/>
        <v>4872</v>
      </c>
      <c r="S4871" s="92"/>
      <c r="T4871" s="99"/>
    </row>
    <row r="4872" spans="1:20" ht="17.45" customHeight="1" thickBot="1" x14ac:dyDescent="0.3">
      <c r="A4872" s="23"/>
      <c r="B4872" s="154"/>
      <c r="C4872" s="9"/>
      <c r="D4872" s="151" t="str">
        <f>HYPERLINK("https://miamia.ru/search/index.php?q="&amp;Q4872&amp;"&amp;s=Поиск?utm_source=Excel&amp;utm_medium=Nalichie&amp;utm_content="&amp;Q4872&amp;"","Посмотреть большую фотографию на сайте")</f>
        <v>Посмотреть большую фотографию на сайте</v>
      </c>
      <c r="E4872" s="152"/>
      <c r="F4872" s="152"/>
      <c r="G4872" s="152"/>
      <c r="H4872" s="152"/>
      <c r="I4872" s="152"/>
      <c r="J4872" s="152"/>
      <c r="K4872" s="152"/>
      <c r="L4872" s="152"/>
      <c r="M4872" s="152"/>
      <c r="N4872" s="153"/>
      <c r="O4872" s="128" t="str">
        <f ca="1">IF(D4872="цвет",SUM(O4873:INDIRECT("N"&amp;R4872)),IF(SUM(E4872:N4872)=0,"",SUM(E4872:N4872)))</f>
        <v/>
      </c>
      <c r="P4872" s="91" t="s">
        <v>129</v>
      </c>
      <c r="Q4872" s="73">
        <f t="shared" si="150"/>
        <v>1755</v>
      </c>
      <c r="R4872" s="93">
        <f t="shared" ca="1" si="151"/>
        <v>4872</v>
      </c>
      <c r="S4872" s="92"/>
      <c r="T4872" s="99"/>
    </row>
    <row r="4873" spans="1:20" ht="17.25" thickBot="1" x14ac:dyDescent="0.3">
      <c r="A4873" s="23"/>
      <c r="B4873" s="145" t="s">
        <v>72</v>
      </c>
      <c r="C4873" s="106">
        <v>1756</v>
      </c>
      <c r="D4873" s="107" t="s">
        <v>9</v>
      </c>
      <c r="E4873" s="96" t="s">
        <v>10</v>
      </c>
      <c r="F4873" s="96" t="s">
        <v>11</v>
      </c>
      <c r="G4873" s="96" t="s">
        <v>12</v>
      </c>
      <c r="H4873" s="96" t="s">
        <v>13</v>
      </c>
      <c r="I4873" s="96" t="s">
        <v>14</v>
      </c>
      <c r="J4873" s="96" t="s">
        <v>15</v>
      </c>
      <c r="K4873" s="96" t="s">
        <v>16</v>
      </c>
      <c r="L4873" s="96"/>
      <c r="M4873" s="96"/>
      <c r="N4873" s="78"/>
      <c r="O4873" s="101">
        <f ca="1">IF(D4873="цвет",SUM(O4874:INDIRECT("N"&amp;R4873)),IF(SUM(E4873:N4873)=0,"",SUM(E4873:N4873)))</f>
        <v>0</v>
      </c>
      <c r="P4873" s="91">
        <v>3616</v>
      </c>
      <c r="Q4873" s="73">
        <f t="shared" si="150"/>
        <v>1756</v>
      </c>
      <c r="R4873" s="93">
        <f t="shared" ca="1" si="151"/>
        <v>4876</v>
      </c>
      <c r="S4873" s="109">
        <f>IF(U4873&gt;0,ROUND((U4873),0),ROUND((P4873*$P$1),0))</f>
        <v>2798</v>
      </c>
      <c r="T4873" s="110">
        <f ca="1">O4873*S4873</f>
        <v>0</v>
      </c>
    </row>
    <row r="4874" spans="1:20" ht="17.25" thickBot="1" x14ac:dyDescent="0.3">
      <c r="A4874" s="23"/>
      <c r="B4874" s="146"/>
      <c r="C4874" s="98"/>
      <c r="D4874" s="6" t="s">
        <v>43</v>
      </c>
      <c r="E4874" s="8"/>
      <c r="F4874" s="133"/>
      <c r="G4874" s="8"/>
      <c r="H4874" s="8"/>
      <c r="I4874" s="8"/>
      <c r="J4874" s="8"/>
      <c r="K4874" s="8"/>
      <c r="L4874" s="8"/>
      <c r="M4874" s="8"/>
      <c r="N4874" s="8"/>
      <c r="O4874" s="128" t="str">
        <f ca="1">IF(D4874="цвет",SUM(O4875:INDIRECT("N"&amp;R4874)),IF(SUM(E4874:N4874)=0,"",SUM(E4874:N4874)))</f>
        <v/>
      </c>
      <c r="P4874" s="91" t="s">
        <v>129</v>
      </c>
      <c r="Q4874" s="73">
        <f t="shared" si="150"/>
        <v>1756</v>
      </c>
      <c r="R4874" s="93">
        <f t="shared" ca="1" si="151"/>
        <v>4876</v>
      </c>
      <c r="S4874" s="92"/>
      <c r="T4874" s="99"/>
    </row>
    <row r="4875" spans="1:20" ht="135" customHeight="1" x14ac:dyDescent="0.25">
      <c r="A4875" s="23"/>
      <c r="B4875" s="146"/>
      <c r="C4875" s="98"/>
      <c r="D4875" s="155" t="s">
        <v>566</v>
      </c>
      <c r="E4875" s="156"/>
      <c r="F4875" s="156"/>
      <c r="G4875" s="156"/>
      <c r="H4875" s="156"/>
      <c r="I4875" s="156"/>
      <c r="J4875" s="156"/>
      <c r="K4875" s="156"/>
      <c r="L4875" s="156"/>
      <c r="M4875" s="156"/>
      <c r="N4875" s="157"/>
      <c r="O4875" s="128" t="str">
        <f ca="1">IF(D4875="цвет",SUM(O4876:INDIRECT("N"&amp;R4875)),IF(SUM(E4875:N4875)=0,"",SUM(E4875:N4875)))</f>
        <v/>
      </c>
      <c r="P4875" s="91" t="s">
        <v>129</v>
      </c>
      <c r="Q4875" s="73">
        <f t="shared" ref="Q4875:Q4938" si="152">IF(C4875&lt;&gt;0,C4875,Q4874)</f>
        <v>1756</v>
      </c>
      <c r="R4875" s="93">
        <f t="shared" ref="R4875:R4938" ca="1" si="153">IF(D4875="Посмотреть большую фотографию на сайте",CELL("строка",O4875),R4876)</f>
        <v>4876</v>
      </c>
      <c r="S4875" s="92"/>
      <c r="T4875" s="99"/>
    </row>
    <row r="4876" spans="1:20" ht="17.45" customHeight="1" thickBot="1" x14ac:dyDescent="0.3">
      <c r="A4876" s="23"/>
      <c r="B4876" s="154"/>
      <c r="C4876" s="9"/>
      <c r="D4876" s="151" t="str">
        <f>HYPERLINK("https://miamia.ru/search/index.php?q="&amp;Q4876&amp;"&amp;s=Поиск?utm_source=Excel&amp;utm_medium=Nalichie&amp;utm_content="&amp;Q4876&amp;"","Посмотреть большую фотографию на сайте")</f>
        <v>Посмотреть большую фотографию на сайте</v>
      </c>
      <c r="E4876" s="152"/>
      <c r="F4876" s="152"/>
      <c r="G4876" s="152"/>
      <c r="H4876" s="152"/>
      <c r="I4876" s="152"/>
      <c r="J4876" s="152"/>
      <c r="K4876" s="152"/>
      <c r="L4876" s="152"/>
      <c r="M4876" s="152"/>
      <c r="N4876" s="153"/>
      <c r="O4876" s="128" t="str">
        <f ca="1">IF(D4876="цвет",SUM(O4877:INDIRECT("N"&amp;R4876)),IF(SUM(E4876:N4876)=0,"",SUM(E4876:N4876)))</f>
        <v/>
      </c>
      <c r="P4876" s="91" t="s">
        <v>129</v>
      </c>
      <c r="Q4876" s="73">
        <f t="shared" si="152"/>
        <v>1756</v>
      </c>
      <c r="R4876" s="93">
        <f t="shared" ca="1" si="153"/>
        <v>4876</v>
      </c>
      <c r="S4876" s="92"/>
      <c r="T4876" s="99"/>
    </row>
    <row r="4877" spans="1:20" ht="17.25" thickBot="1" x14ac:dyDescent="0.3">
      <c r="A4877" s="23"/>
      <c r="B4877" s="145" t="s">
        <v>72</v>
      </c>
      <c r="C4877" s="106">
        <v>6890</v>
      </c>
      <c r="D4877" s="107" t="s">
        <v>9</v>
      </c>
      <c r="E4877" s="96" t="s">
        <v>10</v>
      </c>
      <c r="F4877" s="96" t="s">
        <v>11</v>
      </c>
      <c r="G4877" s="96" t="s">
        <v>12</v>
      </c>
      <c r="H4877" s="96" t="s">
        <v>13</v>
      </c>
      <c r="I4877" s="96" t="s">
        <v>14</v>
      </c>
      <c r="J4877" s="96" t="s">
        <v>15</v>
      </c>
      <c r="K4877" s="96" t="s">
        <v>16</v>
      </c>
      <c r="L4877" s="96"/>
      <c r="M4877" s="96"/>
      <c r="N4877" s="78"/>
      <c r="O4877" s="101">
        <f ca="1">IF(D4877="цвет",SUM(O4878:INDIRECT("N"&amp;R4877)),IF(SUM(E4877:N4877)=0,"",SUM(E4877:N4877)))</f>
        <v>0</v>
      </c>
      <c r="P4877" s="91">
        <v>2582</v>
      </c>
      <c r="Q4877" s="73">
        <f t="shared" si="152"/>
        <v>6890</v>
      </c>
      <c r="R4877" s="93">
        <f t="shared" ca="1" si="153"/>
        <v>4880</v>
      </c>
      <c r="S4877" s="109">
        <f>IF(U4877&gt;0,ROUND((U4877),0),ROUND((P4877*$P$1),0))</f>
        <v>1998</v>
      </c>
      <c r="T4877" s="110">
        <f ca="1">O4877*S4877</f>
        <v>0</v>
      </c>
    </row>
    <row r="4878" spans="1:20" ht="17.25" thickBot="1" x14ac:dyDescent="0.3">
      <c r="A4878" s="23"/>
      <c r="B4878" s="146"/>
      <c r="C4878" s="98"/>
      <c r="D4878" s="6" t="s">
        <v>43</v>
      </c>
      <c r="E4878" s="8"/>
      <c r="F4878" s="133"/>
      <c r="G4878" s="133"/>
      <c r="H4878" s="133"/>
      <c r="I4878" s="133"/>
      <c r="J4878" s="8"/>
      <c r="K4878" s="8"/>
      <c r="L4878" s="8"/>
      <c r="M4878" s="8"/>
      <c r="N4878" s="8"/>
      <c r="O4878" s="128" t="str">
        <f ca="1">IF(D4878="цвет",SUM(O4879:INDIRECT("N"&amp;R4878)),IF(SUM(E4878:N4878)=0,"",SUM(E4878:N4878)))</f>
        <v/>
      </c>
      <c r="P4878" s="91" t="s">
        <v>129</v>
      </c>
      <c r="Q4878" s="73">
        <f t="shared" si="152"/>
        <v>6890</v>
      </c>
      <c r="R4878" s="93">
        <f t="shared" ca="1" si="153"/>
        <v>4880</v>
      </c>
      <c r="S4878" s="92"/>
      <c r="T4878" s="99"/>
    </row>
    <row r="4879" spans="1:20" ht="135" customHeight="1" x14ac:dyDescent="0.25">
      <c r="A4879" s="23"/>
      <c r="B4879" s="146"/>
      <c r="C4879" s="98"/>
      <c r="D4879" s="155" t="s">
        <v>565</v>
      </c>
      <c r="E4879" s="156"/>
      <c r="F4879" s="156"/>
      <c r="G4879" s="156"/>
      <c r="H4879" s="156"/>
      <c r="I4879" s="156"/>
      <c r="J4879" s="156"/>
      <c r="K4879" s="156"/>
      <c r="L4879" s="156"/>
      <c r="M4879" s="156"/>
      <c r="N4879" s="157"/>
      <c r="O4879" s="128" t="str">
        <f ca="1">IF(D4879="цвет",SUM(O4880:INDIRECT("N"&amp;R4879)),IF(SUM(E4879:N4879)=0,"",SUM(E4879:N4879)))</f>
        <v/>
      </c>
      <c r="P4879" s="91" t="s">
        <v>129</v>
      </c>
      <c r="Q4879" s="73">
        <f t="shared" si="152"/>
        <v>6890</v>
      </c>
      <c r="R4879" s="93">
        <f t="shared" ca="1" si="153"/>
        <v>4880</v>
      </c>
      <c r="S4879" s="92"/>
      <c r="T4879" s="99"/>
    </row>
    <row r="4880" spans="1:20" ht="17.45" customHeight="1" thickBot="1" x14ac:dyDescent="0.3">
      <c r="A4880" s="23"/>
      <c r="B4880" s="154"/>
      <c r="C4880" s="9"/>
      <c r="D4880" s="151" t="str">
        <f>HYPERLINK("https://miamia.ru/search/index.php?q="&amp;Q4880&amp;"&amp;s=Поиск?utm_source=Excel&amp;utm_medium=Nalichie&amp;utm_content="&amp;Q4880&amp;"","Посмотреть большую фотографию на сайте")</f>
        <v>Посмотреть большую фотографию на сайте</v>
      </c>
      <c r="E4880" s="152"/>
      <c r="F4880" s="152"/>
      <c r="G4880" s="152"/>
      <c r="H4880" s="152"/>
      <c r="I4880" s="152"/>
      <c r="J4880" s="152"/>
      <c r="K4880" s="152"/>
      <c r="L4880" s="152"/>
      <c r="M4880" s="152"/>
      <c r="N4880" s="153"/>
      <c r="O4880" s="128" t="str">
        <f ca="1">IF(D4880="цвет",SUM(O4881:INDIRECT("N"&amp;R4880)),IF(SUM(E4880:N4880)=0,"",SUM(E4880:N4880)))</f>
        <v/>
      </c>
      <c r="P4880" s="91" t="s">
        <v>129</v>
      </c>
      <c r="Q4880" s="73">
        <f t="shared" si="152"/>
        <v>6890</v>
      </c>
      <c r="R4880" s="93">
        <f t="shared" ca="1" si="153"/>
        <v>4880</v>
      </c>
      <c r="S4880" s="92"/>
      <c r="T4880" s="99"/>
    </row>
    <row r="4881" spans="1:20" ht="17.25" thickBot="1" x14ac:dyDescent="0.3">
      <c r="A4881" s="23"/>
      <c r="B4881" s="145" t="s">
        <v>72</v>
      </c>
      <c r="C4881" s="106">
        <v>6891</v>
      </c>
      <c r="D4881" s="107" t="s">
        <v>9</v>
      </c>
      <c r="E4881" s="96" t="s">
        <v>10</v>
      </c>
      <c r="F4881" s="96" t="s">
        <v>11</v>
      </c>
      <c r="G4881" s="96" t="s">
        <v>12</v>
      </c>
      <c r="H4881" s="96" t="s">
        <v>13</v>
      </c>
      <c r="I4881" s="96" t="s">
        <v>14</v>
      </c>
      <c r="J4881" s="96" t="s">
        <v>15</v>
      </c>
      <c r="K4881" s="96" t="s">
        <v>16</v>
      </c>
      <c r="L4881" s="96"/>
      <c r="M4881" s="96"/>
      <c r="N4881" s="78"/>
      <c r="O4881" s="101">
        <f ca="1">IF(D4881="цвет",SUM(O4882:INDIRECT("N"&amp;R4881)),IF(SUM(E4881:N4881)=0,"",SUM(E4881:N4881)))</f>
        <v>0</v>
      </c>
      <c r="P4881" s="91">
        <v>2194</v>
      </c>
      <c r="Q4881" s="73">
        <f t="shared" si="152"/>
        <v>6891</v>
      </c>
      <c r="R4881" s="93">
        <f t="shared" ca="1" si="153"/>
        <v>4884</v>
      </c>
      <c r="S4881" s="109">
        <f>IF(U4881&gt;0,ROUND((U4881),0),ROUND((P4881*$P$1),0))</f>
        <v>1698</v>
      </c>
      <c r="T4881" s="110">
        <f ca="1">O4881*S4881</f>
        <v>0</v>
      </c>
    </row>
    <row r="4882" spans="1:20" ht="17.25" thickBot="1" x14ac:dyDescent="0.3">
      <c r="A4882" s="23"/>
      <c r="B4882" s="146"/>
      <c r="C4882" s="98"/>
      <c r="D4882" s="6" t="s">
        <v>43</v>
      </c>
      <c r="E4882" s="134"/>
      <c r="F4882" s="134"/>
      <c r="G4882" s="8"/>
      <c r="H4882" s="8"/>
      <c r="I4882" s="8"/>
      <c r="J4882" s="8"/>
      <c r="K4882" s="8"/>
      <c r="L4882" s="8"/>
      <c r="M4882" s="8"/>
      <c r="N4882" s="8"/>
      <c r="O4882" s="128" t="str">
        <f ca="1">IF(D4882="цвет",SUM(O4883:INDIRECT("N"&amp;R4882)),IF(SUM(E4882:N4882)=0,"",SUM(E4882:N4882)))</f>
        <v/>
      </c>
      <c r="P4882" s="91" t="s">
        <v>129</v>
      </c>
      <c r="Q4882" s="73">
        <f t="shared" si="152"/>
        <v>6891</v>
      </c>
      <c r="R4882" s="93">
        <f t="shared" ca="1" si="153"/>
        <v>4884</v>
      </c>
      <c r="S4882" s="92"/>
      <c r="T4882" s="99"/>
    </row>
    <row r="4883" spans="1:20" ht="135" customHeight="1" x14ac:dyDescent="0.25">
      <c r="A4883" s="23"/>
      <c r="B4883" s="146"/>
      <c r="C4883" s="98"/>
      <c r="D4883" s="155" t="s">
        <v>564</v>
      </c>
      <c r="E4883" s="156"/>
      <c r="F4883" s="156"/>
      <c r="G4883" s="156"/>
      <c r="H4883" s="156"/>
      <c r="I4883" s="156"/>
      <c r="J4883" s="156"/>
      <c r="K4883" s="156"/>
      <c r="L4883" s="156"/>
      <c r="M4883" s="156"/>
      <c r="N4883" s="157"/>
      <c r="O4883" s="128" t="str">
        <f ca="1">IF(D4883="цвет",SUM(O4884:INDIRECT("N"&amp;R4883)),IF(SUM(E4883:N4883)=0,"",SUM(E4883:N4883)))</f>
        <v/>
      </c>
      <c r="P4883" s="91" t="s">
        <v>129</v>
      </c>
      <c r="Q4883" s="73">
        <f t="shared" si="152"/>
        <v>6891</v>
      </c>
      <c r="R4883" s="93">
        <f t="shared" ca="1" si="153"/>
        <v>4884</v>
      </c>
      <c r="S4883" s="92"/>
      <c r="T4883" s="99"/>
    </row>
    <row r="4884" spans="1:20" ht="17.25" thickBot="1" x14ac:dyDescent="0.3">
      <c r="A4884" s="23"/>
      <c r="B4884" s="154"/>
      <c r="C4884" s="9"/>
      <c r="D4884" s="151" t="str">
        <f>HYPERLINK("https://miamia.ru/search/index.php?q="&amp;Q4884&amp;"&amp;s=Поиск?utm_source=Excel&amp;utm_medium=Nalichie&amp;utm_content="&amp;Q4884&amp;"","Посмотреть большую фотографию на сайте")</f>
        <v>Посмотреть большую фотографию на сайте</v>
      </c>
      <c r="E4884" s="152"/>
      <c r="F4884" s="152"/>
      <c r="G4884" s="152"/>
      <c r="H4884" s="152"/>
      <c r="I4884" s="152"/>
      <c r="J4884" s="152"/>
      <c r="K4884" s="152"/>
      <c r="L4884" s="152"/>
      <c r="M4884" s="152"/>
      <c r="N4884" s="153"/>
      <c r="O4884" s="128" t="str">
        <f ca="1">IF(D4884="цвет",SUM(O4885:INDIRECT("N"&amp;R4884)),IF(SUM(E4884:N4884)=0,"",SUM(E4884:N4884)))</f>
        <v/>
      </c>
      <c r="P4884" s="91" t="s">
        <v>129</v>
      </c>
      <c r="Q4884" s="73">
        <f t="shared" si="152"/>
        <v>6891</v>
      </c>
      <c r="R4884" s="93">
        <f t="shared" ca="1" si="153"/>
        <v>4884</v>
      </c>
      <c r="S4884" s="92"/>
      <c r="T4884" s="99"/>
    </row>
    <row r="4885" spans="1:20" ht="17.25" thickBot="1" x14ac:dyDescent="0.3">
      <c r="A4885" s="23"/>
      <c r="B4885" s="145" t="s">
        <v>72</v>
      </c>
      <c r="C4885" s="106">
        <v>6892</v>
      </c>
      <c r="D4885" s="107" t="s">
        <v>9</v>
      </c>
      <c r="E4885" s="96" t="s">
        <v>10</v>
      </c>
      <c r="F4885" s="96" t="s">
        <v>11</v>
      </c>
      <c r="G4885" s="96" t="s">
        <v>12</v>
      </c>
      <c r="H4885" s="96" t="s">
        <v>13</v>
      </c>
      <c r="I4885" s="96" t="s">
        <v>14</v>
      </c>
      <c r="J4885" s="96" t="s">
        <v>15</v>
      </c>
      <c r="K4885" s="96" t="s">
        <v>16</v>
      </c>
      <c r="L4885" s="96"/>
      <c r="M4885" s="96"/>
      <c r="N4885" s="78"/>
      <c r="O4885" s="101">
        <f ca="1">IF(D4885="цвет",SUM(O4886:INDIRECT("N"&amp;R4885)),IF(SUM(E4885:N4885)=0,"",SUM(E4885:N4885)))</f>
        <v>0</v>
      </c>
      <c r="P4885" s="91">
        <v>1936</v>
      </c>
      <c r="Q4885" s="73">
        <f t="shared" si="152"/>
        <v>6892</v>
      </c>
      <c r="R4885" s="93">
        <f t="shared" ca="1" si="153"/>
        <v>4888</v>
      </c>
      <c r="S4885" s="109">
        <f>IF(U4885&gt;0,ROUND((U4885),0),ROUND((P4885*$P$1),0))</f>
        <v>1498</v>
      </c>
      <c r="T4885" s="110">
        <f ca="1">O4885*S4885</f>
        <v>0</v>
      </c>
    </row>
    <row r="4886" spans="1:20" ht="17.25" thickBot="1" x14ac:dyDescent="0.3">
      <c r="A4886" s="23"/>
      <c r="B4886" s="146"/>
      <c r="C4886" s="98"/>
      <c r="D4886" s="6" t="s">
        <v>43</v>
      </c>
      <c r="E4886" s="134"/>
      <c r="F4886" s="133"/>
      <c r="G4886" s="133"/>
      <c r="H4886" s="133"/>
      <c r="I4886" s="133"/>
      <c r="J4886" s="8"/>
      <c r="K4886" s="8"/>
      <c r="L4886" s="8"/>
      <c r="M4886" s="8"/>
      <c r="N4886" s="8"/>
      <c r="O4886" s="128" t="str">
        <f ca="1">IF(D4886="цвет",SUM(O4887:INDIRECT("N"&amp;R4886)),IF(SUM(E4886:N4886)=0,"",SUM(E4886:N4886)))</f>
        <v/>
      </c>
      <c r="P4886" s="91" t="s">
        <v>129</v>
      </c>
      <c r="Q4886" s="73">
        <f t="shared" si="152"/>
        <v>6892</v>
      </c>
      <c r="R4886" s="93">
        <f t="shared" ca="1" si="153"/>
        <v>4888</v>
      </c>
      <c r="S4886" s="92"/>
      <c r="T4886" s="99"/>
    </row>
    <row r="4887" spans="1:20" ht="135" customHeight="1" x14ac:dyDescent="0.25">
      <c r="A4887" s="23"/>
      <c r="B4887" s="146"/>
      <c r="C4887" s="98"/>
      <c r="D4887" s="155" t="s">
        <v>563</v>
      </c>
      <c r="E4887" s="156"/>
      <c r="F4887" s="156"/>
      <c r="G4887" s="156"/>
      <c r="H4887" s="156"/>
      <c r="I4887" s="156"/>
      <c r="J4887" s="156"/>
      <c r="K4887" s="156"/>
      <c r="L4887" s="156"/>
      <c r="M4887" s="156"/>
      <c r="N4887" s="157"/>
      <c r="O4887" s="128" t="str">
        <f ca="1">IF(D4887="цвет",SUM(O4888:INDIRECT("N"&amp;R4887)),IF(SUM(E4887:N4887)=0,"",SUM(E4887:N4887)))</f>
        <v/>
      </c>
      <c r="P4887" s="91" t="s">
        <v>129</v>
      </c>
      <c r="Q4887" s="73">
        <f t="shared" si="152"/>
        <v>6892</v>
      </c>
      <c r="R4887" s="93">
        <f t="shared" ca="1" si="153"/>
        <v>4888</v>
      </c>
      <c r="S4887" s="92"/>
      <c r="T4887" s="99"/>
    </row>
    <row r="4888" spans="1:20" ht="17.45" customHeight="1" thickBot="1" x14ac:dyDescent="0.3">
      <c r="A4888" s="23"/>
      <c r="B4888" s="154"/>
      <c r="C4888" s="9"/>
      <c r="D4888" s="151" t="str">
        <f>HYPERLINK("https://miamia.ru/search/index.php?q="&amp;Q4888&amp;"&amp;s=Поиск?utm_source=Excel&amp;utm_medium=Nalichie&amp;utm_content="&amp;Q4888&amp;"","Посмотреть большую фотографию на сайте")</f>
        <v>Посмотреть большую фотографию на сайте</v>
      </c>
      <c r="E4888" s="152"/>
      <c r="F4888" s="152"/>
      <c r="G4888" s="152"/>
      <c r="H4888" s="152"/>
      <c r="I4888" s="152"/>
      <c r="J4888" s="152"/>
      <c r="K4888" s="152"/>
      <c r="L4888" s="152"/>
      <c r="M4888" s="152"/>
      <c r="N4888" s="153"/>
      <c r="O4888" s="128" t="str">
        <f ca="1">IF(D4888="цвет",SUM(O4889:INDIRECT("N"&amp;R4888)),IF(SUM(E4888:N4888)=0,"",SUM(E4888:N4888)))</f>
        <v/>
      </c>
      <c r="P4888" s="91" t="s">
        <v>129</v>
      </c>
      <c r="Q4888" s="73">
        <f t="shared" si="152"/>
        <v>6892</v>
      </c>
      <c r="R4888" s="93">
        <f t="shared" ca="1" si="153"/>
        <v>4888</v>
      </c>
      <c r="S4888" s="92"/>
      <c r="T4888" s="99"/>
    </row>
    <row r="4889" spans="1:20" ht="17.25" thickBot="1" x14ac:dyDescent="0.3">
      <c r="A4889" s="23"/>
      <c r="B4889" s="145" t="s">
        <v>72</v>
      </c>
      <c r="C4889" s="106">
        <v>6894</v>
      </c>
      <c r="D4889" s="107" t="s">
        <v>9</v>
      </c>
      <c r="E4889" s="96" t="s">
        <v>10</v>
      </c>
      <c r="F4889" s="96" t="s">
        <v>11</v>
      </c>
      <c r="G4889" s="96" t="s">
        <v>12</v>
      </c>
      <c r="H4889" s="96" t="s">
        <v>13</v>
      </c>
      <c r="I4889" s="96" t="s">
        <v>14</v>
      </c>
      <c r="J4889" s="96" t="s">
        <v>15</v>
      </c>
      <c r="K4889" s="96" t="s">
        <v>16</v>
      </c>
      <c r="L4889" s="96"/>
      <c r="M4889" s="96"/>
      <c r="N4889" s="78"/>
      <c r="O4889" s="101">
        <f ca="1">IF(D4889="цвет",SUM(O4890:INDIRECT("N"&amp;R4889)),IF(SUM(E4889:N4889)=0,"",SUM(E4889:N4889)))</f>
        <v>0</v>
      </c>
      <c r="P4889" s="91">
        <v>2582</v>
      </c>
      <c r="Q4889" s="73">
        <f t="shared" si="152"/>
        <v>6894</v>
      </c>
      <c r="R4889" s="93">
        <f t="shared" ca="1" si="153"/>
        <v>4892</v>
      </c>
      <c r="S4889" s="109">
        <f>IF(U4889&gt;0,ROUND((U4889),0),ROUND((P4889*$P$1),0))</f>
        <v>1998</v>
      </c>
      <c r="T4889" s="110">
        <f ca="1">O4889*S4889</f>
        <v>0</v>
      </c>
    </row>
    <row r="4890" spans="1:20" ht="17.25" thickBot="1" x14ac:dyDescent="0.3">
      <c r="A4890" s="23"/>
      <c r="B4890" s="146"/>
      <c r="C4890" s="98"/>
      <c r="D4890" s="6" t="s">
        <v>43</v>
      </c>
      <c r="E4890" s="8"/>
      <c r="F4890" s="8"/>
      <c r="G4890" s="133"/>
      <c r="H4890" s="133"/>
      <c r="I4890" s="133"/>
      <c r="J4890" s="8"/>
      <c r="K4890" s="8"/>
      <c r="L4890" s="8"/>
      <c r="M4890" s="8"/>
      <c r="N4890" s="8"/>
      <c r="O4890" s="128" t="str">
        <f ca="1">IF(D4890="цвет",SUM(O4891:INDIRECT("N"&amp;R4890)),IF(SUM(E4890:N4890)=0,"",SUM(E4890:N4890)))</f>
        <v/>
      </c>
      <c r="P4890" s="91" t="s">
        <v>129</v>
      </c>
      <c r="Q4890" s="73">
        <f t="shared" si="152"/>
        <v>6894</v>
      </c>
      <c r="R4890" s="93">
        <f t="shared" ca="1" si="153"/>
        <v>4892</v>
      </c>
      <c r="S4890" s="92"/>
      <c r="T4890" s="99"/>
    </row>
    <row r="4891" spans="1:20" ht="135" customHeight="1" x14ac:dyDescent="0.25">
      <c r="A4891" s="23"/>
      <c r="B4891" s="146"/>
      <c r="C4891" s="98"/>
      <c r="D4891" s="155" t="s">
        <v>562</v>
      </c>
      <c r="E4891" s="156"/>
      <c r="F4891" s="156"/>
      <c r="G4891" s="156"/>
      <c r="H4891" s="156"/>
      <c r="I4891" s="156"/>
      <c r="J4891" s="156"/>
      <c r="K4891" s="156"/>
      <c r="L4891" s="156"/>
      <c r="M4891" s="156"/>
      <c r="N4891" s="157"/>
      <c r="O4891" s="128" t="str">
        <f ca="1">IF(D4891="цвет",SUM(O4892:INDIRECT("N"&amp;R4891)),IF(SUM(E4891:N4891)=0,"",SUM(E4891:N4891)))</f>
        <v/>
      </c>
      <c r="P4891" s="91" t="s">
        <v>129</v>
      </c>
      <c r="Q4891" s="73">
        <f t="shared" si="152"/>
        <v>6894</v>
      </c>
      <c r="R4891" s="93">
        <f t="shared" ca="1" si="153"/>
        <v>4892</v>
      </c>
      <c r="S4891" s="92"/>
      <c r="T4891" s="99"/>
    </row>
    <row r="4892" spans="1:20" ht="17.45" customHeight="1" thickBot="1" x14ac:dyDescent="0.3">
      <c r="A4892" s="23"/>
      <c r="B4892" s="154"/>
      <c r="C4892" s="9"/>
      <c r="D4892" s="151" t="str">
        <f>HYPERLINK("https://miamia.ru/search/index.php?q="&amp;Q4892&amp;"&amp;s=Поиск?utm_source=Excel&amp;utm_medium=Nalichie&amp;utm_content="&amp;Q4892&amp;"","Посмотреть большую фотографию на сайте")</f>
        <v>Посмотреть большую фотографию на сайте</v>
      </c>
      <c r="E4892" s="152"/>
      <c r="F4892" s="152"/>
      <c r="G4892" s="152"/>
      <c r="H4892" s="152"/>
      <c r="I4892" s="152"/>
      <c r="J4892" s="152"/>
      <c r="K4892" s="152"/>
      <c r="L4892" s="152"/>
      <c r="M4892" s="152"/>
      <c r="N4892" s="153"/>
      <c r="O4892" s="128" t="str">
        <f ca="1">IF(D4892="цвет",SUM(O4893:INDIRECT("N"&amp;R4892)),IF(SUM(E4892:N4892)=0,"",SUM(E4892:N4892)))</f>
        <v/>
      </c>
      <c r="P4892" s="91" t="s">
        <v>129</v>
      </c>
      <c r="Q4892" s="73">
        <f t="shared" si="152"/>
        <v>6894</v>
      </c>
      <c r="R4892" s="93">
        <f t="shared" ca="1" si="153"/>
        <v>4892</v>
      </c>
      <c r="S4892" s="92"/>
      <c r="T4892" s="99"/>
    </row>
    <row r="4893" spans="1:20" ht="17.25" thickBot="1" x14ac:dyDescent="0.3">
      <c r="A4893" s="23"/>
      <c r="B4893" s="145" t="s">
        <v>72</v>
      </c>
      <c r="C4893" s="106">
        <v>6895</v>
      </c>
      <c r="D4893" s="107" t="s">
        <v>9</v>
      </c>
      <c r="E4893" s="96" t="s">
        <v>10</v>
      </c>
      <c r="F4893" s="96" t="s">
        <v>11</v>
      </c>
      <c r="G4893" s="96" t="s">
        <v>12</v>
      </c>
      <c r="H4893" s="96" t="s">
        <v>13</v>
      </c>
      <c r="I4893" s="96" t="s">
        <v>14</v>
      </c>
      <c r="J4893" s="96" t="s">
        <v>15</v>
      </c>
      <c r="K4893" s="96" t="s">
        <v>16</v>
      </c>
      <c r="L4893" s="96"/>
      <c r="M4893" s="96"/>
      <c r="N4893" s="78"/>
      <c r="O4893" s="101">
        <f ca="1">IF(D4893="цвет",SUM(O4894:INDIRECT("N"&amp;R4893)),IF(SUM(E4893:N4893)=0,"",SUM(E4893:N4893)))</f>
        <v>0</v>
      </c>
      <c r="P4893" s="91">
        <v>3358</v>
      </c>
      <c r="Q4893" s="73">
        <f t="shared" si="152"/>
        <v>6895</v>
      </c>
      <c r="R4893" s="93">
        <f t="shared" ca="1" si="153"/>
        <v>4896</v>
      </c>
      <c r="S4893" s="109">
        <f>IF(U4893&gt;0,ROUND((U4893),0),ROUND((P4893*$P$1),0))</f>
        <v>2598</v>
      </c>
      <c r="T4893" s="110">
        <f ca="1">O4893*S4893</f>
        <v>0</v>
      </c>
    </row>
    <row r="4894" spans="1:20" ht="17.25" thickBot="1" x14ac:dyDescent="0.3">
      <c r="A4894" s="23"/>
      <c r="B4894" s="146"/>
      <c r="C4894" s="98"/>
      <c r="D4894" s="6" t="s">
        <v>43</v>
      </c>
      <c r="E4894" s="8"/>
      <c r="F4894" s="133"/>
      <c r="G4894" s="133"/>
      <c r="H4894" s="133"/>
      <c r="I4894" s="8"/>
      <c r="J4894" s="8"/>
      <c r="K4894" s="8"/>
      <c r="L4894" s="8"/>
      <c r="M4894" s="8"/>
      <c r="N4894" s="8"/>
      <c r="O4894" s="128" t="str">
        <f ca="1">IF(D4894="цвет",SUM(O4895:INDIRECT("N"&amp;R4894)),IF(SUM(E4894:N4894)=0,"",SUM(E4894:N4894)))</f>
        <v/>
      </c>
      <c r="P4894" s="91" t="s">
        <v>129</v>
      </c>
      <c r="Q4894" s="73">
        <f t="shared" si="152"/>
        <v>6895</v>
      </c>
      <c r="R4894" s="93">
        <f t="shared" ca="1" si="153"/>
        <v>4896</v>
      </c>
      <c r="S4894" s="92"/>
      <c r="T4894" s="99"/>
    </row>
    <row r="4895" spans="1:20" ht="135" customHeight="1" x14ac:dyDescent="0.25">
      <c r="A4895" s="23"/>
      <c r="B4895" s="146"/>
      <c r="C4895" s="98"/>
      <c r="D4895" s="155" t="s">
        <v>561</v>
      </c>
      <c r="E4895" s="156"/>
      <c r="F4895" s="156"/>
      <c r="G4895" s="156"/>
      <c r="H4895" s="156"/>
      <c r="I4895" s="156"/>
      <c r="J4895" s="156"/>
      <c r="K4895" s="156"/>
      <c r="L4895" s="156"/>
      <c r="M4895" s="156"/>
      <c r="N4895" s="157"/>
      <c r="O4895" s="128" t="str">
        <f ca="1">IF(D4895="цвет",SUM(O4896:INDIRECT("N"&amp;R4895)),IF(SUM(E4895:N4895)=0,"",SUM(E4895:N4895)))</f>
        <v/>
      </c>
      <c r="P4895" s="91" t="s">
        <v>129</v>
      </c>
      <c r="Q4895" s="73">
        <f t="shared" si="152"/>
        <v>6895</v>
      </c>
      <c r="R4895" s="93">
        <f t="shared" ca="1" si="153"/>
        <v>4896</v>
      </c>
      <c r="S4895" s="92"/>
      <c r="T4895" s="99"/>
    </row>
    <row r="4896" spans="1:20" ht="17.45" customHeight="1" thickBot="1" x14ac:dyDescent="0.3">
      <c r="A4896" s="23"/>
      <c r="B4896" s="154"/>
      <c r="C4896" s="9"/>
      <c r="D4896" s="151" t="str">
        <f>HYPERLINK("https://miamia.ru/search/index.php?q="&amp;Q4896&amp;"&amp;s=Поиск?utm_source=Excel&amp;utm_medium=Nalichie&amp;utm_content="&amp;Q4896&amp;"","Посмотреть большую фотографию на сайте")</f>
        <v>Посмотреть большую фотографию на сайте</v>
      </c>
      <c r="E4896" s="152"/>
      <c r="F4896" s="152"/>
      <c r="G4896" s="152"/>
      <c r="H4896" s="152"/>
      <c r="I4896" s="152"/>
      <c r="J4896" s="152"/>
      <c r="K4896" s="152"/>
      <c r="L4896" s="152"/>
      <c r="M4896" s="152"/>
      <c r="N4896" s="153"/>
      <c r="O4896" s="128" t="str">
        <f ca="1">IF(D4896="цвет",SUM(O4897:INDIRECT("N"&amp;R4896)),IF(SUM(E4896:N4896)=0,"",SUM(E4896:N4896)))</f>
        <v/>
      </c>
      <c r="P4896" s="91" t="s">
        <v>129</v>
      </c>
      <c r="Q4896" s="73">
        <f t="shared" si="152"/>
        <v>6895</v>
      </c>
      <c r="R4896" s="93">
        <f t="shared" ca="1" si="153"/>
        <v>4896</v>
      </c>
      <c r="S4896" s="92"/>
      <c r="T4896" s="99"/>
    </row>
    <row r="4897" spans="1:20" ht="23.1" customHeight="1" thickBot="1" x14ac:dyDescent="0.3">
      <c r="A4897" s="103"/>
      <c r="B4897" s="86" t="s">
        <v>102</v>
      </c>
      <c r="C4897" s="87"/>
      <c r="D4897" s="88"/>
      <c r="E4897" s="89"/>
      <c r="F4897" s="89"/>
      <c r="G4897" s="89"/>
      <c r="H4897" s="89"/>
      <c r="I4897" s="89"/>
      <c r="J4897" s="89"/>
      <c r="K4897" s="89"/>
      <c r="L4897" s="89"/>
      <c r="M4897" s="89"/>
      <c r="N4897" s="90"/>
      <c r="O4897" s="128" t="str">
        <f ca="1">IF(D4897="цвет",SUM(O4898:INDIRECT("N"&amp;R4897)),IF(SUM(E4897:N4897)=0,"",SUM(E4897:N4897)))</f>
        <v/>
      </c>
      <c r="P4897" s="91" t="s">
        <v>129</v>
      </c>
      <c r="Q4897" s="73">
        <f t="shared" si="152"/>
        <v>6895</v>
      </c>
      <c r="R4897" s="93">
        <f t="shared" ca="1" si="153"/>
        <v>4901</v>
      </c>
    </row>
    <row r="4898" spans="1:20" ht="17.25" thickBot="1" x14ac:dyDescent="0.3">
      <c r="A4898" s="23"/>
      <c r="B4898" s="145" t="s">
        <v>73</v>
      </c>
      <c r="C4898" s="106">
        <v>1423</v>
      </c>
      <c r="D4898" s="107" t="s">
        <v>9</v>
      </c>
      <c r="E4898" s="96" t="s">
        <v>35</v>
      </c>
      <c r="F4898" s="96"/>
      <c r="G4898" s="96"/>
      <c r="H4898" s="96"/>
      <c r="I4898" s="96"/>
      <c r="J4898" s="96"/>
      <c r="K4898" s="96"/>
      <c r="L4898" s="96"/>
      <c r="M4898" s="96"/>
      <c r="N4898" s="78"/>
      <c r="O4898" s="101">
        <f ca="1">IF(D4898="цвет",SUM(O4899:INDIRECT("N"&amp;R4898)),IF(SUM(E4898:N4898)=0,"",SUM(E4898:N4898)))</f>
        <v>0</v>
      </c>
      <c r="P4898" s="91">
        <v>0</v>
      </c>
      <c r="Q4898" s="73">
        <f t="shared" si="152"/>
        <v>1423</v>
      </c>
      <c r="R4898" s="93">
        <f t="shared" ca="1" si="153"/>
        <v>4901</v>
      </c>
      <c r="S4898" s="109">
        <f>IF(U4898&gt;0,ROUND((U4898),0),ROUND((P4898*$P$1),0))</f>
        <v>0</v>
      </c>
      <c r="T4898" s="110">
        <f ca="1">O4898*S4898</f>
        <v>0</v>
      </c>
    </row>
    <row r="4899" spans="1:20" ht="17.25" thickBot="1" x14ac:dyDescent="0.3">
      <c r="A4899" s="23"/>
      <c r="B4899" s="146"/>
      <c r="C4899" s="98"/>
      <c r="D4899" s="111" t="s">
        <v>24</v>
      </c>
      <c r="E4899" s="102"/>
      <c r="F4899" s="102"/>
      <c r="G4899" s="102"/>
      <c r="H4899" s="102"/>
      <c r="I4899" s="102"/>
      <c r="J4899" s="102"/>
      <c r="K4899" s="102"/>
      <c r="L4899" s="102"/>
      <c r="M4899" s="102"/>
      <c r="N4899" s="102"/>
      <c r="O4899" s="128" t="str">
        <f ca="1">IF(D4899="цвет",SUM(O4900:INDIRECT("N"&amp;R4899)),IF(SUM(E4899:N4899)=0,"",SUM(E4899:N4899)))</f>
        <v/>
      </c>
      <c r="P4899" s="91" t="s">
        <v>129</v>
      </c>
      <c r="Q4899" s="73">
        <f t="shared" si="152"/>
        <v>1423</v>
      </c>
      <c r="R4899" s="93">
        <f t="shared" ca="1" si="153"/>
        <v>4901</v>
      </c>
      <c r="S4899" s="92"/>
      <c r="T4899" s="99"/>
    </row>
    <row r="4900" spans="1:20" ht="135" customHeight="1" x14ac:dyDescent="0.25">
      <c r="A4900" s="23"/>
      <c r="B4900" s="146"/>
      <c r="C4900" s="112"/>
      <c r="D4900" s="155" t="s">
        <v>560</v>
      </c>
      <c r="E4900" s="156"/>
      <c r="F4900" s="156"/>
      <c r="G4900" s="156"/>
      <c r="H4900" s="156"/>
      <c r="I4900" s="156"/>
      <c r="J4900" s="156"/>
      <c r="K4900" s="156"/>
      <c r="L4900" s="156"/>
      <c r="M4900" s="156"/>
      <c r="N4900" s="157"/>
      <c r="O4900" s="128" t="str">
        <f ca="1">IF(D4900="цвет",SUM(O4901:INDIRECT("N"&amp;R4900)),IF(SUM(E4900:N4900)=0,"",SUM(E4900:N4900)))</f>
        <v/>
      </c>
      <c r="P4900" s="91" t="s">
        <v>129</v>
      </c>
      <c r="Q4900" s="73">
        <f t="shared" si="152"/>
        <v>1423</v>
      </c>
      <c r="R4900" s="93">
        <f t="shared" ca="1" si="153"/>
        <v>4901</v>
      </c>
      <c r="S4900" s="92"/>
      <c r="T4900" s="99"/>
    </row>
    <row r="4901" spans="1:20" ht="17.45" customHeight="1" thickBot="1" x14ac:dyDescent="0.3">
      <c r="A4901" s="23"/>
      <c r="B4901" s="154"/>
      <c r="C4901" s="13"/>
      <c r="D4901" s="183" t="str">
        <f>HYPERLINK("https://miamia.ru/search/index.php?q="&amp;Q4901&amp;"&amp;s=Поиск?utm_source=Excel&amp;utm_medium=Nalichie&amp;utm_content="&amp;Q4901&amp;"","Посмотреть большую фотографию на сайте")</f>
        <v>Посмотреть большую фотографию на сайте</v>
      </c>
      <c r="E4901" s="184"/>
      <c r="F4901" s="184"/>
      <c r="G4901" s="184"/>
      <c r="H4901" s="184"/>
      <c r="I4901" s="184"/>
      <c r="J4901" s="184"/>
      <c r="K4901" s="184"/>
      <c r="L4901" s="184"/>
      <c r="M4901" s="184"/>
      <c r="N4901" s="185"/>
      <c r="O4901" s="128" t="str">
        <f ca="1">IF(D4901="цвет",SUM(O4902:INDIRECT("N"&amp;R4901)),IF(SUM(E4901:N4901)=0,"",SUM(E4901:N4901)))</f>
        <v/>
      </c>
      <c r="P4901" s="91" t="s">
        <v>129</v>
      </c>
      <c r="Q4901" s="73">
        <f t="shared" si="152"/>
        <v>1423</v>
      </c>
      <c r="R4901" s="93">
        <f t="shared" ca="1" si="153"/>
        <v>4901</v>
      </c>
      <c r="S4901" s="92"/>
      <c r="T4901" s="99"/>
    </row>
    <row r="4902" spans="1:20" ht="17.25" thickBot="1" x14ac:dyDescent="0.3">
      <c r="A4902" s="23"/>
      <c r="B4902" s="145" t="s">
        <v>73</v>
      </c>
      <c r="C4902" s="106">
        <v>1457</v>
      </c>
      <c r="D4902" s="107" t="s">
        <v>9</v>
      </c>
      <c r="E4902" s="96" t="s">
        <v>10</v>
      </c>
      <c r="F4902" s="96" t="s">
        <v>17</v>
      </c>
      <c r="G4902" s="96" t="s">
        <v>18</v>
      </c>
      <c r="H4902" s="96" t="s">
        <v>19</v>
      </c>
      <c r="I4902" s="96"/>
      <c r="J4902" s="96"/>
      <c r="K4902" s="96"/>
      <c r="L4902" s="96"/>
      <c r="M4902" s="96"/>
      <c r="N4902" s="78"/>
      <c r="O4902" s="101">
        <f ca="1">IF(D4902="цвет",SUM(O4903:INDIRECT("N"&amp;R4902)),IF(SUM(E4902:N4902)=0,"",SUM(E4902:N4902)))</f>
        <v>0</v>
      </c>
      <c r="P4902" s="91">
        <v>0</v>
      </c>
      <c r="Q4902" s="73">
        <f t="shared" si="152"/>
        <v>1457</v>
      </c>
      <c r="R4902" s="93">
        <f t="shared" ca="1" si="153"/>
        <v>4905</v>
      </c>
      <c r="S4902" s="109">
        <f>IF(U4902&gt;0,ROUND((U4902),0),ROUND((P4902*$P$1),0))</f>
        <v>0</v>
      </c>
      <c r="T4902" s="110">
        <f ca="1">O4902*S4902</f>
        <v>0</v>
      </c>
    </row>
    <row r="4903" spans="1:20" ht="17.25" thickBot="1" x14ac:dyDescent="0.3">
      <c r="A4903" s="23"/>
      <c r="B4903" s="146"/>
      <c r="C4903" s="98"/>
      <c r="D4903" s="6" t="s">
        <v>24</v>
      </c>
      <c r="E4903" s="8"/>
      <c r="F4903" s="8"/>
      <c r="G4903" s="8"/>
      <c r="H4903" s="8"/>
      <c r="I4903" s="8"/>
      <c r="J4903" s="8"/>
      <c r="K4903" s="8"/>
      <c r="L4903" s="8"/>
      <c r="M4903" s="8"/>
      <c r="N4903" s="8"/>
      <c r="O4903" s="128" t="str">
        <f ca="1">IF(D4903="цвет",SUM(O4904:INDIRECT("N"&amp;R4903)),IF(SUM(E4903:N4903)=0,"",SUM(E4903:N4903)))</f>
        <v/>
      </c>
      <c r="P4903" s="91" t="s">
        <v>129</v>
      </c>
      <c r="Q4903" s="73">
        <f t="shared" si="152"/>
        <v>1457</v>
      </c>
      <c r="R4903" s="93">
        <f t="shared" ca="1" si="153"/>
        <v>4905</v>
      </c>
      <c r="S4903" s="92"/>
      <c r="T4903" s="99"/>
    </row>
    <row r="4904" spans="1:20" ht="135" customHeight="1" x14ac:dyDescent="0.25">
      <c r="A4904" s="23"/>
      <c r="B4904" s="146"/>
      <c r="C4904" s="98"/>
      <c r="D4904" s="155" t="s">
        <v>559</v>
      </c>
      <c r="E4904" s="156"/>
      <c r="F4904" s="156"/>
      <c r="G4904" s="156"/>
      <c r="H4904" s="156"/>
      <c r="I4904" s="156"/>
      <c r="J4904" s="156"/>
      <c r="K4904" s="156"/>
      <c r="L4904" s="156"/>
      <c r="M4904" s="156"/>
      <c r="N4904" s="157"/>
      <c r="O4904" s="128" t="str">
        <f ca="1">IF(D4904="цвет",SUM(O4905:INDIRECT("N"&amp;R4904)),IF(SUM(E4904:N4904)=0,"",SUM(E4904:N4904)))</f>
        <v/>
      </c>
      <c r="P4904" s="91" t="s">
        <v>129</v>
      </c>
      <c r="Q4904" s="73">
        <f t="shared" si="152"/>
        <v>1457</v>
      </c>
      <c r="R4904" s="93">
        <f t="shared" ca="1" si="153"/>
        <v>4905</v>
      </c>
      <c r="S4904" s="92"/>
      <c r="T4904" s="99"/>
    </row>
    <row r="4905" spans="1:20" ht="17.45" customHeight="1" thickBot="1" x14ac:dyDescent="0.3">
      <c r="A4905" s="23"/>
      <c r="B4905" s="154"/>
      <c r="C4905" s="9"/>
      <c r="D4905" s="151" t="str">
        <f>HYPERLINK("https://miamia.ru/search/index.php?q="&amp;Q4905&amp;"&amp;s=Поиск?utm_source=Excel&amp;utm_medium=Nalichie&amp;utm_content="&amp;Q4905&amp;"","Посмотреть большую фотографию на сайте")</f>
        <v>Посмотреть большую фотографию на сайте</v>
      </c>
      <c r="E4905" s="152"/>
      <c r="F4905" s="152"/>
      <c r="G4905" s="152"/>
      <c r="H4905" s="152"/>
      <c r="I4905" s="152"/>
      <c r="J4905" s="152"/>
      <c r="K4905" s="152"/>
      <c r="L4905" s="152"/>
      <c r="M4905" s="152"/>
      <c r="N4905" s="153"/>
      <c r="O4905" s="128" t="str">
        <f ca="1">IF(D4905="цвет",SUM(O4906:INDIRECT("N"&amp;R4905)),IF(SUM(E4905:N4905)=0,"",SUM(E4905:N4905)))</f>
        <v/>
      </c>
      <c r="P4905" s="91" t="s">
        <v>129</v>
      </c>
      <c r="Q4905" s="73">
        <f t="shared" si="152"/>
        <v>1457</v>
      </c>
      <c r="R4905" s="93">
        <f t="shared" ca="1" si="153"/>
        <v>4905</v>
      </c>
      <c r="S4905" s="92"/>
      <c r="T4905" s="99"/>
    </row>
    <row r="4906" spans="1:20" ht="26.25" thickBot="1" x14ac:dyDescent="0.3">
      <c r="A4906" s="103"/>
      <c r="B4906" s="86" t="s">
        <v>101</v>
      </c>
      <c r="C4906" s="87"/>
      <c r="D4906" s="88"/>
      <c r="E4906" s="89"/>
      <c r="F4906" s="89"/>
      <c r="G4906" s="89"/>
      <c r="H4906" s="89"/>
      <c r="I4906" s="89"/>
      <c r="J4906" s="89"/>
      <c r="K4906" s="89"/>
      <c r="L4906" s="89"/>
      <c r="M4906" s="89"/>
      <c r="N4906" s="90"/>
      <c r="O4906" s="128" t="str">
        <f ca="1">IF(D4906="цвет",SUM(O4907:INDIRECT("N"&amp;R4906)),IF(SUM(E4906:N4906)=0,"",SUM(E4906:N4906)))</f>
        <v/>
      </c>
      <c r="P4906" s="91" t="s">
        <v>129</v>
      </c>
      <c r="Q4906" s="73">
        <f t="shared" si="152"/>
        <v>1457</v>
      </c>
      <c r="R4906" s="93">
        <f t="shared" ca="1" si="153"/>
        <v>4910</v>
      </c>
    </row>
    <row r="4907" spans="1:20" ht="17.25" thickBot="1" x14ac:dyDescent="0.3">
      <c r="A4907" s="23"/>
      <c r="B4907" s="145" t="s">
        <v>74</v>
      </c>
      <c r="C4907" s="106">
        <v>6391</v>
      </c>
      <c r="D4907" s="107" t="s">
        <v>9</v>
      </c>
      <c r="E4907" s="96" t="s">
        <v>10</v>
      </c>
      <c r="F4907" s="96" t="s">
        <v>11</v>
      </c>
      <c r="G4907" s="96" t="s">
        <v>12</v>
      </c>
      <c r="H4907" s="96" t="s">
        <v>13</v>
      </c>
      <c r="I4907" s="96" t="s">
        <v>14</v>
      </c>
      <c r="J4907" s="96" t="s">
        <v>15</v>
      </c>
      <c r="K4907" s="96" t="s">
        <v>16</v>
      </c>
      <c r="L4907" s="96"/>
      <c r="M4907" s="96"/>
      <c r="N4907" s="78"/>
      <c r="O4907" s="101">
        <f ca="1">IF(D4907="цвет",SUM(O4908:INDIRECT("N"&amp;R4907)),IF(SUM(E4907:N4907)=0,"",SUM(E4907:N4907)))</f>
        <v>0</v>
      </c>
      <c r="P4907" s="91">
        <v>2324</v>
      </c>
      <c r="Q4907" s="73">
        <f t="shared" si="152"/>
        <v>6391</v>
      </c>
      <c r="R4907" s="93">
        <f t="shared" ca="1" si="153"/>
        <v>4910</v>
      </c>
      <c r="S4907" s="109">
        <f>IF(U4907&gt;0,ROUND((U4907),0),ROUND((P4907*$P$1),0))</f>
        <v>1798</v>
      </c>
      <c r="T4907" s="110">
        <f ca="1">O4907*S4907</f>
        <v>0</v>
      </c>
    </row>
    <row r="4908" spans="1:20" ht="17.25" thickBot="1" x14ac:dyDescent="0.3">
      <c r="A4908" s="23"/>
      <c r="B4908" s="146"/>
      <c r="C4908" s="98"/>
      <c r="D4908" s="6" t="s">
        <v>40</v>
      </c>
      <c r="E4908" s="134"/>
      <c r="F4908" s="134"/>
      <c r="G4908" s="134"/>
      <c r="H4908" s="134"/>
      <c r="I4908" s="134"/>
      <c r="J4908" s="134"/>
      <c r="K4908" s="8"/>
      <c r="L4908" s="8"/>
      <c r="M4908" s="8"/>
      <c r="N4908" s="8"/>
      <c r="O4908" s="128" t="str">
        <f ca="1">IF(D4908="цвет",SUM(O4909:INDIRECT("N"&amp;R4908)),IF(SUM(E4908:N4908)=0,"",SUM(E4908:N4908)))</f>
        <v/>
      </c>
      <c r="P4908" s="91" t="s">
        <v>129</v>
      </c>
      <c r="Q4908" s="73">
        <f t="shared" si="152"/>
        <v>6391</v>
      </c>
      <c r="R4908" s="93">
        <f t="shared" ca="1" si="153"/>
        <v>4910</v>
      </c>
      <c r="S4908" s="92"/>
      <c r="T4908" s="99"/>
    </row>
    <row r="4909" spans="1:20" ht="135" customHeight="1" x14ac:dyDescent="0.25">
      <c r="A4909" s="23"/>
      <c r="B4909" s="146"/>
      <c r="C4909" s="98"/>
      <c r="D4909" s="155" t="s">
        <v>558</v>
      </c>
      <c r="E4909" s="156"/>
      <c r="F4909" s="156"/>
      <c r="G4909" s="156"/>
      <c r="H4909" s="156"/>
      <c r="I4909" s="156"/>
      <c r="J4909" s="156"/>
      <c r="K4909" s="156"/>
      <c r="L4909" s="156"/>
      <c r="M4909" s="156"/>
      <c r="N4909" s="157"/>
      <c r="O4909" s="128" t="str">
        <f ca="1">IF(D4909="цвет",SUM(O4910:INDIRECT("N"&amp;R4909)),IF(SUM(E4909:N4909)=0,"",SUM(E4909:N4909)))</f>
        <v/>
      </c>
      <c r="P4909" s="91" t="s">
        <v>129</v>
      </c>
      <c r="Q4909" s="73">
        <f t="shared" si="152"/>
        <v>6391</v>
      </c>
      <c r="R4909" s="93">
        <f t="shared" ca="1" si="153"/>
        <v>4910</v>
      </c>
      <c r="S4909" s="92"/>
      <c r="T4909" s="99"/>
    </row>
    <row r="4910" spans="1:20" ht="17.45" customHeight="1" thickBot="1" x14ac:dyDescent="0.3">
      <c r="A4910" s="23"/>
      <c r="B4910" s="154"/>
      <c r="C4910" s="9"/>
      <c r="D4910" s="151" t="str">
        <f>HYPERLINK("https://miamia.ru/search/index.php?q="&amp;Q4910&amp;"&amp;s=Поиск?utm_source=Excel&amp;utm_medium=Nalichie&amp;utm_content="&amp;Q4910&amp;"","Посмотреть большую фотографию на сайте")</f>
        <v>Посмотреть большую фотографию на сайте</v>
      </c>
      <c r="E4910" s="152"/>
      <c r="F4910" s="152"/>
      <c r="G4910" s="152"/>
      <c r="H4910" s="152"/>
      <c r="I4910" s="152"/>
      <c r="J4910" s="152"/>
      <c r="K4910" s="152"/>
      <c r="L4910" s="152"/>
      <c r="M4910" s="152"/>
      <c r="N4910" s="153"/>
      <c r="O4910" s="128" t="str">
        <f ca="1">IF(D4910="цвет",SUM(O4911:INDIRECT("N"&amp;R4910)),IF(SUM(E4910:N4910)=0,"",SUM(E4910:N4910)))</f>
        <v/>
      </c>
      <c r="P4910" s="91" t="s">
        <v>129</v>
      </c>
      <c r="Q4910" s="73">
        <f t="shared" si="152"/>
        <v>6391</v>
      </c>
      <c r="R4910" s="93">
        <f t="shared" ca="1" si="153"/>
        <v>4910</v>
      </c>
      <c r="S4910" s="92"/>
      <c r="T4910" s="99"/>
    </row>
    <row r="4911" spans="1:20" ht="17.25" thickBot="1" x14ac:dyDescent="0.3">
      <c r="A4911" s="23"/>
      <c r="B4911" s="145" t="s">
        <v>74</v>
      </c>
      <c r="C4911" s="106">
        <v>6396</v>
      </c>
      <c r="D4911" s="107" t="s">
        <v>9</v>
      </c>
      <c r="E4911" s="96" t="s">
        <v>10</v>
      </c>
      <c r="F4911" s="96" t="s">
        <v>11</v>
      </c>
      <c r="G4911" s="96" t="s">
        <v>12</v>
      </c>
      <c r="H4911" s="96" t="s">
        <v>13</v>
      </c>
      <c r="I4911" s="96"/>
      <c r="J4911" s="96"/>
      <c r="K4911" s="96"/>
      <c r="L4911" s="96"/>
      <c r="M4911" s="96"/>
      <c r="N4911" s="78"/>
      <c r="O4911" s="101">
        <f ca="1">IF(D4911="цвет",SUM(O4912:INDIRECT("N"&amp;R4911)),IF(SUM(E4911:N4911)=0,"",SUM(E4911:N4911)))</f>
        <v>0</v>
      </c>
      <c r="P4911" s="91">
        <v>2065</v>
      </c>
      <c r="Q4911" s="73">
        <f t="shared" si="152"/>
        <v>6396</v>
      </c>
      <c r="R4911" s="93">
        <f t="shared" ca="1" si="153"/>
        <v>4914</v>
      </c>
      <c r="S4911" s="109">
        <f>IF(U4911&gt;0,ROUND((U4911),0),ROUND((P4911*$P$1),0))</f>
        <v>1598</v>
      </c>
      <c r="T4911" s="110">
        <f ca="1">O4911*S4911</f>
        <v>0</v>
      </c>
    </row>
    <row r="4912" spans="1:20" ht="17.25" thickBot="1" x14ac:dyDescent="0.3">
      <c r="A4912" s="23"/>
      <c r="B4912" s="146"/>
      <c r="C4912" s="98"/>
      <c r="D4912" s="6" t="s">
        <v>40</v>
      </c>
      <c r="E4912" s="8"/>
      <c r="F4912" s="8"/>
      <c r="G4912" s="133"/>
      <c r="H4912" s="134"/>
      <c r="I4912" s="8"/>
      <c r="J4912" s="8"/>
      <c r="K4912" s="8"/>
      <c r="L4912" s="8"/>
      <c r="M4912" s="8"/>
      <c r="N4912" s="8"/>
      <c r="O4912" s="128" t="str">
        <f ca="1">IF(D4912="цвет",SUM(O4913:INDIRECT("N"&amp;R4912)),IF(SUM(E4912:N4912)=0,"",SUM(E4912:N4912)))</f>
        <v/>
      </c>
      <c r="P4912" s="91" t="s">
        <v>129</v>
      </c>
      <c r="Q4912" s="73">
        <f t="shared" si="152"/>
        <v>6396</v>
      </c>
      <c r="R4912" s="93">
        <f t="shared" ca="1" si="153"/>
        <v>4914</v>
      </c>
      <c r="S4912" s="92"/>
      <c r="T4912" s="99"/>
    </row>
    <row r="4913" spans="1:20" ht="135" customHeight="1" x14ac:dyDescent="0.25">
      <c r="A4913" s="23"/>
      <c r="B4913" s="146"/>
      <c r="C4913" s="98"/>
      <c r="D4913" s="155" t="s">
        <v>557</v>
      </c>
      <c r="E4913" s="156"/>
      <c r="F4913" s="156"/>
      <c r="G4913" s="156"/>
      <c r="H4913" s="156"/>
      <c r="I4913" s="156"/>
      <c r="J4913" s="156"/>
      <c r="K4913" s="156"/>
      <c r="L4913" s="156"/>
      <c r="M4913" s="156"/>
      <c r="N4913" s="157"/>
      <c r="O4913" s="128" t="str">
        <f ca="1">IF(D4913="цвет",SUM(O4914:INDIRECT("N"&amp;R4913)),IF(SUM(E4913:N4913)=0,"",SUM(E4913:N4913)))</f>
        <v/>
      </c>
      <c r="P4913" s="91" t="s">
        <v>129</v>
      </c>
      <c r="Q4913" s="73">
        <f t="shared" si="152"/>
        <v>6396</v>
      </c>
      <c r="R4913" s="93">
        <f t="shared" ca="1" si="153"/>
        <v>4914</v>
      </c>
      <c r="S4913" s="92"/>
      <c r="T4913" s="99"/>
    </row>
    <row r="4914" spans="1:20" ht="17.45" customHeight="1" thickBot="1" x14ac:dyDescent="0.3">
      <c r="A4914" s="23"/>
      <c r="B4914" s="154"/>
      <c r="C4914" s="9"/>
      <c r="D4914" s="151" t="str">
        <f>HYPERLINK("https://miamia.ru/search/index.php?q="&amp;Q4914&amp;"&amp;s=Поиск?utm_source=Excel&amp;utm_medium=Nalichie&amp;utm_content="&amp;Q4914&amp;"","Посмотреть большую фотографию на сайте")</f>
        <v>Посмотреть большую фотографию на сайте</v>
      </c>
      <c r="E4914" s="152"/>
      <c r="F4914" s="152"/>
      <c r="G4914" s="152"/>
      <c r="H4914" s="152"/>
      <c r="I4914" s="152"/>
      <c r="J4914" s="152"/>
      <c r="K4914" s="152"/>
      <c r="L4914" s="152"/>
      <c r="M4914" s="152"/>
      <c r="N4914" s="153"/>
      <c r="O4914" s="128" t="str">
        <f ca="1">IF(D4914="цвет",SUM(O4915:INDIRECT("N"&amp;R4914)),IF(SUM(E4914:N4914)=0,"",SUM(E4914:N4914)))</f>
        <v/>
      </c>
      <c r="P4914" s="91" t="s">
        <v>129</v>
      </c>
      <c r="Q4914" s="73">
        <f t="shared" si="152"/>
        <v>6396</v>
      </c>
      <c r="R4914" s="93">
        <f t="shared" ca="1" si="153"/>
        <v>4914</v>
      </c>
      <c r="S4914" s="92"/>
      <c r="T4914" s="99"/>
    </row>
    <row r="4915" spans="1:20" ht="26.25" thickBot="1" x14ac:dyDescent="0.3">
      <c r="A4915" s="103"/>
      <c r="B4915" s="86" t="s">
        <v>594</v>
      </c>
      <c r="C4915" s="87"/>
      <c r="D4915" s="88"/>
      <c r="E4915" s="89"/>
      <c r="F4915" s="89"/>
      <c r="G4915" s="89"/>
      <c r="H4915" s="89"/>
      <c r="I4915" s="89"/>
      <c r="J4915" s="89"/>
      <c r="K4915" s="89"/>
      <c r="L4915" s="89"/>
      <c r="M4915" s="89"/>
      <c r="N4915" s="90"/>
      <c r="O4915" s="128" t="str">
        <f ca="1">IF(D4915="цвет",SUM(O4916:INDIRECT("N"&amp;R4915)),IF(SUM(E4915:N4915)=0,"",SUM(E4915:N4915)))</f>
        <v/>
      </c>
      <c r="P4915" s="91" t="s">
        <v>129</v>
      </c>
      <c r="Q4915" s="73">
        <f t="shared" si="152"/>
        <v>6396</v>
      </c>
      <c r="R4915" s="93">
        <f t="shared" ca="1" si="153"/>
        <v>4919</v>
      </c>
    </row>
    <row r="4916" spans="1:20" ht="17.25" thickBot="1" x14ac:dyDescent="0.3">
      <c r="A4916" s="23"/>
      <c r="B4916" s="145" t="s">
        <v>595</v>
      </c>
      <c r="C4916" s="106">
        <v>1487</v>
      </c>
      <c r="D4916" s="107" t="s">
        <v>9</v>
      </c>
      <c r="E4916" s="96" t="s">
        <v>11</v>
      </c>
      <c r="F4916" s="96" t="s">
        <v>12</v>
      </c>
      <c r="G4916" s="96" t="s">
        <v>13</v>
      </c>
      <c r="H4916" s="96" t="s">
        <v>14</v>
      </c>
      <c r="I4916" s="96" t="s">
        <v>15</v>
      </c>
      <c r="J4916" s="96" t="s">
        <v>16</v>
      </c>
      <c r="K4916" s="4" t="s">
        <v>21</v>
      </c>
      <c r="L4916" s="4"/>
      <c r="M4916" s="4"/>
      <c r="N4916" s="78"/>
      <c r="O4916" s="101">
        <f ca="1">IF(D4916="цвет",SUM(O4917:INDIRECT("N"&amp;R4916)),IF(SUM(E4916:N4916)=0,"",SUM(E4916:N4916)))</f>
        <v>0</v>
      </c>
      <c r="P4916" s="91">
        <v>2065</v>
      </c>
      <c r="Q4916" s="73">
        <f t="shared" si="152"/>
        <v>1487</v>
      </c>
      <c r="R4916" s="93">
        <f t="shared" ca="1" si="153"/>
        <v>4919</v>
      </c>
      <c r="S4916" s="109">
        <f>IF(U4916&gt;0,ROUND((U4916),0),ROUND((P4916*$P$1),0))</f>
        <v>1598</v>
      </c>
      <c r="T4916" s="110">
        <f ca="1">O4916*S4916</f>
        <v>0</v>
      </c>
    </row>
    <row r="4917" spans="1:20" ht="17.25" thickBot="1" x14ac:dyDescent="0.3">
      <c r="A4917" s="23"/>
      <c r="B4917" s="146"/>
      <c r="C4917" s="98"/>
      <c r="D4917" s="6" t="s">
        <v>24</v>
      </c>
      <c r="E4917" s="134"/>
      <c r="F4917" s="8"/>
      <c r="G4917" s="8"/>
      <c r="H4917" s="8"/>
      <c r="I4917" s="8"/>
      <c r="J4917" s="8"/>
      <c r="K4917" s="8"/>
      <c r="L4917" s="8"/>
      <c r="M4917" s="8"/>
      <c r="N4917" s="8"/>
      <c r="O4917" s="128" t="str">
        <f ca="1">IF(D4917="цвет",SUM(O4918:INDIRECT("N"&amp;R4917)),IF(SUM(E4917:N4917)=0,"",SUM(E4917:N4917)))</f>
        <v/>
      </c>
      <c r="P4917" s="91" t="s">
        <v>129</v>
      </c>
      <c r="Q4917" s="73">
        <f t="shared" si="152"/>
        <v>1487</v>
      </c>
      <c r="R4917" s="93">
        <f t="shared" ca="1" si="153"/>
        <v>4919</v>
      </c>
      <c r="S4917" s="92"/>
      <c r="T4917" s="99"/>
    </row>
    <row r="4918" spans="1:20" ht="150" customHeight="1" x14ac:dyDescent="0.25">
      <c r="A4918" s="23"/>
      <c r="B4918" s="146"/>
      <c r="C4918" s="98"/>
      <c r="D4918" s="155" t="s">
        <v>614</v>
      </c>
      <c r="E4918" s="156"/>
      <c r="F4918" s="156"/>
      <c r="G4918" s="156"/>
      <c r="H4918" s="156"/>
      <c r="I4918" s="156"/>
      <c r="J4918" s="156"/>
      <c r="K4918" s="156"/>
      <c r="L4918" s="156"/>
      <c r="M4918" s="156"/>
      <c r="N4918" s="157"/>
      <c r="O4918" s="128" t="str">
        <f ca="1">IF(D4918="цвет",SUM(O4919:INDIRECT("N"&amp;R4918)),IF(SUM(E4918:N4918)=0,"",SUM(E4918:N4918)))</f>
        <v/>
      </c>
      <c r="P4918" s="91" t="s">
        <v>129</v>
      </c>
      <c r="Q4918" s="73">
        <f t="shared" si="152"/>
        <v>1487</v>
      </c>
      <c r="R4918" s="93">
        <f t="shared" ca="1" si="153"/>
        <v>4919</v>
      </c>
      <c r="S4918" s="92"/>
      <c r="T4918" s="99"/>
    </row>
    <row r="4919" spans="1:20" ht="17.45" customHeight="1" thickBot="1" x14ac:dyDescent="0.3">
      <c r="A4919" s="23"/>
      <c r="B4919" s="154"/>
      <c r="C4919" s="9"/>
      <c r="D4919" s="151" t="str">
        <f>HYPERLINK("https://miamia.ru/search/index.php?q="&amp;Q4919&amp;"&amp;s=Поиск?utm_source=Excel&amp;utm_medium=Nalichie&amp;utm_content="&amp;Q4919&amp;"","Посмотреть большую фотографию на сайте")</f>
        <v>Посмотреть большую фотографию на сайте</v>
      </c>
      <c r="E4919" s="152"/>
      <c r="F4919" s="152"/>
      <c r="G4919" s="152"/>
      <c r="H4919" s="152"/>
      <c r="I4919" s="152"/>
      <c r="J4919" s="152"/>
      <c r="K4919" s="152"/>
      <c r="L4919" s="152"/>
      <c r="M4919" s="152"/>
      <c r="N4919" s="153"/>
      <c r="O4919" s="128" t="str">
        <f ca="1">IF(D4919="цвет",SUM(O4920:INDIRECT("N"&amp;R4919)),IF(SUM(E4919:N4919)=0,"",SUM(E4919:N4919)))</f>
        <v/>
      </c>
      <c r="P4919" s="91" t="s">
        <v>129</v>
      </c>
      <c r="Q4919" s="73">
        <f t="shared" si="152"/>
        <v>1487</v>
      </c>
      <c r="R4919" s="93">
        <f t="shared" ca="1" si="153"/>
        <v>4919</v>
      </c>
      <c r="S4919" s="92"/>
      <c r="T4919" s="99"/>
    </row>
    <row r="4920" spans="1:20" ht="33.75" customHeight="1" thickBot="1" x14ac:dyDescent="0.3">
      <c r="A4920" s="27"/>
      <c r="B4920" s="19" t="s">
        <v>78</v>
      </c>
      <c r="C4920" s="20"/>
      <c r="D4920" s="20"/>
      <c r="E4920" s="20"/>
      <c r="F4920" s="20"/>
      <c r="G4920" s="20"/>
      <c r="H4920" s="20"/>
      <c r="I4920" s="20"/>
      <c r="J4920" s="20"/>
      <c r="K4920" s="20"/>
      <c r="L4920" s="20"/>
      <c r="M4920" s="20"/>
      <c r="N4920" s="21"/>
      <c r="O4920" s="128" t="str">
        <f ca="1">IF(D4920="цвет",SUM(O4921:INDIRECT("N"&amp;R4920)),IF(SUM(E4920:N4920)=0,"",SUM(E4920:N4920)))</f>
        <v/>
      </c>
      <c r="P4920" s="91" t="s">
        <v>129</v>
      </c>
      <c r="Q4920" s="73">
        <f t="shared" si="152"/>
        <v>1487</v>
      </c>
      <c r="R4920" s="93">
        <f t="shared" ca="1" si="153"/>
        <v>4927</v>
      </c>
    </row>
    <row r="4921" spans="1:20" ht="23.1" customHeight="1" thickBot="1" x14ac:dyDescent="0.3">
      <c r="A4921" s="103"/>
      <c r="B4921" s="86" t="s">
        <v>165</v>
      </c>
      <c r="C4921" s="87"/>
      <c r="D4921" s="88"/>
      <c r="E4921" s="89"/>
      <c r="F4921" s="89"/>
      <c r="G4921" s="89"/>
      <c r="H4921" s="89"/>
      <c r="I4921" s="89"/>
      <c r="J4921" s="89"/>
      <c r="K4921" s="89"/>
      <c r="L4921" s="89"/>
      <c r="M4921" s="89"/>
      <c r="N4921" s="90"/>
      <c r="O4921" s="128" t="str">
        <f ca="1">IF(D4921="цвет",SUM(O4922:INDIRECT("N"&amp;R4921)),IF(SUM(E4921:N4921)=0,"",SUM(E4921:N4921)))</f>
        <v/>
      </c>
      <c r="P4921" s="91" t="s">
        <v>129</v>
      </c>
      <c r="Q4921" s="73">
        <f t="shared" si="152"/>
        <v>1487</v>
      </c>
      <c r="R4921" s="93">
        <f t="shared" ca="1" si="153"/>
        <v>4927</v>
      </c>
    </row>
    <row r="4922" spans="1:20" ht="17.25" thickBot="1" x14ac:dyDescent="0.3">
      <c r="A4922" s="105"/>
      <c r="B4922" s="145" t="s">
        <v>79</v>
      </c>
      <c r="C4922" s="106">
        <v>8321</v>
      </c>
      <c r="D4922" s="107" t="s">
        <v>9</v>
      </c>
      <c r="E4922" s="96" t="s">
        <v>10</v>
      </c>
      <c r="F4922" s="97" t="s">
        <v>11</v>
      </c>
      <c r="G4922" s="97" t="s">
        <v>12</v>
      </c>
      <c r="H4922" s="97" t="s">
        <v>13</v>
      </c>
      <c r="I4922" s="97" t="s">
        <v>14</v>
      </c>
      <c r="J4922" s="97" t="s">
        <v>15</v>
      </c>
      <c r="K4922" s="97"/>
      <c r="L4922" s="97"/>
      <c r="M4922" s="97"/>
      <c r="N4922" s="80"/>
      <c r="O4922" s="101">
        <f ca="1">IF(D4922="цвет",SUM(O4923:INDIRECT("N"&amp;R4922)),IF(SUM(E4922:N4922)=0,"",SUM(E4922:N4922)))</f>
        <v>0</v>
      </c>
      <c r="P4922" s="91">
        <v>1290</v>
      </c>
      <c r="Q4922" s="73">
        <f t="shared" si="152"/>
        <v>8321</v>
      </c>
      <c r="R4922" s="93">
        <f t="shared" ca="1" si="153"/>
        <v>4927</v>
      </c>
      <c r="S4922" s="109">
        <f>IF(U4922&gt;0,ROUND((U4922),0),ROUND((P4922*$P$1),0))</f>
        <v>998</v>
      </c>
      <c r="T4922" s="110">
        <f ca="1">O4922*S4922</f>
        <v>0</v>
      </c>
    </row>
    <row r="4923" spans="1:20" ht="17.25" thickBot="1" x14ac:dyDescent="0.3">
      <c r="A4923" s="105"/>
      <c r="B4923" s="146"/>
      <c r="C4923" s="98"/>
      <c r="D4923" s="6" t="s">
        <v>43</v>
      </c>
      <c r="E4923" s="8"/>
      <c r="F4923" s="8"/>
      <c r="G4923" s="8"/>
      <c r="H4923" s="8"/>
      <c r="I4923" s="8"/>
      <c r="J4923" s="8"/>
      <c r="K4923" s="8"/>
      <c r="L4923" s="8"/>
      <c r="M4923" s="8"/>
      <c r="N4923" s="8"/>
      <c r="O4923" s="128" t="str">
        <f ca="1">IF(D4923="цвет",SUM(O4924:INDIRECT("N"&amp;R4923)),IF(SUM(E4923:N4923)=0,"",SUM(E4923:N4923)))</f>
        <v/>
      </c>
      <c r="P4923" s="91" t="s">
        <v>129</v>
      </c>
      <c r="Q4923" s="73">
        <f t="shared" si="152"/>
        <v>8321</v>
      </c>
      <c r="R4923" s="93">
        <f t="shared" ca="1" si="153"/>
        <v>4927</v>
      </c>
      <c r="S4923" s="92"/>
      <c r="T4923" s="99"/>
    </row>
    <row r="4924" spans="1:20" ht="17.25" thickBot="1" x14ac:dyDescent="0.3">
      <c r="A4924" s="105"/>
      <c r="B4924" s="146"/>
      <c r="C4924" s="98"/>
      <c r="D4924" s="6" t="s">
        <v>33</v>
      </c>
      <c r="E4924" s="8"/>
      <c r="F4924" s="133"/>
      <c r="G4924" s="134"/>
      <c r="H4924" s="134"/>
      <c r="I4924" s="134"/>
      <c r="J4924" s="134"/>
      <c r="K4924" s="8"/>
      <c r="L4924" s="8"/>
      <c r="M4924" s="8"/>
      <c r="N4924" s="8"/>
      <c r="O4924" s="128" t="str">
        <f ca="1">IF(D4924="цвет",SUM(O4925:INDIRECT("N"&amp;R4924)),IF(SUM(E4924:N4924)=0,"",SUM(E4924:N4924)))</f>
        <v/>
      </c>
      <c r="P4924" s="91" t="s">
        <v>129</v>
      </c>
      <c r="Q4924" s="73">
        <f t="shared" si="152"/>
        <v>8321</v>
      </c>
      <c r="R4924" s="93">
        <f t="shared" ca="1" si="153"/>
        <v>4927</v>
      </c>
      <c r="S4924" s="92"/>
      <c r="T4924" s="99"/>
    </row>
    <row r="4925" spans="1:20" ht="17.25" thickBot="1" x14ac:dyDescent="0.3">
      <c r="A4925" s="105"/>
      <c r="B4925" s="146"/>
      <c r="C4925" s="98"/>
      <c r="D4925" s="6" t="s">
        <v>40</v>
      </c>
      <c r="E4925" s="8"/>
      <c r="F4925" s="8"/>
      <c r="G4925" s="8"/>
      <c r="H4925" s="8"/>
      <c r="I4925" s="8"/>
      <c r="J4925" s="8"/>
      <c r="K4925" s="8"/>
      <c r="L4925" s="8"/>
      <c r="M4925" s="8"/>
      <c r="N4925" s="8"/>
      <c r="O4925" s="128" t="str">
        <f ca="1">IF(D4925="цвет",SUM(O4926:INDIRECT("N"&amp;R4925)),IF(SUM(E4925:N4925)=0,"",SUM(E4925:N4925)))</f>
        <v/>
      </c>
      <c r="P4925" s="91" t="s">
        <v>129</v>
      </c>
      <c r="Q4925" s="73">
        <f t="shared" si="152"/>
        <v>8321</v>
      </c>
      <c r="R4925" s="93">
        <f t="shared" ca="1" si="153"/>
        <v>4927</v>
      </c>
      <c r="S4925" s="92"/>
      <c r="T4925" s="99"/>
    </row>
    <row r="4926" spans="1:20" ht="100.15" customHeight="1" x14ac:dyDescent="0.25">
      <c r="A4926" s="105"/>
      <c r="B4926" s="164"/>
      <c r="C4926" s="98"/>
      <c r="D4926" s="186" t="s">
        <v>659</v>
      </c>
      <c r="E4926" s="187"/>
      <c r="F4926" s="187"/>
      <c r="G4926" s="187"/>
      <c r="H4926" s="187"/>
      <c r="I4926" s="187"/>
      <c r="J4926" s="187"/>
      <c r="K4926" s="187"/>
      <c r="L4926" s="187"/>
      <c r="M4926" s="187"/>
      <c r="N4926" s="188"/>
      <c r="O4926" s="128" t="str">
        <f ca="1">IF(D4926="цвет",SUM(O4927:INDIRECT("N"&amp;R4926)),IF(SUM(E4926:N4926)=0,"",SUM(E4926:N4926)))</f>
        <v/>
      </c>
      <c r="P4926" s="91" t="s">
        <v>129</v>
      </c>
      <c r="Q4926" s="73">
        <f t="shared" si="152"/>
        <v>8321</v>
      </c>
      <c r="R4926" s="93">
        <f t="shared" ca="1" si="153"/>
        <v>4927</v>
      </c>
      <c r="S4926" s="92"/>
      <c r="T4926" s="99"/>
    </row>
    <row r="4927" spans="1:20" ht="17.45" customHeight="1" thickBot="1" x14ac:dyDescent="0.3">
      <c r="A4927" s="105"/>
      <c r="B4927" s="154"/>
      <c r="C4927" s="100"/>
      <c r="D4927" s="151" t="str">
        <f>HYPERLINK("https://miamia.ru/search/index.php?q="&amp;Q4927&amp;"&amp;s=Поиск?utm_source=Excel&amp;utm_medium=Nalichie&amp;utm_content="&amp;Q4927&amp;"","Посмотреть большую фотографию на сайте")</f>
        <v>Посмотреть большую фотографию на сайте</v>
      </c>
      <c r="E4927" s="152"/>
      <c r="F4927" s="152"/>
      <c r="G4927" s="152"/>
      <c r="H4927" s="152"/>
      <c r="I4927" s="152"/>
      <c r="J4927" s="152"/>
      <c r="K4927" s="152"/>
      <c r="L4927" s="152"/>
      <c r="M4927" s="152"/>
      <c r="N4927" s="153"/>
      <c r="O4927" s="128" t="str">
        <f ca="1">IF(D4927="цвет",SUM(O4928:INDIRECT("N"&amp;R4927)),IF(SUM(E4927:N4927)=0,"",SUM(E4927:N4927)))</f>
        <v/>
      </c>
      <c r="P4927" s="91" t="s">
        <v>129</v>
      </c>
      <c r="Q4927" s="73">
        <f t="shared" si="152"/>
        <v>8321</v>
      </c>
      <c r="R4927" s="93">
        <f t="shared" ca="1" si="153"/>
        <v>4927</v>
      </c>
      <c r="S4927" s="92"/>
      <c r="T4927" s="99"/>
    </row>
    <row r="4928" spans="1:20" ht="17.25" thickBot="1" x14ac:dyDescent="0.3">
      <c r="A4928" s="105"/>
      <c r="B4928" s="145" t="s">
        <v>79</v>
      </c>
      <c r="C4928" s="106">
        <v>8323</v>
      </c>
      <c r="D4928" s="107" t="s">
        <v>9</v>
      </c>
      <c r="E4928" s="96" t="s">
        <v>10</v>
      </c>
      <c r="F4928" s="97" t="s">
        <v>11</v>
      </c>
      <c r="G4928" s="97" t="s">
        <v>12</v>
      </c>
      <c r="H4928" s="97" t="s">
        <v>13</v>
      </c>
      <c r="I4928" s="97" t="s">
        <v>14</v>
      </c>
      <c r="J4928" s="97" t="s">
        <v>15</v>
      </c>
      <c r="K4928" s="97"/>
      <c r="L4928" s="97"/>
      <c r="M4928" s="97"/>
      <c r="N4928" s="80"/>
      <c r="O4928" s="101">
        <f ca="1">IF(D4928="цвет",SUM(O4929:INDIRECT("N"&amp;R4928)),IF(SUM(E4928:N4928)=0,"",SUM(E4928:N4928)))</f>
        <v>0</v>
      </c>
      <c r="P4928" s="91">
        <v>1161</v>
      </c>
      <c r="Q4928" s="73">
        <f t="shared" si="152"/>
        <v>8323</v>
      </c>
      <c r="R4928" s="93">
        <f t="shared" ca="1" si="153"/>
        <v>4933</v>
      </c>
      <c r="S4928" s="109">
        <f>IF(U4928&gt;0,ROUND((U4928),0),ROUND((P4928*$P$1),0))</f>
        <v>898</v>
      </c>
      <c r="T4928" s="110">
        <f ca="1">O4928*S4928</f>
        <v>0</v>
      </c>
    </row>
    <row r="4929" spans="1:20" ht="17.25" thickBot="1" x14ac:dyDescent="0.3">
      <c r="A4929" s="105"/>
      <c r="B4929" s="146"/>
      <c r="C4929" s="98"/>
      <c r="D4929" s="6" t="s">
        <v>43</v>
      </c>
      <c r="E4929" s="8"/>
      <c r="F4929" s="8"/>
      <c r="G4929" s="134"/>
      <c r="H4929" s="134"/>
      <c r="I4929" s="134"/>
      <c r="J4929" s="8"/>
      <c r="K4929" s="8"/>
      <c r="L4929" s="8"/>
      <c r="M4929" s="8"/>
      <c r="N4929" s="8"/>
      <c r="O4929" s="128" t="str">
        <f ca="1">IF(D4929="цвет",SUM(O4930:INDIRECT("N"&amp;R4929)),IF(SUM(E4929:N4929)=0,"",SUM(E4929:N4929)))</f>
        <v/>
      </c>
      <c r="P4929" s="91" t="s">
        <v>129</v>
      </c>
      <c r="Q4929" s="73">
        <f t="shared" si="152"/>
        <v>8323</v>
      </c>
      <c r="R4929" s="93">
        <f t="shared" ca="1" si="153"/>
        <v>4933</v>
      </c>
      <c r="S4929" s="92"/>
      <c r="T4929" s="99"/>
    </row>
    <row r="4930" spans="1:20" ht="17.25" thickBot="1" x14ac:dyDescent="0.3">
      <c r="A4930" s="105"/>
      <c r="B4930" s="146"/>
      <c r="C4930" s="98"/>
      <c r="D4930" s="6" t="s">
        <v>33</v>
      </c>
      <c r="E4930" s="8"/>
      <c r="F4930" s="134"/>
      <c r="G4930" s="8"/>
      <c r="H4930" s="134"/>
      <c r="I4930" s="134"/>
      <c r="J4930" s="134"/>
      <c r="K4930" s="8"/>
      <c r="L4930" s="8"/>
      <c r="M4930" s="8"/>
      <c r="N4930" s="8"/>
      <c r="O4930" s="128" t="str">
        <f ca="1">IF(D4930="цвет",SUM(O4931:INDIRECT("N"&amp;R4930)),IF(SUM(E4930:N4930)=0,"",SUM(E4930:N4930)))</f>
        <v/>
      </c>
      <c r="P4930" s="91" t="s">
        <v>129</v>
      </c>
      <c r="Q4930" s="73">
        <f t="shared" si="152"/>
        <v>8323</v>
      </c>
      <c r="R4930" s="93">
        <f t="shared" ca="1" si="153"/>
        <v>4933</v>
      </c>
      <c r="S4930" s="92"/>
      <c r="T4930" s="99"/>
    </row>
    <row r="4931" spans="1:20" ht="17.25" thickBot="1" x14ac:dyDescent="0.3">
      <c r="A4931" s="105"/>
      <c r="B4931" s="164"/>
      <c r="C4931" s="98"/>
      <c r="D4931" s="6" t="s">
        <v>40</v>
      </c>
      <c r="E4931" s="133"/>
      <c r="F4931" s="133"/>
      <c r="G4931" s="8"/>
      <c r="H4931" s="8"/>
      <c r="I4931" s="8"/>
      <c r="J4931" s="8"/>
      <c r="K4931" s="8"/>
      <c r="L4931" s="8"/>
      <c r="M4931" s="8"/>
      <c r="N4931" s="8"/>
      <c r="O4931" s="128" t="str">
        <f ca="1">IF(D4931="цвет",SUM(O4932:INDIRECT("N"&amp;R4931)),IF(SUM(E4931:N4931)=0,"",SUM(E4931:N4931)))</f>
        <v/>
      </c>
      <c r="P4931" s="91" t="s">
        <v>129</v>
      </c>
      <c r="Q4931" s="73">
        <f t="shared" si="152"/>
        <v>8323</v>
      </c>
      <c r="R4931" s="93">
        <f t="shared" ca="1" si="153"/>
        <v>4933</v>
      </c>
      <c r="S4931" s="92"/>
      <c r="T4931" s="99"/>
    </row>
    <row r="4932" spans="1:20" ht="102.2" customHeight="1" x14ac:dyDescent="0.25">
      <c r="A4932" s="105"/>
      <c r="B4932" s="164"/>
      <c r="C4932" s="98"/>
      <c r="D4932" s="155" t="s">
        <v>660</v>
      </c>
      <c r="E4932" s="156"/>
      <c r="F4932" s="156"/>
      <c r="G4932" s="156"/>
      <c r="H4932" s="156"/>
      <c r="I4932" s="156"/>
      <c r="J4932" s="156"/>
      <c r="K4932" s="156"/>
      <c r="L4932" s="156"/>
      <c r="M4932" s="156"/>
      <c r="N4932" s="157"/>
      <c r="O4932" s="128" t="str">
        <f ca="1">IF(D4932="цвет",SUM(O4933:INDIRECT("N"&amp;R4932)),IF(SUM(E4932:N4932)=0,"",SUM(E4932:N4932)))</f>
        <v/>
      </c>
      <c r="P4932" s="91" t="s">
        <v>129</v>
      </c>
      <c r="Q4932" s="73">
        <f t="shared" si="152"/>
        <v>8323</v>
      </c>
      <c r="R4932" s="93">
        <f t="shared" ca="1" si="153"/>
        <v>4933</v>
      </c>
      <c r="S4932" s="92"/>
      <c r="T4932" s="99"/>
    </row>
    <row r="4933" spans="1:20" ht="17.45" customHeight="1" thickBot="1" x14ac:dyDescent="0.3">
      <c r="A4933" s="105"/>
      <c r="B4933" s="154"/>
      <c r="C4933" s="100"/>
      <c r="D4933" s="151" t="str">
        <f>HYPERLINK("https://miamia.ru/search/index.php?q="&amp;Q4933&amp;"&amp;s=Поиск?utm_source=Excel&amp;utm_medium=Nalichie&amp;utm_content="&amp;Q4933&amp;"","Посмотреть большую фотографию на сайте")</f>
        <v>Посмотреть большую фотографию на сайте</v>
      </c>
      <c r="E4933" s="152"/>
      <c r="F4933" s="152"/>
      <c r="G4933" s="152"/>
      <c r="H4933" s="152"/>
      <c r="I4933" s="152"/>
      <c r="J4933" s="152"/>
      <c r="K4933" s="152"/>
      <c r="L4933" s="152"/>
      <c r="M4933" s="152"/>
      <c r="N4933" s="153"/>
      <c r="O4933" s="128" t="str">
        <f ca="1">IF(D4933="цвет",SUM(O4934:INDIRECT("N"&amp;R4933)),IF(SUM(E4933:N4933)=0,"",SUM(E4933:N4933)))</f>
        <v/>
      </c>
      <c r="P4933" s="91" t="s">
        <v>129</v>
      </c>
      <c r="Q4933" s="73">
        <f t="shared" si="152"/>
        <v>8323</v>
      </c>
      <c r="R4933" s="93">
        <f t="shared" ca="1" si="153"/>
        <v>4933</v>
      </c>
      <c r="S4933" s="92"/>
      <c r="T4933" s="99"/>
    </row>
    <row r="4934" spans="1:20" ht="17.25" thickBot="1" x14ac:dyDescent="0.3">
      <c r="A4934" s="105"/>
      <c r="B4934" s="145" t="s">
        <v>79</v>
      </c>
      <c r="C4934" s="106">
        <v>8324</v>
      </c>
      <c r="D4934" s="107" t="s">
        <v>9</v>
      </c>
      <c r="E4934" s="96" t="s">
        <v>10</v>
      </c>
      <c r="F4934" s="97" t="s">
        <v>11</v>
      </c>
      <c r="G4934" s="97" t="s">
        <v>12</v>
      </c>
      <c r="H4934" s="97" t="s">
        <v>13</v>
      </c>
      <c r="I4934" s="97" t="s">
        <v>14</v>
      </c>
      <c r="J4934" s="97" t="s">
        <v>15</v>
      </c>
      <c r="K4934" s="97"/>
      <c r="L4934" s="97"/>
      <c r="M4934" s="97"/>
      <c r="N4934" s="80"/>
      <c r="O4934" s="101">
        <f ca="1">IF(D4934="цвет",SUM(O4935:INDIRECT("N"&amp;R4934)),IF(SUM(E4934:N4934)=0,"",SUM(E4934:N4934)))</f>
        <v>0</v>
      </c>
      <c r="P4934" s="91">
        <v>969</v>
      </c>
      <c r="Q4934" s="73">
        <f t="shared" si="152"/>
        <v>8324</v>
      </c>
      <c r="R4934" s="93">
        <f t="shared" ca="1" si="153"/>
        <v>4939</v>
      </c>
      <c r="S4934" s="109">
        <f>IF(U4934&gt;0,ROUND((U4934),0),ROUND((P4934*$P$1),0))</f>
        <v>750</v>
      </c>
      <c r="T4934" s="110">
        <f ca="1">O4934*S4934</f>
        <v>0</v>
      </c>
    </row>
    <row r="4935" spans="1:20" ht="17.25" thickBot="1" x14ac:dyDescent="0.3">
      <c r="A4935" s="105"/>
      <c r="B4935" s="146"/>
      <c r="C4935" s="98"/>
      <c r="D4935" s="6" t="s">
        <v>43</v>
      </c>
      <c r="E4935" s="8"/>
      <c r="F4935" s="8"/>
      <c r="G4935" s="8"/>
      <c r="H4935" s="8"/>
      <c r="I4935" s="8"/>
      <c r="J4935" s="8"/>
      <c r="K4935" s="8"/>
      <c r="L4935" s="8"/>
      <c r="M4935" s="8"/>
      <c r="N4935" s="8"/>
      <c r="O4935" s="128" t="str">
        <f ca="1">IF(D4935="цвет",SUM(O4936:INDIRECT("N"&amp;R4935)),IF(SUM(E4935:N4935)=0,"",SUM(E4935:N4935)))</f>
        <v/>
      </c>
      <c r="P4935" s="91" t="s">
        <v>129</v>
      </c>
      <c r="Q4935" s="73">
        <f t="shared" si="152"/>
        <v>8324</v>
      </c>
      <c r="R4935" s="93">
        <f t="shared" ca="1" si="153"/>
        <v>4939</v>
      </c>
      <c r="S4935" s="92"/>
      <c r="T4935" s="99"/>
    </row>
    <row r="4936" spans="1:20" ht="17.25" thickBot="1" x14ac:dyDescent="0.3">
      <c r="A4936" s="105"/>
      <c r="B4936" s="146"/>
      <c r="C4936" s="98"/>
      <c r="D4936" s="6" t="s">
        <v>33</v>
      </c>
      <c r="E4936" s="133"/>
      <c r="F4936" s="8"/>
      <c r="G4936" s="8"/>
      <c r="H4936" s="8"/>
      <c r="I4936" s="8"/>
      <c r="J4936" s="8"/>
      <c r="K4936" s="8"/>
      <c r="L4936" s="8"/>
      <c r="M4936" s="8"/>
      <c r="N4936" s="8"/>
      <c r="O4936" s="128" t="str">
        <f ca="1">IF(D4936="цвет",SUM(O4937:INDIRECT("N"&amp;R4936)),IF(SUM(E4936:N4936)=0,"",SUM(E4936:N4936)))</f>
        <v/>
      </c>
      <c r="P4936" s="91" t="s">
        <v>129</v>
      </c>
      <c r="Q4936" s="73">
        <f t="shared" si="152"/>
        <v>8324</v>
      </c>
      <c r="R4936" s="93">
        <f t="shared" ca="1" si="153"/>
        <v>4939</v>
      </c>
      <c r="S4936" s="92"/>
      <c r="T4936" s="99"/>
    </row>
    <row r="4937" spans="1:20" ht="17.25" thickBot="1" x14ac:dyDescent="0.3">
      <c r="A4937" s="105"/>
      <c r="B4937" s="164"/>
      <c r="C4937" s="98"/>
      <c r="D4937" s="6" t="s">
        <v>40</v>
      </c>
      <c r="E4937" s="8"/>
      <c r="F4937" s="8"/>
      <c r="G4937" s="8"/>
      <c r="H4937" s="8"/>
      <c r="I4937" s="8"/>
      <c r="J4937" s="8"/>
      <c r="K4937" s="8"/>
      <c r="L4937" s="8"/>
      <c r="M4937" s="8"/>
      <c r="N4937" s="8"/>
      <c r="O4937" s="128" t="str">
        <f ca="1">IF(D4937="цвет",SUM(O4938:INDIRECT("N"&amp;R4937)),IF(SUM(E4937:N4937)=0,"",SUM(E4937:N4937)))</f>
        <v/>
      </c>
      <c r="P4937" s="91" t="s">
        <v>129</v>
      </c>
      <c r="Q4937" s="73">
        <f t="shared" si="152"/>
        <v>8324</v>
      </c>
      <c r="R4937" s="93">
        <f t="shared" ca="1" si="153"/>
        <v>4939</v>
      </c>
      <c r="S4937" s="92"/>
      <c r="T4937" s="99"/>
    </row>
    <row r="4938" spans="1:20" ht="100.5" customHeight="1" x14ac:dyDescent="0.25">
      <c r="A4938" s="105"/>
      <c r="B4938" s="164"/>
      <c r="C4938" s="98"/>
      <c r="D4938" s="155" t="s">
        <v>661</v>
      </c>
      <c r="E4938" s="156"/>
      <c r="F4938" s="156"/>
      <c r="G4938" s="156"/>
      <c r="H4938" s="156"/>
      <c r="I4938" s="156"/>
      <c r="J4938" s="156"/>
      <c r="K4938" s="156"/>
      <c r="L4938" s="156"/>
      <c r="M4938" s="156"/>
      <c r="N4938" s="157"/>
      <c r="O4938" s="128" t="str">
        <f ca="1">IF(D4938="цвет",SUM(O4939:INDIRECT("N"&amp;R4938)),IF(SUM(E4938:N4938)=0,"",SUM(E4938:N4938)))</f>
        <v/>
      </c>
      <c r="P4938" s="91" t="s">
        <v>129</v>
      </c>
      <c r="Q4938" s="73">
        <f t="shared" si="152"/>
        <v>8324</v>
      </c>
      <c r="R4938" s="93">
        <f t="shared" ca="1" si="153"/>
        <v>4939</v>
      </c>
      <c r="S4938" s="92"/>
      <c r="T4938" s="99"/>
    </row>
    <row r="4939" spans="1:20" ht="17.45" customHeight="1" thickBot="1" x14ac:dyDescent="0.3">
      <c r="A4939" s="105"/>
      <c r="B4939" s="154"/>
      <c r="C4939" s="100"/>
      <c r="D4939" s="151" t="str">
        <f>HYPERLINK("https://miamia.ru/search/index.php?q="&amp;Q4939&amp;"&amp;s=Поиск?utm_source=Excel&amp;utm_medium=Nalichie&amp;utm_content="&amp;Q4939&amp;"","Посмотреть большую фотографию на сайте")</f>
        <v>Посмотреть большую фотографию на сайте</v>
      </c>
      <c r="E4939" s="152"/>
      <c r="F4939" s="152"/>
      <c r="G4939" s="152"/>
      <c r="H4939" s="152"/>
      <c r="I4939" s="152"/>
      <c r="J4939" s="152"/>
      <c r="K4939" s="152"/>
      <c r="L4939" s="152"/>
      <c r="M4939" s="152"/>
      <c r="N4939" s="153"/>
      <c r="O4939" s="128" t="str">
        <f ca="1">IF(D4939="цвет",SUM(O4940:INDIRECT("N"&amp;R4939)),IF(SUM(E4939:N4939)=0,"",SUM(E4939:N4939)))</f>
        <v/>
      </c>
      <c r="P4939" s="91" t="s">
        <v>129</v>
      </c>
      <c r="Q4939" s="73">
        <f t="shared" ref="Q4939:Q5002" si="154">IF(C4939&lt;&gt;0,C4939,Q4938)</f>
        <v>8324</v>
      </c>
      <c r="R4939" s="93">
        <f t="shared" ref="R4939:R5002" ca="1" si="155">IF(D4939="Посмотреть большую фотографию на сайте",CELL("строка",O4939),R4940)</f>
        <v>4939</v>
      </c>
      <c r="S4939" s="92"/>
      <c r="T4939" s="99"/>
    </row>
    <row r="4940" spans="1:20" ht="17.25" thickBot="1" x14ac:dyDescent="0.3">
      <c r="A4940" s="105"/>
      <c r="B4940" s="145" t="s">
        <v>79</v>
      </c>
      <c r="C4940" s="106">
        <v>8325</v>
      </c>
      <c r="D4940" s="107" t="s">
        <v>9</v>
      </c>
      <c r="E4940" s="96" t="s">
        <v>10</v>
      </c>
      <c r="F4940" s="97" t="s">
        <v>11</v>
      </c>
      <c r="G4940" s="97" t="s">
        <v>12</v>
      </c>
      <c r="H4940" s="97" t="s">
        <v>13</v>
      </c>
      <c r="I4940" s="97" t="s">
        <v>14</v>
      </c>
      <c r="J4940" s="97"/>
      <c r="K4940" s="97"/>
      <c r="L4940" s="97"/>
      <c r="M4940" s="97"/>
      <c r="N4940" s="80"/>
      <c r="O4940" s="101">
        <f ca="1">IF(D4940="цвет",SUM(O4941:INDIRECT("N"&amp;R4940)),IF(SUM(E4940:N4940)=0,"",SUM(E4940:N4940)))</f>
        <v>0</v>
      </c>
      <c r="P4940" s="91">
        <v>1290</v>
      </c>
      <c r="Q4940" s="73">
        <f t="shared" si="154"/>
        <v>8325</v>
      </c>
      <c r="R4940" s="93">
        <f t="shared" ca="1" si="155"/>
        <v>4945</v>
      </c>
      <c r="S4940" s="109">
        <f>IF(U4940&gt;0,ROUND((U4940),0),ROUND((P4940*$P$1),0))</f>
        <v>998</v>
      </c>
      <c r="T4940" s="110">
        <f ca="1">O4940*S4940</f>
        <v>0</v>
      </c>
    </row>
    <row r="4941" spans="1:20" ht="17.25" thickBot="1" x14ac:dyDescent="0.3">
      <c r="A4941" s="105"/>
      <c r="B4941" s="146"/>
      <c r="C4941" s="98"/>
      <c r="D4941" s="6" t="s">
        <v>43</v>
      </c>
      <c r="E4941" s="8"/>
      <c r="F4941" s="8"/>
      <c r="G4941" s="8"/>
      <c r="H4941" s="8"/>
      <c r="I4941" s="8"/>
      <c r="J4941" s="8"/>
      <c r="K4941" s="8"/>
      <c r="L4941" s="8"/>
      <c r="M4941" s="8"/>
      <c r="N4941" s="8"/>
      <c r="O4941" s="128" t="str">
        <f ca="1">IF(D4941="цвет",SUM(O4942:INDIRECT("N"&amp;R4941)),IF(SUM(E4941:N4941)=0,"",SUM(E4941:N4941)))</f>
        <v/>
      </c>
      <c r="P4941" s="91" t="s">
        <v>129</v>
      </c>
      <c r="Q4941" s="73">
        <f t="shared" si="154"/>
        <v>8325</v>
      </c>
      <c r="R4941" s="93">
        <f t="shared" ca="1" si="155"/>
        <v>4945</v>
      </c>
      <c r="S4941" s="92"/>
      <c r="T4941" s="99"/>
    </row>
    <row r="4942" spans="1:20" ht="17.25" thickBot="1" x14ac:dyDescent="0.3">
      <c r="A4942" s="105"/>
      <c r="B4942" s="146"/>
      <c r="C4942" s="98"/>
      <c r="D4942" s="6" t="s">
        <v>33</v>
      </c>
      <c r="E4942" s="8"/>
      <c r="F4942" s="134"/>
      <c r="G4942" s="8"/>
      <c r="H4942" s="8"/>
      <c r="I4942" s="8"/>
      <c r="J4942" s="8"/>
      <c r="K4942" s="8"/>
      <c r="L4942" s="8"/>
      <c r="M4942" s="8"/>
      <c r="N4942" s="8"/>
      <c r="O4942" s="128" t="str">
        <f ca="1">IF(D4942="цвет",SUM(O4943:INDIRECT("N"&amp;R4942)),IF(SUM(E4942:N4942)=0,"",SUM(E4942:N4942)))</f>
        <v/>
      </c>
      <c r="P4942" s="91" t="s">
        <v>129</v>
      </c>
      <c r="Q4942" s="73">
        <f t="shared" si="154"/>
        <v>8325</v>
      </c>
      <c r="R4942" s="93">
        <f t="shared" ca="1" si="155"/>
        <v>4945</v>
      </c>
      <c r="S4942" s="92"/>
      <c r="T4942" s="99"/>
    </row>
    <row r="4943" spans="1:20" ht="17.25" thickBot="1" x14ac:dyDescent="0.3">
      <c r="A4943" s="105"/>
      <c r="B4943" s="164"/>
      <c r="C4943" s="98"/>
      <c r="D4943" s="6" t="s">
        <v>40</v>
      </c>
      <c r="E4943" s="134"/>
      <c r="F4943" s="8"/>
      <c r="G4943" s="8"/>
      <c r="H4943" s="8"/>
      <c r="I4943" s="8"/>
      <c r="J4943" s="8"/>
      <c r="K4943" s="8"/>
      <c r="L4943" s="8"/>
      <c r="M4943" s="8"/>
      <c r="N4943" s="8"/>
      <c r="O4943" s="128" t="str">
        <f ca="1">IF(D4943="цвет",SUM(O4944:INDIRECT("N"&amp;R4943)),IF(SUM(E4943:N4943)=0,"",SUM(E4943:N4943)))</f>
        <v/>
      </c>
      <c r="P4943" s="91" t="s">
        <v>129</v>
      </c>
      <c r="Q4943" s="73">
        <f t="shared" si="154"/>
        <v>8325</v>
      </c>
      <c r="R4943" s="93">
        <f t="shared" ca="1" si="155"/>
        <v>4945</v>
      </c>
      <c r="S4943" s="92"/>
      <c r="T4943" s="99"/>
    </row>
    <row r="4944" spans="1:20" ht="101.25" customHeight="1" x14ac:dyDescent="0.25">
      <c r="A4944" s="105"/>
      <c r="B4944" s="164"/>
      <c r="C4944" s="98"/>
      <c r="D4944" s="155" t="s">
        <v>663</v>
      </c>
      <c r="E4944" s="156"/>
      <c r="F4944" s="156"/>
      <c r="G4944" s="156"/>
      <c r="H4944" s="156"/>
      <c r="I4944" s="156"/>
      <c r="J4944" s="156"/>
      <c r="K4944" s="156"/>
      <c r="L4944" s="156"/>
      <c r="M4944" s="156"/>
      <c r="N4944" s="157"/>
      <c r="O4944" s="128" t="str">
        <f ca="1">IF(D4944="цвет",SUM(O4945:INDIRECT("N"&amp;R4944)),IF(SUM(E4944:N4944)=0,"",SUM(E4944:N4944)))</f>
        <v/>
      </c>
      <c r="P4944" s="91" t="s">
        <v>129</v>
      </c>
      <c r="Q4944" s="73">
        <f t="shared" si="154"/>
        <v>8325</v>
      </c>
      <c r="R4944" s="93">
        <f t="shared" ca="1" si="155"/>
        <v>4945</v>
      </c>
      <c r="S4944" s="92"/>
      <c r="T4944" s="99"/>
    </row>
    <row r="4945" spans="1:20" ht="17.45" customHeight="1" thickBot="1" x14ac:dyDescent="0.3">
      <c r="A4945" s="105"/>
      <c r="B4945" s="154"/>
      <c r="C4945" s="100"/>
      <c r="D4945" s="151" t="str">
        <f>HYPERLINK("https://miamia.ru/search/index.php?q="&amp;Q4945&amp;"&amp;s=Поиск?utm_source=Excel&amp;utm_medium=Nalichie&amp;utm_content="&amp;Q4945&amp;"","Посмотреть большую фотографию на сайте")</f>
        <v>Посмотреть большую фотографию на сайте</v>
      </c>
      <c r="E4945" s="152"/>
      <c r="F4945" s="152"/>
      <c r="G4945" s="152"/>
      <c r="H4945" s="152"/>
      <c r="I4945" s="152"/>
      <c r="J4945" s="152"/>
      <c r="K4945" s="152"/>
      <c r="L4945" s="152"/>
      <c r="M4945" s="152"/>
      <c r="N4945" s="153"/>
      <c r="O4945" s="128" t="str">
        <f ca="1">IF(D4945="цвет",SUM(O4946:INDIRECT("N"&amp;R4945)),IF(SUM(E4945:N4945)=0,"",SUM(E4945:N4945)))</f>
        <v/>
      </c>
      <c r="P4945" s="91" t="s">
        <v>129</v>
      </c>
      <c r="Q4945" s="73">
        <f t="shared" si="154"/>
        <v>8325</v>
      </c>
      <c r="R4945" s="93">
        <f t="shared" ca="1" si="155"/>
        <v>4945</v>
      </c>
      <c r="S4945" s="92"/>
      <c r="T4945" s="99"/>
    </row>
    <row r="4946" spans="1:20" ht="17.25" thickBot="1" x14ac:dyDescent="0.3">
      <c r="A4946" s="105"/>
      <c r="B4946" s="145" t="s">
        <v>79</v>
      </c>
      <c r="C4946" s="106">
        <v>8326</v>
      </c>
      <c r="D4946" s="107" t="s">
        <v>9</v>
      </c>
      <c r="E4946" s="96" t="s">
        <v>10</v>
      </c>
      <c r="F4946" s="97" t="s">
        <v>11</v>
      </c>
      <c r="G4946" s="97" t="s">
        <v>12</v>
      </c>
      <c r="H4946" s="97" t="s">
        <v>13</v>
      </c>
      <c r="I4946" s="97" t="s">
        <v>14</v>
      </c>
      <c r="J4946" s="97"/>
      <c r="K4946" s="97"/>
      <c r="L4946" s="97"/>
      <c r="M4946" s="97"/>
      <c r="N4946" s="80"/>
      <c r="O4946" s="101">
        <f ca="1">IF(D4946="цвет",SUM(O4947:INDIRECT("N"&amp;R4946)),IF(SUM(E4946:N4946)=0,"",SUM(E4946:N4946)))</f>
        <v>0</v>
      </c>
      <c r="P4946" s="91">
        <v>1161</v>
      </c>
      <c r="Q4946" s="73">
        <f t="shared" si="154"/>
        <v>8326</v>
      </c>
      <c r="R4946" s="93">
        <f t="shared" ca="1" si="155"/>
        <v>4950</v>
      </c>
      <c r="S4946" s="109">
        <f>IF(U4946&gt;0,ROUND((U4946),0),ROUND((P4946*$P$1),0))</f>
        <v>898</v>
      </c>
      <c r="T4946" s="110">
        <f ca="1">O4946*S4946</f>
        <v>0</v>
      </c>
    </row>
    <row r="4947" spans="1:20" ht="17.25" thickBot="1" x14ac:dyDescent="0.3">
      <c r="A4947" s="105"/>
      <c r="B4947" s="146"/>
      <c r="C4947" s="98"/>
      <c r="D4947" s="6" t="s">
        <v>33</v>
      </c>
      <c r="E4947" s="133"/>
      <c r="F4947" s="8"/>
      <c r="G4947" s="8"/>
      <c r="H4947" s="8"/>
      <c r="I4947" s="8"/>
      <c r="J4947" s="8"/>
      <c r="K4947" s="8"/>
      <c r="L4947" s="8"/>
      <c r="M4947" s="8"/>
      <c r="N4947" s="8"/>
      <c r="O4947" s="128" t="str">
        <f ca="1">IF(D4947="цвет",SUM(O4948:INDIRECT("N"&amp;R4947)),IF(SUM(E4947:N4947)=0,"",SUM(E4947:N4947)))</f>
        <v/>
      </c>
      <c r="P4947" s="91" t="s">
        <v>129</v>
      </c>
      <c r="Q4947" s="73">
        <f t="shared" si="154"/>
        <v>8326</v>
      </c>
      <c r="R4947" s="93">
        <f t="shared" ca="1" si="155"/>
        <v>4950</v>
      </c>
      <c r="S4947" s="92"/>
      <c r="T4947" s="99"/>
    </row>
    <row r="4948" spans="1:20" ht="17.25" thickBot="1" x14ac:dyDescent="0.3">
      <c r="A4948" s="105"/>
      <c r="B4948" s="146"/>
      <c r="C4948" s="98"/>
      <c r="D4948" s="6" t="s">
        <v>43</v>
      </c>
      <c r="E4948" s="8"/>
      <c r="F4948" s="8"/>
      <c r="G4948" s="8"/>
      <c r="H4948" s="8"/>
      <c r="I4948" s="8"/>
      <c r="J4948" s="8"/>
      <c r="K4948" s="8"/>
      <c r="L4948" s="8"/>
      <c r="M4948" s="8"/>
      <c r="N4948" s="8"/>
      <c r="O4948" s="128" t="str">
        <f ca="1">IF(D4948="цвет",SUM(O4949:INDIRECT("N"&amp;R4948)),IF(SUM(E4948:N4948)=0,"",SUM(E4948:N4948)))</f>
        <v/>
      </c>
      <c r="P4948" s="91" t="s">
        <v>129</v>
      </c>
      <c r="Q4948" s="73">
        <f t="shared" si="154"/>
        <v>8326</v>
      </c>
      <c r="R4948" s="93">
        <f t="shared" ca="1" si="155"/>
        <v>4950</v>
      </c>
      <c r="S4948" s="92"/>
      <c r="T4948" s="99"/>
    </row>
    <row r="4949" spans="1:20" ht="117.75" customHeight="1" x14ac:dyDescent="0.25">
      <c r="A4949" s="105"/>
      <c r="B4949" s="146"/>
      <c r="C4949" s="98"/>
      <c r="D4949" s="155" t="s">
        <v>662</v>
      </c>
      <c r="E4949" s="156"/>
      <c r="F4949" s="156"/>
      <c r="G4949" s="156"/>
      <c r="H4949" s="156"/>
      <c r="I4949" s="156"/>
      <c r="J4949" s="156"/>
      <c r="K4949" s="156"/>
      <c r="L4949" s="156"/>
      <c r="M4949" s="156"/>
      <c r="N4949" s="157"/>
      <c r="O4949" s="128" t="str">
        <f ca="1">IF(D4949="цвет",SUM(O4950:INDIRECT("N"&amp;R4949)),IF(SUM(E4949:N4949)=0,"",SUM(E4949:N4949)))</f>
        <v/>
      </c>
      <c r="P4949" s="91" t="s">
        <v>129</v>
      </c>
      <c r="Q4949" s="73">
        <f t="shared" si="154"/>
        <v>8326</v>
      </c>
      <c r="R4949" s="93">
        <f t="shared" ca="1" si="155"/>
        <v>4950</v>
      </c>
      <c r="S4949" s="92"/>
      <c r="T4949" s="99"/>
    </row>
    <row r="4950" spans="1:20" ht="17.45" customHeight="1" thickBot="1" x14ac:dyDescent="0.3">
      <c r="A4950" s="105"/>
      <c r="B4950" s="147"/>
      <c r="C4950" s="100"/>
      <c r="D4950" s="151" t="str">
        <f>HYPERLINK("https://miamia.ru/search/index.php?q="&amp;Q4950&amp;"&amp;s=Поиск?utm_source=Excel&amp;utm_medium=Nalichie&amp;utm_content="&amp;Q4950&amp;"","Посмотреть большую фотографию на сайте")</f>
        <v>Посмотреть большую фотографию на сайте</v>
      </c>
      <c r="E4950" s="152"/>
      <c r="F4950" s="152"/>
      <c r="G4950" s="152"/>
      <c r="H4950" s="152"/>
      <c r="I4950" s="152"/>
      <c r="J4950" s="152"/>
      <c r="K4950" s="152"/>
      <c r="L4950" s="152"/>
      <c r="M4950" s="152"/>
      <c r="N4950" s="153"/>
      <c r="O4950" s="128" t="str">
        <f ca="1">IF(D4950="цвет",SUM(O4951:INDIRECT("N"&amp;R4950)),IF(SUM(E4950:N4950)=0,"",SUM(E4950:N4950)))</f>
        <v/>
      </c>
      <c r="P4950" s="91" t="s">
        <v>129</v>
      </c>
      <c r="Q4950" s="73">
        <f t="shared" si="154"/>
        <v>8326</v>
      </c>
      <c r="R4950" s="93">
        <f t="shared" ca="1" si="155"/>
        <v>4950</v>
      </c>
      <c r="S4950" s="92"/>
      <c r="T4950" s="99"/>
    </row>
    <row r="4951" spans="1:20" ht="17.25" thickBot="1" x14ac:dyDescent="0.3">
      <c r="A4951" s="105"/>
      <c r="B4951" s="145" t="s">
        <v>79</v>
      </c>
      <c r="C4951" s="106">
        <v>8327</v>
      </c>
      <c r="D4951" s="107" t="s">
        <v>9</v>
      </c>
      <c r="E4951" s="96" t="s">
        <v>10</v>
      </c>
      <c r="F4951" s="97" t="s">
        <v>11</v>
      </c>
      <c r="G4951" s="97" t="s">
        <v>12</v>
      </c>
      <c r="H4951" s="97" t="s">
        <v>13</v>
      </c>
      <c r="I4951" s="97" t="s">
        <v>14</v>
      </c>
      <c r="J4951" s="97" t="s">
        <v>15</v>
      </c>
      <c r="K4951" s="97"/>
      <c r="L4951" s="97"/>
      <c r="M4951" s="97"/>
      <c r="N4951" s="80"/>
      <c r="O4951" s="101">
        <f ca="1">IF(D4951="цвет",SUM(O4952:INDIRECT("N"&amp;R4951)),IF(SUM(E4951:N4951)=0,"",SUM(E4951:N4951)))</f>
        <v>0</v>
      </c>
      <c r="P4951" s="91">
        <v>1031</v>
      </c>
      <c r="Q4951" s="73">
        <f t="shared" si="154"/>
        <v>8327</v>
      </c>
      <c r="R4951" s="93">
        <f t="shared" ca="1" si="155"/>
        <v>4957</v>
      </c>
      <c r="S4951" s="109">
        <f>IF(U4951&gt;0,ROUND((U4951),0),ROUND((P4951*$P$1),0))</f>
        <v>798</v>
      </c>
      <c r="T4951" s="110">
        <f ca="1">O4951*S4951</f>
        <v>0</v>
      </c>
    </row>
    <row r="4952" spans="1:20" ht="17.25" thickBot="1" x14ac:dyDescent="0.3">
      <c r="A4952" s="105"/>
      <c r="B4952" s="146"/>
      <c r="C4952" s="98"/>
      <c r="D4952" s="6" t="s">
        <v>43</v>
      </c>
      <c r="E4952" s="8"/>
      <c r="F4952" s="133"/>
      <c r="G4952" s="134"/>
      <c r="H4952" s="134"/>
      <c r="I4952" s="8"/>
      <c r="J4952" s="8"/>
      <c r="K4952" s="8"/>
      <c r="L4952" s="8"/>
      <c r="M4952" s="8"/>
      <c r="N4952" s="8"/>
      <c r="O4952" s="128" t="str">
        <f ca="1">IF(D4952="цвет",SUM(O4953:INDIRECT("N"&amp;R4952)),IF(SUM(E4952:N4952)=0,"",SUM(E4952:N4952)))</f>
        <v/>
      </c>
      <c r="P4952" s="91" t="s">
        <v>129</v>
      </c>
      <c r="Q4952" s="73">
        <f t="shared" si="154"/>
        <v>8327</v>
      </c>
      <c r="R4952" s="93">
        <f t="shared" ca="1" si="155"/>
        <v>4957</v>
      </c>
      <c r="S4952" s="92"/>
      <c r="T4952" s="99"/>
    </row>
    <row r="4953" spans="1:20" ht="17.25" thickBot="1" x14ac:dyDescent="0.3">
      <c r="A4953" s="105"/>
      <c r="B4953" s="146"/>
      <c r="C4953" s="98"/>
      <c r="D4953" s="6" t="s">
        <v>33</v>
      </c>
      <c r="E4953" s="8"/>
      <c r="F4953" s="134"/>
      <c r="G4953" s="134"/>
      <c r="H4953" s="8"/>
      <c r="I4953" s="134"/>
      <c r="J4953" s="8"/>
      <c r="K4953" s="8"/>
      <c r="L4953" s="8"/>
      <c r="M4953" s="8"/>
      <c r="N4953" s="8"/>
      <c r="O4953" s="128" t="str">
        <f ca="1">IF(D4953="цвет",SUM(O4954:INDIRECT("N"&amp;R4953)),IF(SUM(E4953:N4953)=0,"",SUM(E4953:N4953)))</f>
        <v/>
      </c>
      <c r="P4953" s="91" t="s">
        <v>129</v>
      </c>
      <c r="Q4953" s="73">
        <f t="shared" si="154"/>
        <v>8327</v>
      </c>
      <c r="R4953" s="93">
        <f t="shared" ca="1" si="155"/>
        <v>4957</v>
      </c>
      <c r="S4953" s="92"/>
      <c r="T4953" s="99"/>
    </row>
    <row r="4954" spans="1:20" ht="17.25" thickBot="1" x14ac:dyDescent="0.3">
      <c r="A4954" s="105"/>
      <c r="B4954" s="146"/>
      <c r="C4954" s="98"/>
      <c r="D4954" s="6" t="s">
        <v>40</v>
      </c>
      <c r="E4954" s="134"/>
      <c r="F4954" s="134"/>
      <c r="G4954" s="8"/>
      <c r="H4954" s="8"/>
      <c r="I4954" s="8"/>
      <c r="J4954" s="8"/>
      <c r="K4954" s="8"/>
      <c r="L4954" s="8"/>
      <c r="M4954" s="8"/>
      <c r="N4954" s="8"/>
      <c r="O4954" s="128" t="str">
        <f ca="1">IF(D4954="цвет",SUM(O4955:INDIRECT("N"&amp;R4954)),IF(SUM(E4954:N4954)=0,"",SUM(E4954:N4954)))</f>
        <v/>
      </c>
      <c r="P4954" s="91" t="s">
        <v>129</v>
      </c>
      <c r="Q4954" s="73">
        <f t="shared" si="154"/>
        <v>8327</v>
      </c>
      <c r="R4954" s="93">
        <f t="shared" ca="1" si="155"/>
        <v>4957</v>
      </c>
      <c r="S4954" s="92"/>
      <c r="T4954" s="99"/>
    </row>
    <row r="4955" spans="1:20" ht="17.25" thickBot="1" x14ac:dyDescent="0.3">
      <c r="A4955" s="105"/>
      <c r="B4955" s="164"/>
      <c r="C4955" s="98"/>
      <c r="D4955" s="6" t="s">
        <v>56</v>
      </c>
      <c r="E4955" s="133"/>
      <c r="F4955" s="8"/>
      <c r="G4955" s="8"/>
      <c r="H4955" s="8"/>
      <c r="I4955" s="8"/>
      <c r="J4955" s="8"/>
      <c r="K4955" s="8"/>
      <c r="L4955" s="8"/>
      <c r="M4955" s="8"/>
      <c r="N4955" s="8"/>
      <c r="O4955" s="128" t="str">
        <f ca="1">IF(D4955="цвет",SUM(O4956:INDIRECT("N"&amp;R4955)),IF(SUM(E4955:N4955)=0,"",SUM(E4955:N4955)))</f>
        <v/>
      </c>
      <c r="P4955" s="91" t="s">
        <v>129</v>
      </c>
      <c r="Q4955" s="73">
        <f t="shared" si="154"/>
        <v>8327</v>
      </c>
      <c r="R4955" s="93">
        <f t="shared" ca="1" si="155"/>
        <v>4957</v>
      </c>
      <c r="S4955" s="92"/>
      <c r="T4955" s="99"/>
    </row>
    <row r="4956" spans="1:20" ht="82.5" customHeight="1" x14ac:dyDescent="0.25">
      <c r="A4956" s="105"/>
      <c r="B4956" s="164"/>
      <c r="C4956" s="98"/>
      <c r="D4956" s="155" t="s">
        <v>664</v>
      </c>
      <c r="E4956" s="156"/>
      <c r="F4956" s="156"/>
      <c r="G4956" s="156"/>
      <c r="H4956" s="156"/>
      <c r="I4956" s="156"/>
      <c r="J4956" s="156"/>
      <c r="K4956" s="156"/>
      <c r="L4956" s="156"/>
      <c r="M4956" s="156"/>
      <c r="N4956" s="157"/>
      <c r="O4956" s="128" t="str">
        <f ca="1">IF(D4956="цвет",SUM(O4957:INDIRECT("N"&amp;R4956)),IF(SUM(E4956:N4956)=0,"",SUM(E4956:N4956)))</f>
        <v/>
      </c>
      <c r="P4956" s="91" t="s">
        <v>129</v>
      </c>
      <c r="Q4956" s="73">
        <f t="shared" si="154"/>
        <v>8327</v>
      </c>
      <c r="R4956" s="93">
        <f t="shared" ca="1" si="155"/>
        <v>4957</v>
      </c>
      <c r="S4956" s="92"/>
      <c r="T4956" s="99"/>
    </row>
    <row r="4957" spans="1:20" ht="17.45" customHeight="1" thickBot="1" x14ac:dyDescent="0.3">
      <c r="A4957" s="105"/>
      <c r="B4957" s="154"/>
      <c r="C4957" s="100"/>
      <c r="D4957" s="151" t="str">
        <f>HYPERLINK("https://miamia.ru/search/index.php?q="&amp;Q4957&amp;"&amp;s=Поиск?utm_source=Excel&amp;utm_medium=Nalichie&amp;utm_content="&amp;Q4957&amp;"","Посмотреть большую фотографию на сайте")</f>
        <v>Посмотреть большую фотографию на сайте</v>
      </c>
      <c r="E4957" s="152"/>
      <c r="F4957" s="152"/>
      <c r="G4957" s="152"/>
      <c r="H4957" s="152"/>
      <c r="I4957" s="152"/>
      <c r="J4957" s="152"/>
      <c r="K4957" s="152"/>
      <c r="L4957" s="152"/>
      <c r="M4957" s="152"/>
      <c r="N4957" s="153"/>
      <c r="O4957" s="128" t="str">
        <f ca="1">IF(D4957="цвет",SUM(O4958:INDIRECT("N"&amp;R4957)),IF(SUM(E4957:N4957)=0,"",SUM(E4957:N4957)))</f>
        <v/>
      </c>
      <c r="P4957" s="91" t="s">
        <v>129</v>
      </c>
      <c r="Q4957" s="73">
        <f t="shared" si="154"/>
        <v>8327</v>
      </c>
      <c r="R4957" s="93">
        <f t="shared" ca="1" si="155"/>
        <v>4957</v>
      </c>
      <c r="S4957" s="92"/>
      <c r="T4957" s="99"/>
    </row>
    <row r="4958" spans="1:20" ht="17.25" thickBot="1" x14ac:dyDescent="0.3">
      <c r="A4958" s="105"/>
      <c r="B4958" s="145" t="s">
        <v>79</v>
      </c>
      <c r="C4958" s="106">
        <v>8328</v>
      </c>
      <c r="D4958" s="107" t="s">
        <v>9</v>
      </c>
      <c r="E4958" s="96" t="s">
        <v>10</v>
      </c>
      <c r="F4958" s="97" t="s">
        <v>11</v>
      </c>
      <c r="G4958" s="97" t="s">
        <v>12</v>
      </c>
      <c r="H4958" s="97" t="s">
        <v>13</v>
      </c>
      <c r="I4958" s="97" t="s">
        <v>14</v>
      </c>
      <c r="J4958" s="97" t="s">
        <v>15</v>
      </c>
      <c r="K4958" s="97"/>
      <c r="L4958" s="97"/>
      <c r="M4958" s="97"/>
      <c r="N4958" s="80"/>
      <c r="O4958" s="101">
        <f ca="1">IF(D4958="цвет",SUM(O4959:INDIRECT("N"&amp;R4958)),IF(SUM(E4958:N4958)=0,"",SUM(E4958:N4958)))</f>
        <v>0</v>
      </c>
      <c r="P4958" s="91">
        <v>1031</v>
      </c>
      <c r="Q4958" s="73">
        <f t="shared" si="154"/>
        <v>8328</v>
      </c>
      <c r="R4958" s="93">
        <f t="shared" ca="1" si="155"/>
        <v>4964</v>
      </c>
      <c r="S4958" s="109">
        <f>IF(U4958&gt;0,ROUND((U4958),0),ROUND((P4958*$P$1),0))</f>
        <v>798</v>
      </c>
      <c r="T4958" s="110">
        <f ca="1">O4958*S4958</f>
        <v>0</v>
      </c>
    </row>
    <row r="4959" spans="1:20" ht="17.25" thickBot="1" x14ac:dyDescent="0.3">
      <c r="A4959" s="105"/>
      <c r="B4959" s="146"/>
      <c r="C4959" s="98"/>
      <c r="D4959" s="6" t="s">
        <v>43</v>
      </c>
      <c r="E4959" s="8"/>
      <c r="F4959" s="134"/>
      <c r="G4959" s="134"/>
      <c r="H4959" s="134"/>
      <c r="I4959" s="8"/>
      <c r="J4959" s="8"/>
      <c r="K4959" s="8"/>
      <c r="L4959" s="8"/>
      <c r="M4959" s="8"/>
      <c r="N4959" s="8"/>
      <c r="O4959" s="128" t="str">
        <f ca="1">IF(D4959="цвет",SUM(O4960:INDIRECT("N"&amp;R4959)),IF(SUM(E4959:N4959)=0,"",SUM(E4959:N4959)))</f>
        <v/>
      </c>
      <c r="P4959" s="91" t="s">
        <v>129</v>
      </c>
      <c r="Q4959" s="73">
        <f t="shared" si="154"/>
        <v>8328</v>
      </c>
      <c r="R4959" s="93">
        <f t="shared" ca="1" si="155"/>
        <v>4964</v>
      </c>
      <c r="S4959" s="92"/>
      <c r="T4959" s="99"/>
    </row>
    <row r="4960" spans="1:20" ht="17.25" thickBot="1" x14ac:dyDescent="0.3">
      <c r="A4960" s="105"/>
      <c r="B4960" s="146"/>
      <c r="C4960" s="98"/>
      <c r="D4960" s="6" t="s">
        <v>33</v>
      </c>
      <c r="E4960" s="8"/>
      <c r="F4960" s="134"/>
      <c r="G4960" s="134"/>
      <c r="H4960" s="134"/>
      <c r="I4960" s="133"/>
      <c r="J4960" s="134"/>
      <c r="K4960" s="8"/>
      <c r="L4960" s="8"/>
      <c r="M4960" s="8"/>
      <c r="N4960" s="8"/>
      <c r="O4960" s="128" t="str">
        <f ca="1">IF(D4960="цвет",SUM(O4961:INDIRECT("N"&amp;R4960)),IF(SUM(E4960:N4960)=0,"",SUM(E4960:N4960)))</f>
        <v/>
      </c>
      <c r="P4960" s="91" t="s">
        <v>129</v>
      </c>
      <c r="Q4960" s="73">
        <f t="shared" si="154"/>
        <v>8328</v>
      </c>
      <c r="R4960" s="93">
        <f t="shared" ca="1" si="155"/>
        <v>4964</v>
      </c>
      <c r="S4960" s="92"/>
      <c r="T4960" s="99"/>
    </row>
    <row r="4961" spans="1:20" ht="17.25" thickBot="1" x14ac:dyDescent="0.3">
      <c r="A4961" s="105"/>
      <c r="B4961" s="146"/>
      <c r="C4961" s="98"/>
      <c r="D4961" s="6" t="s">
        <v>40</v>
      </c>
      <c r="E4961" s="8"/>
      <c r="F4961" s="8"/>
      <c r="G4961" s="8"/>
      <c r="H4961" s="8"/>
      <c r="I4961" s="8"/>
      <c r="J4961" s="8"/>
      <c r="K4961" s="8"/>
      <c r="L4961" s="8"/>
      <c r="M4961" s="8"/>
      <c r="N4961" s="8"/>
      <c r="O4961" s="128" t="str">
        <f ca="1">IF(D4961="цвет",SUM(O4962:INDIRECT("N"&amp;R4961)),IF(SUM(E4961:N4961)=0,"",SUM(E4961:N4961)))</f>
        <v/>
      </c>
      <c r="P4961" s="91" t="s">
        <v>129</v>
      </c>
      <c r="Q4961" s="73">
        <f t="shared" si="154"/>
        <v>8328</v>
      </c>
      <c r="R4961" s="93">
        <f t="shared" ca="1" si="155"/>
        <v>4964</v>
      </c>
      <c r="S4961" s="92"/>
      <c r="T4961" s="99"/>
    </row>
    <row r="4962" spans="1:20" ht="17.25" thickBot="1" x14ac:dyDescent="0.3">
      <c r="A4962" s="105"/>
      <c r="B4962" s="164"/>
      <c r="C4962" s="98"/>
      <c r="D4962" s="6" t="s">
        <v>56</v>
      </c>
      <c r="E4962" s="133"/>
      <c r="F4962" s="8"/>
      <c r="G4962" s="8"/>
      <c r="H4962" s="8"/>
      <c r="I4962" s="8"/>
      <c r="J4962" s="8"/>
      <c r="K4962" s="8"/>
      <c r="L4962" s="8"/>
      <c r="M4962" s="8"/>
      <c r="N4962" s="8"/>
      <c r="O4962" s="128" t="str">
        <f ca="1">IF(D4962="цвет",SUM(O4963:INDIRECT("N"&amp;R4962)),IF(SUM(E4962:N4962)=0,"",SUM(E4962:N4962)))</f>
        <v/>
      </c>
      <c r="P4962" s="91" t="s">
        <v>129</v>
      </c>
      <c r="Q4962" s="73">
        <f t="shared" si="154"/>
        <v>8328</v>
      </c>
      <c r="R4962" s="93">
        <f t="shared" ca="1" si="155"/>
        <v>4964</v>
      </c>
      <c r="S4962" s="92"/>
      <c r="T4962" s="99"/>
    </row>
    <row r="4963" spans="1:20" ht="89.45" customHeight="1" x14ac:dyDescent="0.25">
      <c r="A4963" s="105"/>
      <c r="B4963" s="164"/>
      <c r="C4963" s="98"/>
      <c r="D4963" s="155" t="s">
        <v>664</v>
      </c>
      <c r="E4963" s="156"/>
      <c r="F4963" s="156"/>
      <c r="G4963" s="156"/>
      <c r="H4963" s="156"/>
      <c r="I4963" s="156"/>
      <c r="J4963" s="156"/>
      <c r="K4963" s="156"/>
      <c r="L4963" s="156"/>
      <c r="M4963" s="156"/>
      <c r="N4963" s="157"/>
      <c r="O4963" s="128" t="str">
        <f ca="1">IF(D4963="цвет",SUM(O4964:INDIRECT("N"&amp;R4963)),IF(SUM(E4963:N4963)=0,"",SUM(E4963:N4963)))</f>
        <v/>
      </c>
      <c r="P4963" s="91" t="s">
        <v>129</v>
      </c>
      <c r="Q4963" s="73">
        <f t="shared" si="154"/>
        <v>8328</v>
      </c>
      <c r="R4963" s="93">
        <f t="shared" ca="1" si="155"/>
        <v>4964</v>
      </c>
      <c r="S4963" s="92"/>
      <c r="T4963" s="99"/>
    </row>
    <row r="4964" spans="1:20" ht="17.45" customHeight="1" thickBot="1" x14ac:dyDescent="0.3">
      <c r="A4964" s="105"/>
      <c r="B4964" s="154"/>
      <c r="C4964" s="100"/>
      <c r="D4964" s="151" t="str">
        <f>HYPERLINK("https://miamia.ru/search/index.php?q="&amp;Q4964&amp;"&amp;s=Поиск?utm_source=Excel&amp;utm_medium=Nalichie&amp;utm_content="&amp;Q4964&amp;"","Посмотреть большую фотографию на сайте")</f>
        <v>Посмотреть большую фотографию на сайте</v>
      </c>
      <c r="E4964" s="152"/>
      <c r="F4964" s="152"/>
      <c r="G4964" s="152"/>
      <c r="H4964" s="152"/>
      <c r="I4964" s="152"/>
      <c r="J4964" s="152"/>
      <c r="K4964" s="152"/>
      <c r="L4964" s="152"/>
      <c r="M4964" s="152"/>
      <c r="N4964" s="153"/>
      <c r="O4964" s="128" t="str">
        <f ca="1">IF(D4964="цвет",SUM(O4965:INDIRECT("N"&amp;R4964)),IF(SUM(E4964:N4964)=0,"",SUM(E4964:N4964)))</f>
        <v/>
      </c>
      <c r="P4964" s="91" t="s">
        <v>129</v>
      </c>
      <c r="Q4964" s="73">
        <f t="shared" si="154"/>
        <v>8328</v>
      </c>
      <c r="R4964" s="93">
        <f t="shared" ca="1" si="155"/>
        <v>4964</v>
      </c>
      <c r="S4964" s="92"/>
      <c r="T4964" s="99"/>
    </row>
    <row r="4965" spans="1:20" ht="17.25" thickBot="1" x14ac:dyDescent="0.3">
      <c r="A4965" s="105"/>
      <c r="B4965" s="145" t="s">
        <v>79</v>
      </c>
      <c r="C4965" s="106" t="s">
        <v>80</v>
      </c>
      <c r="D4965" s="3" t="s">
        <v>9</v>
      </c>
      <c r="E4965" s="18" t="s">
        <v>11</v>
      </c>
      <c r="F4965" s="18" t="s">
        <v>12</v>
      </c>
      <c r="G4965" s="18" t="s">
        <v>13</v>
      </c>
      <c r="H4965" s="18" t="s">
        <v>14</v>
      </c>
      <c r="I4965" s="18" t="s">
        <v>15</v>
      </c>
      <c r="J4965" s="18" t="s">
        <v>16</v>
      </c>
      <c r="K4965" s="18" t="s">
        <v>21</v>
      </c>
      <c r="L4965" s="18"/>
      <c r="M4965" s="18"/>
      <c r="N4965" s="108"/>
      <c r="O4965" s="101">
        <f ca="1">IF(D4965="цвет",SUM(O4966:INDIRECT("N"&amp;R4965)),IF(SUM(E4965:N4965)=0,"",SUM(E4965:N4965)))</f>
        <v>0</v>
      </c>
      <c r="P4965" s="91">
        <v>1290</v>
      </c>
      <c r="Q4965" s="73" t="str">
        <f t="shared" si="154"/>
        <v>8428t</v>
      </c>
      <c r="R4965" s="93">
        <f t="shared" ca="1" si="155"/>
        <v>4969</v>
      </c>
      <c r="S4965" s="109">
        <f>IF(U4965&gt;0,ROUND((U4965),0),ROUND((P4965*$P$1),0))</f>
        <v>998</v>
      </c>
      <c r="T4965" s="74">
        <f ca="1">O4965*S4965</f>
        <v>0</v>
      </c>
    </row>
    <row r="4966" spans="1:20" ht="17.25" thickBot="1" x14ac:dyDescent="0.3">
      <c r="A4966" s="105"/>
      <c r="B4966" s="146"/>
      <c r="C4966" s="98"/>
      <c r="D4966" s="6" t="s">
        <v>43</v>
      </c>
      <c r="E4966" s="134"/>
      <c r="F4966" s="134"/>
      <c r="G4966" s="8"/>
      <c r="H4966" s="8"/>
      <c r="I4966" s="8"/>
      <c r="J4966" s="8"/>
      <c r="K4966" s="8"/>
      <c r="L4966" s="8"/>
      <c r="M4966" s="8"/>
      <c r="N4966" s="8"/>
      <c r="O4966" s="128" t="str">
        <f ca="1">IF(D4966="цвет",SUM(O4967:INDIRECT("N"&amp;R4966)),IF(SUM(E4966:N4966)=0,"",SUM(E4966:N4966)))</f>
        <v/>
      </c>
      <c r="P4966" s="91" t="s">
        <v>129</v>
      </c>
      <c r="Q4966" s="73" t="str">
        <f t="shared" si="154"/>
        <v>8428t</v>
      </c>
      <c r="R4966" s="93">
        <f t="shared" ca="1" si="155"/>
        <v>4969</v>
      </c>
      <c r="S4966" s="92"/>
      <c r="T4966" s="99"/>
    </row>
    <row r="4967" spans="1:20" ht="17.25" thickBot="1" x14ac:dyDescent="0.3">
      <c r="A4967" s="105"/>
      <c r="B4967" s="146"/>
      <c r="C4967" s="98"/>
      <c r="D4967" s="111" t="s">
        <v>33</v>
      </c>
      <c r="E4967" s="136"/>
      <c r="F4967" s="136"/>
      <c r="G4967" s="102"/>
      <c r="H4967" s="102"/>
      <c r="I4967" s="102"/>
      <c r="J4967" s="102"/>
      <c r="K4967" s="102"/>
      <c r="L4967" s="102"/>
      <c r="M4967" s="102"/>
      <c r="N4967" s="102"/>
      <c r="O4967" s="128" t="str">
        <f ca="1">IF(D4967="цвет",SUM(O4968:INDIRECT("N"&amp;R4967)),IF(SUM(E4967:N4967)=0,"",SUM(E4967:N4967)))</f>
        <v/>
      </c>
      <c r="P4967" s="91" t="s">
        <v>129</v>
      </c>
      <c r="Q4967" s="73" t="str">
        <f t="shared" si="154"/>
        <v>8428t</v>
      </c>
      <c r="R4967" s="93">
        <f t="shared" ca="1" si="155"/>
        <v>4969</v>
      </c>
      <c r="S4967" s="92"/>
      <c r="T4967" s="99"/>
    </row>
    <row r="4968" spans="1:20" ht="117.75" customHeight="1" x14ac:dyDescent="0.25">
      <c r="A4968" s="105"/>
      <c r="B4968" s="146"/>
      <c r="C4968" s="112"/>
      <c r="D4968" s="155" t="s">
        <v>666</v>
      </c>
      <c r="E4968" s="156"/>
      <c r="F4968" s="156"/>
      <c r="G4968" s="156"/>
      <c r="H4968" s="156"/>
      <c r="I4968" s="156"/>
      <c r="J4968" s="156"/>
      <c r="K4968" s="156"/>
      <c r="L4968" s="156"/>
      <c r="M4968" s="156"/>
      <c r="N4968" s="157"/>
      <c r="O4968" s="128" t="str">
        <f ca="1">IF(D4968="цвет",SUM(O4969:INDIRECT("N"&amp;R4968)),IF(SUM(E4968:N4968)=0,"",SUM(E4968:N4968)))</f>
        <v/>
      </c>
      <c r="P4968" s="91" t="s">
        <v>129</v>
      </c>
      <c r="Q4968" s="73" t="str">
        <f t="shared" si="154"/>
        <v>8428t</v>
      </c>
      <c r="R4968" s="93">
        <f t="shared" ca="1" si="155"/>
        <v>4969</v>
      </c>
      <c r="S4968" s="92"/>
      <c r="T4968" s="99"/>
    </row>
    <row r="4969" spans="1:20" ht="17.45" customHeight="1" thickBot="1" x14ac:dyDescent="0.3">
      <c r="A4969" s="105"/>
      <c r="B4969" s="154"/>
      <c r="C4969" s="22"/>
      <c r="D4969" s="151" t="str">
        <f>HYPERLINK("https://miamia.ru/search/index.php?q="&amp;Q4969&amp;"&amp;s=Поиск?utm_source=Excel&amp;utm_medium=Nalichie&amp;utm_content="&amp;Q4969&amp;"","Посмотреть большую фотографию на сайте")</f>
        <v>Посмотреть большую фотографию на сайте</v>
      </c>
      <c r="E4969" s="152"/>
      <c r="F4969" s="152"/>
      <c r="G4969" s="152"/>
      <c r="H4969" s="152"/>
      <c r="I4969" s="152"/>
      <c r="J4969" s="152"/>
      <c r="K4969" s="152"/>
      <c r="L4969" s="152"/>
      <c r="M4969" s="152"/>
      <c r="N4969" s="153"/>
      <c r="O4969" s="128" t="str">
        <f ca="1">IF(D4969="цвет",SUM(O4970:INDIRECT("N"&amp;R4969)),IF(SUM(E4969:N4969)=0,"",SUM(E4969:N4969)))</f>
        <v/>
      </c>
      <c r="P4969" s="91" t="s">
        <v>129</v>
      </c>
      <c r="Q4969" s="73" t="str">
        <f t="shared" si="154"/>
        <v>8428t</v>
      </c>
      <c r="R4969" s="93">
        <f t="shared" ca="1" si="155"/>
        <v>4969</v>
      </c>
      <c r="S4969" s="92"/>
      <c r="T4969" s="99"/>
    </row>
    <row r="4970" spans="1:20" ht="17.25" thickBot="1" x14ac:dyDescent="0.3">
      <c r="A4970" s="105"/>
      <c r="B4970" s="145" t="s">
        <v>79</v>
      </c>
      <c r="C4970" s="106">
        <v>8426</v>
      </c>
      <c r="D4970" s="107" t="s">
        <v>9</v>
      </c>
      <c r="E4970" s="96" t="s">
        <v>10</v>
      </c>
      <c r="F4970" s="97" t="s">
        <v>11</v>
      </c>
      <c r="G4970" s="97" t="s">
        <v>12</v>
      </c>
      <c r="H4970" s="97" t="s">
        <v>13</v>
      </c>
      <c r="I4970" s="97" t="s">
        <v>14</v>
      </c>
      <c r="J4970" s="97" t="s">
        <v>15</v>
      </c>
      <c r="K4970" s="97"/>
      <c r="L4970" s="97"/>
      <c r="M4970" s="97"/>
      <c r="N4970" s="108"/>
      <c r="O4970" s="101">
        <f ca="1">IF(D4970="цвет",SUM(O4971:INDIRECT("N"&amp;R4970)),IF(SUM(E4970:N4970)=0,"",SUM(E4970:N4970)))</f>
        <v>0</v>
      </c>
      <c r="P4970" s="91">
        <v>1031</v>
      </c>
      <c r="Q4970" s="73">
        <f t="shared" si="154"/>
        <v>8426</v>
      </c>
      <c r="R4970" s="93">
        <f t="shared" ca="1" si="155"/>
        <v>4974</v>
      </c>
      <c r="S4970" s="109">
        <f>IF(U4970&gt;0,ROUND((U4970),0),ROUND((P4970*$P$1),0))</f>
        <v>798</v>
      </c>
      <c r="T4970" s="110">
        <f ca="1">O4970*S4970</f>
        <v>0</v>
      </c>
    </row>
    <row r="4971" spans="1:20" ht="17.25" thickBot="1" x14ac:dyDescent="0.3">
      <c r="A4971" s="105"/>
      <c r="B4971" s="146"/>
      <c r="C4971" s="98"/>
      <c r="D4971" s="6" t="s">
        <v>43</v>
      </c>
      <c r="E4971" s="8"/>
      <c r="F4971" s="8"/>
      <c r="G4971" s="8"/>
      <c r="H4971" s="8"/>
      <c r="I4971" s="8"/>
      <c r="J4971" s="8"/>
      <c r="K4971" s="8"/>
      <c r="L4971" s="8"/>
      <c r="M4971" s="8"/>
      <c r="N4971" s="8"/>
      <c r="O4971" s="128" t="str">
        <f ca="1">IF(D4971="цвет",SUM(O4972:INDIRECT("N"&amp;R4971)),IF(SUM(E4971:N4971)=0,"",SUM(E4971:N4971)))</f>
        <v/>
      </c>
      <c r="P4971" s="91" t="s">
        <v>129</v>
      </c>
      <c r="Q4971" s="73">
        <f t="shared" si="154"/>
        <v>8426</v>
      </c>
      <c r="R4971" s="93">
        <f t="shared" ca="1" si="155"/>
        <v>4974</v>
      </c>
      <c r="S4971" s="92"/>
      <c r="T4971" s="99"/>
    </row>
    <row r="4972" spans="1:20" ht="17.25" thickBot="1" x14ac:dyDescent="0.3">
      <c r="A4972" s="105"/>
      <c r="B4972" s="146"/>
      <c r="C4972" s="98"/>
      <c r="D4972" s="6" t="s">
        <v>33</v>
      </c>
      <c r="E4972" s="134"/>
      <c r="F4972" s="134"/>
      <c r="G4972" s="8"/>
      <c r="H4972" s="8"/>
      <c r="I4972" s="8"/>
      <c r="J4972" s="8"/>
      <c r="K4972" s="8"/>
      <c r="L4972" s="8"/>
      <c r="M4972" s="8"/>
      <c r="N4972" s="8"/>
      <c r="O4972" s="128" t="str">
        <f ca="1">IF(D4972="цвет",SUM(O4973:INDIRECT("N"&amp;R4972)),IF(SUM(E4972:N4972)=0,"",SUM(E4972:N4972)))</f>
        <v/>
      </c>
      <c r="P4972" s="91" t="s">
        <v>129</v>
      </c>
      <c r="Q4972" s="73">
        <f t="shared" si="154"/>
        <v>8426</v>
      </c>
      <c r="R4972" s="93">
        <f t="shared" ca="1" si="155"/>
        <v>4974</v>
      </c>
      <c r="S4972" s="92"/>
      <c r="T4972" s="99"/>
    </row>
    <row r="4973" spans="1:20" ht="117.75" customHeight="1" x14ac:dyDescent="0.25">
      <c r="A4973" s="105"/>
      <c r="B4973" s="146"/>
      <c r="C4973" s="112"/>
      <c r="D4973" s="186" t="s">
        <v>665</v>
      </c>
      <c r="E4973" s="187"/>
      <c r="F4973" s="187"/>
      <c r="G4973" s="187"/>
      <c r="H4973" s="187"/>
      <c r="I4973" s="187"/>
      <c r="J4973" s="187"/>
      <c r="K4973" s="187"/>
      <c r="L4973" s="187"/>
      <c r="M4973" s="187"/>
      <c r="N4973" s="188"/>
      <c r="O4973" s="128" t="str">
        <f ca="1">IF(D4973="цвет",SUM(O4974:INDIRECT("N"&amp;R4973)),IF(SUM(E4973:N4973)=0,"",SUM(E4973:N4973)))</f>
        <v/>
      </c>
      <c r="P4973" s="91" t="s">
        <v>129</v>
      </c>
      <c r="Q4973" s="73">
        <f t="shared" si="154"/>
        <v>8426</v>
      </c>
      <c r="R4973" s="93">
        <f t="shared" ca="1" si="155"/>
        <v>4974</v>
      </c>
      <c r="S4973" s="92"/>
      <c r="T4973" s="99"/>
    </row>
    <row r="4974" spans="1:20" ht="17.45" customHeight="1" thickBot="1" x14ac:dyDescent="0.3">
      <c r="A4974" s="105"/>
      <c r="B4974" s="154"/>
      <c r="C4974" s="100"/>
      <c r="D4974" s="151" t="str">
        <f>HYPERLINK("https://miamia.ru/search/index.php?q="&amp;Q4974&amp;"&amp;s=Поиск?utm_source=Excel&amp;utm_medium=Nalichie&amp;utm_content="&amp;Q4974&amp;"","Посмотреть большую фотографию на сайте")</f>
        <v>Посмотреть большую фотографию на сайте</v>
      </c>
      <c r="E4974" s="152"/>
      <c r="F4974" s="152"/>
      <c r="G4974" s="152"/>
      <c r="H4974" s="152"/>
      <c r="I4974" s="152"/>
      <c r="J4974" s="152"/>
      <c r="K4974" s="152"/>
      <c r="L4974" s="152"/>
      <c r="M4974" s="152"/>
      <c r="N4974" s="153"/>
      <c r="O4974" s="128" t="str">
        <f ca="1">IF(D4974="цвет",SUM(O4975:INDIRECT("N"&amp;R4974)),IF(SUM(E4974:N4974)=0,"",SUM(E4974:N4974)))</f>
        <v/>
      </c>
      <c r="P4974" s="91" t="s">
        <v>129</v>
      </c>
      <c r="Q4974" s="73">
        <f t="shared" si="154"/>
        <v>8426</v>
      </c>
      <c r="R4974" s="93">
        <f t="shared" ca="1" si="155"/>
        <v>4974</v>
      </c>
      <c r="S4974" s="92"/>
      <c r="T4974" s="99"/>
    </row>
    <row r="4975" spans="1:20" ht="17.25" thickBot="1" x14ac:dyDescent="0.3">
      <c r="A4975" s="105"/>
      <c r="B4975" s="145" t="s">
        <v>79</v>
      </c>
      <c r="C4975" s="106">
        <v>8429</v>
      </c>
      <c r="D4975" s="107" t="s">
        <v>9</v>
      </c>
      <c r="E4975" s="96" t="s">
        <v>10</v>
      </c>
      <c r="F4975" s="97" t="s">
        <v>11</v>
      </c>
      <c r="G4975" s="97" t="s">
        <v>12</v>
      </c>
      <c r="H4975" s="97" t="s">
        <v>13</v>
      </c>
      <c r="I4975" s="97" t="s">
        <v>14</v>
      </c>
      <c r="J4975" s="97"/>
      <c r="K4975" s="97"/>
      <c r="L4975" s="97"/>
      <c r="M4975" s="97"/>
      <c r="N4975" s="108"/>
      <c r="O4975" s="101">
        <f ca="1">IF(D4975="цвет",SUM(O4976:INDIRECT("N"&amp;R4975)),IF(SUM(E4975:N4975)=0,"",SUM(E4975:N4975)))</f>
        <v>0</v>
      </c>
      <c r="P4975" s="91">
        <v>1290</v>
      </c>
      <c r="Q4975" s="73">
        <f t="shared" si="154"/>
        <v>8429</v>
      </c>
      <c r="R4975" s="93">
        <f t="shared" ca="1" si="155"/>
        <v>4979</v>
      </c>
      <c r="S4975" s="109">
        <f>IF(U4975&gt;0,ROUND((U4975),0),ROUND((P4975*$P$1),0))</f>
        <v>998</v>
      </c>
      <c r="T4975" s="110">
        <f ca="1">O4975*S4975</f>
        <v>0</v>
      </c>
    </row>
    <row r="4976" spans="1:20" ht="17.25" thickBot="1" x14ac:dyDescent="0.3">
      <c r="A4976" s="105"/>
      <c r="B4976" s="146"/>
      <c r="C4976" s="98"/>
      <c r="D4976" s="6" t="s">
        <v>43</v>
      </c>
      <c r="E4976" s="133"/>
      <c r="F4976" s="134"/>
      <c r="G4976" s="8"/>
      <c r="H4976" s="134"/>
      <c r="I4976" s="134"/>
      <c r="J4976" s="8"/>
      <c r="K4976" s="8"/>
      <c r="L4976" s="8"/>
      <c r="M4976" s="8"/>
      <c r="N4976" s="8"/>
      <c r="O4976" s="128" t="str">
        <f ca="1">IF(D4976="цвет",SUM(O4977:INDIRECT("N"&amp;R4976)),IF(SUM(E4976:N4976)=0,"",SUM(E4976:N4976)))</f>
        <v/>
      </c>
      <c r="P4976" s="91" t="s">
        <v>129</v>
      </c>
      <c r="Q4976" s="73">
        <f t="shared" si="154"/>
        <v>8429</v>
      </c>
      <c r="R4976" s="93">
        <f t="shared" ca="1" si="155"/>
        <v>4979</v>
      </c>
      <c r="S4976" s="92"/>
      <c r="T4976" s="99"/>
    </row>
    <row r="4977" spans="1:20" ht="17.25" thickBot="1" x14ac:dyDescent="0.3">
      <c r="A4977" s="105"/>
      <c r="B4977" s="146"/>
      <c r="C4977" s="98"/>
      <c r="D4977" s="6" t="s">
        <v>33</v>
      </c>
      <c r="E4977" s="8"/>
      <c r="F4977" s="8"/>
      <c r="G4977" s="8"/>
      <c r="H4977" s="8"/>
      <c r="I4977" s="8"/>
      <c r="J4977" s="8"/>
      <c r="K4977" s="8"/>
      <c r="L4977" s="8"/>
      <c r="M4977" s="8"/>
      <c r="N4977" s="8"/>
      <c r="O4977" s="128" t="str">
        <f ca="1">IF(D4977="цвет",SUM(O4978:INDIRECT("N"&amp;R4977)),IF(SUM(E4977:N4977)=0,"",SUM(E4977:N4977)))</f>
        <v/>
      </c>
      <c r="P4977" s="91" t="s">
        <v>129</v>
      </c>
      <c r="Q4977" s="73">
        <f t="shared" si="154"/>
        <v>8429</v>
      </c>
      <c r="R4977" s="93">
        <f t="shared" ca="1" si="155"/>
        <v>4979</v>
      </c>
      <c r="S4977" s="92"/>
      <c r="T4977" s="99"/>
    </row>
    <row r="4978" spans="1:20" ht="117.75" customHeight="1" x14ac:dyDescent="0.25">
      <c r="A4978" s="105"/>
      <c r="B4978" s="146"/>
      <c r="C4978" s="112"/>
      <c r="D4978" s="186" t="s">
        <v>667</v>
      </c>
      <c r="E4978" s="187"/>
      <c r="F4978" s="187"/>
      <c r="G4978" s="187"/>
      <c r="H4978" s="187"/>
      <c r="I4978" s="187"/>
      <c r="J4978" s="187"/>
      <c r="K4978" s="187"/>
      <c r="L4978" s="187"/>
      <c r="M4978" s="187"/>
      <c r="N4978" s="188"/>
      <c r="O4978" s="128" t="str">
        <f ca="1">IF(D4978="цвет",SUM(O4979:INDIRECT("N"&amp;R4978)),IF(SUM(E4978:N4978)=0,"",SUM(E4978:N4978)))</f>
        <v/>
      </c>
      <c r="P4978" s="91" t="s">
        <v>129</v>
      </c>
      <c r="Q4978" s="73">
        <f t="shared" si="154"/>
        <v>8429</v>
      </c>
      <c r="R4978" s="93">
        <f t="shared" ca="1" si="155"/>
        <v>4979</v>
      </c>
      <c r="S4978" s="92"/>
      <c r="T4978" s="99"/>
    </row>
    <row r="4979" spans="1:20" ht="17.45" customHeight="1" thickBot="1" x14ac:dyDescent="0.3">
      <c r="A4979" s="105"/>
      <c r="B4979" s="154"/>
      <c r="C4979" s="100"/>
      <c r="D4979" s="151" t="str">
        <f>HYPERLINK("https://miamia.ru/search/index.php?q="&amp;Q4979&amp;"&amp;s=Поиск?utm_source=Excel&amp;utm_medium=Nalichie&amp;utm_content="&amp;Q4979&amp;"","Посмотреть большую фотографию на сайте")</f>
        <v>Посмотреть большую фотографию на сайте</v>
      </c>
      <c r="E4979" s="152"/>
      <c r="F4979" s="152"/>
      <c r="G4979" s="152"/>
      <c r="H4979" s="152"/>
      <c r="I4979" s="152"/>
      <c r="J4979" s="152"/>
      <c r="K4979" s="152"/>
      <c r="L4979" s="152"/>
      <c r="M4979" s="152"/>
      <c r="N4979" s="153"/>
      <c r="O4979" s="128" t="str">
        <f ca="1">IF(D4979="цвет",SUM(O4980:INDIRECT("N"&amp;R4979)),IF(SUM(E4979:N4979)=0,"",SUM(E4979:N4979)))</f>
        <v/>
      </c>
      <c r="P4979" s="91" t="s">
        <v>129</v>
      </c>
      <c r="Q4979" s="73">
        <f t="shared" si="154"/>
        <v>8429</v>
      </c>
      <c r="R4979" s="93">
        <f t="shared" ca="1" si="155"/>
        <v>4979</v>
      </c>
      <c r="S4979" s="92"/>
      <c r="T4979" s="99"/>
    </row>
    <row r="4980" spans="1:20" ht="23.1" customHeight="1" thickBot="1" x14ac:dyDescent="0.3">
      <c r="A4980" s="103"/>
      <c r="B4980" s="86" t="s">
        <v>653</v>
      </c>
      <c r="C4980" s="87"/>
      <c r="D4980" s="88"/>
      <c r="E4980" s="89"/>
      <c r="F4980" s="89"/>
      <c r="G4980" s="89"/>
      <c r="H4980" s="89"/>
      <c r="I4980" s="89"/>
      <c r="J4980" s="89"/>
      <c r="K4980" s="89"/>
      <c r="L4980" s="89"/>
      <c r="M4980" s="89"/>
      <c r="N4980" s="90"/>
      <c r="O4980" s="128" t="str">
        <f ca="1">IF(D4980="цвет",SUM(O4981:INDIRECT("N"&amp;R4980)),IF(SUM(E4980:N4980)=0,"",SUM(E4980:N4980)))</f>
        <v/>
      </c>
      <c r="P4980" s="91" t="s">
        <v>129</v>
      </c>
      <c r="Q4980" s="73">
        <f t="shared" si="154"/>
        <v>8429</v>
      </c>
      <c r="R4980" s="93">
        <f t="shared" ca="1" si="155"/>
        <v>4984</v>
      </c>
    </row>
    <row r="4981" spans="1:20" ht="17.25" thickBot="1" x14ac:dyDescent="0.3">
      <c r="A4981" s="105"/>
      <c r="B4981" s="145" t="s">
        <v>654</v>
      </c>
      <c r="C4981" s="106">
        <v>8646</v>
      </c>
      <c r="D4981" s="107" t="s">
        <v>9</v>
      </c>
      <c r="E4981" s="96" t="s">
        <v>10</v>
      </c>
      <c r="F4981" s="97" t="s">
        <v>11</v>
      </c>
      <c r="G4981" s="97" t="s">
        <v>12</v>
      </c>
      <c r="H4981" s="97" t="s">
        <v>13</v>
      </c>
      <c r="I4981" s="97"/>
      <c r="J4981" s="97"/>
      <c r="K4981" s="97"/>
      <c r="L4981" s="97"/>
      <c r="M4981" s="97"/>
      <c r="N4981" s="78"/>
      <c r="O4981" s="101">
        <f ca="1">IF(D4981="цвет",SUM(O4982:INDIRECT("N"&amp;R4981)),IF(SUM(E4981:N4981)=0,"",SUM(E4981:N4981)))</f>
        <v>0</v>
      </c>
      <c r="P4981" s="91">
        <v>2065</v>
      </c>
      <c r="Q4981" s="73">
        <f t="shared" si="154"/>
        <v>8646</v>
      </c>
      <c r="R4981" s="93">
        <f t="shared" ca="1" si="155"/>
        <v>4984</v>
      </c>
      <c r="S4981" s="109">
        <f>IF(U4981&gt;0,ROUND((U4981),0),ROUND((P4981*$P$1),0))</f>
        <v>1598</v>
      </c>
      <c r="T4981" s="110">
        <f ca="1">O4981*S4981</f>
        <v>0</v>
      </c>
    </row>
    <row r="4982" spans="1:20" ht="17.25" thickBot="1" x14ac:dyDescent="0.3">
      <c r="A4982" s="105"/>
      <c r="B4982" s="146"/>
      <c r="C4982" s="98"/>
      <c r="D4982" s="111" t="s">
        <v>655</v>
      </c>
      <c r="E4982" s="136"/>
      <c r="F4982" s="135"/>
      <c r="G4982" s="102"/>
      <c r="H4982" s="135"/>
      <c r="I4982" s="102"/>
      <c r="J4982" s="102"/>
      <c r="K4982" s="102"/>
      <c r="L4982" s="102"/>
      <c r="M4982" s="102"/>
      <c r="N4982" s="102"/>
      <c r="O4982" s="128" t="str">
        <f ca="1">IF(D4982="цвет",SUM(O4983:INDIRECT("N"&amp;R4982)),IF(SUM(E4982:N4982)=0,"",SUM(E4982:N4982)))</f>
        <v/>
      </c>
      <c r="P4982" s="91" t="s">
        <v>129</v>
      </c>
      <c r="Q4982" s="73">
        <f t="shared" si="154"/>
        <v>8646</v>
      </c>
      <c r="R4982" s="93">
        <f t="shared" ca="1" si="155"/>
        <v>4984</v>
      </c>
      <c r="S4982" s="92"/>
      <c r="T4982" s="99"/>
    </row>
    <row r="4983" spans="1:20" ht="135" customHeight="1" x14ac:dyDescent="0.25">
      <c r="A4983" s="105"/>
      <c r="B4983" s="164"/>
      <c r="C4983" s="112"/>
      <c r="D4983" s="155" t="s">
        <v>656</v>
      </c>
      <c r="E4983" s="156"/>
      <c r="F4983" s="156"/>
      <c r="G4983" s="156"/>
      <c r="H4983" s="156"/>
      <c r="I4983" s="156"/>
      <c r="J4983" s="156"/>
      <c r="K4983" s="156"/>
      <c r="L4983" s="156"/>
      <c r="M4983" s="156"/>
      <c r="N4983" s="157"/>
      <c r="O4983" s="128" t="str">
        <f ca="1">IF(D4983="цвет",SUM(O4984:INDIRECT("N"&amp;R4983)),IF(SUM(E4983:N4983)=0,"",SUM(E4983:N4983)))</f>
        <v/>
      </c>
      <c r="P4983" s="91" t="s">
        <v>129</v>
      </c>
      <c r="Q4983" s="73">
        <f t="shared" si="154"/>
        <v>8646</v>
      </c>
      <c r="R4983" s="93">
        <f t="shared" ca="1" si="155"/>
        <v>4984</v>
      </c>
      <c r="S4983" s="92"/>
      <c r="T4983" s="99"/>
    </row>
    <row r="4984" spans="1:20" ht="17.45" customHeight="1" thickBot="1" x14ac:dyDescent="0.3">
      <c r="A4984" s="105"/>
      <c r="B4984" s="154"/>
      <c r="C4984" s="22"/>
      <c r="D4984" s="151" t="str">
        <f>HYPERLINK("https://miamia.ru/search/index.php?q="&amp;Q4984&amp;"&amp;s=Поиск?utm_source=Excel&amp;utm_medium=Nalichie&amp;utm_content="&amp;Q4984&amp;"","Посмотреть большую фотографию на сайте")</f>
        <v>Посмотреть большую фотографию на сайте</v>
      </c>
      <c r="E4984" s="152"/>
      <c r="F4984" s="152"/>
      <c r="G4984" s="152"/>
      <c r="H4984" s="152"/>
      <c r="I4984" s="152"/>
      <c r="J4984" s="152"/>
      <c r="K4984" s="152"/>
      <c r="L4984" s="152"/>
      <c r="M4984" s="152"/>
      <c r="N4984" s="153"/>
      <c r="O4984" s="128" t="str">
        <f ca="1">IF(D4984="цвет",SUM(O4985:INDIRECT("N"&amp;R4984)),IF(SUM(E4984:N4984)=0,"",SUM(E4984:N4984)))</f>
        <v/>
      </c>
      <c r="P4984" s="91" t="s">
        <v>129</v>
      </c>
      <c r="Q4984" s="73">
        <f t="shared" si="154"/>
        <v>8646</v>
      </c>
      <c r="R4984" s="93">
        <f t="shared" ca="1" si="155"/>
        <v>4984</v>
      </c>
      <c r="S4984" s="92"/>
      <c r="T4984" s="99"/>
    </row>
    <row r="4985" spans="1:20" ht="17.25" thickBot="1" x14ac:dyDescent="0.3">
      <c r="A4985" s="105"/>
      <c r="B4985" s="145" t="s">
        <v>654</v>
      </c>
      <c r="C4985" s="106">
        <v>8648</v>
      </c>
      <c r="D4985" s="107" t="s">
        <v>9</v>
      </c>
      <c r="E4985" s="96" t="s">
        <v>10</v>
      </c>
      <c r="F4985" s="97" t="s">
        <v>11</v>
      </c>
      <c r="G4985" s="97" t="s">
        <v>12</v>
      </c>
      <c r="H4985" s="97" t="s">
        <v>13</v>
      </c>
      <c r="I4985" s="97" t="s">
        <v>14</v>
      </c>
      <c r="J4985" s="97"/>
      <c r="K4985" s="97"/>
      <c r="L4985" s="97"/>
      <c r="M4985" s="97"/>
      <c r="N4985" s="78"/>
      <c r="O4985" s="101">
        <f ca="1">IF(D4985="цвет",SUM(O4986:INDIRECT("N"&amp;R4985)),IF(SUM(E4985:N4985)=0,"",SUM(E4985:N4985)))</f>
        <v>0</v>
      </c>
      <c r="P4985" s="91">
        <v>2065</v>
      </c>
      <c r="Q4985" s="73">
        <f t="shared" si="154"/>
        <v>8648</v>
      </c>
      <c r="R4985" s="93">
        <f t="shared" ca="1" si="155"/>
        <v>4988</v>
      </c>
      <c r="S4985" s="109">
        <f>IF(U4985&gt;0,ROUND((U4985),0),ROUND((P4985*$P$1),0))</f>
        <v>1598</v>
      </c>
      <c r="T4985" s="110">
        <f ca="1">O4985*S4985</f>
        <v>0</v>
      </c>
    </row>
    <row r="4986" spans="1:20" ht="17.25" thickBot="1" x14ac:dyDescent="0.3">
      <c r="A4986" s="105"/>
      <c r="B4986" s="146"/>
      <c r="C4986" s="98"/>
      <c r="D4986" s="111" t="s">
        <v>40</v>
      </c>
      <c r="E4986" s="136"/>
      <c r="F4986" s="136"/>
      <c r="G4986" s="102"/>
      <c r="H4986" s="102"/>
      <c r="I4986" s="102"/>
      <c r="J4986" s="102"/>
      <c r="K4986" s="102"/>
      <c r="L4986" s="102"/>
      <c r="M4986" s="102"/>
      <c r="N4986" s="102"/>
      <c r="O4986" s="128" t="str">
        <f ca="1">IF(D4986="цвет",SUM(O4987:INDIRECT("N"&amp;R4986)),IF(SUM(E4986:N4986)=0,"",SUM(E4986:N4986)))</f>
        <v/>
      </c>
      <c r="P4986" s="91" t="s">
        <v>129</v>
      </c>
      <c r="Q4986" s="73">
        <f t="shared" si="154"/>
        <v>8648</v>
      </c>
      <c r="R4986" s="93">
        <f t="shared" ca="1" si="155"/>
        <v>4988</v>
      </c>
      <c r="S4986" s="92"/>
      <c r="T4986" s="99"/>
    </row>
    <row r="4987" spans="1:20" ht="135.75" customHeight="1" x14ac:dyDescent="0.25">
      <c r="A4987" s="105"/>
      <c r="B4987" s="164"/>
      <c r="C4987" s="112"/>
      <c r="D4987" s="155" t="s">
        <v>657</v>
      </c>
      <c r="E4987" s="156"/>
      <c r="F4987" s="156"/>
      <c r="G4987" s="156"/>
      <c r="H4987" s="156"/>
      <c r="I4987" s="156"/>
      <c r="J4987" s="156"/>
      <c r="K4987" s="156"/>
      <c r="L4987" s="156"/>
      <c r="M4987" s="156"/>
      <c r="N4987" s="157"/>
      <c r="O4987" s="128" t="str">
        <f ca="1">IF(D4987="цвет",SUM(O4988:INDIRECT("N"&amp;R4987)),IF(SUM(E4987:N4987)=0,"",SUM(E4987:N4987)))</f>
        <v/>
      </c>
      <c r="P4987" s="91" t="s">
        <v>129</v>
      </c>
      <c r="Q4987" s="73">
        <f t="shared" si="154"/>
        <v>8648</v>
      </c>
      <c r="R4987" s="93">
        <f t="shared" ca="1" si="155"/>
        <v>4988</v>
      </c>
      <c r="S4987" s="92"/>
      <c r="T4987" s="99"/>
    </row>
    <row r="4988" spans="1:20" ht="17.45" customHeight="1" thickBot="1" x14ac:dyDescent="0.3">
      <c r="A4988" s="105"/>
      <c r="B4988" s="154"/>
      <c r="C4988" s="22"/>
      <c r="D4988" s="151" t="str">
        <f>HYPERLINK("https://miamia.ru/search/index.php?q="&amp;Q4988&amp;"&amp;s=Поиск?utm_source=Excel&amp;utm_medium=Nalichie&amp;utm_content="&amp;Q4988&amp;"","Посмотреть большую фотографию на сайте")</f>
        <v>Посмотреть большую фотографию на сайте</v>
      </c>
      <c r="E4988" s="152"/>
      <c r="F4988" s="152"/>
      <c r="G4988" s="152"/>
      <c r="H4988" s="152"/>
      <c r="I4988" s="152"/>
      <c r="J4988" s="152"/>
      <c r="K4988" s="152"/>
      <c r="L4988" s="152"/>
      <c r="M4988" s="152"/>
      <c r="N4988" s="153"/>
      <c r="O4988" s="128" t="str">
        <f ca="1">IF(D4988="цвет",SUM(O4989:INDIRECT("N"&amp;R4988)),IF(SUM(E4988:N4988)=0,"",SUM(E4988:N4988)))</f>
        <v/>
      </c>
      <c r="P4988" s="91" t="s">
        <v>129</v>
      </c>
      <c r="Q4988" s="73">
        <f t="shared" si="154"/>
        <v>8648</v>
      </c>
      <c r="R4988" s="93">
        <f t="shared" ca="1" si="155"/>
        <v>4988</v>
      </c>
      <c r="S4988" s="92"/>
      <c r="T4988" s="99"/>
    </row>
    <row r="4989" spans="1:20" ht="17.25" thickBot="1" x14ac:dyDescent="0.3">
      <c r="B4989" s="145" t="s">
        <v>111</v>
      </c>
      <c r="C4989" s="25">
        <v>555</v>
      </c>
      <c r="D4989" s="3" t="s">
        <v>9</v>
      </c>
      <c r="E4989" s="4" t="s">
        <v>104</v>
      </c>
      <c r="F4989" s="4"/>
      <c r="G4989" s="14"/>
      <c r="H4989" s="14"/>
      <c r="I4989" s="14"/>
      <c r="J4989" s="96"/>
      <c r="K4989" s="18"/>
      <c r="L4989" s="4"/>
      <c r="M4989" s="18"/>
      <c r="N4989" s="108"/>
      <c r="O4989" s="101">
        <f ca="1">IF(D4989="цвет",SUM(O4990:INDIRECT("N"&amp;R4989)),IF(SUM(E4989:N4989)=0,"",SUM(E4989:N4989)))</f>
        <v>0</v>
      </c>
      <c r="P4989" s="91">
        <v>78</v>
      </c>
      <c r="Q4989" s="73">
        <f t="shared" si="154"/>
        <v>555</v>
      </c>
      <c r="R4989" s="93">
        <f t="shared" ca="1" si="155"/>
        <v>4992</v>
      </c>
      <c r="S4989" s="109">
        <f>IF(U4989&gt;0,ROUND((U4989),0),ROUND((P4989*$P$1),0))</f>
        <v>60</v>
      </c>
      <c r="T4989" s="110">
        <f ca="1">O4989*S4989</f>
        <v>0</v>
      </c>
    </row>
    <row r="4990" spans="1:20" ht="17.25" thickBot="1" x14ac:dyDescent="0.3">
      <c r="B4990" s="146"/>
      <c r="C4990" s="98"/>
      <c r="D4990" s="6" t="s">
        <v>112</v>
      </c>
      <c r="E4990" s="133"/>
      <c r="F4990" s="8"/>
      <c r="G4990" s="8"/>
      <c r="H4990" s="8"/>
      <c r="I4990" s="8"/>
      <c r="J4990" s="8"/>
      <c r="K4990" s="8"/>
      <c r="L4990" s="8"/>
      <c r="M4990" s="8"/>
      <c r="N4990" s="8"/>
      <c r="O4990" s="128" t="str">
        <f ca="1">IF(D4990="цвет",SUM(O4991:INDIRECT("N"&amp;R4990)),IF(SUM(E4990:N4990)=0,"",SUM(E4990:N4990)))</f>
        <v/>
      </c>
      <c r="P4990" s="91" t="s">
        <v>129</v>
      </c>
      <c r="Q4990" s="73">
        <f t="shared" si="154"/>
        <v>555</v>
      </c>
      <c r="R4990" s="93">
        <f t="shared" ca="1" si="155"/>
        <v>4992</v>
      </c>
      <c r="S4990" s="92"/>
      <c r="T4990" s="99"/>
    </row>
    <row r="4991" spans="1:20" ht="135.75" customHeight="1" x14ac:dyDescent="0.25">
      <c r="B4991" s="146"/>
      <c r="C4991" s="98"/>
      <c r="D4991" s="155" t="s">
        <v>281</v>
      </c>
      <c r="E4991" s="156"/>
      <c r="F4991" s="156"/>
      <c r="G4991" s="156"/>
      <c r="H4991" s="156"/>
      <c r="I4991" s="156"/>
      <c r="J4991" s="156"/>
      <c r="K4991" s="156"/>
      <c r="L4991" s="156"/>
      <c r="M4991" s="156"/>
      <c r="N4991" s="157"/>
      <c r="O4991" s="128" t="str">
        <f ca="1">IF(D4991="цвет",SUM(O4992:INDIRECT("N"&amp;R4991)),IF(SUM(E4991:N4991)=0,"",SUM(E4991:N4991)))</f>
        <v/>
      </c>
      <c r="P4991" s="91" t="s">
        <v>129</v>
      </c>
      <c r="Q4991" s="73">
        <f t="shared" si="154"/>
        <v>555</v>
      </c>
      <c r="R4991" s="93">
        <f t="shared" ca="1" si="155"/>
        <v>4992</v>
      </c>
      <c r="S4991" s="92"/>
      <c r="T4991" s="99"/>
    </row>
    <row r="4992" spans="1:20" ht="15.75" customHeight="1" thickBot="1" x14ac:dyDescent="0.3">
      <c r="A4992" s="23"/>
      <c r="B4992" s="142"/>
      <c r="C4992" s="9"/>
      <c r="D4992" s="151" t="str">
        <f>HYPERLINK("https://miamia.ru/search/index.php?q="&amp;Q4992&amp;"&amp;s=Поиск?utm_source=Excel&amp;utm_medium=Nalichie&amp;utm_content="&amp;Q4992&amp;"","Посмотреть большую фотографию на сайте")</f>
        <v>Посмотреть большую фотографию на сайте</v>
      </c>
      <c r="E4992" s="152"/>
      <c r="F4992" s="152"/>
      <c r="G4992" s="152"/>
      <c r="H4992" s="152"/>
      <c r="I4992" s="152"/>
      <c r="J4992" s="152"/>
      <c r="K4992" s="152"/>
      <c r="L4992" s="152"/>
      <c r="M4992" s="152"/>
      <c r="N4992" s="153"/>
      <c r="O4992" s="128" t="str">
        <f ca="1">IF(D4992="цвет",SUM(O4993:INDIRECT("N"&amp;R4992)),IF(SUM(E4992:N4992)=0,"",SUM(E4992:N4992)))</f>
        <v/>
      </c>
      <c r="P4992" s="91" t="s">
        <v>129</v>
      </c>
      <c r="Q4992" s="73">
        <f t="shared" si="154"/>
        <v>555</v>
      </c>
      <c r="R4992" s="93">
        <f t="shared" ca="1" si="155"/>
        <v>4992</v>
      </c>
      <c r="S4992" s="92"/>
      <c r="T4992" s="99"/>
    </row>
    <row r="4993" spans="1:21" ht="17.25" thickBot="1" x14ac:dyDescent="0.3">
      <c r="B4993" s="145" t="s">
        <v>81</v>
      </c>
      <c r="C4993" s="25">
        <v>2</v>
      </c>
      <c r="D4993" s="3" t="s">
        <v>9</v>
      </c>
      <c r="E4993" s="4" t="s">
        <v>104</v>
      </c>
      <c r="F4993" s="4"/>
      <c r="G4993" s="14"/>
      <c r="H4993" s="14"/>
      <c r="I4993" s="14"/>
      <c r="J4993" s="96"/>
      <c r="K4993" s="18"/>
      <c r="L4993" s="4"/>
      <c r="M4993" s="18"/>
      <c r="N4993" s="108"/>
      <c r="O4993" s="101">
        <f ca="1">IF(D4993="цвет",SUM(O4994:INDIRECT("N"&amp;R4993)),IF(SUM(E4993:N4993)=0,"",SUM(E4993:N4993)))</f>
        <v>0</v>
      </c>
      <c r="P4993" s="91">
        <v>29</v>
      </c>
      <c r="Q4993" s="73">
        <f t="shared" si="154"/>
        <v>2</v>
      </c>
      <c r="R4993" s="93">
        <f t="shared" ca="1" si="155"/>
        <v>4996</v>
      </c>
      <c r="S4993" s="109">
        <f>IF(U4993&gt;0,ROUND((U4993),0),ROUND((P4993*$P$1),0))</f>
        <v>29</v>
      </c>
      <c r="T4993" s="74">
        <f ca="1">O4993*S4993</f>
        <v>0</v>
      </c>
      <c r="U4993" s="94">
        <v>29</v>
      </c>
    </row>
    <row r="4994" spans="1:21" ht="17.25" thickBot="1" x14ac:dyDescent="0.3">
      <c r="B4994" s="146"/>
      <c r="C4994" s="98"/>
      <c r="D4994" s="6" t="s">
        <v>43</v>
      </c>
      <c r="E4994" s="133"/>
      <c r="F4994" s="8"/>
      <c r="G4994" s="8"/>
      <c r="H4994" s="8"/>
      <c r="I4994" s="8"/>
      <c r="J4994" s="8"/>
      <c r="K4994" s="8"/>
      <c r="L4994" s="8"/>
      <c r="M4994" s="8"/>
      <c r="N4994" s="8"/>
      <c r="O4994" s="128" t="str">
        <f ca="1">IF(D4994="цвет",SUM(O4995:INDIRECT("N"&amp;R4994)),IF(SUM(E4994:N4994)=0,"",SUM(E4994:N4994)))</f>
        <v/>
      </c>
      <c r="P4994" s="91" t="s">
        <v>129</v>
      </c>
      <c r="Q4994" s="73">
        <f t="shared" si="154"/>
        <v>2</v>
      </c>
      <c r="R4994" s="93">
        <f t="shared" ca="1" si="155"/>
        <v>4996</v>
      </c>
      <c r="S4994" s="92"/>
      <c r="T4994" s="99"/>
    </row>
    <row r="4995" spans="1:21" ht="141.75" customHeight="1" x14ac:dyDescent="0.25">
      <c r="B4995" s="146"/>
      <c r="C4995" s="98"/>
      <c r="D4995" s="155" t="s">
        <v>82</v>
      </c>
      <c r="E4995" s="156"/>
      <c r="F4995" s="156"/>
      <c r="G4995" s="156"/>
      <c r="H4995" s="156"/>
      <c r="I4995" s="156"/>
      <c r="J4995" s="156"/>
      <c r="K4995" s="156"/>
      <c r="L4995" s="156"/>
      <c r="M4995" s="156"/>
      <c r="N4995" s="157"/>
      <c r="O4995" s="128" t="str">
        <f ca="1">IF(D4995="цвет",SUM(O4996:INDIRECT("N"&amp;R4995)),IF(SUM(E4995:N4995)=0,"",SUM(E4995:N4995)))</f>
        <v/>
      </c>
      <c r="P4995" s="91" t="s">
        <v>129</v>
      </c>
      <c r="Q4995" s="73">
        <f t="shared" si="154"/>
        <v>2</v>
      </c>
      <c r="R4995" s="93">
        <f t="shared" ca="1" si="155"/>
        <v>4996</v>
      </c>
      <c r="S4995" s="92"/>
      <c r="T4995" s="99"/>
    </row>
    <row r="4996" spans="1:21" ht="15.75" customHeight="1" thickBot="1" x14ac:dyDescent="0.3">
      <c r="A4996" s="23"/>
      <c r="B4996" s="142"/>
      <c r="C4996" s="9"/>
      <c r="D4996" s="151" t="str">
        <f>HYPERLINK("https://miamia.ru/search/index.php?q="&amp;Q4996&amp;"&amp;s=Поиск?utm_source=Excel&amp;utm_medium=Nalichie&amp;utm_content="&amp;Q4996&amp;"","Посмотреть большую фотографию на сайте")</f>
        <v>Посмотреть большую фотографию на сайте</v>
      </c>
      <c r="E4996" s="152"/>
      <c r="F4996" s="152"/>
      <c r="G4996" s="152"/>
      <c r="H4996" s="152"/>
      <c r="I4996" s="152"/>
      <c r="J4996" s="152"/>
      <c r="K4996" s="152"/>
      <c r="L4996" s="152"/>
      <c r="M4996" s="152"/>
      <c r="N4996" s="153"/>
      <c r="O4996" s="128" t="str">
        <f ca="1">IF(D4996="цвет",SUM(O4997:INDIRECT("N"&amp;R4996)),IF(SUM(E4996:N4996)=0,"",SUM(E4996:N4996)))</f>
        <v/>
      </c>
      <c r="P4996" s="91" t="s">
        <v>129</v>
      </c>
      <c r="Q4996" s="73">
        <f t="shared" si="154"/>
        <v>2</v>
      </c>
      <c r="R4996" s="93">
        <f t="shared" ca="1" si="155"/>
        <v>4996</v>
      </c>
      <c r="S4996" s="92"/>
      <c r="T4996" s="99"/>
    </row>
    <row r="4997" spans="1:21" ht="17.25" thickBot="1" x14ac:dyDescent="0.3">
      <c r="B4997" s="145" t="s">
        <v>81</v>
      </c>
      <c r="C4997" s="25">
        <v>12</v>
      </c>
      <c r="D4997" s="3" t="s">
        <v>9</v>
      </c>
      <c r="E4997" s="4" t="s">
        <v>104</v>
      </c>
      <c r="F4997" s="4"/>
      <c r="G4997" s="14"/>
      <c r="H4997" s="14"/>
      <c r="I4997" s="14"/>
      <c r="J4997" s="4"/>
      <c r="K4997" s="18"/>
      <c r="L4997" s="4"/>
      <c r="M4997" s="18"/>
      <c r="N4997" s="108"/>
      <c r="O4997" s="101">
        <f ca="1">IF(D4997="цвет",SUM(O4998:INDIRECT("N"&amp;R4997)),IF(SUM(E4997:N4997)=0,"",SUM(E4997:N4997)))</f>
        <v>0</v>
      </c>
      <c r="P4997" s="91">
        <v>280</v>
      </c>
      <c r="Q4997" s="73">
        <f t="shared" si="154"/>
        <v>12</v>
      </c>
      <c r="R4997" s="93">
        <f t="shared" ca="1" si="155"/>
        <v>5000</v>
      </c>
      <c r="S4997" s="109">
        <f>IF(U4997&gt;0,ROUND((U4997),0),ROUND((P4997*$P$1),0))</f>
        <v>150</v>
      </c>
      <c r="T4997" s="85">
        <f ca="1">O4997*S4997</f>
        <v>0</v>
      </c>
      <c r="U4997" s="94">
        <v>150</v>
      </c>
    </row>
    <row r="4998" spans="1:21" ht="17.25" thickBot="1" x14ac:dyDescent="0.3">
      <c r="B4998" s="146"/>
      <c r="C4998" s="98"/>
      <c r="D4998" s="111" t="s">
        <v>56</v>
      </c>
      <c r="E4998" s="8"/>
      <c r="F4998" s="8"/>
      <c r="G4998" s="8"/>
      <c r="H4998" s="8"/>
      <c r="I4998" s="8"/>
      <c r="J4998" s="8"/>
      <c r="K4998" s="8"/>
      <c r="L4998" s="8"/>
      <c r="M4998" s="8"/>
      <c r="N4998" s="8"/>
      <c r="O4998" s="128" t="str">
        <f ca="1">IF(D4998="цвет",SUM(O4999:INDIRECT("N"&amp;R4998)),IF(SUM(E4998:N4998)=0,"",SUM(E4998:N4998)))</f>
        <v/>
      </c>
      <c r="P4998" s="91" t="s">
        <v>129</v>
      </c>
      <c r="Q4998" s="73">
        <f t="shared" si="154"/>
        <v>12</v>
      </c>
      <c r="R4998" s="93">
        <f t="shared" ca="1" si="155"/>
        <v>5000</v>
      </c>
      <c r="S4998" s="92"/>
      <c r="T4998" s="99"/>
    </row>
    <row r="4999" spans="1:21" ht="151.5" customHeight="1" x14ac:dyDescent="0.25">
      <c r="B4999" s="146"/>
      <c r="C4999" s="112"/>
      <c r="D4999" s="155" t="s">
        <v>261</v>
      </c>
      <c r="E4999" s="156"/>
      <c r="F4999" s="156"/>
      <c r="G4999" s="156"/>
      <c r="H4999" s="156"/>
      <c r="I4999" s="156"/>
      <c r="J4999" s="156"/>
      <c r="K4999" s="156"/>
      <c r="L4999" s="156"/>
      <c r="M4999" s="156"/>
      <c r="N4999" s="157"/>
      <c r="O4999" s="128" t="str">
        <f ca="1">IF(D4999="цвет",SUM(O5000:INDIRECT("N"&amp;R4999)),IF(SUM(E4999:N4999)=0,"",SUM(E4999:N4999)))</f>
        <v/>
      </c>
      <c r="P4999" s="91" t="s">
        <v>129</v>
      </c>
      <c r="Q4999" s="73">
        <f t="shared" si="154"/>
        <v>12</v>
      </c>
      <c r="R4999" s="93">
        <f t="shared" ca="1" si="155"/>
        <v>5000</v>
      </c>
      <c r="S4999" s="92"/>
      <c r="T4999" s="99"/>
    </row>
    <row r="5000" spans="1:21" ht="15.75" customHeight="1" thickBot="1" x14ac:dyDescent="0.3">
      <c r="A5000" s="23"/>
      <c r="B5000" s="142"/>
      <c r="C5000" s="9"/>
      <c r="D5000" s="151" t="str">
        <f>HYPERLINK("https://miamia.ru/search/index.php?q="&amp;Q5000&amp;"&amp;s=Поиск?utm_source=Excel&amp;utm_medium=Nalichie&amp;utm_content="&amp;Q5000&amp;"","Посмотреть большую фотографию на сайте")</f>
        <v>Посмотреть большую фотографию на сайте</v>
      </c>
      <c r="E5000" s="152"/>
      <c r="F5000" s="152"/>
      <c r="G5000" s="152"/>
      <c r="H5000" s="152"/>
      <c r="I5000" s="152"/>
      <c r="J5000" s="152"/>
      <c r="K5000" s="152"/>
      <c r="L5000" s="152"/>
      <c r="M5000" s="152"/>
      <c r="N5000" s="153"/>
      <c r="O5000" s="128" t="str">
        <f ca="1">IF(D5000="цвет",SUM(O5001:INDIRECT("N"&amp;R5000)),IF(SUM(E5000:N5000)=0,"",SUM(E5000:N5000)))</f>
        <v/>
      </c>
      <c r="P5000" s="91" t="s">
        <v>129</v>
      </c>
      <c r="Q5000" s="73">
        <f t="shared" si="154"/>
        <v>12</v>
      </c>
      <c r="R5000" s="93">
        <f t="shared" ca="1" si="155"/>
        <v>5000</v>
      </c>
      <c r="S5000" s="92"/>
      <c r="T5000" s="99"/>
    </row>
    <row r="5001" spans="1:21" ht="17.25" thickBot="1" x14ac:dyDescent="0.3">
      <c r="B5001" s="145" t="s">
        <v>81</v>
      </c>
      <c r="C5001" s="25">
        <v>11</v>
      </c>
      <c r="D5001" s="3" t="s">
        <v>9</v>
      </c>
      <c r="E5001" s="4" t="s">
        <v>104</v>
      </c>
      <c r="F5001" s="4"/>
      <c r="G5001" s="14"/>
      <c r="H5001" s="14"/>
      <c r="I5001" s="14"/>
      <c r="J5001" s="4"/>
      <c r="K5001" s="18"/>
      <c r="L5001" s="4"/>
      <c r="M5001" s="18"/>
      <c r="N5001" s="108"/>
      <c r="O5001" s="101">
        <f ca="1">IF(D5001="цвет",SUM(O5002:INDIRECT("N"&amp;R5001)),IF(SUM(E5001:N5001)=0,"",SUM(E5001:N5001)))</f>
        <v>0</v>
      </c>
      <c r="P5001" s="91">
        <v>0</v>
      </c>
      <c r="Q5001" s="73">
        <f t="shared" si="154"/>
        <v>11</v>
      </c>
      <c r="R5001" s="93">
        <f t="shared" ca="1" si="155"/>
        <v>5004</v>
      </c>
      <c r="S5001" s="109">
        <f>IF(U5001&gt;0,ROUND((U5001),0),ROUND((P5001*$P$1),0))</f>
        <v>150</v>
      </c>
      <c r="T5001" s="85">
        <f ca="1">O5001*S5001</f>
        <v>0</v>
      </c>
      <c r="U5001" s="94">
        <v>150</v>
      </c>
    </row>
    <row r="5002" spans="1:21" ht="17.25" thickBot="1" x14ac:dyDescent="0.3">
      <c r="B5002" s="146"/>
      <c r="C5002" s="98"/>
      <c r="D5002" s="111" t="s">
        <v>66</v>
      </c>
      <c r="E5002" s="8"/>
      <c r="F5002" s="8"/>
      <c r="G5002" s="8"/>
      <c r="H5002" s="8"/>
      <c r="I5002" s="8"/>
      <c r="J5002" s="8"/>
      <c r="K5002" s="8"/>
      <c r="L5002" s="8"/>
      <c r="M5002" s="8"/>
      <c r="N5002" s="8"/>
      <c r="O5002" s="128" t="str">
        <f ca="1">IF(D5002="цвет",SUM(O5003:INDIRECT("N"&amp;R5002)),IF(SUM(E5002:N5002)=0,"",SUM(E5002:N5002)))</f>
        <v/>
      </c>
      <c r="P5002" s="91" t="s">
        <v>129</v>
      </c>
      <c r="Q5002" s="73">
        <f t="shared" si="154"/>
        <v>11</v>
      </c>
      <c r="R5002" s="93">
        <f t="shared" ca="1" si="155"/>
        <v>5004</v>
      </c>
      <c r="S5002" s="92"/>
      <c r="T5002" s="99"/>
    </row>
    <row r="5003" spans="1:21" ht="151.5" customHeight="1" x14ac:dyDescent="0.25">
      <c r="B5003" s="146"/>
      <c r="C5003" s="112"/>
      <c r="D5003" s="155" t="s">
        <v>260</v>
      </c>
      <c r="E5003" s="156"/>
      <c r="F5003" s="156"/>
      <c r="G5003" s="156"/>
      <c r="H5003" s="156"/>
      <c r="I5003" s="156"/>
      <c r="J5003" s="156"/>
      <c r="K5003" s="156"/>
      <c r="L5003" s="156"/>
      <c r="M5003" s="156"/>
      <c r="N5003" s="157"/>
      <c r="O5003" s="128" t="str">
        <f ca="1">IF(D5003="цвет",SUM(O5004:INDIRECT("N"&amp;R5003)),IF(SUM(E5003:N5003)=0,"",SUM(E5003:N5003)))</f>
        <v/>
      </c>
      <c r="P5003" s="91" t="s">
        <v>129</v>
      </c>
      <c r="Q5003" s="73">
        <f t="shared" ref="Q5003:Q5008" si="156">IF(C5003&lt;&gt;0,C5003,Q5002)</f>
        <v>11</v>
      </c>
      <c r="R5003" s="93">
        <f t="shared" ref="R5003:R5008" ca="1" si="157">IF(D5003="Посмотреть большую фотографию на сайте",CELL("строка",O5003),R5004)</f>
        <v>5004</v>
      </c>
      <c r="S5003" s="92"/>
      <c r="T5003" s="99"/>
    </row>
    <row r="5004" spans="1:21" ht="15.75" customHeight="1" thickBot="1" x14ac:dyDescent="0.3">
      <c r="A5004" s="23"/>
      <c r="B5004" s="142"/>
      <c r="C5004" s="9"/>
      <c r="D5004" s="151" t="str">
        <f>HYPERLINK("https://miamia.ru/search/index.php?q="&amp;Q5004&amp;"&amp;s=Поиск?utm_source=Excel&amp;utm_medium=Nalichie&amp;utm_content="&amp;Q5004&amp;"","Посмотреть большую фотографию на сайте")</f>
        <v>Посмотреть большую фотографию на сайте</v>
      </c>
      <c r="E5004" s="152"/>
      <c r="F5004" s="152"/>
      <c r="G5004" s="152"/>
      <c r="H5004" s="152"/>
      <c r="I5004" s="152"/>
      <c r="J5004" s="152"/>
      <c r="K5004" s="152"/>
      <c r="L5004" s="152"/>
      <c r="M5004" s="152"/>
      <c r="N5004" s="153"/>
      <c r="O5004" s="128" t="str">
        <f ca="1">IF(D5004="цвет",SUM(O5005:INDIRECT("N"&amp;R5004)),IF(SUM(E5004:N5004)=0,"",SUM(E5004:N5004)))</f>
        <v/>
      </c>
      <c r="P5004" s="91" t="s">
        <v>129</v>
      </c>
      <c r="Q5004" s="73">
        <f t="shared" si="156"/>
        <v>11</v>
      </c>
      <c r="R5004" s="93">
        <f t="shared" ca="1" si="157"/>
        <v>5004</v>
      </c>
      <c r="S5004" s="92"/>
      <c r="T5004" s="99"/>
    </row>
    <row r="5005" spans="1:21" ht="17.25" thickBot="1" x14ac:dyDescent="0.3">
      <c r="B5005" s="145" t="s">
        <v>136</v>
      </c>
      <c r="C5005" s="106">
        <v>9</v>
      </c>
      <c r="D5005" s="28" t="s">
        <v>9</v>
      </c>
      <c r="E5005" s="4" t="s">
        <v>104</v>
      </c>
      <c r="F5005" s="4"/>
      <c r="G5005" s="14"/>
      <c r="H5005" s="14"/>
      <c r="I5005" s="14"/>
      <c r="J5005" s="4"/>
      <c r="K5005" s="18"/>
      <c r="L5005" s="4"/>
      <c r="M5005" s="18"/>
      <c r="N5005" s="108"/>
      <c r="O5005" s="101">
        <f ca="1">IF(D5005="цвет",SUM(O5006:INDIRECT("N"&amp;R5005)),IF(SUM(E5005:N5005)=0,"",SUM(E5005:N5005)))</f>
        <v>0</v>
      </c>
      <c r="P5005" s="91">
        <v>8</v>
      </c>
      <c r="Q5005" s="73">
        <f t="shared" si="156"/>
        <v>9</v>
      </c>
      <c r="R5005" s="93">
        <f t="shared" ca="1" si="157"/>
        <v>5008</v>
      </c>
      <c r="S5005" s="109">
        <f>IF(U5005&gt;0,ROUND((U5005),0),ROUND((P5005*$P$1),0))</f>
        <v>8</v>
      </c>
      <c r="T5005" s="74">
        <f ca="1">O5005*S5005</f>
        <v>0</v>
      </c>
      <c r="U5005" s="94">
        <v>8</v>
      </c>
    </row>
    <row r="5006" spans="1:21" ht="17.25" thickBot="1" x14ac:dyDescent="0.3">
      <c r="B5006" s="146"/>
      <c r="C5006" s="98"/>
      <c r="D5006" s="26" t="s">
        <v>43</v>
      </c>
      <c r="E5006" s="133"/>
      <c r="F5006" s="8"/>
      <c r="G5006" s="8"/>
      <c r="H5006" s="8"/>
      <c r="I5006" s="8"/>
      <c r="J5006" s="8"/>
      <c r="K5006" s="8"/>
      <c r="L5006" s="8"/>
      <c r="M5006" s="8"/>
      <c r="N5006" s="8"/>
      <c r="O5006" s="128" t="str">
        <f ca="1">IF(D5006="цвет",SUM(O5007:INDIRECT("N"&amp;R5006)),IF(SUM(E5006:N5006)=0,"",SUM(E5006:N5006)))</f>
        <v/>
      </c>
      <c r="P5006" s="91" t="s">
        <v>129</v>
      </c>
      <c r="Q5006" s="73">
        <f t="shared" si="156"/>
        <v>9</v>
      </c>
      <c r="R5006" s="93">
        <f t="shared" ca="1" si="157"/>
        <v>5008</v>
      </c>
      <c r="S5006" s="92"/>
      <c r="T5006" s="99"/>
    </row>
    <row r="5007" spans="1:21" ht="137.25" customHeight="1" x14ac:dyDescent="0.25">
      <c r="B5007" s="144"/>
      <c r="C5007" s="37"/>
      <c r="D5007" s="155"/>
      <c r="E5007" s="156"/>
      <c r="F5007" s="156"/>
      <c r="G5007" s="156"/>
      <c r="H5007" s="156"/>
      <c r="I5007" s="156"/>
      <c r="J5007" s="156"/>
      <c r="K5007" s="156"/>
      <c r="L5007" s="156"/>
      <c r="M5007" s="156"/>
      <c r="N5007" s="157"/>
      <c r="O5007" s="128" t="str">
        <f ca="1">IF(D5007="цвет",SUM(O5008:INDIRECT("N"&amp;R5007)),IF(SUM(E5007:N5007)=0,"",SUM(E5007:N5007)))</f>
        <v/>
      </c>
      <c r="P5007" s="91" t="s">
        <v>129</v>
      </c>
      <c r="Q5007" s="73">
        <f t="shared" si="156"/>
        <v>9</v>
      </c>
      <c r="R5007" s="93">
        <f t="shared" ca="1" si="157"/>
        <v>5008</v>
      </c>
    </row>
    <row r="5008" spans="1:21" ht="15.75" customHeight="1" thickBot="1" x14ac:dyDescent="0.3">
      <c r="A5008" s="23"/>
      <c r="B5008" s="143"/>
      <c r="C5008" s="9"/>
      <c r="D5008" s="151" t="str">
        <f>HYPERLINK("https://miamia.ru/search/index.php?q="&amp;Q5008&amp;"&amp;s=Поиск?utm_source=Excel&amp;utm_medium=Nalichie&amp;utm_content="&amp;Q5008&amp;"","Посмотреть большую фотографию на сайте")</f>
        <v>Посмотреть большую фотографию на сайте</v>
      </c>
      <c r="E5008" s="152"/>
      <c r="F5008" s="152"/>
      <c r="G5008" s="152"/>
      <c r="H5008" s="152"/>
      <c r="I5008" s="152"/>
      <c r="J5008" s="152"/>
      <c r="K5008" s="152"/>
      <c r="L5008" s="152"/>
      <c r="M5008" s="152"/>
      <c r="N5008" s="153"/>
      <c r="O5008" s="128" t="str">
        <f ca="1">IF(D5008="цвет",SUM(O5009:INDIRECT("N"&amp;R5008)),IF(SUM(E5008:N5008)=0,"",SUM(E5008:N5008)))</f>
        <v/>
      </c>
      <c r="P5008" s="91" t="s">
        <v>129</v>
      </c>
      <c r="Q5008" s="73">
        <f t="shared" si="156"/>
        <v>9</v>
      </c>
      <c r="R5008" s="93">
        <f t="shared" ca="1" si="157"/>
        <v>5008</v>
      </c>
      <c r="S5008" s="92"/>
      <c r="T5008" s="99"/>
    </row>
    <row r="5009" spans="1:17" ht="15" x14ac:dyDescent="0.25">
      <c r="A5009" s="95"/>
      <c r="B5009" s="95"/>
      <c r="C5009" s="95"/>
      <c r="D5009" s="95"/>
      <c r="E5009" s="95"/>
      <c r="F5009" s="95"/>
      <c r="G5009" s="95"/>
      <c r="H5009" s="95"/>
      <c r="I5009" s="95"/>
      <c r="J5009" s="95"/>
      <c r="K5009" s="30"/>
      <c r="L5009" s="95"/>
      <c r="M5009" s="30"/>
      <c r="N5009" s="95"/>
      <c r="O5009" s="66"/>
      <c r="Q5009" s="94"/>
    </row>
    <row r="5010" spans="1:17" ht="15" x14ac:dyDescent="0.25">
      <c r="A5010" s="95"/>
      <c r="B5010" s="95"/>
      <c r="C5010" s="95"/>
      <c r="D5010" s="95"/>
      <c r="E5010" s="95"/>
      <c r="F5010" s="95"/>
      <c r="G5010" s="95"/>
      <c r="H5010" s="95"/>
      <c r="I5010" s="95"/>
      <c r="J5010" s="95"/>
      <c r="K5010" s="30"/>
      <c r="L5010" s="95"/>
      <c r="M5010" s="30"/>
      <c r="N5010" s="95"/>
      <c r="O5010" s="66"/>
      <c r="Q5010" s="94"/>
    </row>
    <row r="5011" spans="1:17" ht="15" x14ac:dyDescent="0.25">
      <c r="A5011" s="95"/>
      <c r="B5011" s="95"/>
      <c r="C5011" s="95"/>
      <c r="D5011" s="95"/>
      <c r="E5011" s="95"/>
      <c r="F5011" s="95"/>
      <c r="G5011" s="95"/>
      <c r="H5011" s="95"/>
      <c r="I5011" s="95"/>
      <c r="J5011" s="95"/>
      <c r="K5011" s="30"/>
      <c r="L5011" s="95"/>
      <c r="M5011" s="30"/>
      <c r="N5011" s="95"/>
      <c r="O5011" s="66"/>
      <c r="Q5011" s="94"/>
    </row>
    <row r="5012" spans="1:17" ht="15" x14ac:dyDescent="0.25">
      <c r="A5012" s="95"/>
      <c r="B5012" s="95"/>
      <c r="C5012" s="95"/>
      <c r="D5012" s="95"/>
      <c r="E5012" s="95"/>
      <c r="F5012" s="95"/>
      <c r="G5012" s="95"/>
      <c r="H5012" s="95"/>
      <c r="I5012" s="95"/>
      <c r="J5012" s="95"/>
      <c r="K5012" s="30"/>
      <c r="L5012" s="95"/>
      <c r="M5012" s="30"/>
      <c r="N5012" s="95"/>
      <c r="O5012" s="66"/>
      <c r="Q5012" s="94"/>
    </row>
    <row r="5013" spans="1:17" ht="15" x14ac:dyDescent="0.25">
      <c r="A5013" s="95"/>
      <c r="B5013" s="95"/>
      <c r="C5013" s="95"/>
      <c r="D5013" s="95"/>
      <c r="E5013" s="95"/>
      <c r="F5013" s="95"/>
      <c r="G5013" s="95"/>
      <c r="H5013" s="95"/>
      <c r="I5013" s="95"/>
      <c r="J5013" s="95"/>
      <c r="K5013" s="30"/>
      <c r="L5013" s="95"/>
      <c r="M5013" s="30"/>
      <c r="N5013" s="95"/>
      <c r="O5013" s="66"/>
      <c r="Q5013" s="94"/>
    </row>
    <row r="5014" spans="1:17" ht="15" x14ac:dyDescent="0.25">
      <c r="A5014" s="95"/>
      <c r="B5014" s="95"/>
      <c r="C5014" s="95"/>
      <c r="D5014" s="95"/>
      <c r="E5014" s="95"/>
      <c r="F5014" s="95"/>
      <c r="G5014" s="95"/>
      <c r="H5014" s="95"/>
      <c r="I5014" s="95"/>
      <c r="J5014" s="95"/>
      <c r="K5014" s="30"/>
      <c r="L5014" s="95"/>
      <c r="M5014" s="30"/>
      <c r="N5014" s="95"/>
      <c r="O5014" s="66"/>
      <c r="Q5014" s="94"/>
    </row>
    <row r="5015" spans="1:17" ht="15" x14ac:dyDescent="0.25">
      <c r="A5015" s="95"/>
      <c r="B5015" s="95"/>
      <c r="C5015" s="95"/>
      <c r="D5015" s="95"/>
      <c r="E5015" s="95"/>
      <c r="F5015" s="95"/>
      <c r="G5015" s="95"/>
      <c r="H5015" s="95"/>
      <c r="I5015" s="95"/>
      <c r="J5015" s="95"/>
      <c r="K5015" s="30"/>
      <c r="L5015" s="95"/>
      <c r="M5015" s="30"/>
      <c r="N5015" s="95"/>
      <c r="O5015" s="66"/>
      <c r="Q5015" s="94"/>
    </row>
    <row r="5016" spans="1:17" ht="15" x14ac:dyDescent="0.25">
      <c r="A5016" s="95"/>
      <c r="B5016" s="95"/>
      <c r="C5016" s="95"/>
      <c r="D5016" s="95"/>
      <c r="E5016" s="95"/>
      <c r="F5016" s="95"/>
      <c r="G5016" s="95"/>
      <c r="H5016" s="95"/>
      <c r="I5016" s="95"/>
      <c r="J5016" s="95"/>
      <c r="K5016" s="30"/>
      <c r="L5016" s="95"/>
      <c r="M5016" s="30"/>
      <c r="N5016" s="95"/>
      <c r="O5016" s="66"/>
      <c r="Q5016" s="94"/>
    </row>
    <row r="5017" spans="1:17" ht="15" x14ac:dyDescent="0.25">
      <c r="A5017" s="95"/>
      <c r="B5017" s="95"/>
      <c r="C5017" s="95"/>
      <c r="D5017" s="95"/>
      <c r="E5017" s="95"/>
      <c r="F5017" s="95"/>
      <c r="G5017" s="95"/>
      <c r="H5017" s="95"/>
      <c r="I5017" s="95"/>
      <c r="J5017" s="95"/>
      <c r="K5017" s="30"/>
      <c r="L5017" s="95"/>
      <c r="M5017" s="30"/>
      <c r="N5017" s="95"/>
      <c r="O5017" s="66"/>
      <c r="Q5017" s="94"/>
    </row>
    <row r="5018" spans="1:17" ht="15" x14ac:dyDescent="0.25">
      <c r="A5018" s="95"/>
      <c r="B5018" s="95"/>
      <c r="C5018" s="95"/>
      <c r="D5018" s="95"/>
      <c r="E5018" s="95"/>
      <c r="F5018" s="95"/>
      <c r="G5018" s="95"/>
      <c r="H5018" s="95"/>
      <c r="I5018" s="95"/>
      <c r="J5018" s="95"/>
      <c r="K5018" s="30"/>
      <c r="L5018" s="95"/>
      <c r="M5018" s="30"/>
      <c r="N5018" s="95"/>
      <c r="O5018" s="66"/>
      <c r="Q5018" s="94"/>
    </row>
    <row r="5019" spans="1:17" ht="15" x14ac:dyDescent="0.25">
      <c r="A5019" s="95"/>
      <c r="B5019" s="95"/>
      <c r="C5019" s="95"/>
      <c r="D5019" s="95"/>
      <c r="E5019" s="95"/>
      <c r="F5019" s="95"/>
      <c r="G5019" s="95"/>
      <c r="H5019" s="95"/>
      <c r="I5019" s="95"/>
      <c r="J5019" s="95"/>
      <c r="K5019" s="30"/>
      <c r="L5019" s="95"/>
      <c r="M5019" s="30"/>
      <c r="N5019" s="95"/>
      <c r="O5019" s="66"/>
      <c r="Q5019" s="94"/>
    </row>
    <row r="5020" spans="1:17" ht="15" x14ac:dyDescent="0.25">
      <c r="A5020" s="95"/>
      <c r="B5020" s="95"/>
      <c r="C5020" s="95"/>
      <c r="D5020" s="95"/>
      <c r="E5020" s="95"/>
      <c r="F5020" s="95"/>
      <c r="G5020" s="95"/>
      <c r="H5020" s="95"/>
      <c r="I5020" s="95"/>
      <c r="J5020" s="95"/>
      <c r="K5020" s="30"/>
      <c r="L5020" s="95"/>
      <c r="M5020" s="30"/>
      <c r="N5020" s="95"/>
      <c r="O5020" s="66"/>
      <c r="Q5020" s="94"/>
    </row>
    <row r="5021" spans="1:17" ht="15" x14ac:dyDescent="0.25">
      <c r="A5021" s="95"/>
      <c r="B5021" s="95"/>
      <c r="C5021" s="95"/>
      <c r="D5021" s="95"/>
      <c r="E5021" s="95"/>
      <c r="F5021" s="95"/>
      <c r="G5021" s="95"/>
      <c r="H5021" s="95"/>
      <c r="I5021" s="95"/>
      <c r="J5021" s="95"/>
      <c r="K5021" s="30"/>
      <c r="L5021" s="95"/>
      <c r="M5021" s="30"/>
      <c r="N5021" s="95"/>
      <c r="O5021" s="66"/>
      <c r="Q5021" s="94"/>
    </row>
    <row r="5022" spans="1:17" ht="15" x14ac:dyDescent="0.25">
      <c r="A5022" s="95"/>
      <c r="B5022" s="95"/>
      <c r="C5022" s="95"/>
      <c r="D5022" s="95"/>
      <c r="E5022" s="95"/>
      <c r="F5022" s="95"/>
      <c r="G5022" s="95"/>
      <c r="H5022" s="95"/>
      <c r="I5022" s="95"/>
      <c r="J5022" s="95"/>
      <c r="K5022" s="30"/>
      <c r="L5022" s="95"/>
      <c r="M5022" s="30"/>
      <c r="N5022" s="95"/>
      <c r="O5022" s="66"/>
      <c r="Q5022" s="94"/>
    </row>
    <row r="5023" spans="1:17" ht="15" x14ac:dyDescent="0.25">
      <c r="A5023" s="95"/>
      <c r="B5023" s="95"/>
      <c r="C5023" s="95"/>
      <c r="D5023" s="95"/>
      <c r="E5023" s="95"/>
      <c r="F5023" s="95"/>
      <c r="G5023" s="95"/>
      <c r="H5023" s="95"/>
      <c r="I5023" s="95"/>
      <c r="J5023" s="95"/>
      <c r="K5023" s="30"/>
      <c r="L5023" s="95"/>
      <c r="M5023" s="30"/>
      <c r="N5023" s="95"/>
      <c r="O5023" s="66"/>
      <c r="Q5023" s="94"/>
    </row>
    <row r="5024" spans="1:17" ht="15" x14ac:dyDescent="0.25">
      <c r="A5024" s="95"/>
      <c r="B5024" s="95"/>
      <c r="C5024" s="95"/>
      <c r="D5024" s="95"/>
      <c r="E5024" s="95"/>
      <c r="F5024" s="95"/>
      <c r="G5024" s="95"/>
      <c r="H5024" s="95"/>
      <c r="I5024" s="95"/>
      <c r="J5024" s="95"/>
      <c r="K5024" s="30"/>
      <c r="L5024" s="95"/>
      <c r="M5024" s="30"/>
      <c r="N5024" s="95"/>
      <c r="O5024" s="66"/>
      <c r="Q5024" s="94"/>
    </row>
    <row r="5025" spans="1:17" ht="15" x14ac:dyDescent="0.25">
      <c r="A5025" s="95"/>
      <c r="B5025" s="95"/>
      <c r="C5025" s="95"/>
      <c r="D5025" s="95"/>
      <c r="E5025" s="95"/>
      <c r="F5025" s="95"/>
      <c r="G5025" s="95"/>
      <c r="H5025" s="95"/>
      <c r="I5025" s="95"/>
      <c r="J5025" s="95"/>
      <c r="K5025" s="30"/>
      <c r="L5025" s="95"/>
      <c r="M5025" s="30"/>
      <c r="N5025" s="95"/>
      <c r="O5025" s="66"/>
      <c r="Q5025" s="94"/>
    </row>
    <row r="5026" spans="1:17" ht="15" x14ac:dyDescent="0.25">
      <c r="A5026" s="95"/>
      <c r="B5026" s="95"/>
      <c r="C5026" s="95"/>
      <c r="D5026" s="95"/>
      <c r="E5026" s="95"/>
      <c r="F5026" s="95"/>
      <c r="G5026" s="95"/>
      <c r="H5026" s="95"/>
      <c r="I5026" s="95"/>
      <c r="J5026" s="95"/>
      <c r="K5026" s="30"/>
      <c r="L5026" s="95"/>
      <c r="M5026" s="30"/>
      <c r="N5026" s="95"/>
      <c r="O5026" s="66"/>
      <c r="Q5026" s="94"/>
    </row>
    <row r="5027" spans="1:17" ht="15" x14ac:dyDescent="0.25">
      <c r="A5027" s="95"/>
      <c r="B5027" s="95"/>
      <c r="C5027" s="95"/>
      <c r="D5027" s="95"/>
      <c r="E5027" s="95"/>
      <c r="F5027" s="95"/>
      <c r="G5027" s="95"/>
      <c r="H5027" s="95"/>
      <c r="I5027" s="95"/>
      <c r="J5027" s="95"/>
      <c r="K5027" s="30"/>
      <c r="L5027" s="95"/>
      <c r="M5027" s="30"/>
      <c r="N5027" s="95"/>
      <c r="O5027" s="66"/>
      <c r="Q5027" s="94"/>
    </row>
    <row r="5028" spans="1:17" ht="15" x14ac:dyDescent="0.25">
      <c r="A5028" s="95"/>
      <c r="B5028" s="95"/>
      <c r="C5028" s="95"/>
      <c r="D5028" s="95"/>
      <c r="E5028" s="95"/>
      <c r="F5028" s="95"/>
      <c r="G5028" s="95"/>
      <c r="H5028" s="95"/>
      <c r="I5028" s="95"/>
      <c r="J5028" s="95"/>
      <c r="K5028" s="30"/>
      <c r="L5028" s="95"/>
      <c r="M5028" s="30"/>
      <c r="N5028" s="95"/>
      <c r="O5028" s="66"/>
      <c r="Q5028" s="94"/>
    </row>
    <row r="5029" spans="1:17" ht="15" x14ac:dyDescent="0.25">
      <c r="A5029" s="95"/>
      <c r="B5029" s="95"/>
      <c r="C5029" s="95"/>
      <c r="D5029" s="95"/>
      <c r="E5029" s="95"/>
      <c r="F5029" s="95"/>
      <c r="G5029" s="95"/>
      <c r="H5029" s="95"/>
      <c r="I5029" s="95"/>
      <c r="J5029" s="95"/>
      <c r="K5029" s="30"/>
      <c r="L5029" s="95"/>
      <c r="M5029" s="30"/>
      <c r="N5029" s="95"/>
      <c r="O5029" s="66"/>
      <c r="Q5029" s="94"/>
    </row>
    <row r="5030" spans="1:17" ht="15" x14ac:dyDescent="0.25">
      <c r="A5030" s="95"/>
      <c r="B5030" s="95"/>
      <c r="C5030" s="95"/>
      <c r="D5030" s="95"/>
      <c r="E5030" s="95"/>
      <c r="F5030" s="95"/>
      <c r="G5030" s="95"/>
      <c r="H5030" s="95"/>
      <c r="I5030" s="95"/>
      <c r="J5030" s="95"/>
      <c r="K5030" s="30"/>
      <c r="L5030" s="95"/>
      <c r="M5030" s="30"/>
      <c r="N5030" s="95"/>
      <c r="O5030" s="66"/>
      <c r="Q5030" s="94"/>
    </row>
    <row r="5031" spans="1:17" ht="15" x14ac:dyDescent="0.25">
      <c r="A5031" s="95"/>
      <c r="B5031" s="95"/>
      <c r="C5031" s="95"/>
      <c r="D5031" s="95"/>
      <c r="E5031" s="95"/>
      <c r="F5031" s="95"/>
      <c r="G5031" s="95"/>
      <c r="H5031" s="95"/>
      <c r="I5031" s="95"/>
      <c r="J5031" s="95"/>
      <c r="K5031" s="30"/>
      <c r="L5031" s="95"/>
      <c r="M5031" s="30"/>
      <c r="N5031" s="95"/>
      <c r="O5031" s="66"/>
      <c r="Q5031" s="94"/>
    </row>
    <row r="5032" spans="1:17" ht="15" x14ac:dyDescent="0.25">
      <c r="A5032" s="95"/>
      <c r="B5032" s="95"/>
      <c r="C5032" s="95"/>
      <c r="D5032" s="95"/>
      <c r="E5032" s="95"/>
      <c r="F5032" s="95"/>
      <c r="G5032" s="95"/>
      <c r="H5032" s="95"/>
      <c r="I5032" s="95"/>
      <c r="J5032" s="95"/>
      <c r="K5032" s="30"/>
      <c r="L5032" s="95"/>
      <c r="M5032" s="30"/>
      <c r="N5032" s="95"/>
      <c r="O5032" s="66"/>
      <c r="Q5032" s="94"/>
    </row>
    <row r="5033" spans="1:17" ht="15" x14ac:dyDescent="0.25">
      <c r="A5033" s="95"/>
      <c r="B5033" s="95"/>
      <c r="C5033" s="95"/>
      <c r="D5033" s="95"/>
      <c r="E5033" s="95"/>
      <c r="F5033" s="95"/>
      <c r="G5033" s="95"/>
      <c r="H5033" s="95"/>
      <c r="I5033" s="95"/>
      <c r="J5033" s="95"/>
      <c r="K5033" s="30"/>
      <c r="L5033" s="95"/>
      <c r="M5033" s="30"/>
      <c r="N5033" s="95"/>
      <c r="O5033" s="66"/>
      <c r="Q5033" s="94"/>
    </row>
    <row r="5034" spans="1:17" ht="15" x14ac:dyDescent="0.25">
      <c r="A5034" s="95"/>
      <c r="B5034" s="95"/>
      <c r="C5034" s="95"/>
      <c r="D5034" s="95"/>
      <c r="E5034" s="95"/>
      <c r="F5034" s="95"/>
      <c r="G5034" s="95"/>
      <c r="H5034" s="95"/>
      <c r="I5034" s="95"/>
      <c r="J5034" s="95"/>
      <c r="K5034" s="30"/>
      <c r="L5034" s="95"/>
      <c r="M5034" s="30"/>
      <c r="N5034" s="95"/>
      <c r="O5034" s="66"/>
      <c r="Q5034" s="94"/>
    </row>
    <row r="5035" spans="1:17" ht="15" x14ac:dyDescent="0.25">
      <c r="A5035" s="95"/>
      <c r="B5035" s="95"/>
      <c r="C5035" s="95"/>
      <c r="D5035" s="95"/>
      <c r="E5035" s="95"/>
      <c r="F5035" s="95"/>
      <c r="G5035" s="95"/>
      <c r="H5035" s="95"/>
      <c r="I5035" s="95"/>
      <c r="J5035" s="95"/>
      <c r="K5035" s="30"/>
      <c r="L5035" s="95"/>
      <c r="M5035" s="30"/>
      <c r="N5035" s="95"/>
      <c r="O5035" s="66"/>
      <c r="Q5035" s="94"/>
    </row>
    <row r="5036" spans="1:17" ht="15" x14ac:dyDescent="0.25">
      <c r="A5036" s="95"/>
      <c r="B5036" s="95"/>
      <c r="C5036" s="95"/>
      <c r="D5036" s="95"/>
      <c r="E5036" s="95"/>
      <c r="F5036" s="95"/>
      <c r="G5036" s="95"/>
      <c r="H5036" s="95"/>
      <c r="I5036" s="95"/>
      <c r="J5036" s="95"/>
      <c r="K5036" s="30"/>
      <c r="L5036" s="95"/>
      <c r="M5036" s="30"/>
      <c r="N5036" s="95"/>
      <c r="O5036" s="66"/>
      <c r="Q5036" s="94"/>
    </row>
    <row r="5037" spans="1:17" ht="15" x14ac:dyDescent="0.25">
      <c r="A5037" s="95"/>
      <c r="B5037" s="95"/>
      <c r="C5037" s="95"/>
      <c r="D5037" s="95"/>
      <c r="E5037" s="95"/>
      <c r="F5037" s="95"/>
      <c r="G5037" s="95"/>
      <c r="H5037" s="95"/>
      <c r="I5037" s="95"/>
      <c r="J5037" s="95"/>
      <c r="K5037" s="30"/>
      <c r="L5037" s="95"/>
      <c r="M5037" s="30"/>
      <c r="N5037" s="95"/>
      <c r="O5037" s="66"/>
      <c r="Q5037" s="94"/>
    </row>
    <row r="5038" spans="1:17" ht="15" x14ac:dyDescent="0.25">
      <c r="A5038" s="95"/>
      <c r="B5038" s="95"/>
      <c r="C5038" s="95"/>
      <c r="D5038" s="95"/>
      <c r="E5038" s="95"/>
      <c r="F5038" s="95"/>
      <c r="G5038" s="95"/>
      <c r="H5038" s="95"/>
      <c r="I5038" s="95"/>
      <c r="J5038" s="95"/>
      <c r="K5038" s="30"/>
      <c r="L5038" s="95"/>
      <c r="M5038" s="30"/>
      <c r="N5038" s="95"/>
      <c r="O5038" s="66"/>
      <c r="Q5038" s="94"/>
    </row>
    <row r="5039" spans="1:17" ht="15" x14ac:dyDescent="0.25">
      <c r="A5039" s="95"/>
      <c r="B5039" s="95"/>
      <c r="C5039" s="95"/>
      <c r="D5039" s="95"/>
      <c r="E5039" s="95"/>
      <c r="F5039" s="95"/>
      <c r="G5039" s="95"/>
      <c r="H5039" s="95"/>
      <c r="I5039" s="95"/>
      <c r="J5039" s="95"/>
      <c r="K5039" s="30"/>
      <c r="L5039" s="95"/>
      <c r="M5039" s="30"/>
      <c r="N5039" s="95"/>
      <c r="O5039" s="66"/>
      <c r="Q5039" s="94"/>
    </row>
    <row r="5040" spans="1:17" ht="15" x14ac:dyDescent="0.25">
      <c r="A5040" s="95"/>
      <c r="B5040" s="95"/>
      <c r="C5040" s="95"/>
      <c r="D5040" s="95"/>
      <c r="E5040" s="95"/>
      <c r="F5040" s="95"/>
      <c r="G5040" s="95"/>
      <c r="H5040" s="95"/>
      <c r="I5040" s="95"/>
      <c r="J5040" s="95"/>
      <c r="K5040" s="30"/>
      <c r="L5040" s="95"/>
      <c r="M5040" s="30"/>
      <c r="N5040" s="95"/>
      <c r="O5040" s="66"/>
      <c r="Q5040" s="94"/>
    </row>
    <row r="5041" spans="1:17" ht="15" x14ac:dyDescent="0.25">
      <c r="A5041" s="95"/>
      <c r="B5041" s="95"/>
      <c r="C5041" s="95"/>
      <c r="D5041" s="95"/>
      <c r="E5041" s="95"/>
      <c r="F5041" s="95"/>
      <c r="G5041" s="95"/>
      <c r="H5041" s="95"/>
      <c r="I5041" s="95"/>
      <c r="J5041" s="95"/>
      <c r="K5041" s="30"/>
      <c r="L5041" s="95"/>
      <c r="M5041" s="30"/>
      <c r="N5041" s="95"/>
      <c r="O5041" s="66"/>
      <c r="Q5041" s="94"/>
    </row>
    <row r="5042" spans="1:17" ht="15" x14ac:dyDescent="0.25">
      <c r="A5042" s="95"/>
      <c r="B5042" s="95"/>
      <c r="C5042" s="95"/>
      <c r="D5042" s="95"/>
      <c r="E5042" s="95"/>
      <c r="F5042" s="95"/>
      <c r="G5042" s="95"/>
      <c r="H5042" s="95"/>
      <c r="I5042" s="95"/>
      <c r="J5042" s="95"/>
      <c r="K5042" s="30"/>
      <c r="L5042" s="95"/>
      <c r="M5042" s="30"/>
      <c r="N5042" s="95"/>
      <c r="O5042" s="66"/>
      <c r="Q5042" s="94"/>
    </row>
    <row r="5043" spans="1:17" ht="15" x14ac:dyDescent="0.25">
      <c r="A5043" s="95"/>
      <c r="B5043" s="95"/>
      <c r="C5043" s="95"/>
      <c r="D5043" s="95"/>
      <c r="E5043" s="95"/>
      <c r="F5043" s="95"/>
      <c r="G5043" s="95"/>
      <c r="H5043" s="95"/>
      <c r="I5043" s="95"/>
      <c r="J5043" s="95"/>
      <c r="K5043" s="30"/>
      <c r="L5043" s="95"/>
      <c r="M5043" s="30"/>
      <c r="N5043" s="95"/>
      <c r="O5043" s="66"/>
      <c r="Q5043" s="94"/>
    </row>
    <row r="5044" spans="1:17" ht="15" x14ac:dyDescent="0.25">
      <c r="A5044" s="95"/>
      <c r="B5044" s="95"/>
      <c r="C5044" s="95"/>
      <c r="D5044" s="95"/>
      <c r="E5044" s="95"/>
      <c r="F5044" s="95"/>
      <c r="G5044" s="95"/>
      <c r="H5044" s="95"/>
      <c r="I5044" s="95"/>
      <c r="J5044" s="95"/>
      <c r="K5044" s="30"/>
      <c r="L5044" s="95"/>
      <c r="M5044" s="30"/>
      <c r="N5044" s="95"/>
      <c r="O5044" s="66"/>
      <c r="Q5044" s="94"/>
    </row>
    <row r="5045" spans="1:17" ht="15" x14ac:dyDescent="0.25">
      <c r="A5045" s="95"/>
      <c r="B5045" s="95"/>
      <c r="C5045" s="95"/>
      <c r="D5045" s="95"/>
      <c r="E5045" s="95"/>
      <c r="F5045" s="95"/>
      <c r="G5045" s="95"/>
      <c r="H5045" s="95"/>
      <c r="I5045" s="95"/>
      <c r="J5045" s="95"/>
      <c r="K5045" s="30"/>
      <c r="L5045" s="95"/>
      <c r="M5045" s="30"/>
      <c r="N5045" s="95"/>
      <c r="O5045" s="66"/>
      <c r="Q5045" s="94"/>
    </row>
    <row r="5046" spans="1:17" ht="15" x14ac:dyDescent="0.25">
      <c r="A5046" s="95"/>
      <c r="B5046" s="95"/>
      <c r="C5046" s="95"/>
      <c r="D5046" s="95"/>
      <c r="E5046" s="95"/>
      <c r="F5046" s="95"/>
      <c r="G5046" s="95"/>
      <c r="H5046" s="95"/>
      <c r="I5046" s="95"/>
      <c r="J5046" s="95"/>
      <c r="K5046" s="30"/>
      <c r="L5046" s="95"/>
      <c r="M5046" s="30"/>
      <c r="N5046" s="95"/>
      <c r="O5046" s="66"/>
      <c r="Q5046" s="94"/>
    </row>
    <row r="5047" spans="1:17" ht="15" x14ac:dyDescent="0.25">
      <c r="A5047" s="95"/>
      <c r="B5047" s="95"/>
      <c r="C5047" s="95"/>
      <c r="D5047" s="95"/>
      <c r="E5047" s="95"/>
      <c r="F5047" s="95"/>
      <c r="G5047" s="95"/>
      <c r="H5047" s="95"/>
      <c r="I5047" s="95"/>
      <c r="J5047" s="95"/>
      <c r="K5047" s="30"/>
      <c r="L5047" s="95"/>
      <c r="M5047" s="30"/>
      <c r="N5047" s="95"/>
      <c r="O5047" s="66"/>
      <c r="Q5047" s="94"/>
    </row>
    <row r="5048" spans="1:17" ht="15" x14ac:dyDescent="0.25">
      <c r="A5048" s="95"/>
      <c r="B5048" s="95"/>
      <c r="C5048" s="95"/>
      <c r="D5048" s="95"/>
      <c r="E5048" s="95"/>
      <c r="F5048" s="95"/>
      <c r="G5048" s="95"/>
      <c r="H5048" s="95"/>
      <c r="I5048" s="95"/>
      <c r="J5048" s="95"/>
      <c r="K5048" s="30"/>
      <c r="L5048" s="95"/>
      <c r="M5048" s="30"/>
      <c r="N5048" s="95"/>
      <c r="O5048" s="66"/>
      <c r="Q5048" s="94"/>
    </row>
    <row r="5049" spans="1:17" ht="15" x14ac:dyDescent="0.25">
      <c r="A5049" s="95"/>
      <c r="B5049" s="95"/>
      <c r="C5049" s="95"/>
      <c r="D5049" s="95"/>
      <c r="E5049" s="95"/>
      <c r="F5049" s="95"/>
      <c r="G5049" s="95"/>
      <c r="H5049" s="95"/>
      <c r="I5049" s="95"/>
      <c r="J5049" s="95"/>
      <c r="K5049" s="30"/>
      <c r="L5049" s="95"/>
      <c r="M5049" s="30"/>
      <c r="N5049" s="95"/>
      <c r="O5049" s="66"/>
      <c r="Q5049" s="94"/>
    </row>
    <row r="5050" spans="1:17" ht="15" x14ac:dyDescent="0.25">
      <c r="A5050" s="95"/>
      <c r="B5050" s="95"/>
      <c r="C5050" s="95"/>
      <c r="D5050" s="95"/>
      <c r="E5050" s="95"/>
      <c r="F5050" s="95"/>
      <c r="G5050" s="95"/>
      <c r="H5050" s="95"/>
      <c r="I5050" s="95"/>
      <c r="J5050" s="95"/>
      <c r="K5050" s="30"/>
      <c r="L5050" s="95"/>
      <c r="M5050" s="30"/>
      <c r="N5050" s="95"/>
      <c r="O5050" s="66"/>
      <c r="Q5050" s="94"/>
    </row>
    <row r="5051" spans="1:17" ht="15" x14ac:dyDescent="0.25">
      <c r="A5051" s="95"/>
      <c r="B5051" s="95"/>
      <c r="C5051" s="95"/>
      <c r="D5051" s="95"/>
      <c r="E5051" s="95"/>
      <c r="F5051" s="95"/>
      <c r="G5051" s="95"/>
      <c r="H5051" s="95"/>
      <c r="I5051" s="95"/>
      <c r="J5051" s="95"/>
      <c r="K5051" s="30"/>
      <c r="L5051" s="95"/>
      <c r="M5051" s="30"/>
      <c r="N5051" s="95"/>
      <c r="O5051" s="66"/>
      <c r="Q5051" s="94"/>
    </row>
    <row r="5052" spans="1:17" ht="15" x14ac:dyDescent="0.25">
      <c r="A5052" s="95"/>
      <c r="B5052" s="95"/>
      <c r="C5052" s="95"/>
      <c r="D5052" s="95"/>
      <c r="E5052" s="95"/>
      <c r="F5052" s="95"/>
      <c r="G5052" s="95"/>
      <c r="H5052" s="95"/>
      <c r="I5052" s="95"/>
      <c r="J5052" s="95"/>
      <c r="K5052" s="30"/>
      <c r="L5052" s="95"/>
      <c r="M5052" s="30"/>
      <c r="N5052" s="95"/>
      <c r="O5052" s="66"/>
      <c r="Q5052" s="94"/>
    </row>
    <row r="5053" spans="1:17" ht="15" x14ac:dyDescent="0.25">
      <c r="A5053" s="95"/>
      <c r="B5053" s="95"/>
      <c r="C5053" s="95"/>
      <c r="D5053" s="95"/>
      <c r="E5053" s="95"/>
      <c r="F5053" s="95"/>
      <c r="G5053" s="95"/>
      <c r="H5053" s="95"/>
      <c r="I5053" s="95"/>
      <c r="J5053" s="95"/>
      <c r="K5053" s="30"/>
      <c r="L5053" s="95"/>
      <c r="M5053" s="30"/>
      <c r="N5053" s="95"/>
      <c r="O5053" s="66"/>
      <c r="Q5053" s="94"/>
    </row>
    <row r="5054" spans="1:17" ht="15" x14ac:dyDescent="0.25">
      <c r="A5054" s="95"/>
      <c r="B5054" s="95"/>
      <c r="C5054" s="95"/>
      <c r="D5054" s="95"/>
      <c r="E5054" s="95"/>
      <c r="F5054" s="95"/>
      <c r="G5054" s="95"/>
      <c r="H5054" s="95"/>
      <c r="I5054" s="95"/>
      <c r="J5054" s="95"/>
      <c r="K5054" s="30"/>
      <c r="L5054" s="95"/>
      <c r="M5054" s="30"/>
      <c r="N5054" s="95"/>
      <c r="O5054" s="66"/>
      <c r="Q5054" s="94"/>
    </row>
    <row r="5055" spans="1:17" ht="15" x14ac:dyDescent="0.25">
      <c r="A5055" s="95"/>
      <c r="B5055" s="95"/>
      <c r="C5055" s="95"/>
      <c r="D5055" s="95"/>
      <c r="E5055" s="95"/>
      <c r="F5055" s="95"/>
      <c r="G5055" s="95"/>
      <c r="H5055" s="95"/>
      <c r="I5055" s="95"/>
      <c r="J5055" s="95"/>
      <c r="K5055" s="30"/>
      <c r="L5055" s="95"/>
      <c r="M5055" s="30"/>
      <c r="N5055" s="95"/>
      <c r="O5055" s="66"/>
      <c r="Q5055" s="94"/>
    </row>
    <row r="5056" spans="1:17" ht="15" x14ac:dyDescent="0.25">
      <c r="A5056" s="95"/>
      <c r="B5056" s="95"/>
      <c r="C5056" s="95"/>
      <c r="D5056" s="95"/>
      <c r="E5056" s="95"/>
      <c r="F5056" s="95"/>
      <c r="G5056" s="95"/>
      <c r="H5056" s="95"/>
      <c r="I5056" s="95"/>
      <c r="J5056" s="95"/>
      <c r="K5056" s="30"/>
      <c r="L5056" s="95"/>
      <c r="M5056" s="30"/>
      <c r="N5056" s="95"/>
      <c r="O5056" s="66"/>
      <c r="Q5056" s="94"/>
    </row>
    <row r="5057" spans="1:17" ht="15" x14ac:dyDescent="0.25">
      <c r="A5057" s="95"/>
      <c r="B5057" s="95"/>
      <c r="C5057" s="95"/>
      <c r="D5057" s="95"/>
      <c r="E5057" s="95"/>
      <c r="F5057" s="95"/>
      <c r="G5057" s="95"/>
      <c r="H5057" s="95"/>
      <c r="I5057" s="95"/>
      <c r="J5057" s="95"/>
      <c r="K5057" s="30"/>
      <c r="L5057" s="95"/>
      <c r="M5057" s="30"/>
      <c r="N5057" s="95"/>
      <c r="O5057" s="66"/>
      <c r="Q5057" s="94"/>
    </row>
    <row r="5058" spans="1:17" ht="15" x14ac:dyDescent="0.25">
      <c r="A5058" s="95"/>
      <c r="B5058" s="95"/>
      <c r="C5058" s="95"/>
      <c r="D5058" s="95"/>
      <c r="E5058" s="95"/>
      <c r="F5058" s="95"/>
      <c r="G5058" s="95"/>
      <c r="H5058" s="95"/>
      <c r="I5058" s="95"/>
      <c r="J5058" s="95"/>
      <c r="K5058" s="30"/>
      <c r="L5058" s="95"/>
      <c r="M5058" s="30"/>
      <c r="N5058" s="95"/>
      <c r="O5058" s="66"/>
      <c r="Q5058" s="94"/>
    </row>
    <row r="5059" spans="1:17" ht="15" x14ac:dyDescent="0.25">
      <c r="A5059" s="95"/>
      <c r="B5059" s="95"/>
      <c r="C5059" s="95"/>
      <c r="D5059" s="95"/>
      <c r="E5059" s="95"/>
      <c r="F5059" s="95"/>
      <c r="G5059" s="95"/>
      <c r="H5059" s="95"/>
      <c r="I5059" s="95"/>
      <c r="J5059" s="95"/>
      <c r="K5059" s="30"/>
      <c r="L5059" s="95"/>
      <c r="M5059" s="30"/>
      <c r="N5059" s="95"/>
      <c r="O5059" s="66"/>
      <c r="Q5059" s="94"/>
    </row>
    <row r="5060" spans="1:17" ht="15" x14ac:dyDescent="0.25">
      <c r="A5060" s="95"/>
      <c r="B5060" s="95"/>
      <c r="C5060" s="95"/>
      <c r="D5060" s="95"/>
      <c r="E5060" s="95"/>
      <c r="F5060" s="95"/>
      <c r="G5060" s="95"/>
      <c r="H5060" s="95"/>
      <c r="I5060" s="95"/>
      <c r="J5060" s="95"/>
      <c r="K5060" s="30"/>
      <c r="L5060" s="95"/>
      <c r="M5060" s="30"/>
      <c r="N5060" s="95"/>
      <c r="O5060" s="66"/>
      <c r="Q5060" s="94"/>
    </row>
    <row r="5061" spans="1:17" ht="15" x14ac:dyDescent="0.25">
      <c r="A5061" s="95"/>
      <c r="B5061" s="95"/>
      <c r="C5061" s="95"/>
      <c r="D5061" s="95"/>
      <c r="E5061" s="95"/>
      <c r="F5061" s="95"/>
      <c r="G5061" s="95"/>
      <c r="H5061" s="95"/>
      <c r="I5061" s="95"/>
      <c r="J5061" s="95"/>
      <c r="K5061" s="30"/>
      <c r="L5061" s="95"/>
      <c r="M5061" s="30"/>
      <c r="N5061" s="95"/>
      <c r="O5061" s="66"/>
      <c r="Q5061" s="94"/>
    </row>
    <row r="5062" spans="1:17" ht="15" x14ac:dyDescent="0.25">
      <c r="A5062" s="95"/>
      <c r="B5062" s="95"/>
      <c r="C5062" s="95"/>
      <c r="D5062" s="95"/>
      <c r="E5062" s="95"/>
      <c r="F5062" s="95"/>
      <c r="G5062" s="95"/>
      <c r="H5062" s="95"/>
      <c r="I5062" s="95"/>
      <c r="J5062" s="95"/>
      <c r="K5062" s="30"/>
      <c r="L5062" s="95"/>
      <c r="M5062" s="30"/>
      <c r="N5062" s="95"/>
      <c r="O5062" s="66"/>
      <c r="Q5062" s="94"/>
    </row>
    <row r="5063" spans="1:17" ht="15" x14ac:dyDescent="0.25">
      <c r="A5063" s="95"/>
      <c r="B5063" s="95"/>
      <c r="C5063" s="95"/>
      <c r="D5063" s="95"/>
      <c r="E5063" s="95"/>
      <c r="F5063" s="95"/>
      <c r="G5063" s="95"/>
      <c r="H5063" s="95"/>
      <c r="I5063" s="95"/>
      <c r="J5063" s="95"/>
      <c r="K5063" s="30"/>
      <c r="L5063" s="95"/>
      <c r="M5063" s="30"/>
      <c r="N5063" s="95"/>
      <c r="O5063" s="66"/>
      <c r="Q5063" s="94"/>
    </row>
    <row r="5064" spans="1:17" ht="15" x14ac:dyDescent="0.25">
      <c r="A5064" s="95"/>
      <c r="B5064" s="95"/>
      <c r="C5064" s="95"/>
      <c r="D5064" s="95"/>
      <c r="E5064" s="95"/>
      <c r="F5064" s="95"/>
      <c r="G5064" s="95"/>
      <c r="H5064" s="95"/>
      <c r="I5064" s="95"/>
      <c r="J5064" s="95"/>
      <c r="K5064" s="30"/>
      <c r="L5064" s="95"/>
      <c r="M5064" s="30"/>
      <c r="N5064" s="95"/>
      <c r="O5064" s="66"/>
      <c r="Q5064" s="94"/>
    </row>
    <row r="5065" spans="1:17" ht="15" x14ac:dyDescent="0.25">
      <c r="A5065" s="95"/>
      <c r="B5065" s="95"/>
      <c r="C5065" s="95"/>
      <c r="D5065" s="95"/>
      <c r="E5065" s="95"/>
      <c r="F5065" s="95"/>
      <c r="G5065" s="95"/>
      <c r="H5065" s="95"/>
      <c r="I5065" s="95"/>
      <c r="J5065" s="95"/>
      <c r="K5065" s="30"/>
      <c r="L5065" s="95"/>
      <c r="M5065" s="30"/>
      <c r="N5065" s="95"/>
      <c r="O5065" s="66"/>
      <c r="Q5065" s="94"/>
    </row>
    <row r="5066" spans="1:17" ht="15" x14ac:dyDescent="0.25">
      <c r="A5066" s="95"/>
      <c r="B5066" s="95"/>
      <c r="C5066" s="95"/>
      <c r="D5066" s="95"/>
      <c r="E5066" s="95"/>
      <c r="F5066" s="95"/>
      <c r="G5066" s="95"/>
      <c r="H5066" s="95"/>
      <c r="I5066" s="95"/>
      <c r="J5066" s="95"/>
      <c r="K5066" s="30"/>
      <c r="L5066" s="95"/>
      <c r="M5066" s="30"/>
      <c r="N5066" s="95"/>
      <c r="O5066" s="66"/>
      <c r="Q5066" s="94"/>
    </row>
    <row r="5067" spans="1:17" ht="15" x14ac:dyDescent="0.25">
      <c r="A5067" s="95"/>
      <c r="B5067" s="95"/>
      <c r="C5067" s="95"/>
      <c r="D5067" s="95"/>
      <c r="E5067" s="95"/>
      <c r="F5067" s="95"/>
      <c r="G5067" s="95"/>
      <c r="H5067" s="95"/>
      <c r="I5067" s="95"/>
      <c r="J5067" s="95"/>
      <c r="K5067" s="30"/>
      <c r="L5067" s="95"/>
      <c r="M5067" s="30"/>
      <c r="N5067" s="95"/>
      <c r="O5067" s="66"/>
      <c r="Q5067" s="94"/>
    </row>
    <row r="5068" spans="1:17" ht="15" x14ac:dyDescent="0.25">
      <c r="A5068" s="95"/>
      <c r="B5068" s="95"/>
      <c r="C5068" s="95"/>
      <c r="D5068" s="95"/>
      <c r="E5068" s="95"/>
      <c r="F5068" s="95"/>
      <c r="G5068" s="95"/>
      <c r="H5068" s="95"/>
      <c r="I5068" s="95"/>
      <c r="J5068" s="95"/>
      <c r="K5068" s="30"/>
      <c r="L5068" s="95"/>
      <c r="M5068" s="30"/>
      <c r="N5068" s="95"/>
      <c r="O5068" s="66"/>
      <c r="Q5068" s="94"/>
    </row>
    <row r="5069" spans="1:17" ht="15" x14ac:dyDescent="0.25">
      <c r="A5069" s="95"/>
      <c r="B5069" s="95"/>
      <c r="C5069" s="95"/>
      <c r="D5069" s="95"/>
      <c r="E5069" s="95"/>
      <c r="F5069" s="95"/>
      <c r="G5069" s="95"/>
      <c r="H5069" s="95"/>
      <c r="I5069" s="95"/>
      <c r="J5069" s="95"/>
      <c r="K5069" s="30"/>
      <c r="L5069" s="95"/>
      <c r="M5069" s="30"/>
      <c r="N5069" s="95"/>
      <c r="O5069" s="66"/>
      <c r="Q5069" s="94"/>
    </row>
    <row r="5070" spans="1:17" ht="15" x14ac:dyDescent="0.25">
      <c r="A5070" s="95"/>
      <c r="B5070" s="95"/>
      <c r="C5070" s="95"/>
      <c r="D5070" s="95"/>
      <c r="E5070" s="95"/>
      <c r="F5070" s="95"/>
      <c r="G5070" s="95"/>
      <c r="H5070" s="95"/>
      <c r="I5070" s="95"/>
      <c r="J5070" s="95"/>
      <c r="K5070" s="30"/>
      <c r="L5070" s="95"/>
      <c r="M5070" s="30"/>
      <c r="N5070" s="95"/>
      <c r="O5070" s="66"/>
      <c r="Q5070" s="94"/>
    </row>
    <row r="5071" spans="1:17" ht="15" x14ac:dyDescent="0.25">
      <c r="A5071" s="95"/>
      <c r="B5071" s="95"/>
      <c r="C5071" s="95"/>
      <c r="D5071" s="95"/>
      <c r="E5071" s="95"/>
      <c r="F5071" s="95"/>
      <c r="G5071" s="95"/>
      <c r="H5071" s="95"/>
      <c r="I5071" s="95"/>
      <c r="J5071" s="95"/>
      <c r="K5071" s="30"/>
      <c r="L5071" s="95"/>
      <c r="M5071" s="30"/>
      <c r="N5071" s="95"/>
      <c r="O5071" s="66"/>
      <c r="Q5071" s="94"/>
    </row>
    <row r="5072" spans="1:17" ht="15" x14ac:dyDescent="0.25">
      <c r="A5072" s="95"/>
      <c r="B5072" s="95"/>
      <c r="C5072" s="95"/>
      <c r="D5072" s="95"/>
      <c r="E5072" s="95"/>
      <c r="F5072" s="95"/>
      <c r="G5072" s="95"/>
      <c r="H5072" s="95"/>
      <c r="I5072" s="95"/>
      <c r="J5072" s="95"/>
      <c r="K5072" s="30"/>
      <c r="L5072" s="95"/>
      <c r="M5072" s="30"/>
      <c r="N5072" s="95"/>
      <c r="O5072" s="66"/>
      <c r="Q5072" s="94"/>
    </row>
    <row r="5073" spans="1:17" ht="15" x14ac:dyDescent="0.25">
      <c r="A5073" s="95"/>
      <c r="B5073" s="95"/>
      <c r="C5073" s="95"/>
      <c r="D5073" s="95"/>
      <c r="E5073" s="95"/>
      <c r="F5073" s="95"/>
      <c r="G5073" s="95"/>
      <c r="H5073" s="95"/>
      <c r="I5073" s="95"/>
      <c r="J5073" s="95"/>
      <c r="K5073" s="30"/>
      <c r="L5073" s="95"/>
      <c r="M5073" s="30"/>
      <c r="N5073" s="95"/>
      <c r="O5073" s="66"/>
      <c r="Q5073" s="94"/>
    </row>
    <row r="5074" spans="1:17" ht="15" x14ac:dyDescent="0.25">
      <c r="A5074" s="95"/>
      <c r="B5074" s="95"/>
      <c r="C5074" s="95"/>
      <c r="D5074" s="95"/>
      <c r="E5074" s="95"/>
      <c r="F5074" s="95"/>
      <c r="G5074" s="95"/>
      <c r="H5074" s="95"/>
      <c r="I5074" s="95"/>
      <c r="J5074" s="95"/>
      <c r="K5074" s="30"/>
      <c r="L5074" s="95"/>
      <c r="M5074" s="30"/>
      <c r="N5074" s="95"/>
      <c r="O5074" s="66"/>
      <c r="Q5074" s="94"/>
    </row>
    <row r="5075" spans="1:17" ht="15" x14ac:dyDescent="0.25">
      <c r="A5075" s="95"/>
      <c r="B5075" s="95"/>
      <c r="C5075" s="95"/>
      <c r="D5075" s="95"/>
      <c r="E5075" s="95"/>
      <c r="F5075" s="95"/>
      <c r="G5075" s="95"/>
      <c r="H5075" s="95"/>
      <c r="I5075" s="95"/>
      <c r="J5075" s="95"/>
      <c r="K5075" s="30"/>
      <c r="L5075" s="95"/>
      <c r="M5075" s="30"/>
      <c r="N5075" s="95"/>
      <c r="O5075" s="66"/>
      <c r="Q5075" s="94"/>
    </row>
    <row r="5076" spans="1:17" ht="15" x14ac:dyDescent="0.25">
      <c r="A5076" s="95"/>
      <c r="B5076" s="95"/>
      <c r="C5076" s="95"/>
      <c r="D5076" s="95"/>
      <c r="E5076" s="95"/>
      <c r="F5076" s="95"/>
      <c r="G5076" s="95"/>
      <c r="H5076" s="95"/>
      <c r="I5076" s="95"/>
      <c r="J5076" s="95"/>
      <c r="K5076" s="30"/>
      <c r="L5076" s="95"/>
      <c r="M5076" s="30"/>
      <c r="N5076" s="95"/>
      <c r="O5076" s="66"/>
      <c r="Q5076" s="94"/>
    </row>
    <row r="5077" spans="1:17" ht="15" x14ac:dyDescent="0.25">
      <c r="A5077" s="95"/>
      <c r="B5077" s="95"/>
      <c r="C5077" s="95"/>
      <c r="D5077" s="95"/>
      <c r="E5077" s="95"/>
      <c r="F5077" s="95"/>
      <c r="G5077" s="95"/>
      <c r="H5077" s="95"/>
      <c r="I5077" s="95"/>
      <c r="J5077" s="95"/>
      <c r="K5077" s="30"/>
      <c r="L5077" s="95"/>
      <c r="M5077" s="30"/>
      <c r="N5077" s="95"/>
      <c r="O5077" s="66"/>
      <c r="Q5077" s="94"/>
    </row>
    <row r="5078" spans="1:17" ht="15" x14ac:dyDescent="0.25">
      <c r="A5078" s="95"/>
      <c r="B5078" s="95"/>
      <c r="C5078" s="95"/>
      <c r="D5078" s="95"/>
      <c r="E5078" s="95"/>
      <c r="F5078" s="95"/>
      <c r="G5078" s="95"/>
      <c r="H5078" s="95"/>
      <c r="I5078" s="95"/>
      <c r="J5078" s="95"/>
      <c r="K5078" s="30"/>
      <c r="L5078" s="95"/>
      <c r="M5078" s="30"/>
      <c r="N5078" s="95"/>
      <c r="O5078" s="66"/>
      <c r="Q5078" s="94"/>
    </row>
    <row r="5079" spans="1:17" ht="15" x14ac:dyDescent="0.25">
      <c r="A5079" s="95"/>
      <c r="B5079" s="95"/>
      <c r="C5079" s="95"/>
      <c r="D5079" s="95"/>
      <c r="E5079" s="95"/>
      <c r="F5079" s="95"/>
      <c r="G5079" s="95"/>
      <c r="H5079" s="95"/>
      <c r="I5079" s="95"/>
      <c r="J5079" s="95"/>
      <c r="K5079" s="30"/>
      <c r="L5079" s="95"/>
      <c r="M5079" s="30"/>
      <c r="N5079" s="95"/>
      <c r="O5079" s="66"/>
      <c r="Q5079" s="94"/>
    </row>
    <row r="5080" spans="1:17" ht="15" x14ac:dyDescent="0.25">
      <c r="A5080" s="95"/>
      <c r="B5080" s="95"/>
      <c r="C5080" s="95"/>
      <c r="D5080" s="95"/>
      <c r="E5080" s="95"/>
      <c r="F5080" s="95"/>
      <c r="G5080" s="95"/>
      <c r="H5080" s="95"/>
      <c r="I5080" s="95"/>
      <c r="J5080" s="95"/>
      <c r="K5080" s="30"/>
      <c r="L5080" s="95"/>
      <c r="M5080" s="30"/>
      <c r="N5080" s="95"/>
      <c r="O5080" s="66"/>
      <c r="Q5080" s="94"/>
    </row>
    <row r="5081" spans="1:17" ht="15" x14ac:dyDescent="0.25">
      <c r="A5081" s="95"/>
      <c r="B5081" s="95"/>
      <c r="C5081" s="95"/>
      <c r="D5081" s="95"/>
      <c r="E5081" s="95"/>
      <c r="F5081" s="95"/>
      <c r="G5081" s="95"/>
      <c r="H5081" s="95"/>
      <c r="I5081" s="95"/>
      <c r="J5081" s="95"/>
      <c r="K5081" s="30"/>
      <c r="L5081" s="95"/>
      <c r="M5081" s="30"/>
      <c r="N5081" s="95"/>
      <c r="O5081" s="66"/>
      <c r="Q5081" s="94"/>
    </row>
    <row r="5082" spans="1:17" ht="15" x14ac:dyDescent="0.25">
      <c r="A5082" s="95"/>
      <c r="B5082" s="95"/>
      <c r="C5082" s="95"/>
      <c r="D5082" s="95"/>
      <c r="E5082" s="95"/>
      <c r="F5082" s="95"/>
      <c r="G5082" s="95"/>
      <c r="H5082" s="95"/>
      <c r="I5082" s="95"/>
      <c r="J5082" s="95"/>
      <c r="K5082" s="30"/>
      <c r="L5082" s="95"/>
      <c r="M5082" s="30"/>
      <c r="N5082" s="95"/>
      <c r="O5082" s="66"/>
      <c r="Q5082" s="94"/>
    </row>
    <row r="5083" spans="1:17" ht="15" x14ac:dyDescent="0.25">
      <c r="A5083" s="95"/>
      <c r="B5083" s="95"/>
      <c r="C5083" s="95"/>
      <c r="D5083" s="95"/>
      <c r="E5083" s="95"/>
      <c r="F5083" s="95"/>
      <c r="G5083" s="95"/>
      <c r="H5083" s="95"/>
      <c r="I5083" s="95"/>
      <c r="J5083" s="95"/>
      <c r="K5083" s="30"/>
      <c r="L5083" s="95"/>
      <c r="M5083" s="30"/>
      <c r="N5083" s="95"/>
      <c r="O5083" s="66"/>
      <c r="Q5083" s="94"/>
    </row>
    <row r="5084" spans="1:17" ht="15" x14ac:dyDescent="0.25">
      <c r="A5084" s="95"/>
      <c r="B5084" s="95"/>
      <c r="C5084" s="95"/>
      <c r="D5084" s="95"/>
      <c r="E5084" s="95"/>
      <c r="F5084" s="95"/>
      <c r="G5084" s="95"/>
      <c r="H5084" s="95"/>
      <c r="I5084" s="95"/>
      <c r="J5084" s="95"/>
      <c r="K5084" s="30"/>
      <c r="L5084" s="95"/>
      <c r="M5084" s="30"/>
      <c r="N5084" s="95"/>
      <c r="O5084" s="66"/>
      <c r="Q5084" s="94"/>
    </row>
    <row r="5085" spans="1:17" ht="15" x14ac:dyDescent="0.25">
      <c r="A5085" s="95"/>
      <c r="B5085" s="95"/>
      <c r="C5085" s="95"/>
      <c r="D5085" s="95"/>
      <c r="E5085" s="95"/>
      <c r="F5085" s="95"/>
      <c r="G5085" s="95"/>
      <c r="H5085" s="95"/>
      <c r="I5085" s="95"/>
      <c r="J5085" s="95"/>
      <c r="K5085" s="30"/>
      <c r="L5085" s="95"/>
      <c r="M5085" s="30"/>
      <c r="N5085" s="95"/>
      <c r="O5085" s="66"/>
      <c r="Q5085" s="94"/>
    </row>
    <row r="5086" spans="1:17" ht="15" x14ac:dyDescent="0.25">
      <c r="A5086" s="95"/>
      <c r="B5086" s="95"/>
      <c r="C5086" s="95"/>
      <c r="D5086" s="95"/>
      <c r="E5086" s="95"/>
      <c r="F5086" s="95"/>
      <c r="G5086" s="95"/>
      <c r="H5086" s="95"/>
      <c r="I5086" s="95"/>
      <c r="J5086" s="95"/>
      <c r="K5086" s="30"/>
      <c r="L5086" s="95"/>
      <c r="M5086" s="30"/>
      <c r="N5086" s="95"/>
      <c r="O5086" s="66"/>
      <c r="Q5086" s="94"/>
    </row>
    <row r="5087" spans="1:17" ht="15" x14ac:dyDescent="0.25">
      <c r="A5087" s="95"/>
      <c r="B5087" s="95"/>
      <c r="C5087" s="95"/>
      <c r="D5087" s="95"/>
      <c r="E5087" s="95"/>
      <c r="F5087" s="95"/>
      <c r="G5087" s="95"/>
      <c r="H5087" s="95"/>
      <c r="I5087" s="95"/>
      <c r="J5087" s="95"/>
      <c r="K5087" s="30"/>
      <c r="L5087" s="95"/>
      <c r="M5087" s="30"/>
      <c r="N5087" s="95"/>
      <c r="O5087" s="66"/>
      <c r="Q5087" s="94"/>
    </row>
    <row r="5088" spans="1:17" ht="15" x14ac:dyDescent="0.25">
      <c r="A5088" s="95"/>
      <c r="B5088" s="95"/>
      <c r="C5088" s="95"/>
      <c r="D5088" s="95"/>
      <c r="E5088" s="95"/>
      <c r="F5088" s="95"/>
      <c r="G5088" s="95"/>
      <c r="H5088" s="95"/>
      <c r="I5088" s="95"/>
      <c r="J5088" s="95"/>
      <c r="K5088" s="30"/>
      <c r="L5088" s="95"/>
      <c r="M5088" s="30"/>
      <c r="N5088" s="95"/>
      <c r="O5088" s="66"/>
      <c r="Q5088" s="94"/>
    </row>
    <row r="5089" spans="1:17" ht="15" x14ac:dyDescent="0.25">
      <c r="A5089" s="95"/>
      <c r="B5089" s="95"/>
      <c r="C5089" s="95"/>
      <c r="D5089" s="95"/>
      <c r="E5089" s="95"/>
      <c r="F5089" s="95"/>
      <c r="G5089" s="95"/>
      <c r="H5089" s="95"/>
      <c r="I5089" s="95"/>
      <c r="J5089" s="95"/>
      <c r="K5089" s="30"/>
      <c r="L5089" s="95"/>
      <c r="M5089" s="30"/>
      <c r="N5089" s="95"/>
      <c r="O5089" s="66"/>
      <c r="Q5089" s="94"/>
    </row>
    <row r="5090" spans="1:17" ht="15" x14ac:dyDescent="0.25">
      <c r="A5090" s="95"/>
      <c r="B5090" s="95"/>
      <c r="C5090" s="95"/>
      <c r="D5090" s="95"/>
      <c r="E5090" s="95"/>
      <c r="F5090" s="95"/>
      <c r="G5090" s="95"/>
      <c r="H5090" s="95"/>
      <c r="I5090" s="95"/>
      <c r="J5090" s="95"/>
      <c r="K5090" s="30"/>
      <c r="L5090" s="95"/>
      <c r="M5090" s="30"/>
      <c r="N5090" s="95"/>
      <c r="O5090" s="66"/>
      <c r="Q5090" s="94"/>
    </row>
    <row r="5091" spans="1:17" ht="15" x14ac:dyDescent="0.25">
      <c r="A5091" s="95"/>
      <c r="B5091" s="95"/>
      <c r="C5091" s="95"/>
      <c r="D5091" s="95"/>
      <c r="E5091" s="95"/>
      <c r="F5091" s="95"/>
      <c r="G5091" s="95"/>
      <c r="H5091" s="95"/>
      <c r="I5091" s="95"/>
      <c r="J5091" s="95"/>
      <c r="K5091" s="30"/>
      <c r="L5091" s="95"/>
      <c r="M5091" s="30"/>
      <c r="N5091" s="95"/>
      <c r="O5091" s="66"/>
      <c r="Q5091" s="94"/>
    </row>
    <row r="5092" spans="1:17" ht="15" x14ac:dyDescent="0.25">
      <c r="A5092" s="95"/>
      <c r="B5092" s="95"/>
      <c r="C5092" s="95"/>
      <c r="D5092" s="95"/>
      <c r="E5092" s="95"/>
      <c r="F5092" s="95"/>
      <c r="G5092" s="95"/>
      <c r="H5092" s="95"/>
      <c r="I5092" s="95"/>
      <c r="J5092" s="95"/>
      <c r="K5092" s="30"/>
      <c r="L5092" s="95"/>
      <c r="M5092" s="30"/>
      <c r="N5092" s="95"/>
      <c r="O5092" s="66"/>
      <c r="Q5092" s="94"/>
    </row>
    <row r="5093" spans="1:17" ht="15" x14ac:dyDescent="0.25">
      <c r="A5093" s="95"/>
      <c r="B5093" s="95"/>
      <c r="C5093" s="95"/>
      <c r="D5093" s="95"/>
      <c r="E5093" s="95"/>
      <c r="F5093" s="95"/>
      <c r="G5093" s="95"/>
      <c r="H5093" s="95"/>
      <c r="I5093" s="95"/>
      <c r="J5093" s="95"/>
      <c r="K5093" s="30"/>
      <c r="L5093" s="95"/>
      <c r="M5093" s="30"/>
      <c r="N5093" s="95"/>
      <c r="O5093" s="66"/>
      <c r="Q5093" s="94"/>
    </row>
    <row r="5094" spans="1:17" ht="15" x14ac:dyDescent="0.25">
      <c r="A5094" s="95"/>
      <c r="B5094" s="95"/>
      <c r="C5094" s="95"/>
      <c r="D5094" s="95"/>
      <c r="E5094" s="95"/>
      <c r="F5094" s="95"/>
      <c r="G5094" s="95"/>
      <c r="H5094" s="95"/>
      <c r="I5094" s="95"/>
      <c r="J5094" s="95"/>
      <c r="K5094" s="30"/>
      <c r="L5094" s="95"/>
      <c r="M5094" s="30"/>
      <c r="N5094" s="95"/>
      <c r="O5094" s="66"/>
      <c r="Q5094" s="94"/>
    </row>
    <row r="5095" spans="1:17" ht="15" x14ac:dyDescent="0.25">
      <c r="A5095" s="95"/>
      <c r="B5095" s="95"/>
      <c r="C5095" s="95"/>
      <c r="D5095" s="95"/>
      <c r="E5095" s="95"/>
      <c r="F5095" s="95"/>
      <c r="G5095" s="95"/>
      <c r="H5095" s="95"/>
      <c r="I5095" s="95"/>
      <c r="J5095" s="95"/>
      <c r="K5095" s="30"/>
      <c r="L5095" s="95"/>
      <c r="M5095" s="30"/>
      <c r="N5095" s="95"/>
      <c r="O5095" s="66"/>
      <c r="Q5095" s="94"/>
    </row>
    <row r="5096" spans="1:17" ht="15" x14ac:dyDescent="0.25">
      <c r="A5096" s="95"/>
      <c r="B5096" s="95"/>
      <c r="C5096" s="95"/>
      <c r="D5096" s="95"/>
      <c r="E5096" s="95"/>
      <c r="F5096" s="95"/>
      <c r="G5096" s="95"/>
      <c r="H5096" s="95"/>
      <c r="I5096" s="95"/>
      <c r="J5096" s="95"/>
      <c r="K5096" s="30"/>
      <c r="L5096" s="95"/>
      <c r="M5096" s="30"/>
      <c r="N5096" s="95"/>
      <c r="O5096" s="66"/>
      <c r="Q5096" s="94"/>
    </row>
    <row r="5097" spans="1:17" ht="15" x14ac:dyDescent="0.25">
      <c r="A5097" s="95"/>
      <c r="B5097" s="95"/>
      <c r="C5097" s="95"/>
      <c r="D5097" s="95"/>
      <c r="E5097" s="95"/>
      <c r="F5097" s="95"/>
      <c r="G5097" s="95"/>
      <c r="H5097" s="95"/>
      <c r="I5097" s="95"/>
      <c r="J5097" s="95"/>
      <c r="K5097" s="30"/>
      <c r="L5097" s="95"/>
      <c r="M5097" s="30"/>
      <c r="N5097" s="95"/>
      <c r="O5097" s="66"/>
      <c r="Q5097" s="94"/>
    </row>
    <row r="5098" spans="1:17" ht="15" x14ac:dyDescent="0.25">
      <c r="A5098" s="95"/>
      <c r="B5098" s="95"/>
      <c r="C5098" s="95"/>
      <c r="D5098" s="95"/>
      <c r="E5098" s="95"/>
      <c r="F5098" s="95"/>
      <c r="G5098" s="95"/>
      <c r="H5098" s="95"/>
      <c r="I5098" s="95"/>
      <c r="J5098" s="95"/>
      <c r="K5098" s="30"/>
      <c r="L5098" s="95"/>
      <c r="M5098" s="30"/>
      <c r="N5098" s="95"/>
      <c r="O5098" s="66"/>
      <c r="Q5098" s="94"/>
    </row>
    <row r="5099" spans="1:17" ht="15" x14ac:dyDescent="0.25">
      <c r="A5099" s="95"/>
      <c r="B5099" s="95"/>
      <c r="C5099" s="95"/>
      <c r="D5099" s="95"/>
      <c r="E5099" s="95"/>
      <c r="F5099" s="95"/>
      <c r="G5099" s="95"/>
      <c r="H5099" s="95"/>
      <c r="I5099" s="95"/>
      <c r="J5099" s="95"/>
      <c r="K5099" s="30"/>
      <c r="L5099" s="95"/>
      <c r="M5099" s="30"/>
      <c r="N5099" s="95"/>
      <c r="O5099" s="66"/>
      <c r="Q5099" s="94"/>
    </row>
    <row r="5100" spans="1:17" ht="15" x14ac:dyDescent="0.25">
      <c r="A5100" s="95"/>
      <c r="B5100" s="95"/>
      <c r="C5100" s="95"/>
      <c r="D5100" s="95"/>
      <c r="E5100" s="95"/>
      <c r="F5100" s="95"/>
      <c r="G5100" s="95"/>
      <c r="H5100" s="95"/>
      <c r="I5100" s="95"/>
      <c r="J5100" s="95"/>
      <c r="K5100" s="30"/>
      <c r="L5100" s="95"/>
      <c r="M5100" s="30"/>
      <c r="N5100" s="95"/>
      <c r="O5100" s="66"/>
      <c r="Q5100" s="94"/>
    </row>
    <row r="5101" spans="1:17" ht="15" x14ac:dyDescent="0.25">
      <c r="A5101" s="95"/>
      <c r="B5101" s="95"/>
      <c r="C5101" s="95"/>
      <c r="D5101" s="95"/>
      <c r="E5101" s="95"/>
      <c r="F5101" s="95"/>
      <c r="G5101" s="95"/>
      <c r="H5101" s="95"/>
      <c r="I5101" s="95"/>
      <c r="J5101" s="95"/>
      <c r="K5101" s="30"/>
      <c r="L5101" s="95"/>
      <c r="M5101" s="30"/>
      <c r="N5101" s="95"/>
      <c r="O5101" s="66"/>
      <c r="Q5101" s="94"/>
    </row>
    <row r="5102" spans="1:17" ht="15" x14ac:dyDescent="0.25">
      <c r="A5102" s="95"/>
      <c r="B5102" s="95"/>
      <c r="C5102" s="95"/>
      <c r="D5102" s="95"/>
      <c r="E5102" s="95"/>
      <c r="F5102" s="95"/>
      <c r="G5102" s="95"/>
      <c r="H5102" s="95"/>
      <c r="I5102" s="95"/>
      <c r="J5102" s="95"/>
      <c r="K5102" s="30"/>
      <c r="L5102" s="95"/>
      <c r="M5102" s="30"/>
      <c r="N5102" s="95"/>
      <c r="O5102" s="66"/>
      <c r="Q5102" s="94"/>
    </row>
    <row r="5103" spans="1:17" ht="15" x14ac:dyDescent="0.25">
      <c r="A5103" s="95"/>
      <c r="B5103" s="95"/>
      <c r="C5103" s="95"/>
      <c r="D5103" s="95"/>
      <c r="E5103" s="95"/>
      <c r="F5103" s="95"/>
      <c r="G5103" s="95"/>
      <c r="H5103" s="95"/>
      <c r="I5103" s="95"/>
      <c r="J5103" s="95"/>
      <c r="K5103" s="30"/>
      <c r="L5103" s="95"/>
      <c r="M5103" s="30"/>
      <c r="N5103" s="95"/>
      <c r="O5103" s="66"/>
      <c r="Q5103" s="94"/>
    </row>
    <row r="5104" spans="1:17" ht="15" x14ac:dyDescent="0.25">
      <c r="A5104" s="95"/>
      <c r="B5104" s="95"/>
      <c r="C5104" s="95"/>
      <c r="D5104" s="95"/>
      <c r="E5104" s="95"/>
      <c r="F5104" s="95"/>
      <c r="G5104" s="95"/>
      <c r="H5104" s="95"/>
      <c r="I5104" s="95"/>
      <c r="J5104" s="95"/>
      <c r="K5104" s="30"/>
      <c r="L5104" s="95"/>
      <c r="M5104" s="30"/>
      <c r="N5104" s="95"/>
      <c r="O5104" s="66"/>
      <c r="Q5104" s="94"/>
    </row>
    <row r="5105" spans="1:17" ht="15" x14ac:dyDescent="0.25">
      <c r="A5105" s="95"/>
      <c r="B5105" s="95"/>
      <c r="C5105" s="95"/>
      <c r="D5105" s="95"/>
      <c r="E5105" s="95"/>
      <c r="F5105" s="95"/>
      <c r="G5105" s="95"/>
      <c r="H5105" s="95"/>
      <c r="I5105" s="95"/>
      <c r="J5105" s="95"/>
      <c r="K5105" s="30"/>
      <c r="L5105" s="95"/>
      <c r="M5105" s="30"/>
      <c r="N5105" s="95"/>
      <c r="O5105" s="66"/>
      <c r="Q5105" s="94"/>
    </row>
    <row r="5106" spans="1:17" ht="15" x14ac:dyDescent="0.25">
      <c r="A5106" s="95"/>
      <c r="B5106" s="95"/>
      <c r="C5106" s="95"/>
      <c r="D5106" s="95"/>
      <c r="E5106" s="95"/>
      <c r="F5106" s="95"/>
      <c r="G5106" s="95"/>
      <c r="H5106" s="95"/>
      <c r="I5106" s="95"/>
      <c r="J5106" s="95"/>
      <c r="K5106" s="30"/>
      <c r="L5106" s="95"/>
      <c r="M5106" s="30"/>
      <c r="N5106" s="95"/>
      <c r="O5106" s="66"/>
      <c r="Q5106" s="94"/>
    </row>
    <row r="5107" spans="1:17" ht="15" x14ac:dyDescent="0.25">
      <c r="A5107" s="95"/>
      <c r="B5107" s="95"/>
      <c r="C5107" s="95"/>
      <c r="D5107" s="95"/>
      <c r="E5107" s="95"/>
      <c r="F5107" s="95"/>
      <c r="G5107" s="95"/>
      <c r="H5107" s="95"/>
      <c r="I5107" s="95"/>
      <c r="J5107" s="95"/>
      <c r="K5107" s="30"/>
      <c r="L5107" s="95"/>
      <c r="M5107" s="30"/>
      <c r="N5107" s="95"/>
      <c r="O5107" s="66"/>
      <c r="Q5107" s="94"/>
    </row>
    <row r="5108" spans="1:17" ht="15" x14ac:dyDescent="0.25">
      <c r="A5108" s="95"/>
      <c r="B5108" s="95"/>
      <c r="C5108" s="95"/>
      <c r="D5108" s="95"/>
      <c r="E5108" s="95"/>
      <c r="F5108" s="95"/>
      <c r="G5108" s="95"/>
      <c r="H5108" s="95"/>
      <c r="I5108" s="95"/>
      <c r="J5108" s="95"/>
      <c r="K5108" s="30"/>
      <c r="L5108" s="95"/>
      <c r="M5108" s="30"/>
      <c r="N5108" s="95"/>
      <c r="O5108" s="66"/>
      <c r="Q5108" s="94"/>
    </row>
    <row r="5109" spans="1:17" ht="15" x14ac:dyDescent="0.25">
      <c r="A5109" s="95"/>
      <c r="B5109" s="95"/>
      <c r="C5109" s="95"/>
      <c r="D5109" s="95"/>
      <c r="E5109" s="95"/>
      <c r="F5109" s="95"/>
      <c r="G5109" s="95"/>
      <c r="H5109" s="95"/>
      <c r="I5109" s="95"/>
      <c r="J5109" s="95"/>
      <c r="K5109" s="30"/>
      <c r="L5109" s="95"/>
      <c r="M5109" s="30"/>
      <c r="N5109" s="95"/>
      <c r="O5109" s="66"/>
      <c r="Q5109" s="94"/>
    </row>
    <row r="5110" spans="1:17" ht="15" x14ac:dyDescent="0.25">
      <c r="A5110" s="95"/>
      <c r="B5110" s="95"/>
      <c r="C5110" s="95"/>
      <c r="D5110" s="95"/>
      <c r="E5110" s="95"/>
      <c r="F5110" s="95"/>
      <c r="G5110" s="95"/>
      <c r="H5110" s="95"/>
      <c r="I5110" s="95"/>
      <c r="J5110" s="95"/>
      <c r="K5110" s="30"/>
      <c r="L5110" s="95"/>
      <c r="M5110" s="30"/>
      <c r="N5110" s="95"/>
      <c r="O5110" s="66"/>
      <c r="Q5110" s="94"/>
    </row>
    <row r="5111" spans="1:17" ht="15" x14ac:dyDescent="0.25">
      <c r="A5111" s="95"/>
      <c r="B5111" s="95"/>
      <c r="C5111" s="95"/>
      <c r="D5111" s="95"/>
      <c r="E5111" s="95"/>
      <c r="F5111" s="95"/>
      <c r="G5111" s="95"/>
      <c r="H5111" s="95"/>
      <c r="I5111" s="95"/>
      <c r="J5111" s="95"/>
      <c r="K5111" s="30"/>
      <c r="L5111" s="95"/>
      <c r="M5111" s="30"/>
      <c r="N5111" s="95"/>
      <c r="O5111" s="66"/>
      <c r="Q5111" s="94"/>
    </row>
    <row r="5112" spans="1:17" ht="15" x14ac:dyDescent="0.25">
      <c r="A5112" s="95"/>
      <c r="B5112" s="95"/>
      <c r="C5112" s="95"/>
      <c r="D5112" s="95"/>
      <c r="E5112" s="95"/>
      <c r="F5112" s="95"/>
      <c r="G5112" s="95"/>
      <c r="H5112" s="95"/>
      <c r="I5112" s="95"/>
      <c r="J5112" s="95"/>
      <c r="K5112" s="30"/>
      <c r="L5112" s="95"/>
      <c r="M5112" s="30"/>
      <c r="N5112" s="95"/>
      <c r="O5112" s="66"/>
      <c r="Q5112" s="94"/>
    </row>
    <row r="5113" spans="1:17" ht="15" x14ac:dyDescent="0.25">
      <c r="A5113" s="95"/>
      <c r="B5113" s="95"/>
      <c r="C5113" s="95"/>
      <c r="D5113" s="95"/>
      <c r="E5113" s="95"/>
      <c r="F5113" s="95"/>
      <c r="G5113" s="95"/>
      <c r="H5113" s="95"/>
      <c r="I5113" s="95"/>
      <c r="J5113" s="95"/>
      <c r="K5113" s="30"/>
      <c r="L5113" s="95"/>
      <c r="M5113" s="30"/>
      <c r="N5113" s="95"/>
      <c r="O5113" s="66"/>
      <c r="Q5113" s="94"/>
    </row>
    <row r="5114" spans="1:17" ht="15" x14ac:dyDescent="0.25">
      <c r="A5114" s="95"/>
      <c r="B5114" s="95"/>
      <c r="C5114" s="95"/>
      <c r="D5114" s="95"/>
      <c r="E5114" s="95"/>
      <c r="F5114" s="95"/>
      <c r="G5114" s="95"/>
      <c r="H5114" s="95"/>
      <c r="I5114" s="95"/>
      <c r="J5114" s="95"/>
      <c r="K5114" s="30"/>
      <c r="L5114" s="95"/>
      <c r="M5114" s="30"/>
      <c r="N5114" s="95"/>
      <c r="O5114" s="66"/>
      <c r="Q5114" s="94"/>
    </row>
    <row r="5115" spans="1:17" ht="15" x14ac:dyDescent="0.25">
      <c r="A5115" s="95"/>
      <c r="B5115" s="95"/>
      <c r="C5115" s="95"/>
      <c r="D5115" s="95"/>
      <c r="E5115" s="95"/>
      <c r="F5115" s="95"/>
      <c r="G5115" s="95"/>
      <c r="H5115" s="95"/>
      <c r="I5115" s="95"/>
      <c r="J5115" s="95"/>
      <c r="K5115" s="30"/>
      <c r="L5115" s="95"/>
      <c r="M5115" s="30"/>
      <c r="N5115" s="95"/>
      <c r="O5115" s="66"/>
      <c r="Q5115" s="94"/>
    </row>
    <row r="5116" spans="1:17" ht="15" x14ac:dyDescent="0.25">
      <c r="A5116" s="95"/>
      <c r="B5116" s="95"/>
      <c r="C5116" s="95"/>
      <c r="D5116" s="95"/>
      <c r="E5116" s="95"/>
      <c r="F5116" s="95"/>
      <c r="G5116" s="95"/>
      <c r="H5116" s="95"/>
      <c r="I5116" s="95"/>
      <c r="J5116" s="95"/>
      <c r="K5116" s="30"/>
      <c r="L5116" s="95"/>
      <c r="M5116" s="30"/>
      <c r="N5116" s="95"/>
      <c r="O5116" s="66"/>
      <c r="Q5116" s="94"/>
    </row>
    <row r="5117" spans="1:17" ht="15" x14ac:dyDescent="0.25">
      <c r="A5117" s="95"/>
      <c r="B5117" s="95"/>
      <c r="C5117" s="95"/>
      <c r="D5117" s="95"/>
      <c r="E5117" s="95"/>
      <c r="F5117" s="95"/>
      <c r="G5117" s="95"/>
      <c r="H5117" s="95"/>
      <c r="I5117" s="95"/>
      <c r="J5117" s="95"/>
      <c r="K5117" s="30"/>
      <c r="L5117" s="95"/>
      <c r="M5117" s="30"/>
      <c r="N5117" s="95"/>
      <c r="O5117" s="66"/>
      <c r="Q5117" s="94"/>
    </row>
    <row r="5118" spans="1:17" ht="15" x14ac:dyDescent="0.25">
      <c r="A5118" s="95"/>
      <c r="B5118" s="95"/>
      <c r="C5118" s="95"/>
      <c r="D5118" s="95"/>
      <c r="E5118" s="95"/>
      <c r="F5118" s="95"/>
      <c r="G5118" s="95"/>
      <c r="H5118" s="95"/>
      <c r="I5118" s="95"/>
      <c r="J5118" s="95"/>
      <c r="K5118" s="30"/>
      <c r="L5118" s="95"/>
      <c r="M5118" s="30"/>
      <c r="N5118" s="95"/>
      <c r="O5118" s="66"/>
      <c r="Q5118" s="94"/>
    </row>
    <row r="5119" spans="1:17" ht="15" x14ac:dyDescent="0.25">
      <c r="A5119" s="95"/>
      <c r="B5119" s="95"/>
      <c r="C5119" s="95"/>
      <c r="D5119" s="95"/>
      <c r="E5119" s="95"/>
      <c r="F5119" s="95"/>
      <c r="G5119" s="95"/>
      <c r="H5119" s="95"/>
      <c r="I5119" s="95"/>
      <c r="J5119" s="95"/>
      <c r="K5119" s="30"/>
      <c r="L5119" s="95"/>
      <c r="M5119" s="30"/>
      <c r="N5119" s="95"/>
      <c r="O5119" s="66"/>
      <c r="Q5119" s="94"/>
    </row>
    <row r="5120" spans="1:17" ht="15" x14ac:dyDescent="0.25">
      <c r="A5120" s="95"/>
      <c r="B5120" s="95"/>
      <c r="C5120" s="95"/>
      <c r="D5120" s="95"/>
      <c r="E5120" s="95"/>
      <c r="F5120" s="95"/>
      <c r="G5120" s="95"/>
      <c r="H5120" s="95"/>
      <c r="I5120" s="95"/>
      <c r="J5120" s="95"/>
      <c r="K5120" s="30"/>
      <c r="L5120" s="95"/>
      <c r="M5120" s="30"/>
      <c r="N5120" s="95"/>
      <c r="O5120" s="66"/>
      <c r="Q5120" s="94"/>
    </row>
    <row r="5121" spans="1:17" ht="15" x14ac:dyDescent="0.25">
      <c r="A5121" s="95"/>
      <c r="B5121" s="95"/>
      <c r="C5121" s="95"/>
      <c r="D5121" s="95"/>
      <c r="E5121" s="95"/>
      <c r="F5121" s="95"/>
      <c r="G5121" s="95"/>
      <c r="H5121" s="95"/>
      <c r="I5121" s="95"/>
      <c r="J5121" s="95"/>
      <c r="K5121" s="30"/>
      <c r="L5121" s="95"/>
      <c r="M5121" s="30"/>
      <c r="N5121" s="95"/>
      <c r="O5121" s="66"/>
      <c r="Q5121" s="94"/>
    </row>
    <row r="5122" spans="1:17" ht="15" x14ac:dyDescent="0.25">
      <c r="A5122" s="95"/>
      <c r="B5122" s="95"/>
      <c r="C5122" s="95"/>
      <c r="D5122" s="95"/>
      <c r="E5122" s="95"/>
      <c r="F5122" s="95"/>
      <c r="G5122" s="95"/>
      <c r="H5122" s="95"/>
      <c r="I5122" s="95"/>
      <c r="J5122" s="95"/>
      <c r="K5122" s="30"/>
      <c r="L5122" s="95"/>
      <c r="M5122" s="30"/>
      <c r="N5122" s="95"/>
      <c r="O5122" s="66"/>
      <c r="Q5122" s="94"/>
    </row>
    <row r="5123" spans="1:17" ht="15" x14ac:dyDescent="0.25">
      <c r="A5123" s="95"/>
      <c r="B5123" s="95"/>
      <c r="C5123" s="95"/>
      <c r="D5123" s="95"/>
      <c r="E5123" s="95"/>
      <c r="F5123" s="95"/>
      <c r="G5123" s="95"/>
      <c r="H5123" s="95"/>
      <c r="I5123" s="95"/>
      <c r="J5123" s="95"/>
      <c r="K5123" s="30"/>
      <c r="L5123" s="95"/>
      <c r="M5123" s="30"/>
      <c r="N5123" s="95"/>
      <c r="O5123" s="66"/>
      <c r="Q5123" s="94"/>
    </row>
    <row r="5124" spans="1:17" ht="15" x14ac:dyDescent="0.25">
      <c r="A5124" s="95"/>
      <c r="B5124" s="95"/>
      <c r="C5124" s="95"/>
      <c r="D5124" s="95"/>
      <c r="E5124" s="95"/>
      <c r="F5124" s="95"/>
      <c r="G5124" s="95"/>
      <c r="H5124" s="95"/>
      <c r="I5124" s="95"/>
      <c r="J5124" s="95"/>
      <c r="K5124" s="30"/>
      <c r="L5124" s="95"/>
      <c r="M5124" s="30"/>
      <c r="N5124" s="95"/>
      <c r="O5124" s="66"/>
      <c r="Q5124" s="94"/>
    </row>
    <row r="5125" spans="1:17" ht="15" x14ac:dyDescent="0.25">
      <c r="A5125" s="95"/>
      <c r="B5125" s="95"/>
      <c r="C5125" s="95"/>
      <c r="D5125" s="95"/>
      <c r="E5125" s="95"/>
      <c r="F5125" s="95"/>
      <c r="G5125" s="95"/>
      <c r="H5125" s="95"/>
      <c r="I5125" s="95"/>
      <c r="J5125" s="95"/>
      <c r="K5125" s="30"/>
      <c r="L5125" s="95"/>
      <c r="M5125" s="30"/>
      <c r="N5125" s="95"/>
      <c r="O5125" s="66"/>
      <c r="Q5125" s="94"/>
    </row>
    <row r="5126" spans="1:17" ht="15" x14ac:dyDescent="0.25">
      <c r="A5126" s="95"/>
      <c r="B5126" s="95"/>
      <c r="C5126" s="95"/>
      <c r="D5126" s="95"/>
      <c r="E5126" s="95"/>
      <c r="F5126" s="95"/>
      <c r="G5126" s="95"/>
      <c r="H5126" s="95"/>
      <c r="I5126" s="95"/>
      <c r="J5126" s="95"/>
      <c r="K5126" s="30"/>
      <c r="L5126" s="95"/>
      <c r="M5126" s="30"/>
      <c r="N5126" s="95"/>
      <c r="O5126" s="66"/>
      <c r="Q5126" s="94"/>
    </row>
    <row r="5127" spans="1:17" ht="15" x14ac:dyDescent="0.25">
      <c r="A5127" s="95"/>
      <c r="B5127" s="95"/>
      <c r="C5127" s="95"/>
      <c r="D5127" s="95"/>
      <c r="E5127" s="95"/>
      <c r="F5127" s="95"/>
      <c r="G5127" s="95"/>
      <c r="H5127" s="95"/>
      <c r="I5127" s="95"/>
      <c r="J5127" s="95"/>
      <c r="K5127" s="30"/>
      <c r="L5127" s="95"/>
      <c r="M5127" s="30"/>
      <c r="N5127" s="95"/>
      <c r="O5127" s="66"/>
      <c r="Q5127" s="94"/>
    </row>
    <row r="5128" spans="1:17" ht="15" x14ac:dyDescent="0.25">
      <c r="A5128" s="95"/>
      <c r="B5128" s="95"/>
      <c r="C5128" s="95"/>
      <c r="D5128" s="95"/>
      <c r="E5128" s="95"/>
      <c r="F5128" s="95"/>
      <c r="G5128" s="95"/>
      <c r="H5128" s="95"/>
      <c r="I5128" s="95"/>
      <c r="J5128" s="95"/>
      <c r="K5128" s="30"/>
      <c r="L5128" s="95"/>
      <c r="M5128" s="30"/>
      <c r="N5128" s="95"/>
      <c r="O5128" s="66"/>
      <c r="Q5128" s="94"/>
    </row>
    <row r="5129" spans="1:17" ht="15" x14ac:dyDescent="0.25">
      <c r="A5129" s="95"/>
      <c r="B5129" s="95"/>
      <c r="C5129" s="95"/>
      <c r="D5129" s="95"/>
      <c r="E5129" s="95"/>
      <c r="F5129" s="95"/>
      <c r="G5129" s="95"/>
      <c r="H5129" s="95"/>
      <c r="I5129" s="95"/>
      <c r="J5129" s="95"/>
      <c r="K5129" s="30"/>
      <c r="L5129" s="95"/>
      <c r="M5129" s="30"/>
      <c r="N5129" s="95"/>
      <c r="O5129" s="66"/>
      <c r="Q5129" s="94"/>
    </row>
    <row r="5130" spans="1:17" ht="15" x14ac:dyDescent="0.25">
      <c r="A5130" s="95"/>
      <c r="B5130" s="95"/>
      <c r="C5130" s="95"/>
      <c r="D5130" s="95"/>
      <c r="E5130" s="95"/>
      <c r="F5130" s="95"/>
      <c r="G5130" s="95"/>
      <c r="H5130" s="95"/>
      <c r="I5130" s="95"/>
      <c r="J5130" s="95"/>
      <c r="K5130" s="30"/>
      <c r="L5130" s="95"/>
      <c r="M5130" s="30"/>
      <c r="N5130" s="95"/>
      <c r="O5130" s="66"/>
      <c r="Q5130" s="94"/>
    </row>
    <row r="5131" spans="1:17" ht="15" x14ac:dyDescent="0.25">
      <c r="A5131" s="95"/>
      <c r="B5131" s="95"/>
      <c r="C5131" s="95"/>
      <c r="D5131" s="95"/>
      <c r="E5131" s="95"/>
      <c r="F5131" s="95"/>
      <c r="G5131" s="95"/>
      <c r="H5131" s="95"/>
      <c r="I5131" s="95"/>
      <c r="J5131" s="95"/>
      <c r="K5131" s="30"/>
      <c r="L5131" s="95"/>
      <c r="M5131" s="30"/>
      <c r="N5131" s="95"/>
      <c r="O5131" s="66"/>
      <c r="Q5131" s="94"/>
    </row>
    <row r="5132" spans="1:17" ht="15" x14ac:dyDescent="0.25">
      <c r="A5132" s="95"/>
      <c r="B5132" s="95"/>
      <c r="C5132" s="95"/>
      <c r="D5132" s="95"/>
      <c r="E5132" s="95"/>
      <c r="F5132" s="95"/>
      <c r="G5132" s="95"/>
      <c r="H5132" s="95"/>
      <c r="I5132" s="95"/>
      <c r="J5132" s="95"/>
      <c r="K5132" s="30"/>
      <c r="L5132" s="95"/>
      <c r="M5132" s="30"/>
      <c r="N5132" s="95"/>
      <c r="O5132" s="66"/>
      <c r="Q5132" s="94"/>
    </row>
    <row r="5133" spans="1:17" ht="15" x14ac:dyDescent="0.25">
      <c r="A5133" s="95"/>
      <c r="B5133" s="95"/>
      <c r="C5133" s="95"/>
      <c r="D5133" s="95"/>
      <c r="E5133" s="95"/>
      <c r="F5133" s="95"/>
      <c r="G5133" s="95"/>
      <c r="H5133" s="95"/>
      <c r="I5133" s="95"/>
      <c r="J5133" s="95"/>
      <c r="K5133" s="30"/>
      <c r="L5133" s="95"/>
      <c r="M5133" s="30"/>
      <c r="N5133" s="95"/>
      <c r="O5133" s="66"/>
      <c r="Q5133" s="94"/>
    </row>
    <row r="5134" spans="1:17" ht="15" x14ac:dyDescent="0.25">
      <c r="A5134" s="95"/>
      <c r="B5134" s="95"/>
      <c r="C5134" s="95"/>
      <c r="D5134" s="95"/>
      <c r="E5134" s="95"/>
      <c r="F5134" s="95"/>
      <c r="G5134" s="95"/>
      <c r="H5134" s="95"/>
      <c r="I5134" s="95"/>
      <c r="J5134" s="95"/>
      <c r="K5134" s="30"/>
      <c r="L5134" s="95"/>
      <c r="M5134" s="30"/>
      <c r="N5134" s="95"/>
      <c r="O5134" s="66"/>
      <c r="Q5134" s="94"/>
    </row>
    <row r="5135" spans="1:17" ht="15" x14ac:dyDescent="0.25">
      <c r="A5135" s="95"/>
      <c r="B5135" s="95"/>
      <c r="C5135" s="95"/>
      <c r="D5135" s="95"/>
      <c r="E5135" s="95"/>
      <c r="F5135" s="95"/>
      <c r="G5135" s="95"/>
      <c r="H5135" s="95"/>
      <c r="I5135" s="95"/>
      <c r="J5135" s="95"/>
      <c r="K5135" s="30"/>
      <c r="L5135" s="95"/>
      <c r="M5135" s="30"/>
      <c r="N5135" s="95"/>
      <c r="O5135" s="66"/>
      <c r="Q5135" s="94"/>
    </row>
    <row r="5136" spans="1:17" ht="15" x14ac:dyDescent="0.25">
      <c r="A5136" s="95"/>
      <c r="B5136" s="95"/>
      <c r="C5136" s="95"/>
      <c r="D5136" s="95"/>
      <c r="E5136" s="95"/>
      <c r="F5136" s="95"/>
      <c r="G5136" s="95"/>
      <c r="H5136" s="95"/>
      <c r="I5136" s="95"/>
      <c r="J5136" s="95"/>
      <c r="K5136" s="30"/>
      <c r="L5136" s="95"/>
      <c r="M5136" s="30"/>
      <c r="N5136" s="95"/>
      <c r="O5136" s="66"/>
      <c r="Q5136" s="94"/>
    </row>
    <row r="5137" spans="1:17" ht="15" x14ac:dyDescent="0.25">
      <c r="A5137" s="95"/>
      <c r="B5137" s="95"/>
      <c r="C5137" s="95"/>
      <c r="D5137" s="95"/>
      <c r="E5137" s="95"/>
      <c r="F5137" s="95"/>
      <c r="G5137" s="95"/>
      <c r="H5137" s="95"/>
      <c r="I5137" s="95"/>
      <c r="J5137" s="95"/>
      <c r="K5137" s="30"/>
      <c r="L5137" s="95"/>
      <c r="M5137" s="30"/>
      <c r="N5137" s="95"/>
      <c r="O5137" s="66"/>
      <c r="Q5137" s="94"/>
    </row>
    <row r="5138" spans="1:17" ht="15" x14ac:dyDescent="0.25">
      <c r="A5138" s="95"/>
      <c r="B5138" s="95"/>
      <c r="C5138" s="95"/>
      <c r="D5138" s="95"/>
      <c r="E5138" s="95"/>
      <c r="F5138" s="95"/>
      <c r="G5138" s="95"/>
      <c r="H5138" s="95"/>
      <c r="I5138" s="95"/>
      <c r="J5138" s="95"/>
      <c r="K5138" s="30"/>
      <c r="L5138" s="95"/>
      <c r="M5138" s="30"/>
      <c r="N5138" s="95"/>
      <c r="O5138" s="66"/>
      <c r="Q5138" s="94"/>
    </row>
    <row r="5139" spans="1:17" ht="15" x14ac:dyDescent="0.25">
      <c r="A5139" s="95"/>
      <c r="B5139" s="95"/>
      <c r="C5139" s="95"/>
      <c r="D5139" s="95"/>
      <c r="E5139" s="95"/>
      <c r="F5139" s="95"/>
      <c r="G5139" s="95"/>
      <c r="H5139" s="95"/>
      <c r="I5139" s="95"/>
      <c r="J5139" s="95"/>
      <c r="K5139" s="30"/>
      <c r="L5139" s="95"/>
      <c r="M5139" s="30"/>
      <c r="N5139" s="95"/>
      <c r="O5139" s="66"/>
      <c r="Q5139" s="94"/>
    </row>
    <row r="5140" spans="1:17" ht="15" x14ac:dyDescent="0.25">
      <c r="A5140" s="95"/>
      <c r="B5140" s="95"/>
      <c r="C5140" s="95"/>
      <c r="D5140" s="95"/>
      <c r="E5140" s="95"/>
      <c r="F5140" s="95"/>
      <c r="G5140" s="95"/>
      <c r="H5140" s="95"/>
      <c r="I5140" s="95"/>
      <c r="J5140" s="95"/>
      <c r="K5140" s="30"/>
      <c r="L5140" s="95"/>
      <c r="M5140" s="30"/>
      <c r="N5140" s="95"/>
      <c r="O5140" s="66"/>
      <c r="Q5140" s="94"/>
    </row>
    <row r="5141" spans="1:17" ht="15" x14ac:dyDescent="0.25">
      <c r="A5141" s="95"/>
      <c r="B5141" s="95"/>
      <c r="C5141" s="95"/>
      <c r="D5141" s="95"/>
      <c r="E5141" s="95"/>
      <c r="F5141" s="95"/>
      <c r="G5141" s="95"/>
      <c r="H5141" s="95"/>
      <c r="I5141" s="95"/>
      <c r="J5141" s="95"/>
      <c r="K5141" s="30"/>
      <c r="L5141" s="95"/>
      <c r="M5141" s="30"/>
      <c r="N5141" s="95"/>
      <c r="O5141" s="66"/>
      <c r="Q5141" s="94"/>
    </row>
    <row r="5142" spans="1:17" ht="15" x14ac:dyDescent="0.25">
      <c r="A5142" s="95"/>
      <c r="B5142" s="95"/>
      <c r="C5142" s="95"/>
      <c r="D5142" s="95"/>
      <c r="E5142" s="95"/>
      <c r="F5142" s="95"/>
      <c r="G5142" s="95"/>
      <c r="H5142" s="95"/>
      <c r="I5142" s="95"/>
      <c r="J5142" s="95"/>
      <c r="K5142" s="30"/>
      <c r="L5142" s="95"/>
      <c r="M5142" s="30"/>
      <c r="N5142" s="95"/>
      <c r="O5142" s="66"/>
      <c r="Q5142" s="94"/>
    </row>
    <row r="5143" spans="1:17" ht="15" x14ac:dyDescent="0.25">
      <c r="A5143" s="95"/>
      <c r="B5143" s="95"/>
      <c r="C5143" s="95"/>
      <c r="D5143" s="95"/>
      <c r="E5143" s="95"/>
      <c r="F5143" s="95"/>
      <c r="G5143" s="95"/>
      <c r="H5143" s="95"/>
      <c r="I5143" s="95"/>
      <c r="J5143" s="95"/>
      <c r="K5143" s="30"/>
      <c r="L5143" s="95"/>
      <c r="M5143" s="30"/>
      <c r="N5143" s="95"/>
      <c r="O5143" s="66"/>
      <c r="Q5143" s="94"/>
    </row>
    <row r="5144" spans="1:17" ht="15" x14ac:dyDescent="0.25">
      <c r="A5144" s="95"/>
      <c r="B5144" s="95"/>
      <c r="C5144" s="95"/>
      <c r="D5144" s="95"/>
      <c r="E5144" s="95"/>
      <c r="F5144" s="95"/>
      <c r="G5144" s="95"/>
      <c r="H5144" s="95"/>
      <c r="I5144" s="95"/>
      <c r="J5144" s="95"/>
      <c r="K5144" s="30"/>
      <c r="L5144" s="95"/>
      <c r="M5144" s="30"/>
      <c r="N5144" s="95"/>
      <c r="O5144" s="66"/>
      <c r="Q5144" s="94"/>
    </row>
    <row r="5145" spans="1:17" ht="15" x14ac:dyDescent="0.25">
      <c r="A5145" s="95"/>
      <c r="B5145" s="95"/>
      <c r="C5145" s="95"/>
      <c r="D5145" s="95"/>
      <c r="E5145" s="95"/>
      <c r="F5145" s="95"/>
      <c r="G5145" s="95"/>
      <c r="H5145" s="95"/>
      <c r="I5145" s="95"/>
      <c r="J5145" s="95"/>
      <c r="K5145" s="30"/>
      <c r="L5145" s="95"/>
      <c r="M5145" s="30"/>
      <c r="N5145" s="95"/>
      <c r="O5145" s="66"/>
      <c r="Q5145" s="94"/>
    </row>
    <row r="5146" spans="1:17" ht="15" x14ac:dyDescent="0.25">
      <c r="A5146" s="95"/>
      <c r="B5146" s="95"/>
      <c r="C5146" s="95"/>
      <c r="D5146" s="95"/>
      <c r="E5146" s="95"/>
      <c r="F5146" s="95"/>
      <c r="G5146" s="95"/>
      <c r="H5146" s="95"/>
      <c r="I5146" s="95"/>
      <c r="J5146" s="95"/>
      <c r="K5146" s="30"/>
      <c r="L5146" s="95"/>
      <c r="M5146" s="30"/>
      <c r="N5146" s="95"/>
      <c r="O5146" s="66"/>
      <c r="Q5146" s="94"/>
    </row>
    <row r="5147" spans="1:17" ht="15" x14ac:dyDescent="0.25">
      <c r="A5147" s="95"/>
      <c r="B5147" s="95"/>
      <c r="C5147" s="95"/>
      <c r="D5147" s="95"/>
      <c r="E5147" s="95"/>
      <c r="F5147" s="95"/>
      <c r="G5147" s="95"/>
      <c r="H5147" s="95"/>
      <c r="I5147" s="95"/>
      <c r="J5147" s="95"/>
      <c r="K5147" s="30"/>
      <c r="L5147" s="95"/>
      <c r="M5147" s="30"/>
      <c r="N5147" s="95"/>
      <c r="O5147" s="66"/>
      <c r="Q5147" s="94"/>
    </row>
    <row r="5148" spans="1:17" ht="15" x14ac:dyDescent="0.25">
      <c r="A5148" s="95"/>
      <c r="B5148" s="95"/>
      <c r="C5148" s="95"/>
      <c r="D5148" s="95"/>
      <c r="E5148" s="95"/>
      <c r="F5148" s="95"/>
      <c r="G5148" s="95"/>
      <c r="H5148" s="95"/>
      <c r="I5148" s="95"/>
      <c r="J5148" s="95"/>
      <c r="K5148" s="30"/>
      <c r="L5148" s="95"/>
      <c r="M5148" s="30"/>
      <c r="N5148" s="95"/>
      <c r="O5148" s="66"/>
      <c r="Q5148" s="94"/>
    </row>
    <row r="5149" spans="1:17" ht="15" x14ac:dyDescent="0.25">
      <c r="A5149" s="95"/>
      <c r="B5149" s="95"/>
      <c r="C5149" s="95"/>
      <c r="D5149" s="95"/>
      <c r="E5149" s="95"/>
      <c r="F5149" s="95"/>
      <c r="G5149" s="95"/>
      <c r="H5149" s="95"/>
      <c r="I5149" s="95"/>
      <c r="J5149" s="95"/>
      <c r="K5149" s="30"/>
      <c r="L5149" s="95"/>
      <c r="M5149" s="30"/>
      <c r="N5149" s="95"/>
      <c r="O5149" s="66"/>
      <c r="Q5149" s="94"/>
    </row>
    <row r="5150" spans="1:17" ht="15" x14ac:dyDescent="0.25">
      <c r="A5150" s="95"/>
      <c r="B5150" s="95"/>
      <c r="C5150" s="95"/>
      <c r="D5150" s="95"/>
      <c r="E5150" s="95"/>
      <c r="F5150" s="95"/>
      <c r="G5150" s="95"/>
      <c r="H5150" s="95"/>
      <c r="I5150" s="95"/>
      <c r="J5150" s="95"/>
      <c r="K5150" s="30"/>
      <c r="L5150" s="95"/>
      <c r="M5150" s="30"/>
      <c r="N5150" s="95"/>
      <c r="O5150" s="66"/>
      <c r="Q5150" s="94"/>
    </row>
    <row r="5151" spans="1:17" ht="15" x14ac:dyDescent="0.25">
      <c r="A5151" s="95"/>
      <c r="B5151" s="95"/>
      <c r="C5151" s="95"/>
      <c r="D5151" s="95"/>
      <c r="E5151" s="95"/>
      <c r="F5151" s="95"/>
      <c r="G5151" s="95"/>
      <c r="H5151" s="95"/>
      <c r="I5151" s="95"/>
      <c r="J5151" s="95"/>
      <c r="K5151" s="30"/>
      <c r="L5151" s="95"/>
      <c r="M5151" s="30"/>
      <c r="N5151" s="95"/>
      <c r="O5151" s="66"/>
      <c r="Q5151" s="94"/>
    </row>
    <row r="5152" spans="1:17" ht="15" x14ac:dyDescent="0.25">
      <c r="A5152" s="95"/>
      <c r="B5152" s="95"/>
      <c r="C5152" s="95"/>
      <c r="D5152" s="95"/>
      <c r="E5152" s="95"/>
      <c r="F5152" s="95"/>
      <c r="G5152" s="95"/>
      <c r="H5152" s="95"/>
      <c r="I5152" s="95"/>
      <c r="J5152" s="95"/>
      <c r="K5152" s="30"/>
      <c r="L5152" s="95"/>
      <c r="M5152" s="30"/>
      <c r="N5152" s="95"/>
      <c r="O5152" s="66"/>
      <c r="Q5152" s="94"/>
    </row>
    <row r="5153" spans="1:17" ht="15" x14ac:dyDescent="0.25">
      <c r="A5153" s="95"/>
      <c r="B5153" s="95"/>
      <c r="C5153" s="95"/>
      <c r="D5153" s="95"/>
      <c r="E5153" s="95"/>
      <c r="F5153" s="95"/>
      <c r="G5153" s="95"/>
      <c r="H5153" s="95"/>
      <c r="I5153" s="95"/>
      <c r="J5153" s="95"/>
      <c r="K5153" s="30"/>
      <c r="L5153" s="95"/>
      <c r="M5153" s="30"/>
      <c r="N5153" s="95"/>
      <c r="O5153" s="66"/>
      <c r="Q5153" s="94"/>
    </row>
    <row r="5154" spans="1:17" ht="15" x14ac:dyDescent="0.25">
      <c r="A5154" s="95"/>
      <c r="B5154" s="95"/>
      <c r="C5154" s="95"/>
      <c r="D5154" s="95"/>
      <c r="E5154" s="95"/>
      <c r="F5154" s="95"/>
      <c r="G5154" s="95"/>
      <c r="H5154" s="95"/>
      <c r="I5154" s="95"/>
      <c r="J5154" s="95"/>
      <c r="K5154" s="30"/>
      <c r="L5154" s="95"/>
      <c r="M5154" s="30"/>
      <c r="N5154" s="95"/>
      <c r="O5154" s="66"/>
      <c r="Q5154" s="94"/>
    </row>
    <row r="5155" spans="1:17" ht="15" x14ac:dyDescent="0.25">
      <c r="A5155" s="95"/>
      <c r="B5155" s="95"/>
      <c r="C5155" s="95"/>
      <c r="D5155" s="95"/>
      <c r="E5155" s="95"/>
      <c r="F5155" s="95"/>
      <c r="G5155" s="95"/>
      <c r="H5155" s="95"/>
      <c r="I5155" s="95"/>
      <c r="J5155" s="95"/>
      <c r="K5155" s="30"/>
      <c r="L5155" s="95"/>
      <c r="M5155" s="30"/>
      <c r="N5155" s="95"/>
      <c r="O5155" s="66"/>
      <c r="Q5155" s="94"/>
    </row>
    <row r="5156" spans="1:17" ht="15" x14ac:dyDescent="0.25">
      <c r="A5156" s="95"/>
      <c r="B5156" s="95"/>
      <c r="C5156" s="95"/>
      <c r="D5156" s="95"/>
      <c r="E5156" s="95"/>
      <c r="F5156" s="95"/>
      <c r="G5156" s="95"/>
      <c r="H5156" s="95"/>
      <c r="I5156" s="95"/>
      <c r="J5156" s="95"/>
      <c r="K5156" s="30"/>
      <c r="L5156" s="95"/>
      <c r="M5156" s="30"/>
      <c r="N5156" s="95"/>
      <c r="O5156" s="66"/>
      <c r="Q5156" s="94"/>
    </row>
    <row r="5157" spans="1:17" ht="15" x14ac:dyDescent="0.25">
      <c r="A5157" s="95"/>
      <c r="B5157" s="95"/>
      <c r="C5157" s="95"/>
      <c r="D5157" s="95"/>
      <c r="E5157" s="95"/>
      <c r="F5157" s="95"/>
      <c r="G5157" s="95"/>
      <c r="H5157" s="95"/>
      <c r="I5157" s="95"/>
      <c r="J5157" s="95"/>
      <c r="K5157" s="30"/>
      <c r="L5157" s="95"/>
      <c r="M5157" s="30"/>
      <c r="N5157" s="95"/>
      <c r="O5157" s="66"/>
      <c r="Q5157" s="94"/>
    </row>
    <row r="5158" spans="1:17" ht="15" x14ac:dyDescent="0.25">
      <c r="A5158" s="95"/>
      <c r="B5158" s="95"/>
      <c r="C5158" s="95"/>
      <c r="D5158" s="95"/>
      <c r="E5158" s="95"/>
      <c r="F5158" s="95"/>
      <c r="G5158" s="95"/>
      <c r="H5158" s="95"/>
      <c r="I5158" s="95"/>
      <c r="J5158" s="95"/>
      <c r="K5158" s="30"/>
      <c r="L5158" s="95"/>
      <c r="M5158" s="30"/>
      <c r="N5158" s="95"/>
      <c r="O5158" s="66"/>
      <c r="Q5158" s="94"/>
    </row>
    <row r="5159" spans="1:17" ht="15" x14ac:dyDescent="0.25">
      <c r="A5159" s="95"/>
      <c r="B5159" s="95"/>
      <c r="C5159" s="95"/>
      <c r="D5159" s="95"/>
      <c r="E5159" s="95"/>
      <c r="F5159" s="95"/>
      <c r="G5159" s="95"/>
      <c r="H5159" s="95"/>
      <c r="I5159" s="95"/>
      <c r="J5159" s="95"/>
      <c r="K5159" s="30"/>
      <c r="L5159" s="95"/>
      <c r="M5159" s="30"/>
      <c r="N5159" s="95"/>
      <c r="O5159" s="66"/>
      <c r="Q5159" s="94"/>
    </row>
    <row r="5160" spans="1:17" ht="15" x14ac:dyDescent="0.25">
      <c r="A5160" s="95"/>
      <c r="B5160" s="95"/>
      <c r="C5160" s="95"/>
      <c r="D5160" s="95"/>
      <c r="E5160" s="95"/>
      <c r="F5160" s="95"/>
      <c r="G5160" s="95"/>
      <c r="H5160" s="95"/>
      <c r="I5160" s="95"/>
      <c r="J5160" s="95"/>
      <c r="K5160" s="30"/>
      <c r="L5160" s="95"/>
      <c r="M5160" s="30"/>
      <c r="N5160" s="95"/>
      <c r="O5160" s="66"/>
      <c r="Q5160" s="94"/>
    </row>
    <row r="5161" spans="1:17" ht="15" x14ac:dyDescent="0.25">
      <c r="A5161" s="95"/>
      <c r="B5161" s="95"/>
      <c r="C5161" s="95"/>
      <c r="D5161" s="95"/>
      <c r="E5161" s="95"/>
      <c r="F5161" s="95"/>
      <c r="G5161" s="95"/>
      <c r="H5161" s="95"/>
      <c r="I5161" s="95"/>
      <c r="J5161" s="95"/>
      <c r="K5161" s="30"/>
      <c r="L5161" s="95"/>
      <c r="M5161" s="30"/>
      <c r="N5161" s="95"/>
      <c r="O5161" s="66"/>
      <c r="Q5161" s="94"/>
    </row>
    <row r="5162" spans="1:17" ht="15" x14ac:dyDescent="0.25">
      <c r="A5162" s="95"/>
      <c r="B5162" s="95"/>
      <c r="C5162" s="95"/>
      <c r="D5162" s="95"/>
      <c r="E5162" s="95"/>
      <c r="F5162" s="95"/>
      <c r="G5162" s="95"/>
      <c r="H5162" s="95"/>
      <c r="I5162" s="95"/>
      <c r="J5162" s="95"/>
      <c r="K5162" s="30"/>
      <c r="L5162" s="95"/>
      <c r="M5162" s="30"/>
      <c r="N5162" s="95"/>
      <c r="O5162" s="66"/>
      <c r="Q5162" s="94"/>
    </row>
    <row r="5163" spans="1:17" ht="15" x14ac:dyDescent="0.25">
      <c r="A5163" s="95"/>
      <c r="B5163" s="95"/>
      <c r="C5163" s="95"/>
      <c r="D5163" s="95"/>
      <c r="E5163" s="95"/>
      <c r="F5163" s="95"/>
      <c r="G5163" s="95"/>
      <c r="H5163" s="95"/>
      <c r="I5163" s="95"/>
      <c r="J5163" s="95"/>
      <c r="K5163" s="30"/>
      <c r="L5163" s="95"/>
      <c r="M5163" s="30"/>
      <c r="N5163" s="95"/>
      <c r="O5163" s="66"/>
      <c r="Q5163" s="94"/>
    </row>
    <row r="5164" spans="1:17" ht="15" x14ac:dyDescent="0.25">
      <c r="A5164" s="95"/>
      <c r="B5164" s="95"/>
      <c r="C5164" s="95"/>
      <c r="D5164" s="95"/>
      <c r="E5164" s="95"/>
      <c r="F5164" s="95"/>
      <c r="G5164" s="95"/>
      <c r="H5164" s="95"/>
      <c r="I5164" s="95"/>
      <c r="J5164" s="95"/>
      <c r="K5164" s="30"/>
      <c r="L5164" s="95"/>
      <c r="M5164" s="30"/>
      <c r="N5164" s="95"/>
      <c r="O5164" s="66"/>
      <c r="Q5164" s="94"/>
    </row>
    <row r="5165" spans="1:17" ht="15" x14ac:dyDescent="0.25">
      <c r="A5165" s="95"/>
      <c r="B5165" s="95"/>
      <c r="C5165" s="95"/>
      <c r="D5165" s="95"/>
      <c r="E5165" s="95"/>
      <c r="F5165" s="95"/>
      <c r="G5165" s="95"/>
      <c r="H5165" s="95"/>
      <c r="I5165" s="95"/>
      <c r="J5165" s="95"/>
      <c r="K5165" s="30"/>
      <c r="L5165" s="95"/>
      <c r="M5165" s="30"/>
      <c r="N5165" s="95"/>
      <c r="O5165" s="66"/>
      <c r="Q5165" s="94"/>
    </row>
    <row r="5166" spans="1:17" ht="15" x14ac:dyDescent="0.25">
      <c r="A5166" s="95"/>
      <c r="B5166" s="95"/>
      <c r="C5166" s="95"/>
      <c r="D5166" s="95"/>
      <c r="E5166" s="95"/>
      <c r="F5166" s="95"/>
      <c r="G5166" s="95"/>
      <c r="H5166" s="95"/>
      <c r="I5166" s="95"/>
      <c r="J5166" s="95"/>
      <c r="K5166" s="30"/>
      <c r="L5166" s="95"/>
      <c r="M5166" s="30"/>
      <c r="N5166" s="95"/>
      <c r="O5166" s="66"/>
      <c r="Q5166" s="94"/>
    </row>
    <row r="5167" spans="1:17" ht="15" x14ac:dyDescent="0.25">
      <c r="A5167" s="95"/>
      <c r="B5167" s="95"/>
      <c r="C5167" s="95"/>
      <c r="D5167" s="95"/>
      <c r="E5167" s="95"/>
      <c r="F5167" s="95"/>
      <c r="G5167" s="95"/>
      <c r="H5167" s="95"/>
      <c r="I5167" s="95"/>
      <c r="J5167" s="95"/>
      <c r="K5167" s="30"/>
      <c r="L5167" s="95"/>
      <c r="M5167" s="30"/>
      <c r="N5167" s="95"/>
      <c r="O5167" s="66"/>
      <c r="Q5167" s="94"/>
    </row>
    <row r="5168" spans="1:17" ht="15" x14ac:dyDescent="0.25">
      <c r="A5168" s="95"/>
      <c r="B5168" s="95"/>
      <c r="C5168" s="95"/>
      <c r="D5168" s="95"/>
      <c r="E5168" s="95"/>
      <c r="F5168" s="95"/>
      <c r="G5168" s="95"/>
      <c r="H5168" s="95"/>
      <c r="I5168" s="95"/>
      <c r="J5168" s="95"/>
      <c r="K5168" s="30"/>
      <c r="L5168" s="95"/>
      <c r="M5168" s="30"/>
      <c r="N5168" s="95"/>
      <c r="O5168" s="66"/>
      <c r="Q5168" s="94"/>
    </row>
    <row r="5169" spans="1:17" ht="15" x14ac:dyDescent="0.25">
      <c r="A5169" s="95"/>
      <c r="B5169" s="95"/>
      <c r="C5169" s="95"/>
      <c r="D5169" s="95"/>
      <c r="E5169" s="95"/>
      <c r="F5169" s="95"/>
      <c r="G5169" s="95"/>
      <c r="H5169" s="95"/>
      <c r="I5169" s="95"/>
      <c r="J5169" s="95"/>
      <c r="K5169" s="30"/>
      <c r="L5169" s="95"/>
      <c r="M5169" s="30"/>
      <c r="N5169" s="95"/>
      <c r="O5169" s="66"/>
      <c r="Q5169" s="94"/>
    </row>
    <row r="5170" spans="1:17" ht="15" x14ac:dyDescent="0.25">
      <c r="A5170" s="95"/>
      <c r="B5170" s="95"/>
      <c r="C5170" s="95"/>
      <c r="D5170" s="95"/>
      <c r="E5170" s="95"/>
      <c r="F5170" s="95"/>
      <c r="G5170" s="95"/>
      <c r="H5170" s="95"/>
      <c r="I5170" s="95"/>
      <c r="J5170" s="95"/>
      <c r="K5170" s="30"/>
      <c r="L5170" s="95"/>
      <c r="M5170" s="30"/>
      <c r="N5170" s="95"/>
      <c r="O5170" s="66"/>
      <c r="Q5170" s="94"/>
    </row>
    <row r="5171" spans="1:17" ht="15" x14ac:dyDescent="0.25">
      <c r="A5171" s="95"/>
      <c r="B5171" s="95"/>
      <c r="C5171" s="95"/>
      <c r="D5171" s="95"/>
      <c r="E5171" s="95"/>
      <c r="F5171" s="95"/>
      <c r="G5171" s="95"/>
      <c r="H5171" s="95"/>
      <c r="I5171" s="95"/>
      <c r="J5171" s="95"/>
      <c r="K5171" s="30"/>
      <c r="L5171" s="95"/>
      <c r="M5171" s="30"/>
      <c r="N5171" s="95"/>
      <c r="O5171" s="66"/>
      <c r="Q5171" s="94"/>
    </row>
    <row r="5172" spans="1:17" ht="15" x14ac:dyDescent="0.25">
      <c r="A5172" s="95"/>
      <c r="B5172" s="95"/>
      <c r="C5172" s="95"/>
      <c r="D5172" s="95"/>
      <c r="E5172" s="95"/>
      <c r="F5172" s="95"/>
      <c r="G5172" s="95"/>
      <c r="H5172" s="95"/>
      <c r="I5172" s="95"/>
      <c r="J5172" s="95"/>
      <c r="K5172" s="30"/>
      <c r="L5172" s="95"/>
      <c r="M5172" s="30"/>
      <c r="N5172" s="95"/>
      <c r="O5172" s="66"/>
      <c r="Q5172" s="94"/>
    </row>
    <row r="5173" spans="1:17" ht="15" x14ac:dyDescent="0.25">
      <c r="A5173" s="95"/>
      <c r="B5173" s="95"/>
      <c r="C5173" s="95"/>
      <c r="D5173" s="95"/>
      <c r="E5173" s="95"/>
      <c r="F5173" s="95"/>
      <c r="G5173" s="95"/>
      <c r="H5173" s="95"/>
      <c r="I5173" s="95"/>
      <c r="J5173" s="95"/>
      <c r="K5173" s="30"/>
      <c r="L5173" s="95"/>
      <c r="M5173" s="30"/>
      <c r="N5173" s="95"/>
      <c r="O5173" s="66"/>
      <c r="Q5173" s="94"/>
    </row>
    <row r="5174" spans="1:17" ht="15" x14ac:dyDescent="0.25">
      <c r="A5174" s="95"/>
      <c r="B5174" s="95"/>
      <c r="C5174" s="95"/>
      <c r="D5174" s="95"/>
      <c r="E5174" s="95"/>
      <c r="F5174" s="95"/>
      <c r="G5174" s="95"/>
      <c r="H5174" s="95"/>
      <c r="I5174" s="95"/>
      <c r="J5174" s="95"/>
      <c r="K5174" s="30"/>
      <c r="L5174" s="95"/>
      <c r="M5174" s="30"/>
      <c r="N5174" s="95"/>
      <c r="O5174" s="66"/>
      <c r="Q5174" s="94"/>
    </row>
    <row r="5175" spans="1:17" ht="15" x14ac:dyDescent="0.25">
      <c r="A5175" s="95"/>
      <c r="B5175" s="95"/>
      <c r="C5175" s="95"/>
      <c r="D5175" s="95"/>
      <c r="E5175" s="95"/>
      <c r="F5175" s="95"/>
      <c r="G5175" s="95"/>
      <c r="H5175" s="95"/>
      <c r="I5175" s="95"/>
      <c r="J5175" s="95"/>
      <c r="K5175" s="30"/>
      <c r="L5175" s="95"/>
      <c r="M5175" s="30"/>
      <c r="N5175" s="95"/>
      <c r="O5175" s="66"/>
      <c r="Q5175" s="94"/>
    </row>
    <row r="5176" spans="1:17" ht="15" x14ac:dyDescent="0.25">
      <c r="A5176" s="95"/>
      <c r="B5176" s="95"/>
      <c r="C5176" s="95"/>
      <c r="D5176" s="95"/>
      <c r="E5176" s="95"/>
      <c r="F5176" s="95"/>
      <c r="G5176" s="95"/>
      <c r="H5176" s="95"/>
      <c r="I5176" s="95"/>
      <c r="J5176" s="95"/>
      <c r="K5176" s="30"/>
      <c r="L5176" s="95"/>
      <c r="M5176" s="30"/>
      <c r="N5176" s="95"/>
      <c r="O5176" s="66"/>
      <c r="Q5176" s="94"/>
    </row>
    <row r="5177" spans="1:17" ht="15" x14ac:dyDescent="0.25">
      <c r="A5177" s="95"/>
      <c r="B5177" s="95"/>
      <c r="C5177" s="95"/>
      <c r="D5177" s="95"/>
      <c r="E5177" s="95"/>
      <c r="F5177" s="95"/>
      <c r="G5177" s="95"/>
      <c r="H5177" s="95"/>
      <c r="I5177" s="95"/>
      <c r="J5177" s="95"/>
      <c r="K5177" s="30"/>
      <c r="L5177" s="95"/>
      <c r="M5177" s="30"/>
      <c r="N5177" s="95"/>
      <c r="O5177" s="66"/>
      <c r="Q5177" s="94"/>
    </row>
    <row r="5178" spans="1:17" ht="15" x14ac:dyDescent="0.25">
      <c r="A5178" s="95"/>
      <c r="B5178" s="95"/>
      <c r="C5178" s="95"/>
      <c r="D5178" s="95"/>
      <c r="E5178" s="95"/>
      <c r="F5178" s="95"/>
      <c r="G5178" s="95"/>
      <c r="H5178" s="95"/>
      <c r="I5178" s="95"/>
      <c r="J5178" s="95"/>
      <c r="K5178" s="30"/>
      <c r="L5178" s="95"/>
      <c r="M5178" s="30"/>
      <c r="N5178" s="95"/>
      <c r="O5178" s="66"/>
      <c r="Q5178" s="94"/>
    </row>
    <row r="5179" spans="1:17" ht="15" x14ac:dyDescent="0.25">
      <c r="A5179" s="95"/>
      <c r="B5179" s="95"/>
      <c r="C5179" s="95"/>
      <c r="D5179" s="95"/>
      <c r="E5179" s="95"/>
      <c r="F5179" s="95"/>
      <c r="G5179" s="95"/>
      <c r="H5179" s="95"/>
      <c r="I5179" s="95"/>
      <c r="J5179" s="95"/>
      <c r="K5179" s="30"/>
      <c r="L5179" s="95"/>
      <c r="M5179" s="30"/>
      <c r="N5179" s="95"/>
      <c r="O5179" s="66"/>
      <c r="Q5179" s="94"/>
    </row>
    <row r="5180" spans="1:17" ht="15" x14ac:dyDescent="0.25">
      <c r="A5180" s="95"/>
      <c r="B5180" s="95"/>
      <c r="C5180" s="95"/>
      <c r="D5180" s="95"/>
      <c r="E5180" s="95"/>
      <c r="F5180" s="95"/>
      <c r="G5180" s="95"/>
      <c r="H5180" s="95"/>
      <c r="I5180" s="95"/>
      <c r="J5180" s="95"/>
      <c r="K5180" s="30"/>
      <c r="L5180" s="95"/>
      <c r="M5180" s="30"/>
      <c r="N5180" s="95"/>
      <c r="O5180" s="66"/>
      <c r="Q5180" s="94"/>
    </row>
    <row r="5181" spans="1:17" ht="15" x14ac:dyDescent="0.25">
      <c r="A5181" s="95"/>
      <c r="B5181" s="95"/>
      <c r="C5181" s="95"/>
      <c r="D5181" s="95"/>
      <c r="E5181" s="95"/>
      <c r="F5181" s="95"/>
      <c r="G5181" s="95"/>
      <c r="H5181" s="95"/>
      <c r="I5181" s="95"/>
      <c r="J5181" s="95"/>
      <c r="K5181" s="30"/>
      <c r="L5181" s="95"/>
      <c r="M5181" s="30"/>
      <c r="N5181" s="95"/>
      <c r="O5181" s="66"/>
      <c r="Q5181" s="94"/>
    </row>
    <row r="5182" spans="1:17" ht="15" x14ac:dyDescent="0.25">
      <c r="A5182" s="95"/>
      <c r="B5182" s="95"/>
      <c r="C5182" s="95"/>
      <c r="D5182" s="95"/>
      <c r="E5182" s="95"/>
      <c r="F5182" s="95"/>
      <c r="G5182" s="95"/>
      <c r="H5182" s="95"/>
      <c r="I5182" s="95"/>
      <c r="J5182" s="95"/>
      <c r="K5182" s="30"/>
      <c r="L5182" s="95"/>
      <c r="M5182" s="30"/>
      <c r="N5182" s="95"/>
      <c r="O5182" s="66"/>
      <c r="Q5182" s="94"/>
    </row>
    <row r="5183" spans="1:17" ht="15" x14ac:dyDescent="0.25">
      <c r="A5183" s="95"/>
      <c r="B5183" s="95"/>
      <c r="C5183" s="95"/>
      <c r="D5183" s="95"/>
      <c r="E5183" s="95"/>
      <c r="F5183" s="95"/>
      <c r="G5183" s="95"/>
      <c r="H5183" s="95"/>
      <c r="I5183" s="95"/>
      <c r="J5183" s="95"/>
      <c r="K5183" s="30"/>
      <c r="L5183" s="95"/>
      <c r="M5183" s="30"/>
      <c r="N5183" s="95"/>
      <c r="O5183" s="66"/>
      <c r="Q5183" s="94"/>
    </row>
    <row r="5184" spans="1:17" ht="15" x14ac:dyDescent="0.25">
      <c r="A5184" s="95"/>
      <c r="B5184" s="95"/>
      <c r="C5184" s="95"/>
      <c r="D5184" s="95"/>
      <c r="E5184" s="95"/>
      <c r="F5184" s="95"/>
      <c r="G5184" s="95"/>
      <c r="H5184" s="95"/>
      <c r="I5184" s="95"/>
      <c r="J5184" s="95"/>
      <c r="K5184" s="30"/>
      <c r="L5184" s="95"/>
      <c r="M5184" s="30"/>
      <c r="N5184" s="95"/>
      <c r="O5184" s="66"/>
      <c r="Q5184" s="94"/>
    </row>
    <row r="5185" spans="1:17" ht="15" x14ac:dyDescent="0.25">
      <c r="A5185" s="95"/>
      <c r="B5185" s="95"/>
      <c r="C5185" s="95"/>
      <c r="D5185" s="95"/>
      <c r="E5185" s="95"/>
      <c r="F5185" s="95"/>
      <c r="G5185" s="95"/>
      <c r="H5185" s="95"/>
      <c r="I5185" s="95"/>
      <c r="J5185" s="95"/>
      <c r="K5185" s="30"/>
      <c r="L5185" s="95"/>
      <c r="M5185" s="30"/>
      <c r="N5185" s="95"/>
      <c r="O5185" s="66"/>
      <c r="Q5185" s="94"/>
    </row>
    <row r="5186" spans="1:17" ht="15" x14ac:dyDescent="0.25">
      <c r="A5186" s="95"/>
      <c r="B5186" s="95"/>
      <c r="C5186" s="95"/>
      <c r="D5186" s="95"/>
      <c r="E5186" s="95"/>
      <c r="F5186" s="95"/>
      <c r="G5186" s="95"/>
      <c r="H5186" s="95"/>
      <c r="I5186" s="95"/>
      <c r="J5186" s="95"/>
      <c r="K5186" s="30"/>
      <c r="L5186" s="95"/>
      <c r="M5186" s="30"/>
      <c r="N5186" s="95"/>
      <c r="O5186" s="66"/>
      <c r="Q5186" s="94"/>
    </row>
    <row r="5187" spans="1:17" ht="15" x14ac:dyDescent="0.25">
      <c r="A5187" s="95"/>
      <c r="B5187" s="95"/>
      <c r="C5187" s="95"/>
      <c r="D5187" s="95"/>
      <c r="E5187" s="95"/>
      <c r="F5187" s="95"/>
      <c r="G5187" s="95"/>
      <c r="H5187" s="95"/>
      <c r="I5187" s="95"/>
      <c r="J5187" s="95"/>
      <c r="K5187" s="30"/>
      <c r="L5187" s="95"/>
      <c r="M5187" s="30"/>
      <c r="N5187" s="95"/>
      <c r="O5187" s="66"/>
      <c r="Q5187" s="94"/>
    </row>
    <row r="5188" spans="1:17" ht="15" x14ac:dyDescent="0.25">
      <c r="A5188" s="95"/>
      <c r="B5188" s="95"/>
      <c r="C5188" s="95"/>
      <c r="D5188" s="95"/>
      <c r="E5188" s="95"/>
      <c r="F5188" s="95"/>
      <c r="G5188" s="95"/>
      <c r="H5188" s="95"/>
      <c r="I5188" s="95"/>
      <c r="J5188" s="95"/>
      <c r="K5188" s="30"/>
      <c r="L5188" s="95"/>
      <c r="M5188" s="30"/>
      <c r="N5188" s="95"/>
      <c r="O5188" s="66"/>
      <c r="Q5188" s="94"/>
    </row>
    <row r="5189" spans="1:17" ht="15" x14ac:dyDescent="0.25">
      <c r="A5189" s="95"/>
      <c r="B5189" s="95"/>
      <c r="C5189" s="95"/>
      <c r="D5189" s="95"/>
      <c r="E5189" s="95"/>
      <c r="F5189" s="95"/>
      <c r="G5189" s="95"/>
      <c r="H5189" s="95"/>
      <c r="I5189" s="95"/>
      <c r="J5189" s="95"/>
      <c r="K5189" s="30"/>
      <c r="L5189" s="95"/>
      <c r="M5189" s="30"/>
      <c r="N5189" s="95"/>
      <c r="O5189" s="66"/>
      <c r="Q5189" s="94"/>
    </row>
    <row r="5190" spans="1:17" ht="15" x14ac:dyDescent="0.25">
      <c r="A5190" s="95"/>
      <c r="B5190" s="95"/>
      <c r="C5190" s="95"/>
      <c r="D5190" s="95"/>
      <c r="E5190" s="95"/>
      <c r="F5190" s="95"/>
      <c r="G5190" s="95"/>
      <c r="H5190" s="95"/>
      <c r="I5190" s="95"/>
      <c r="J5190" s="95"/>
      <c r="K5190" s="30"/>
      <c r="L5190" s="95"/>
      <c r="M5190" s="30"/>
      <c r="N5190" s="95"/>
      <c r="O5190" s="66"/>
      <c r="Q5190" s="94"/>
    </row>
    <row r="5191" spans="1:17" ht="15" x14ac:dyDescent="0.25">
      <c r="A5191" s="95"/>
      <c r="B5191" s="95"/>
      <c r="C5191" s="95"/>
      <c r="D5191" s="95"/>
      <c r="E5191" s="95"/>
      <c r="F5191" s="95"/>
      <c r="G5191" s="95"/>
      <c r="H5191" s="95"/>
      <c r="I5191" s="95"/>
      <c r="J5191" s="95"/>
      <c r="K5191" s="30"/>
      <c r="L5191" s="95"/>
      <c r="M5191" s="30"/>
      <c r="N5191" s="95"/>
      <c r="O5191" s="66"/>
      <c r="Q5191" s="94"/>
    </row>
    <row r="5192" spans="1:17" ht="15" x14ac:dyDescent="0.25">
      <c r="A5192" s="95"/>
      <c r="B5192" s="95"/>
      <c r="C5192" s="95"/>
      <c r="D5192" s="95"/>
      <c r="E5192" s="95"/>
      <c r="F5192" s="95"/>
      <c r="G5192" s="95"/>
      <c r="H5192" s="95"/>
      <c r="I5192" s="95"/>
      <c r="J5192" s="95"/>
      <c r="K5192" s="30"/>
      <c r="L5192" s="95"/>
      <c r="M5192" s="30"/>
      <c r="N5192" s="95"/>
      <c r="O5192" s="66"/>
      <c r="Q5192" s="94"/>
    </row>
    <row r="5193" spans="1:17" ht="15" x14ac:dyDescent="0.25">
      <c r="A5193" s="95"/>
      <c r="B5193" s="95"/>
      <c r="C5193" s="95"/>
      <c r="D5193" s="95"/>
      <c r="E5193" s="95"/>
      <c r="F5193" s="95"/>
      <c r="G5193" s="95"/>
      <c r="H5193" s="95"/>
      <c r="I5193" s="95"/>
      <c r="J5193" s="95"/>
      <c r="K5193" s="30"/>
      <c r="L5193" s="95"/>
      <c r="M5193" s="30"/>
      <c r="N5193" s="95"/>
      <c r="O5193" s="66"/>
      <c r="Q5193" s="94"/>
    </row>
    <row r="5194" spans="1:17" ht="15" x14ac:dyDescent="0.25">
      <c r="A5194" s="95"/>
      <c r="B5194" s="95"/>
      <c r="C5194" s="95"/>
      <c r="D5194" s="95"/>
      <c r="E5194" s="95"/>
      <c r="F5194" s="95"/>
      <c r="G5194" s="95"/>
      <c r="H5194" s="95"/>
      <c r="I5194" s="95"/>
      <c r="J5194" s="95"/>
      <c r="K5194" s="30"/>
      <c r="L5194" s="95"/>
      <c r="M5194" s="30"/>
      <c r="N5194" s="95"/>
      <c r="O5194" s="66"/>
      <c r="Q5194" s="94"/>
    </row>
    <row r="5195" spans="1:17" ht="15" x14ac:dyDescent="0.25">
      <c r="A5195" s="95"/>
      <c r="B5195" s="95"/>
      <c r="C5195" s="95"/>
      <c r="D5195" s="95"/>
      <c r="E5195" s="95"/>
      <c r="F5195" s="95"/>
      <c r="G5195" s="95"/>
      <c r="H5195" s="95"/>
      <c r="I5195" s="95"/>
      <c r="J5195" s="95"/>
      <c r="K5195" s="30"/>
      <c r="L5195" s="95"/>
      <c r="M5195" s="30"/>
      <c r="N5195" s="95"/>
      <c r="O5195" s="66"/>
      <c r="Q5195" s="94"/>
    </row>
    <row r="5196" spans="1:17" ht="15" x14ac:dyDescent="0.25">
      <c r="A5196" s="95"/>
      <c r="B5196" s="95"/>
      <c r="C5196" s="95"/>
      <c r="D5196" s="95"/>
      <c r="E5196" s="95"/>
      <c r="F5196" s="95"/>
      <c r="G5196" s="95"/>
      <c r="H5196" s="95"/>
      <c r="I5196" s="95"/>
      <c r="J5196" s="95"/>
      <c r="K5196" s="30"/>
      <c r="L5196" s="95"/>
      <c r="M5196" s="30"/>
      <c r="N5196" s="95"/>
      <c r="O5196" s="66"/>
      <c r="Q5196" s="94"/>
    </row>
    <row r="5197" spans="1:17" ht="15" x14ac:dyDescent="0.25">
      <c r="A5197" s="95"/>
      <c r="B5197" s="95"/>
      <c r="C5197" s="95"/>
      <c r="D5197" s="95"/>
      <c r="E5197" s="95"/>
      <c r="F5197" s="95"/>
      <c r="G5197" s="95"/>
      <c r="H5197" s="95"/>
      <c r="I5197" s="95"/>
      <c r="J5197" s="95"/>
      <c r="K5197" s="30"/>
      <c r="L5197" s="95"/>
      <c r="M5197" s="30"/>
      <c r="N5197" s="95"/>
      <c r="O5197" s="66"/>
      <c r="Q5197" s="94"/>
    </row>
    <row r="5198" spans="1:17" ht="15" x14ac:dyDescent="0.25">
      <c r="A5198" s="95"/>
      <c r="B5198" s="95"/>
      <c r="C5198" s="95"/>
      <c r="D5198" s="95"/>
      <c r="E5198" s="95"/>
      <c r="F5198" s="95"/>
      <c r="G5198" s="95"/>
      <c r="H5198" s="95"/>
      <c r="I5198" s="95"/>
      <c r="J5198" s="95"/>
      <c r="K5198" s="30"/>
      <c r="L5198" s="95"/>
      <c r="M5198" s="30"/>
      <c r="N5198" s="95"/>
      <c r="O5198" s="66"/>
      <c r="Q5198" s="94"/>
    </row>
    <row r="5199" spans="1:17" ht="15" x14ac:dyDescent="0.25">
      <c r="A5199" s="95"/>
      <c r="B5199" s="95"/>
      <c r="C5199" s="95"/>
      <c r="D5199" s="95"/>
      <c r="E5199" s="95"/>
      <c r="F5199" s="95"/>
      <c r="G5199" s="95"/>
      <c r="H5199" s="95"/>
      <c r="I5199" s="95"/>
      <c r="J5199" s="95"/>
      <c r="K5199" s="30"/>
      <c r="L5199" s="95"/>
      <c r="M5199" s="30"/>
      <c r="N5199" s="95"/>
      <c r="O5199" s="66"/>
      <c r="Q5199" s="94"/>
    </row>
    <row r="5200" spans="1:17" ht="15" x14ac:dyDescent="0.25">
      <c r="A5200" s="95"/>
      <c r="B5200" s="95"/>
      <c r="C5200" s="95"/>
      <c r="D5200" s="95"/>
      <c r="E5200" s="95"/>
      <c r="F5200" s="95"/>
      <c r="G5200" s="95"/>
      <c r="H5200" s="95"/>
      <c r="I5200" s="95"/>
      <c r="J5200" s="95"/>
      <c r="K5200" s="30"/>
      <c r="L5200" s="95"/>
      <c r="M5200" s="30"/>
      <c r="N5200" s="95"/>
      <c r="O5200" s="66"/>
      <c r="Q5200" s="94"/>
    </row>
    <row r="5201" spans="1:17" ht="15" x14ac:dyDescent="0.25">
      <c r="A5201" s="95"/>
      <c r="B5201" s="95"/>
      <c r="C5201" s="95"/>
      <c r="D5201" s="95"/>
      <c r="E5201" s="95"/>
      <c r="F5201" s="95"/>
      <c r="G5201" s="95"/>
      <c r="H5201" s="95"/>
      <c r="I5201" s="95"/>
      <c r="J5201" s="95"/>
      <c r="K5201" s="30"/>
      <c r="L5201" s="95"/>
      <c r="M5201" s="30"/>
      <c r="N5201" s="95"/>
      <c r="O5201" s="66"/>
      <c r="Q5201" s="94"/>
    </row>
    <row r="5202" spans="1:17" ht="15" x14ac:dyDescent="0.25">
      <c r="A5202" s="95"/>
      <c r="B5202" s="95"/>
      <c r="C5202" s="95"/>
      <c r="D5202" s="95"/>
      <c r="E5202" s="95"/>
      <c r="F5202" s="95"/>
      <c r="G5202" s="95"/>
      <c r="H5202" s="95"/>
      <c r="I5202" s="95"/>
      <c r="J5202" s="95"/>
      <c r="K5202" s="30"/>
      <c r="L5202" s="95"/>
      <c r="M5202" s="30"/>
      <c r="N5202" s="95"/>
      <c r="O5202" s="66"/>
      <c r="Q5202" s="94"/>
    </row>
    <row r="5203" spans="1:17" ht="15" x14ac:dyDescent="0.25">
      <c r="A5203" s="95"/>
      <c r="B5203" s="95"/>
      <c r="C5203" s="95"/>
      <c r="D5203" s="95"/>
      <c r="E5203" s="95"/>
      <c r="F5203" s="95"/>
      <c r="G5203" s="95"/>
      <c r="H5203" s="95"/>
      <c r="I5203" s="95"/>
      <c r="J5203" s="95"/>
      <c r="K5203" s="30"/>
      <c r="L5203" s="95"/>
      <c r="M5203" s="30"/>
      <c r="N5203" s="95"/>
      <c r="O5203" s="66"/>
      <c r="Q5203" s="94"/>
    </row>
    <row r="5204" spans="1:17" ht="15" x14ac:dyDescent="0.25">
      <c r="A5204" s="95"/>
      <c r="B5204" s="95"/>
      <c r="C5204" s="95"/>
      <c r="D5204" s="95"/>
      <c r="E5204" s="95"/>
      <c r="F5204" s="95"/>
      <c r="G5204" s="95"/>
      <c r="H5204" s="95"/>
      <c r="I5204" s="95"/>
      <c r="J5204" s="95"/>
      <c r="K5204" s="30"/>
      <c r="L5204" s="95"/>
      <c r="M5204" s="30"/>
      <c r="N5204" s="95"/>
      <c r="O5204" s="66"/>
      <c r="Q5204" s="94"/>
    </row>
    <row r="5205" spans="1:17" ht="15" x14ac:dyDescent="0.25">
      <c r="A5205" s="95"/>
      <c r="B5205" s="95"/>
      <c r="C5205" s="95"/>
      <c r="D5205" s="95"/>
      <c r="E5205" s="95"/>
      <c r="F5205" s="95"/>
      <c r="G5205" s="95"/>
      <c r="H5205" s="95"/>
      <c r="I5205" s="95"/>
      <c r="J5205" s="95"/>
      <c r="K5205" s="30"/>
      <c r="L5205" s="95"/>
      <c r="M5205" s="30"/>
      <c r="N5205" s="95"/>
      <c r="O5205" s="66"/>
      <c r="Q5205" s="94"/>
    </row>
    <row r="5206" spans="1:17" ht="15" x14ac:dyDescent="0.25">
      <c r="A5206" s="95"/>
      <c r="B5206" s="95"/>
      <c r="C5206" s="95"/>
      <c r="D5206" s="95"/>
      <c r="E5206" s="95"/>
      <c r="F5206" s="95"/>
      <c r="G5206" s="95"/>
      <c r="H5206" s="95"/>
      <c r="I5206" s="95"/>
      <c r="J5206" s="95"/>
      <c r="K5206" s="30"/>
      <c r="L5206" s="95"/>
      <c r="M5206" s="30"/>
      <c r="N5206" s="95"/>
      <c r="O5206" s="66"/>
      <c r="Q5206" s="94"/>
    </row>
    <row r="5207" spans="1:17" ht="15" x14ac:dyDescent="0.25">
      <c r="A5207" s="95"/>
      <c r="B5207" s="95"/>
      <c r="C5207" s="95"/>
      <c r="D5207" s="95"/>
      <c r="E5207" s="95"/>
      <c r="F5207" s="95"/>
      <c r="G5207" s="95"/>
      <c r="H5207" s="95"/>
      <c r="I5207" s="95"/>
      <c r="J5207" s="95"/>
      <c r="K5207" s="30"/>
      <c r="L5207" s="95"/>
      <c r="M5207" s="30"/>
      <c r="N5207" s="95"/>
      <c r="O5207" s="66"/>
      <c r="Q5207" s="94"/>
    </row>
    <row r="5208" spans="1:17" ht="15" x14ac:dyDescent="0.25">
      <c r="A5208" s="95"/>
      <c r="B5208" s="95"/>
      <c r="C5208" s="95"/>
      <c r="D5208" s="95"/>
      <c r="E5208" s="95"/>
      <c r="F5208" s="95"/>
      <c r="G5208" s="95"/>
      <c r="H5208" s="95"/>
      <c r="I5208" s="95"/>
      <c r="J5208" s="95"/>
      <c r="K5208" s="30"/>
      <c r="L5208" s="95"/>
      <c r="M5208" s="30"/>
      <c r="N5208" s="95"/>
      <c r="O5208" s="66"/>
      <c r="Q5208" s="94"/>
    </row>
    <row r="5209" spans="1:17" ht="15" x14ac:dyDescent="0.25">
      <c r="A5209" s="95"/>
      <c r="B5209" s="95"/>
      <c r="C5209" s="95"/>
      <c r="D5209" s="95"/>
      <c r="E5209" s="95"/>
      <c r="F5209" s="95"/>
      <c r="G5209" s="95"/>
      <c r="H5209" s="95"/>
      <c r="I5209" s="95"/>
      <c r="J5209" s="95"/>
      <c r="K5209" s="30"/>
      <c r="L5209" s="95"/>
      <c r="M5209" s="30"/>
      <c r="N5209" s="95"/>
      <c r="O5209" s="66"/>
      <c r="Q5209" s="94"/>
    </row>
    <row r="5210" spans="1:17" ht="15" x14ac:dyDescent="0.25">
      <c r="A5210" s="95"/>
      <c r="B5210" s="95"/>
      <c r="C5210" s="95"/>
      <c r="D5210" s="95"/>
      <c r="E5210" s="95"/>
      <c r="F5210" s="95"/>
      <c r="G5210" s="95"/>
      <c r="H5210" s="95"/>
      <c r="I5210" s="95"/>
      <c r="J5210" s="95"/>
      <c r="K5210" s="30"/>
      <c r="L5210" s="95"/>
      <c r="M5210" s="30"/>
      <c r="N5210" s="95"/>
      <c r="O5210" s="66"/>
      <c r="Q5210" s="94"/>
    </row>
    <row r="5211" spans="1:17" ht="15" x14ac:dyDescent="0.25">
      <c r="A5211" s="95"/>
      <c r="B5211" s="95"/>
      <c r="C5211" s="95"/>
      <c r="D5211" s="95"/>
      <c r="E5211" s="95"/>
      <c r="F5211" s="95"/>
      <c r="G5211" s="95"/>
      <c r="H5211" s="95"/>
      <c r="I5211" s="95"/>
      <c r="J5211" s="95"/>
      <c r="K5211" s="30"/>
      <c r="L5211" s="95"/>
      <c r="M5211" s="30"/>
      <c r="N5211" s="95"/>
      <c r="O5211" s="66"/>
      <c r="Q5211" s="94"/>
    </row>
    <row r="5212" spans="1:17" ht="15" x14ac:dyDescent="0.25">
      <c r="A5212" s="95"/>
      <c r="B5212" s="95"/>
      <c r="C5212" s="95"/>
      <c r="D5212" s="95"/>
      <c r="E5212" s="95"/>
      <c r="F5212" s="95"/>
      <c r="G5212" s="95"/>
      <c r="H5212" s="95"/>
      <c r="I5212" s="95"/>
      <c r="J5212" s="95"/>
      <c r="K5212" s="30"/>
      <c r="L5212" s="95"/>
      <c r="M5212" s="30"/>
      <c r="N5212" s="95"/>
      <c r="O5212" s="66"/>
      <c r="Q5212" s="94"/>
    </row>
    <row r="5213" spans="1:17" ht="15" x14ac:dyDescent="0.25">
      <c r="A5213" s="95"/>
      <c r="B5213" s="95"/>
      <c r="C5213" s="95"/>
      <c r="D5213" s="95"/>
      <c r="E5213" s="95"/>
      <c r="F5213" s="95"/>
      <c r="G5213" s="95"/>
      <c r="H5213" s="95"/>
      <c r="I5213" s="95"/>
      <c r="J5213" s="95"/>
      <c r="K5213" s="30"/>
      <c r="L5213" s="95"/>
      <c r="M5213" s="30"/>
      <c r="N5213" s="95"/>
      <c r="O5213" s="66"/>
      <c r="Q5213" s="94"/>
    </row>
    <row r="5214" spans="1:17" ht="15" x14ac:dyDescent="0.25">
      <c r="A5214" s="95"/>
      <c r="B5214" s="95"/>
      <c r="C5214" s="95"/>
      <c r="D5214" s="95"/>
      <c r="E5214" s="95"/>
      <c r="F5214" s="95"/>
      <c r="G5214" s="95"/>
      <c r="H5214" s="95"/>
      <c r="I5214" s="95"/>
      <c r="J5214" s="95"/>
      <c r="K5214" s="30"/>
      <c r="L5214" s="95"/>
      <c r="M5214" s="30"/>
      <c r="N5214" s="95"/>
      <c r="O5214" s="66"/>
      <c r="Q5214" s="94"/>
    </row>
    <row r="5215" spans="1:17" ht="15" x14ac:dyDescent="0.25">
      <c r="A5215" s="95"/>
      <c r="B5215" s="95"/>
      <c r="C5215" s="95"/>
      <c r="D5215" s="95"/>
      <c r="E5215" s="95"/>
      <c r="F5215" s="95"/>
      <c r="G5215" s="95"/>
      <c r="H5215" s="95"/>
      <c r="I5215" s="95"/>
      <c r="J5215" s="95"/>
      <c r="K5215" s="30"/>
      <c r="L5215" s="95"/>
      <c r="M5215" s="30"/>
      <c r="N5215" s="95"/>
      <c r="O5215" s="66"/>
      <c r="Q5215" s="94"/>
    </row>
    <row r="5216" spans="1:17" ht="15" x14ac:dyDescent="0.25">
      <c r="A5216" s="95"/>
      <c r="B5216" s="95"/>
      <c r="C5216" s="95"/>
      <c r="D5216" s="95"/>
      <c r="E5216" s="95"/>
      <c r="F5216" s="95"/>
      <c r="G5216" s="95"/>
      <c r="H5216" s="95"/>
      <c r="I5216" s="95"/>
      <c r="J5216" s="95"/>
      <c r="K5216" s="30"/>
      <c r="L5216" s="95"/>
      <c r="M5216" s="30"/>
      <c r="N5216" s="95"/>
      <c r="O5216" s="66"/>
      <c r="Q5216" s="94"/>
    </row>
    <row r="5217" spans="1:17" ht="15" x14ac:dyDescent="0.25">
      <c r="A5217" s="95"/>
      <c r="B5217" s="95"/>
      <c r="C5217" s="95"/>
      <c r="D5217" s="95"/>
      <c r="E5217" s="95"/>
      <c r="F5217" s="95"/>
      <c r="G5217" s="95"/>
      <c r="H5217" s="95"/>
      <c r="I5217" s="95"/>
      <c r="J5217" s="95"/>
      <c r="K5217" s="30"/>
      <c r="L5217" s="95"/>
      <c r="M5217" s="30"/>
      <c r="N5217" s="95"/>
      <c r="O5217" s="66"/>
      <c r="Q5217" s="94"/>
    </row>
    <row r="5218" spans="1:17" ht="15" x14ac:dyDescent="0.25">
      <c r="A5218" s="95"/>
      <c r="B5218" s="95"/>
      <c r="C5218" s="95"/>
      <c r="D5218" s="95"/>
      <c r="E5218" s="95"/>
      <c r="F5218" s="95"/>
      <c r="G5218" s="95"/>
      <c r="H5218" s="95"/>
      <c r="I5218" s="95"/>
      <c r="J5218" s="95"/>
      <c r="K5218" s="30"/>
      <c r="L5218" s="95"/>
      <c r="M5218" s="30"/>
      <c r="N5218" s="95"/>
      <c r="O5218" s="66"/>
      <c r="Q5218" s="94"/>
    </row>
    <row r="5219" spans="1:17" ht="15" x14ac:dyDescent="0.25">
      <c r="A5219" s="95"/>
      <c r="B5219" s="95"/>
      <c r="C5219" s="95"/>
      <c r="D5219" s="95"/>
      <c r="E5219" s="95"/>
      <c r="F5219" s="95"/>
      <c r="G5219" s="95"/>
      <c r="H5219" s="95"/>
      <c r="I5219" s="95"/>
      <c r="J5219" s="95"/>
      <c r="K5219" s="30"/>
      <c r="L5219" s="95"/>
      <c r="M5219" s="30"/>
      <c r="N5219" s="95"/>
      <c r="O5219" s="66"/>
      <c r="Q5219" s="94"/>
    </row>
    <row r="5220" spans="1:17" ht="15" x14ac:dyDescent="0.25">
      <c r="A5220" s="95"/>
      <c r="B5220" s="95"/>
      <c r="C5220" s="95"/>
      <c r="D5220" s="95"/>
      <c r="E5220" s="95"/>
      <c r="F5220" s="95"/>
      <c r="G5220" s="95"/>
      <c r="H5220" s="95"/>
      <c r="I5220" s="95"/>
      <c r="J5220" s="95"/>
      <c r="K5220" s="30"/>
      <c r="L5220" s="95"/>
      <c r="M5220" s="30"/>
      <c r="N5220" s="95"/>
      <c r="O5220" s="66"/>
      <c r="Q5220" s="94"/>
    </row>
    <row r="5221" spans="1:17" ht="15" x14ac:dyDescent="0.25">
      <c r="A5221" s="95"/>
      <c r="B5221" s="95"/>
      <c r="C5221" s="95"/>
      <c r="D5221" s="95"/>
      <c r="E5221" s="95"/>
      <c r="F5221" s="95"/>
      <c r="G5221" s="95"/>
      <c r="H5221" s="95"/>
      <c r="I5221" s="95"/>
      <c r="J5221" s="95"/>
      <c r="K5221" s="30"/>
      <c r="L5221" s="95"/>
      <c r="M5221" s="30"/>
      <c r="N5221" s="95"/>
      <c r="O5221" s="66"/>
      <c r="Q5221" s="94"/>
    </row>
    <row r="5222" spans="1:17" ht="15" x14ac:dyDescent="0.25">
      <c r="A5222" s="95"/>
      <c r="B5222" s="95"/>
      <c r="C5222" s="95"/>
      <c r="D5222" s="95"/>
      <c r="E5222" s="95"/>
      <c r="F5222" s="95"/>
      <c r="G5222" s="95"/>
      <c r="H5222" s="95"/>
      <c r="I5222" s="95"/>
      <c r="J5222" s="95"/>
      <c r="K5222" s="30"/>
      <c r="L5222" s="95"/>
      <c r="M5222" s="30"/>
      <c r="N5222" s="95"/>
      <c r="O5222" s="66"/>
      <c r="Q5222" s="94"/>
    </row>
    <row r="5223" spans="1:17" ht="15" x14ac:dyDescent="0.25">
      <c r="A5223" s="95"/>
      <c r="B5223" s="95"/>
      <c r="C5223" s="95"/>
      <c r="D5223" s="95"/>
      <c r="E5223" s="95"/>
      <c r="F5223" s="95"/>
      <c r="G5223" s="95"/>
      <c r="H5223" s="95"/>
      <c r="I5223" s="95"/>
      <c r="J5223" s="95"/>
      <c r="K5223" s="30"/>
      <c r="L5223" s="95"/>
      <c r="M5223" s="30"/>
      <c r="N5223" s="95"/>
      <c r="O5223" s="66"/>
      <c r="Q5223" s="94"/>
    </row>
    <row r="5224" spans="1:17" ht="15" x14ac:dyDescent="0.25">
      <c r="A5224" s="95"/>
      <c r="B5224" s="95"/>
      <c r="C5224" s="95"/>
      <c r="D5224" s="95"/>
      <c r="E5224" s="95"/>
      <c r="F5224" s="95"/>
      <c r="G5224" s="95"/>
      <c r="H5224" s="95"/>
      <c r="I5224" s="95"/>
      <c r="J5224" s="95"/>
      <c r="K5224" s="30"/>
      <c r="L5224" s="95"/>
      <c r="M5224" s="30"/>
      <c r="N5224" s="95"/>
      <c r="O5224" s="66"/>
      <c r="Q5224" s="94"/>
    </row>
    <row r="5225" spans="1:17" ht="15" x14ac:dyDescent="0.25">
      <c r="A5225" s="95"/>
      <c r="B5225" s="95"/>
      <c r="C5225" s="95"/>
      <c r="D5225" s="95"/>
      <c r="E5225" s="95"/>
      <c r="F5225" s="95"/>
      <c r="G5225" s="95"/>
      <c r="H5225" s="95"/>
      <c r="I5225" s="95"/>
      <c r="J5225" s="95"/>
      <c r="K5225" s="30"/>
      <c r="L5225" s="95"/>
      <c r="M5225" s="30"/>
      <c r="N5225" s="95"/>
      <c r="O5225" s="66"/>
      <c r="Q5225" s="94"/>
    </row>
    <row r="5226" spans="1:17" ht="15" x14ac:dyDescent="0.25">
      <c r="A5226" s="95"/>
      <c r="B5226" s="95"/>
      <c r="C5226" s="95"/>
      <c r="D5226" s="95"/>
      <c r="E5226" s="95"/>
      <c r="F5226" s="95"/>
      <c r="G5226" s="95"/>
      <c r="H5226" s="95"/>
      <c r="I5226" s="95"/>
      <c r="J5226" s="95"/>
      <c r="K5226" s="30"/>
      <c r="L5226" s="95"/>
      <c r="M5226" s="30"/>
      <c r="N5226" s="95"/>
      <c r="O5226" s="66"/>
      <c r="Q5226" s="94"/>
    </row>
    <row r="5227" spans="1:17" ht="15" x14ac:dyDescent="0.25">
      <c r="A5227" s="95"/>
      <c r="B5227" s="95"/>
      <c r="C5227" s="95"/>
      <c r="D5227" s="95"/>
      <c r="E5227" s="95"/>
      <c r="F5227" s="95"/>
      <c r="G5227" s="95"/>
      <c r="H5227" s="95"/>
      <c r="I5227" s="95"/>
      <c r="J5227" s="95"/>
      <c r="K5227" s="30"/>
      <c r="L5227" s="95"/>
      <c r="M5227" s="30"/>
      <c r="N5227" s="95"/>
      <c r="O5227" s="66"/>
      <c r="Q5227" s="94"/>
    </row>
    <row r="5228" spans="1:17" ht="15" x14ac:dyDescent="0.25">
      <c r="A5228" s="95"/>
      <c r="B5228" s="95"/>
      <c r="C5228" s="95"/>
      <c r="D5228" s="95"/>
      <c r="E5228" s="95"/>
      <c r="F5228" s="95"/>
      <c r="G5228" s="95"/>
      <c r="H5228" s="95"/>
      <c r="I5228" s="95"/>
      <c r="J5228" s="95"/>
      <c r="K5228" s="30"/>
      <c r="L5228" s="95"/>
      <c r="M5228" s="30"/>
      <c r="N5228" s="95"/>
      <c r="O5228" s="66"/>
      <c r="Q5228" s="94"/>
    </row>
    <row r="5229" spans="1:17" ht="15" x14ac:dyDescent="0.25">
      <c r="A5229" s="95"/>
      <c r="B5229" s="95"/>
      <c r="C5229" s="95"/>
      <c r="D5229" s="95"/>
      <c r="E5229" s="95"/>
      <c r="F5229" s="95"/>
      <c r="G5229" s="95"/>
      <c r="H5229" s="95"/>
      <c r="I5229" s="95"/>
      <c r="J5229" s="95"/>
      <c r="K5229" s="30"/>
      <c r="L5229" s="95"/>
      <c r="M5229" s="30"/>
      <c r="N5229" s="95"/>
      <c r="O5229" s="66"/>
      <c r="Q5229" s="94"/>
    </row>
    <row r="5230" spans="1:17" ht="15" x14ac:dyDescent="0.25">
      <c r="A5230" s="95"/>
      <c r="B5230" s="95"/>
      <c r="C5230" s="95"/>
      <c r="D5230" s="95"/>
      <c r="E5230" s="95"/>
      <c r="F5230" s="95"/>
      <c r="G5230" s="95"/>
      <c r="H5230" s="95"/>
      <c r="I5230" s="95"/>
      <c r="J5230" s="95"/>
      <c r="K5230" s="30"/>
      <c r="L5230" s="95"/>
      <c r="M5230" s="30"/>
      <c r="N5230" s="95"/>
      <c r="O5230" s="66"/>
      <c r="Q5230" s="94"/>
    </row>
    <row r="5231" spans="1:17" ht="15" x14ac:dyDescent="0.25">
      <c r="A5231" s="95"/>
      <c r="B5231" s="95"/>
      <c r="C5231" s="95"/>
      <c r="D5231" s="95"/>
      <c r="E5231" s="95"/>
      <c r="F5231" s="95"/>
      <c r="G5231" s="95"/>
      <c r="H5231" s="95"/>
      <c r="I5231" s="95"/>
      <c r="J5231" s="95"/>
      <c r="K5231" s="30"/>
      <c r="L5231" s="95"/>
      <c r="M5231" s="30"/>
      <c r="N5231" s="95"/>
      <c r="O5231" s="66"/>
      <c r="Q5231" s="94"/>
    </row>
    <row r="5232" spans="1:17" ht="15" x14ac:dyDescent="0.25">
      <c r="A5232" s="95"/>
      <c r="B5232" s="95"/>
      <c r="C5232" s="95"/>
      <c r="D5232" s="95"/>
      <c r="E5232" s="95"/>
      <c r="F5232" s="95"/>
      <c r="G5232" s="95"/>
      <c r="H5232" s="95"/>
      <c r="I5232" s="95"/>
      <c r="J5232" s="95"/>
      <c r="K5232" s="30"/>
      <c r="L5232" s="95"/>
      <c r="M5232" s="30"/>
      <c r="N5232" s="95"/>
      <c r="O5232" s="66"/>
      <c r="Q5232" s="94"/>
    </row>
    <row r="5233" spans="1:17" ht="15" x14ac:dyDescent="0.25">
      <c r="A5233" s="95"/>
      <c r="B5233" s="95"/>
      <c r="C5233" s="95"/>
      <c r="D5233" s="95"/>
      <c r="E5233" s="95"/>
      <c r="F5233" s="95"/>
      <c r="G5233" s="95"/>
      <c r="H5233" s="95"/>
      <c r="I5233" s="95"/>
      <c r="J5233" s="95"/>
      <c r="K5233" s="30"/>
      <c r="L5233" s="95"/>
      <c r="M5233" s="30"/>
      <c r="N5233" s="95"/>
      <c r="O5233" s="66"/>
      <c r="Q5233" s="94"/>
    </row>
    <row r="5234" spans="1:17" ht="15" x14ac:dyDescent="0.25">
      <c r="A5234" s="95"/>
      <c r="B5234" s="95"/>
      <c r="C5234" s="95"/>
      <c r="D5234" s="95"/>
      <c r="E5234" s="95"/>
      <c r="F5234" s="95"/>
      <c r="G5234" s="95"/>
      <c r="H5234" s="95"/>
      <c r="I5234" s="95"/>
      <c r="J5234" s="95"/>
      <c r="K5234" s="30"/>
      <c r="L5234" s="95"/>
      <c r="M5234" s="30"/>
      <c r="N5234" s="95"/>
      <c r="O5234" s="66"/>
      <c r="Q5234" s="94"/>
    </row>
    <row r="5235" spans="1:17" ht="15" x14ac:dyDescent="0.25">
      <c r="A5235" s="95"/>
      <c r="B5235" s="95"/>
      <c r="C5235" s="95"/>
      <c r="D5235" s="95"/>
      <c r="E5235" s="95"/>
      <c r="F5235" s="95"/>
      <c r="G5235" s="95"/>
      <c r="H5235" s="95"/>
      <c r="I5235" s="95"/>
      <c r="J5235" s="95"/>
      <c r="K5235" s="30"/>
      <c r="L5235" s="95"/>
      <c r="M5235" s="30"/>
      <c r="N5235" s="95"/>
      <c r="O5235" s="66"/>
      <c r="Q5235" s="94"/>
    </row>
    <row r="5236" spans="1:17" ht="15" x14ac:dyDescent="0.25">
      <c r="A5236" s="95"/>
      <c r="B5236" s="95"/>
      <c r="C5236" s="95"/>
      <c r="D5236" s="95"/>
      <c r="E5236" s="95"/>
      <c r="F5236" s="95"/>
      <c r="G5236" s="95"/>
      <c r="H5236" s="95"/>
      <c r="I5236" s="95"/>
      <c r="J5236" s="95"/>
      <c r="K5236" s="30"/>
      <c r="L5236" s="95"/>
      <c r="M5236" s="30"/>
      <c r="N5236" s="95"/>
      <c r="O5236" s="66"/>
      <c r="Q5236" s="94"/>
    </row>
    <row r="5237" spans="1:17" ht="15" x14ac:dyDescent="0.25">
      <c r="A5237" s="95"/>
      <c r="B5237" s="95"/>
      <c r="C5237" s="95"/>
      <c r="D5237" s="95"/>
      <c r="E5237" s="95"/>
      <c r="F5237" s="95"/>
      <c r="G5237" s="95"/>
      <c r="H5237" s="95"/>
      <c r="I5237" s="95"/>
      <c r="J5237" s="95"/>
      <c r="K5237" s="30"/>
      <c r="L5237" s="95"/>
      <c r="M5237" s="30"/>
      <c r="N5237" s="95"/>
      <c r="O5237" s="66"/>
      <c r="Q5237" s="94"/>
    </row>
    <row r="5238" spans="1:17" ht="15" x14ac:dyDescent="0.25">
      <c r="A5238" s="95"/>
      <c r="B5238" s="95"/>
      <c r="C5238" s="95"/>
      <c r="D5238" s="95"/>
      <c r="E5238" s="95"/>
      <c r="F5238" s="95"/>
      <c r="G5238" s="95"/>
      <c r="H5238" s="95"/>
      <c r="I5238" s="95"/>
      <c r="J5238" s="95"/>
      <c r="K5238" s="30"/>
      <c r="L5238" s="95"/>
      <c r="M5238" s="30"/>
      <c r="N5238" s="95"/>
      <c r="O5238" s="66"/>
      <c r="Q5238" s="94"/>
    </row>
    <row r="5239" spans="1:17" ht="15" x14ac:dyDescent="0.25">
      <c r="A5239" s="95"/>
      <c r="B5239" s="95"/>
      <c r="C5239" s="95"/>
      <c r="D5239" s="95"/>
      <c r="E5239" s="95"/>
      <c r="F5239" s="95"/>
      <c r="G5239" s="95"/>
      <c r="H5239" s="95"/>
      <c r="I5239" s="95"/>
      <c r="J5239" s="95"/>
      <c r="K5239" s="30"/>
      <c r="L5239" s="95"/>
      <c r="M5239" s="30"/>
      <c r="N5239" s="95"/>
      <c r="O5239" s="66"/>
      <c r="Q5239" s="94"/>
    </row>
    <row r="5240" spans="1:17" ht="15" x14ac:dyDescent="0.25">
      <c r="A5240" s="95"/>
      <c r="B5240" s="95"/>
      <c r="C5240" s="95"/>
      <c r="D5240" s="95"/>
      <c r="E5240" s="95"/>
      <c r="F5240" s="95"/>
      <c r="G5240" s="95"/>
      <c r="H5240" s="95"/>
      <c r="I5240" s="95"/>
      <c r="J5240" s="95"/>
      <c r="K5240" s="30"/>
      <c r="L5240" s="95"/>
      <c r="M5240" s="30"/>
      <c r="N5240" s="95"/>
      <c r="O5240" s="66"/>
      <c r="Q5240" s="94"/>
    </row>
    <row r="5241" spans="1:17" ht="15" x14ac:dyDescent="0.25">
      <c r="A5241" s="95"/>
      <c r="B5241" s="95"/>
      <c r="C5241" s="95"/>
      <c r="D5241" s="95"/>
      <c r="E5241" s="95"/>
      <c r="F5241" s="95"/>
      <c r="G5241" s="95"/>
      <c r="H5241" s="95"/>
      <c r="I5241" s="95"/>
      <c r="J5241" s="95"/>
      <c r="K5241" s="30"/>
      <c r="L5241" s="95"/>
      <c r="M5241" s="30"/>
      <c r="N5241" s="95"/>
      <c r="O5241" s="66"/>
      <c r="Q5241" s="94"/>
    </row>
    <row r="5242" spans="1:17" ht="15" x14ac:dyDescent="0.25">
      <c r="A5242" s="95"/>
      <c r="B5242" s="95"/>
      <c r="C5242" s="95"/>
      <c r="D5242" s="95"/>
      <c r="E5242" s="95"/>
      <c r="F5242" s="95"/>
      <c r="G5242" s="95"/>
      <c r="H5242" s="95"/>
      <c r="I5242" s="95"/>
      <c r="J5242" s="95"/>
      <c r="K5242" s="30"/>
      <c r="L5242" s="95"/>
      <c r="M5242" s="30"/>
      <c r="N5242" s="95"/>
      <c r="O5242" s="66"/>
      <c r="Q5242" s="94"/>
    </row>
    <row r="5243" spans="1:17" ht="15" x14ac:dyDescent="0.25">
      <c r="A5243" s="95"/>
      <c r="B5243" s="95"/>
      <c r="C5243" s="95"/>
      <c r="D5243" s="95"/>
      <c r="E5243" s="95"/>
      <c r="F5243" s="95"/>
      <c r="G5243" s="95"/>
      <c r="H5243" s="95"/>
      <c r="I5243" s="95"/>
      <c r="J5243" s="95"/>
      <c r="K5243" s="30"/>
      <c r="L5243" s="95"/>
      <c r="M5243" s="30"/>
      <c r="N5243" s="95"/>
      <c r="O5243" s="66"/>
      <c r="Q5243" s="94"/>
    </row>
    <row r="5244" spans="1:17" ht="15" x14ac:dyDescent="0.25">
      <c r="A5244" s="95"/>
      <c r="B5244" s="95"/>
      <c r="C5244" s="95"/>
      <c r="D5244" s="95"/>
      <c r="E5244" s="95"/>
      <c r="F5244" s="95"/>
      <c r="G5244" s="95"/>
      <c r="H5244" s="95"/>
      <c r="I5244" s="95"/>
      <c r="J5244" s="95"/>
      <c r="K5244" s="30"/>
      <c r="L5244" s="95"/>
      <c r="M5244" s="30"/>
      <c r="N5244" s="95"/>
      <c r="O5244" s="66"/>
      <c r="Q5244" s="94"/>
    </row>
    <row r="5245" spans="1:17" ht="15" x14ac:dyDescent="0.25">
      <c r="A5245" s="95"/>
      <c r="B5245" s="95"/>
      <c r="C5245" s="95"/>
      <c r="D5245" s="95"/>
      <c r="E5245" s="95"/>
      <c r="F5245" s="95"/>
      <c r="G5245" s="95"/>
      <c r="H5245" s="95"/>
      <c r="I5245" s="95"/>
      <c r="J5245" s="95"/>
      <c r="K5245" s="30"/>
      <c r="L5245" s="95"/>
      <c r="M5245" s="30"/>
      <c r="N5245" s="95"/>
      <c r="O5245" s="66"/>
      <c r="Q5245" s="94"/>
    </row>
    <row r="5246" spans="1:17" ht="15" x14ac:dyDescent="0.25">
      <c r="A5246" s="95"/>
      <c r="B5246" s="95"/>
      <c r="C5246" s="95"/>
      <c r="D5246" s="95"/>
      <c r="E5246" s="95"/>
      <c r="F5246" s="95"/>
      <c r="G5246" s="95"/>
      <c r="H5246" s="95"/>
      <c r="I5246" s="95"/>
      <c r="J5246" s="95"/>
      <c r="K5246" s="30"/>
      <c r="L5246" s="95"/>
      <c r="M5246" s="30"/>
      <c r="N5246" s="95"/>
      <c r="O5246" s="66"/>
      <c r="Q5246" s="94"/>
    </row>
    <row r="5247" spans="1:17" ht="15" x14ac:dyDescent="0.25">
      <c r="A5247" s="95"/>
      <c r="B5247" s="95"/>
      <c r="C5247" s="95"/>
      <c r="D5247" s="95"/>
      <c r="E5247" s="95"/>
      <c r="F5247" s="95"/>
      <c r="G5247" s="95"/>
      <c r="H5247" s="95"/>
      <c r="I5247" s="95"/>
      <c r="J5247" s="95"/>
      <c r="K5247" s="30"/>
      <c r="L5247" s="95"/>
      <c r="M5247" s="30"/>
      <c r="N5247" s="95"/>
      <c r="O5247" s="66"/>
      <c r="Q5247" s="94"/>
    </row>
    <row r="5248" spans="1:17" ht="15" x14ac:dyDescent="0.25">
      <c r="A5248" s="95"/>
      <c r="B5248" s="95"/>
      <c r="C5248" s="95"/>
      <c r="D5248" s="95"/>
      <c r="E5248" s="95"/>
      <c r="F5248" s="95"/>
      <c r="G5248" s="95"/>
      <c r="H5248" s="95"/>
      <c r="I5248" s="95"/>
      <c r="J5248" s="95"/>
      <c r="K5248" s="30"/>
      <c r="L5248" s="95"/>
      <c r="M5248" s="30"/>
      <c r="N5248" s="95"/>
      <c r="O5248" s="66"/>
      <c r="Q5248" s="94"/>
    </row>
    <row r="5249" spans="1:17" ht="15" x14ac:dyDescent="0.25">
      <c r="A5249" s="95"/>
      <c r="B5249" s="95"/>
      <c r="C5249" s="95"/>
      <c r="D5249" s="95"/>
      <c r="E5249" s="95"/>
      <c r="F5249" s="95"/>
      <c r="G5249" s="95"/>
      <c r="H5249" s="95"/>
      <c r="I5249" s="95"/>
      <c r="J5249" s="95"/>
      <c r="K5249" s="30"/>
      <c r="L5249" s="95"/>
      <c r="M5249" s="30"/>
      <c r="N5249" s="95"/>
      <c r="O5249" s="66"/>
      <c r="Q5249" s="94"/>
    </row>
    <row r="5250" spans="1:17" ht="15" x14ac:dyDescent="0.25">
      <c r="A5250" s="95"/>
      <c r="B5250" s="95"/>
      <c r="C5250" s="95"/>
      <c r="D5250" s="95"/>
      <c r="E5250" s="95"/>
      <c r="F5250" s="95"/>
      <c r="G5250" s="95"/>
      <c r="H5250" s="95"/>
      <c r="I5250" s="95"/>
      <c r="J5250" s="95"/>
      <c r="K5250" s="30"/>
      <c r="L5250" s="95"/>
      <c r="M5250" s="30"/>
      <c r="N5250" s="95"/>
      <c r="O5250" s="66"/>
      <c r="Q5250" s="94"/>
    </row>
    <row r="5251" spans="1:17" ht="15" x14ac:dyDescent="0.25">
      <c r="A5251" s="95"/>
      <c r="B5251" s="95"/>
      <c r="C5251" s="95"/>
      <c r="D5251" s="95"/>
      <c r="E5251" s="95"/>
      <c r="F5251" s="95"/>
      <c r="G5251" s="95"/>
      <c r="H5251" s="95"/>
      <c r="I5251" s="95"/>
      <c r="J5251" s="95"/>
      <c r="K5251" s="30"/>
      <c r="L5251" s="95"/>
      <c r="M5251" s="30"/>
      <c r="N5251" s="95"/>
      <c r="O5251" s="66"/>
      <c r="Q5251" s="94"/>
    </row>
    <row r="5252" spans="1:17" ht="15" x14ac:dyDescent="0.25">
      <c r="A5252" s="95"/>
      <c r="B5252" s="95"/>
      <c r="C5252" s="95"/>
      <c r="D5252" s="95"/>
      <c r="E5252" s="95"/>
      <c r="F5252" s="95"/>
      <c r="G5252" s="95"/>
      <c r="H5252" s="95"/>
      <c r="I5252" s="95"/>
      <c r="J5252" s="95"/>
      <c r="K5252" s="30"/>
      <c r="L5252" s="95"/>
      <c r="M5252" s="30"/>
      <c r="N5252" s="95"/>
      <c r="O5252" s="66"/>
      <c r="Q5252" s="94"/>
    </row>
    <row r="5253" spans="1:17" ht="15" x14ac:dyDescent="0.25">
      <c r="A5253" s="95"/>
      <c r="B5253" s="95"/>
      <c r="C5253" s="95"/>
      <c r="D5253" s="95"/>
      <c r="E5253" s="95"/>
      <c r="F5253" s="95"/>
      <c r="G5253" s="95"/>
      <c r="H5253" s="95"/>
      <c r="I5253" s="95"/>
      <c r="J5253" s="95"/>
      <c r="K5253" s="30"/>
      <c r="L5253" s="95"/>
      <c r="M5253" s="30"/>
      <c r="N5253" s="95"/>
      <c r="O5253" s="66"/>
      <c r="Q5253" s="94"/>
    </row>
    <row r="5254" spans="1:17" ht="15" x14ac:dyDescent="0.25">
      <c r="A5254" s="95"/>
      <c r="B5254" s="95"/>
      <c r="C5254" s="95"/>
      <c r="D5254" s="95"/>
      <c r="E5254" s="95"/>
      <c r="F5254" s="95"/>
      <c r="G5254" s="95"/>
      <c r="H5254" s="95"/>
      <c r="I5254" s="95"/>
      <c r="J5254" s="95"/>
      <c r="K5254" s="30"/>
      <c r="L5254" s="95"/>
      <c r="M5254" s="30"/>
      <c r="N5254" s="95"/>
      <c r="O5254" s="66"/>
      <c r="Q5254" s="94"/>
    </row>
    <row r="5255" spans="1:17" ht="15" x14ac:dyDescent="0.25">
      <c r="A5255" s="95"/>
      <c r="B5255" s="95"/>
      <c r="C5255" s="95"/>
      <c r="D5255" s="95"/>
      <c r="E5255" s="95"/>
      <c r="F5255" s="95"/>
      <c r="G5255" s="95"/>
      <c r="H5255" s="95"/>
      <c r="I5255" s="95"/>
      <c r="J5255" s="95"/>
      <c r="K5255" s="30"/>
      <c r="L5255" s="95"/>
      <c r="M5255" s="30"/>
      <c r="N5255" s="95"/>
      <c r="O5255" s="66"/>
      <c r="Q5255" s="94"/>
    </row>
    <row r="5256" spans="1:17" ht="15" x14ac:dyDescent="0.25">
      <c r="A5256" s="95"/>
      <c r="B5256" s="95"/>
      <c r="C5256" s="95"/>
      <c r="D5256" s="95"/>
      <c r="E5256" s="95"/>
      <c r="F5256" s="95"/>
      <c r="G5256" s="95"/>
      <c r="H5256" s="95"/>
      <c r="I5256" s="95"/>
      <c r="J5256" s="95"/>
      <c r="K5256" s="30"/>
      <c r="L5256" s="95"/>
      <c r="M5256" s="30"/>
      <c r="N5256" s="95"/>
      <c r="O5256" s="66"/>
      <c r="Q5256" s="94"/>
    </row>
    <row r="5257" spans="1:17" ht="15" x14ac:dyDescent="0.25">
      <c r="A5257" s="95"/>
      <c r="B5257" s="95"/>
      <c r="C5257" s="95"/>
      <c r="D5257" s="95"/>
      <c r="E5257" s="95"/>
      <c r="F5257" s="95"/>
      <c r="G5257" s="95"/>
      <c r="H5257" s="95"/>
      <c r="I5257" s="95"/>
      <c r="J5257" s="95"/>
      <c r="K5257" s="30"/>
      <c r="L5257" s="95"/>
      <c r="M5257" s="30"/>
      <c r="N5257" s="95"/>
      <c r="O5257" s="66"/>
      <c r="Q5257" s="94"/>
    </row>
    <row r="5258" spans="1:17" ht="15" x14ac:dyDescent="0.25">
      <c r="A5258" s="95"/>
      <c r="B5258" s="95"/>
      <c r="C5258" s="95"/>
      <c r="D5258" s="95"/>
      <c r="E5258" s="95"/>
      <c r="F5258" s="95"/>
      <c r="G5258" s="95"/>
      <c r="H5258" s="95"/>
      <c r="I5258" s="95"/>
      <c r="J5258" s="95"/>
      <c r="K5258" s="30"/>
      <c r="L5258" s="95"/>
      <c r="M5258" s="30"/>
      <c r="N5258" s="95"/>
      <c r="O5258" s="66"/>
      <c r="Q5258" s="94"/>
    </row>
    <row r="5259" spans="1:17" ht="15" x14ac:dyDescent="0.25">
      <c r="A5259" s="95"/>
      <c r="B5259" s="95"/>
      <c r="C5259" s="95"/>
      <c r="D5259" s="95"/>
      <c r="E5259" s="95"/>
      <c r="F5259" s="95"/>
      <c r="G5259" s="95"/>
      <c r="H5259" s="95"/>
      <c r="I5259" s="95"/>
      <c r="J5259" s="95"/>
      <c r="K5259" s="30"/>
      <c r="L5259" s="95"/>
      <c r="M5259" s="30"/>
      <c r="N5259" s="95"/>
      <c r="O5259" s="66"/>
      <c r="Q5259" s="94"/>
    </row>
    <row r="5260" spans="1:17" ht="15" x14ac:dyDescent="0.25">
      <c r="A5260" s="95"/>
      <c r="B5260" s="95"/>
      <c r="C5260" s="95"/>
      <c r="D5260" s="95"/>
      <c r="E5260" s="95"/>
      <c r="F5260" s="95"/>
      <c r="G5260" s="95"/>
      <c r="H5260" s="95"/>
      <c r="I5260" s="95"/>
      <c r="J5260" s="95"/>
      <c r="K5260" s="30"/>
      <c r="L5260" s="95"/>
      <c r="M5260" s="30"/>
      <c r="N5260" s="95"/>
      <c r="O5260" s="66"/>
      <c r="Q5260" s="94"/>
    </row>
    <row r="5261" spans="1:17" ht="15" x14ac:dyDescent="0.25">
      <c r="A5261" s="95"/>
      <c r="B5261" s="95"/>
      <c r="C5261" s="95"/>
      <c r="D5261" s="95"/>
      <c r="E5261" s="95"/>
      <c r="F5261" s="95"/>
      <c r="G5261" s="95"/>
      <c r="H5261" s="95"/>
      <c r="I5261" s="95"/>
      <c r="J5261" s="95"/>
      <c r="K5261" s="30"/>
      <c r="L5261" s="95"/>
      <c r="M5261" s="30"/>
      <c r="N5261" s="95"/>
      <c r="O5261" s="66"/>
      <c r="Q5261" s="94"/>
    </row>
    <row r="5262" spans="1:17" ht="15" x14ac:dyDescent="0.25">
      <c r="A5262" s="95"/>
      <c r="B5262" s="95"/>
      <c r="C5262" s="95"/>
      <c r="D5262" s="95"/>
      <c r="E5262" s="95"/>
      <c r="F5262" s="95"/>
      <c r="G5262" s="95"/>
      <c r="H5262" s="95"/>
      <c r="I5262" s="95"/>
      <c r="J5262" s="95"/>
      <c r="K5262" s="30"/>
      <c r="L5262" s="95"/>
      <c r="M5262" s="30"/>
      <c r="N5262" s="95"/>
      <c r="O5262" s="66"/>
      <c r="Q5262" s="94"/>
    </row>
    <row r="5263" spans="1:17" ht="15" x14ac:dyDescent="0.25">
      <c r="A5263" s="95"/>
      <c r="B5263" s="95"/>
      <c r="C5263" s="95"/>
      <c r="D5263" s="95"/>
      <c r="E5263" s="95"/>
      <c r="F5263" s="95"/>
      <c r="G5263" s="95"/>
      <c r="H5263" s="95"/>
      <c r="I5263" s="95"/>
      <c r="J5263" s="95"/>
      <c r="K5263" s="30"/>
      <c r="L5263" s="95"/>
      <c r="M5263" s="30"/>
      <c r="N5263" s="95"/>
      <c r="O5263" s="66"/>
      <c r="Q5263" s="94"/>
    </row>
    <row r="5264" spans="1:17" ht="15" x14ac:dyDescent="0.25">
      <c r="A5264" s="95"/>
      <c r="B5264" s="95"/>
      <c r="C5264" s="95"/>
      <c r="D5264" s="95"/>
      <c r="E5264" s="95"/>
      <c r="F5264" s="95"/>
      <c r="G5264" s="95"/>
      <c r="H5264" s="95"/>
      <c r="I5264" s="95"/>
      <c r="J5264" s="95"/>
      <c r="K5264" s="30"/>
      <c r="L5264" s="95"/>
      <c r="M5264" s="30"/>
      <c r="N5264" s="95"/>
      <c r="O5264" s="66"/>
      <c r="Q5264" s="94"/>
    </row>
    <row r="5265" spans="1:17" ht="15" x14ac:dyDescent="0.25">
      <c r="A5265" s="95"/>
      <c r="B5265" s="95"/>
      <c r="C5265" s="95"/>
      <c r="D5265" s="95"/>
      <c r="E5265" s="95"/>
      <c r="F5265" s="95"/>
      <c r="G5265" s="95"/>
      <c r="H5265" s="95"/>
      <c r="I5265" s="95"/>
      <c r="J5265" s="95"/>
      <c r="K5265" s="30"/>
      <c r="L5265" s="95"/>
      <c r="M5265" s="30"/>
      <c r="N5265" s="95"/>
      <c r="O5265" s="66"/>
      <c r="Q5265" s="94"/>
    </row>
    <row r="5266" spans="1:17" ht="15" x14ac:dyDescent="0.25">
      <c r="A5266" s="95"/>
      <c r="B5266" s="95"/>
      <c r="C5266" s="95"/>
      <c r="D5266" s="95"/>
      <c r="E5266" s="95"/>
      <c r="F5266" s="95"/>
      <c r="G5266" s="95"/>
      <c r="H5266" s="95"/>
      <c r="I5266" s="95"/>
      <c r="J5266" s="95"/>
      <c r="K5266" s="30"/>
      <c r="L5266" s="95"/>
      <c r="M5266" s="30"/>
      <c r="N5266" s="95"/>
      <c r="O5266" s="66"/>
      <c r="Q5266" s="94"/>
    </row>
    <row r="5267" spans="1:17" ht="15" x14ac:dyDescent="0.25">
      <c r="A5267" s="95"/>
      <c r="B5267" s="95"/>
      <c r="C5267" s="95"/>
      <c r="D5267" s="95"/>
      <c r="E5267" s="95"/>
      <c r="F5267" s="95"/>
      <c r="G5267" s="95"/>
      <c r="H5267" s="95"/>
      <c r="I5267" s="95"/>
      <c r="J5267" s="95"/>
      <c r="K5267" s="30"/>
      <c r="L5267" s="95"/>
      <c r="M5267" s="30"/>
      <c r="N5267" s="95"/>
      <c r="O5267" s="66"/>
      <c r="Q5267" s="94"/>
    </row>
    <row r="5268" spans="1:17" ht="15" x14ac:dyDescent="0.25">
      <c r="A5268" s="95"/>
      <c r="B5268" s="95"/>
      <c r="C5268" s="95"/>
      <c r="D5268" s="95"/>
      <c r="E5268" s="95"/>
      <c r="F5268" s="95"/>
      <c r="G5268" s="95"/>
      <c r="H5268" s="95"/>
      <c r="I5268" s="95"/>
      <c r="J5268" s="95"/>
      <c r="K5268" s="30"/>
      <c r="L5268" s="95"/>
      <c r="M5268" s="30"/>
      <c r="N5268" s="95"/>
      <c r="O5268" s="66"/>
      <c r="Q5268" s="94"/>
    </row>
    <row r="5269" spans="1:17" ht="15" x14ac:dyDescent="0.25">
      <c r="A5269" s="95"/>
      <c r="B5269" s="95"/>
      <c r="C5269" s="95"/>
      <c r="D5269" s="95"/>
      <c r="E5269" s="95"/>
      <c r="F5269" s="95"/>
      <c r="G5269" s="95"/>
      <c r="H5269" s="95"/>
      <c r="I5269" s="95"/>
      <c r="J5269" s="95"/>
      <c r="K5269" s="30"/>
      <c r="L5269" s="95"/>
      <c r="M5269" s="30"/>
      <c r="N5269" s="95"/>
      <c r="O5269" s="66"/>
      <c r="Q5269" s="94"/>
    </row>
    <row r="5270" spans="1:17" ht="15" x14ac:dyDescent="0.25">
      <c r="A5270" s="95"/>
      <c r="B5270" s="95"/>
      <c r="C5270" s="95"/>
      <c r="D5270" s="95"/>
      <c r="E5270" s="95"/>
      <c r="F5270" s="95"/>
      <c r="G5270" s="95"/>
      <c r="H5270" s="95"/>
      <c r="I5270" s="95"/>
      <c r="J5270" s="95"/>
      <c r="K5270" s="30"/>
      <c r="L5270" s="95"/>
      <c r="M5270" s="30"/>
      <c r="N5270" s="95"/>
      <c r="O5270" s="66"/>
      <c r="Q5270" s="94"/>
    </row>
    <row r="5271" spans="1:17" ht="15" x14ac:dyDescent="0.25">
      <c r="A5271" s="95"/>
      <c r="B5271" s="95"/>
      <c r="C5271" s="95"/>
      <c r="D5271" s="95"/>
      <c r="E5271" s="95"/>
      <c r="F5271" s="95"/>
      <c r="G5271" s="95"/>
      <c r="H5271" s="95"/>
      <c r="I5271" s="95"/>
      <c r="J5271" s="95"/>
      <c r="K5271" s="30"/>
      <c r="L5271" s="95"/>
      <c r="M5271" s="30"/>
      <c r="N5271" s="95"/>
      <c r="O5271" s="66"/>
      <c r="Q5271" s="94"/>
    </row>
    <row r="5272" spans="1:17" ht="15" x14ac:dyDescent="0.25">
      <c r="A5272" s="95"/>
      <c r="B5272" s="95"/>
      <c r="C5272" s="95"/>
      <c r="D5272" s="95"/>
      <c r="E5272" s="95"/>
      <c r="F5272" s="95"/>
      <c r="G5272" s="95"/>
      <c r="H5272" s="95"/>
      <c r="I5272" s="95"/>
      <c r="J5272" s="95"/>
      <c r="K5272" s="30"/>
      <c r="L5272" s="95"/>
      <c r="M5272" s="30"/>
      <c r="N5272" s="95"/>
      <c r="O5272" s="66"/>
      <c r="Q5272" s="94"/>
    </row>
    <row r="5273" spans="1:17" ht="15" x14ac:dyDescent="0.25">
      <c r="A5273" s="95"/>
      <c r="B5273" s="95"/>
      <c r="C5273" s="95"/>
      <c r="D5273" s="95"/>
      <c r="E5273" s="95"/>
      <c r="F5273" s="95"/>
      <c r="G5273" s="95"/>
      <c r="H5273" s="95"/>
      <c r="I5273" s="95"/>
      <c r="J5273" s="95"/>
      <c r="K5273" s="30"/>
      <c r="L5273" s="95"/>
      <c r="M5273" s="30"/>
      <c r="N5273" s="95"/>
      <c r="O5273" s="66"/>
      <c r="Q5273" s="94"/>
    </row>
    <row r="5274" spans="1:17" ht="15" x14ac:dyDescent="0.25">
      <c r="A5274" s="95"/>
      <c r="B5274" s="95"/>
      <c r="C5274" s="95"/>
      <c r="D5274" s="95"/>
      <c r="E5274" s="95"/>
      <c r="F5274" s="95"/>
      <c r="G5274" s="95"/>
      <c r="H5274" s="95"/>
      <c r="I5274" s="95"/>
      <c r="J5274" s="95"/>
      <c r="K5274" s="30"/>
      <c r="L5274" s="95"/>
      <c r="M5274" s="30"/>
      <c r="N5274" s="95"/>
      <c r="O5274" s="66"/>
      <c r="Q5274" s="94"/>
    </row>
    <row r="5275" spans="1:17" ht="15" x14ac:dyDescent="0.25">
      <c r="A5275" s="95"/>
      <c r="B5275" s="95"/>
      <c r="C5275" s="95"/>
      <c r="D5275" s="95"/>
      <c r="E5275" s="95"/>
      <c r="F5275" s="95"/>
      <c r="G5275" s="95"/>
      <c r="H5275" s="95"/>
      <c r="I5275" s="95"/>
      <c r="J5275" s="95"/>
      <c r="K5275" s="30"/>
      <c r="L5275" s="95"/>
      <c r="M5275" s="30"/>
      <c r="N5275" s="95"/>
      <c r="O5275" s="66"/>
      <c r="Q5275" s="94"/>
    </row>
    <row r="5276" spans="1:17" ht="15" x14ac:dyDescent="0.25">
      <c r="A5276" s="95"/>
      <c r="B5276" s="95"/>
      <c r="C5276" s="95"/>
      <c r="D5276" s="95"/>
      <c r="E5276" s="95"/>
      <c r="F5276" s="95"/>
      <c r="G5276" s="95"/>
      <c r="H5276" s="95"/>
      <c r="I5276" s="95"/>
      <c r="J5276" s="95"/>
      <c r="K5276" s="30"/>
      <c r="L5276" s="95"/>
      <c r="M5276" s="30"/>
      <c r="N5276" s="95"/>
      <c r="O5276" s="66"/>
      <c r="Q5276" s="94"/>
    </row>
    <row r="5277" spans="1:17" ht="15" x14ac:dyDescent="0.25">
      <c r="A5277" s="95"/>
      <c r="B5277" s="95"/>
      <c r="C5277" s="95"/>
      <c r="D5277" s="95"/>
      <c r="E5277" s="95"/>
      <c r="F5277" s="95"/>
      <c r="G5277" s="95"/>
      <c r="H5277" s="95"/>
      <c r="I5277" s="95"/>
      <c r="J5277" s="95"/>
      <c r="K5277" s="30"/>
      <c r="L5277" s="95"/>
      <c r="M5277" s="30"/>
      <c r="N5277" s="95"/>
      <c r="O5277" s="66"/>
      <c r="Q5277" s="94"/>
    </row>
    <row r="5278" spans="1:17" ht="15" x14ac:dyDescent="0.25">
      <c r="A5278" s="95"/>
      <c r="B5278" s="95"/>
      <c r="C5278" s="95"/>
      <c r="D5278" s="95"/>
      <c r="E5278" s="95"/>
      <c r="F5278" s="95"/>
      <c r="G5278" s="95"/>
      <c r="H5278" s="95"/>
      <c r="I5278" s="95"/>
      <c r="J5278" s="95"/>
      <c r="K5278" s="30"/>
      <c r="L5278" s="95"/>
      <c r="M5278" s="30"/>
      <c r="N5278" s="95"/>
      <c r="O5278" s="66"/>
      <c r="Q5278" s="94"/>
    </row>
    <row r="5279" spans="1:17" ht="15" x14ac:dyDescent="0.25">
      <c r="A5279" s="95"/>
      <c r="B5279" s="95"/>
      <c r="C5279" s="95"/>
      <c r="D5279" s="95"/>
      <c r="E5279" s="95"/>
      <c r="F5279" s="95"/>
      <c r="G5279" s="95"/>
      <c r="H5279" s="95"/>
      <c r="I5279" s="95"/>
      <c r="J5279" s="95"/>
      <c r="K5279" s="30"/>
      <c r="L5279" s="95"/>
      <c r="M5279" s="30"/>
      <c r="N5279" s="95"/>
      <c r="O5279" s="66"/>
      <c r="Q5279" s="94"/>
    </row>
    <row r="5280" spans="1:17" ht="15" x14ac:dyDescent="0.25">
      <c r="A5280" s="95"/>
      <c r="B5280" s="95"/>
      <c r="C5280" s="95"/>
      <c r="D5280" s="95"/>
      <c r="E5280" s="95"/>
      <c r="F5280" s="95"/>
      <c r="G5280" s="95"/>
      <c r="H5280" s="95"/>
      <c r="I5280" s="95"/>
      <c r="J5280" s="95"/>
      <c r="K5280" s="30"/>
      <c r="L5280" s="95"/>
      <c r="M5280" s="30"/>
      <c r="N5280" s="95"/>
      <c r="O5280" s="66"/>
      <c r="Q5280" s="94"/>
    </row>
    <row r="5281" spans="1:17" ht="15" x14ac:dyDescent="0.25">
      <c r="A5281" s="95"/>
      <c r="B5281" s="95"/>
      <c r="C5281" s="95"/>
      <c r="D5281" s="95"/>
      <c r="E5281" s="95"/>
      <c r="F5281" s="95"/>
      <c r="G5281" s="95"/>
      <c r="H5281" s="95"/>
      <c r="I5281" s="95"/>
      <c r="J5281" s="95"/>
      <c r="K5281" s="30"/>
      <c r="L5281" s="95"/>
      <c r="M5281" s="30"/>
      <c r="N5281" s="95"/>
      <c r="O5281" s="66"/>
      <c r="Q5281" s="94"/>
    </row>
    <row r="5282" spans="1:17" ht="15" x14ac:dyDescent="0.25">
      <c r="A5282" s="95"/>
      <c r="B5282" s="95"/>
      <c r="C5282" s="95"/>
      <c r="D5282" s="95"/>
      <c r="E5282" s="95"/>
      <c r="F5282" s="95"/>
      <c r="G5282" s="95"/>
      <c r="H5282" s="95"/>
      <c r="I5282" s="95"/>
      <c r="J5282" s="95"/>
      <c r="K5282" s="30"/>
      <c r="L5282" s="95"/>
      <c r="M5282" s="30"/>
      <c r="N5282" s="95"/>
      <c r="O5282" s="66"/>
      <c r="Q5282" s="94"/>
    </row>
    <row r="5283" spans="1:17" ht="15" x14ac:dyDescent="0.25">
      <c r="A5283" s="95"/>
      <c r="B5283" s="95"/>
      <c r="C5283" s="95"/>
      <c r="D5283" s="95"/>
      <c r="E5283" s="95"/>
      <c r="F5283" s="95"/>
      <c r="G5283" s="95"/>
      <c r="H5283" s="95"/>
      <c r="I5283" s="95"/>
      <c r="J5283" s="95"/>
      <c r="K5283" s="30"/>
      <c r="L5283" s="95"/>
      <c r="M5283" s="30"/>
      <c r="N5283" s="95"/>
      <c r="O5283" s="66"/>
      <c r="Q5283" s="94"/>
    </row>
    <row r="5284" spans="1:17" ht="15" x14ac:dyDescent="0.25">
      <c r="A5284" s="95"/>
      <c r="B5284" s="95"/>
      <c r="C5284" s="95"/>
      <c r="D5284" s="95"/>
      <c r="E5284" s="95"/>
      <c r="F5284" s="95"/>
      <c r="G5284" s="95"/>
      <c r="H5284" s="95"/>
      <c r="I5284" s="95"/>
      <c r="J5284" s="95"/>
      <c r="K5284" s="30"/>
      <c r="L5284" s="95"/>
      <c r="M5284" s="30"/>
      <c r="N5284" s="95"/>
      <c r="O5284" s="66"/>
      <c r="Q5284" s="94"/>
    </row>
    <row r="5285" spans="1:17" ht="15" x14ac:dyDescent="0.25">
      <c r="A5285" s="95"/>
      <c r="B5285" s="95"/>
      <c r="C5285" s="95"/>
      <c r="D5285" s="95"/>
      <c r="E5285" s="95"/>
      <c r="F5285" s="95"/>
      <c r="G5285" s="95"/>
      <c r="H5285" s="95"/>
      <c r="I5285" s="95"/>
      <c r="J5285" s="95"/>
      <c r="K5285" s="30"/>
      <c r="L5285" s="95"/>
      <c r="M5285" s="30"/>
      <c r="N5285" s="95"/>
      <c r="O5285" s="66"/>
      <c r="Q5285" s="94"/>
    </row>
    <row r="5286" spans="1:17" ht="15" x14ac:dyDescent="0.25">
      <c r="A5286" s="95"/>
      <c r="B5286" s="95"/>
      <c r="C5286" s="95"/>
      <c r="D5286" s="95"/>
      <c r="E5286" s="95"/>
      <c r="F5286" s="95"/>
      <c r="G5286" s="95"/>
      <c r="H5286" s="95"/>
      <c r="I5286" s="95"/>
      <c r="J5286" s="95"/>
      <c r="K5286" s="30"/>
      <c r="L5286" s="95"/>
      <c r="M5286" s="30"/>
      <c r="N5286" s="95"/>
      <c r="O5286" s="66"/>
      <c r="Q5286" s="94"/>
    </row>
    <row r="5287" spans="1:17" ht="15" x14ac:dyDescent="0.25">
      <c r="A5287" s="95"/>
      <c r="B5287" s="95"/>
      <c r="C5287" s="95"/>
      <c r="D5287" s="95"/>
      <c r="E5287" s="95"/>
      <c r="F5287" s="95"/>
      <c r="G5287" s="95"/>
      <c r="H5287" s="95"/>
      <c r="I5287" s="95"/>
      <c r="J5287" s="95"/>
      <c r="K5287" s="30"/>
      <c r="L5287" s="95"/>
      <c r="M5287" s="30"/>
      <c r="N5287" s="95"/>
      <c r="O5287" s="66"/>
      <c r="Q5287" s="94"/>
    </row>
    <row r="5288" spans="1:17" ht="15" x14ac:dyDescent="0.25">
      <c r="A5288" s="95"/>
      <c r="B5288" s="95"/>
      <c r="C5288" s="95"/>
      <c r="D5288" s="95"/>
      <c r="E5288" s="95"/>
      <c r="F5288" s="95"/>
      <c r="G5288" s="95"/>
      <c r="H5288" s="95"/>
      <c r="I5288" s="95"/>
      <c r="J5288" s="95"/>
      <c r="K5288" s="30"/>
      <c r="L5288" s="95"/>
      <c r="M5288" s="30"/>
      <c r="N5288" s="95"/>
      <c r="O5288" s="66"/>
      <c r="Q5288" s="94"/>
    </row>
    <row r="5289" spans="1:17" ht="15" x14ac:dyDescent="0.25">
      <c r="A5289" s="95"/>
      <c r="B5289" s="95"/>
      <c r="C5289" s="95"/>
      <c r="D5289" s="95"/>
      <c r="E5289" s="95"/>
      <c r="F5289" s="95"/>
      <c r="G5289" s="95"/>
      <c r="H5289" s="95"/>
      <c r="I5289" s="95"/>
      <c r="J5289" s="95"/>
      <c r="K5289" s="30"/>
      <c r="L5289" s="95"/>
      <c r="M5289" s="30"/>
      <c r="N5289" s="95"/>
      <c r="O5289" s="66"/>
      <c r="Q5289" s="94"/>
    </row>
    <row r="5290" spans="1:17" ht="15" x14ac:dyDescent="0.25">
      <c r="A5290" s="95"/>
      <c r="B5290" s="95"/>
      <c r="C5290" s="95"/>
      <c r="D5290" s="95"/>
      <c r="E5290" s="95"/>
      <c r="F5290" s="95"/>
      <c r="G5290" s="95"/>
      <c r="H5290" s="95"/>
      <c r="I5290" s="95"/>
      <c r="J5290" s="95"/>
      <c r="K5290" s="30"/>
      <c r="L5290" s="95"/>
      <c r="M5290" s="30"/>
      <c r="N5290" s="95"/>
      <c r="O5290" s="66"/>
      <c r="Q5290" s="94"/>
    </row>
    <row r="5291" spans="1:17" ht="15" x14ac:dyDescent="0.25">
      <c r="A5291" s="95"/>
      <c r="B5291" s="95"/>
      <c r="C5291" s="95"/>
      <c r="D5291" s="95"/>
      <c r="E5291" s="95"/>
      <c r="F5291" s="95"/>
      <c r="G5291" s="95"/>
      <c r="H5291" s="95"/>
      <c r="I5291" s="95"/>
      <c r="J5291" s="95"/>
      <c r="K5291" s="30"/>
      <c r="L5291" s="95"/>
      <c r="M5291" s="30"/>
      <c r="N5291" s="95"/>
      <c r="O5291" s="66"/>
      <c r="Q5291" s="94"/>
    </row>
    <row r="5292" spans="1:17" ht="15" x14ac:dyDescent="0.25">
      <c r="A5292" s="95"/>
      <c r="B5292" s="95"/>
      <c r="C5292" s="95"/>
      <c r="D5292" s="95"/>
      <c r="E5292" s="95"/>
      <c r="F5292" s="95"/>
      <c r="G5292" s="95"/>
      <c r="H5292" s="95"/>
      <c r="I5292" s="95"/>
      <c r="J5292" s="95"/>
      <c r="K5292" s="30"/>
      <c r="L5292" s="95"/>
      <c r="M5292" s="30"/>
      <c r="N5292" s="95"/>
      <c r="O5292" s="66"/>
      <c r="Q5292" s="94"/>
    </row>
    <row r="5293" spans="1:17" ht="15" x14ac:dyDescent="0.25">
      <c r="A5293" s="95"/>
      <c r="B5293" s="95"/>
      <c r="C5293" s="95"/>
      <c r="D5293" s="95"/>
      <c r="E5293" s="95"/>
      <c r="F5293" s="95"/>
      <c r="G5293" s="95"/>
      <c r="H5293" s="95"/>
      <c r="I5293" s="95"/>
      <c r="J5293" s="95"/>
      <c r="K5293" s="30"/>
      <c r="L5293" s="95"/>
      <c r="M5293" s="30"/>
      <c r="N5293" s="95"/>
      <c r="O5293" s="66"/>
      <c r="Q5293" s="94"/>
    </row>
    <row r="5294" spans="1:17" ht="15" x14ac:dyDescent="0.25">
      <c r="A5294" s="95"/>
      <c r="B5294" s="95"/>
      <c r="C5294" s="95"/>
      <c r="D5294" s="95"/>
      <c r="E5294" s="95"/>
      <c r="F5294" s="95"/>
      <c r="G5294" s="95"/>
      <c r="H5294" s="95"/>
      <c r="I5294" s="95"/>
      <c r="J5294" s="95"/>
      <c r="K5294" s="30"/>
      <c r="L5294" s="95"/>
      <c r="M5294" s="30"/>
      <c r="N5294" s="95"/>
      <c r="O5294" s="66"/>
      <c r="Q5294" s="94"/>
    </row>
    <row r="5295" spans="1:17" ht="15" x14ac:dyDescent="0.25">
      <c r="A5295" s="95"/>
      <c r="B5295" s="95"/>
      <c r="C5295" s="95"/>
      <c r="D5295" s="95"/>
      <c r="E5295" s="95"/>
      <c r="F5295" s="95"/>
      <c r="G5295" s="95"/>
      <c r="H5295" s="95"/>
      <c r="I5295" s="95"/>
      <c r="J5295" s="95"/>
      <c r="K5295" s="30"/>
      <c r="L5295" s="95"/>
      <c r="M5295" s="30"/>
      <c r="N5295" s="95"/>
      <c r="O5295" s="66"/>
      <c r="Q5295" s="94"/>
    </row>
    <row r="5296" spans="1:17" ht="15" x14ac:dyDescent="0.25">
      <c r="A5296" s="95"/>
      <c r="B5296" s="95"/>
      <c r="C5296" s="95"/>
      <c r="D5296" s="95"/>
      <c r="E5296" s="95"/>
      <c r="F5296" s="95"/>
      <c r="G5296" s="95"/>
      <c r="H5296" s="95"/>
      <c r="I5296" s="95"/>
      <c r="J5296" s="95"/>
      <c r="K5296" s="30"/>
      <c r="L5296" s="95"/>
      <c r="M5296" s="30"/>
      <c r="N5296" s="95"/>
      <c r="O5296" s="66"/>
      <c r="Q5296" s="94"/>
    </row>
    <row r="5297" spans="1:17" ht="15" x14ac:dyDescent="0.25">
      <c r="A5297" s="95"/>
      <c r="B5297" s="95"/>
      <c r="C5297" s="95"/>
      <c r="D5297" s="95"/>
      <c r="E5297" s="95"/>
      <c r="F5297" s="95"/>
      <c r="G5297" s="95"/>
      <c r="H5297" s="95"/>
      <c r="I5297" s="95"/>
      <c r="J5297" s="95"/>
      <c r="K5297" s="30"/>
      <c r="L5297" s="95"/>
      <c r="M5297" s="30"/>
      <c r="N5297" s="95"/>
      <c r="O5297" s="66"/>
      <c r="Q5297" s="94"/>
    </row>
    <row r="5298" spans="1:17" ht="15" x14ac:dyDescent="0.25">
      <c r="A5298" s="95"/>
      <c r="B5298" s="95"/>
      <c r="C5298" s="95"/>
      <c r="D5298" s="95"/>
      <c r="E5298" s="95"/>
      <c r="F5298" s="95"/>
      <c r="G5298" s="95"/>
      <c r="H5298" s="95"/>
      <c r="I5298" s="95"/>
      <c r="J5298" s="95"/>
      <c r="K5298" s="30"/>
      <c r="L5298" s="95"/>
      <c r="M5298" s="30"/>
      <c r="N5298" s="95"/>
      <c r="O5298" s="66"/>
      <c r="Q5298" s="94"/>
    </row>
    <row r="5299" spans="1:17" ht="15" x14ac:dyDescent="0.25">
      <c r="A5299" s="95"/>
      <c r="B5299" s="95"/>
      <c r="C5299" s="95"/>
      <c r="D5299" s="95"/>
      <c r="E5299" s="95"/>
      <c r="F5299" s="95"/>
      <c r="G5299" s="95"/>
      <c r="H5299" s="95"/>
      <c r="I5299" s="95"/>
      <c r="J5299" s="95"/>
      <c r="K5299" s="30"/>
      <c r="L5299" s="95"/>
      <c r="M5299" s="30"/>
      <c r="N5299" s="95"/>
      <c r="O5299" s="66"/>
      <c r="Q5299" s="94"/>
    </row>
    <row r="5300" spans="1:17" ht="15" x14ac:dyDescent="0.25">
      <c r="A5300" s="95"/>
      <c r="B5300" s="95"/>
      <c r="C5300" s="95"/>
      <c r="D5300" s="95"/>
      <c r="E5300" s="95"/>
      <c r="F5300" s="95"/>
      <c r="G5300" s="95"/>
      <c r="H5300" s="95"/>
      <c r="I5300" s="95"/>
      <c r="J5300" s="95"/>
      <c r="K5300" s="30"/>
      <c r="L5300" s="95"/>
      <c r="M5300" s="30"/>
      <c r="N5300" s="95"/>
      <c r="O5300" s="66"/>
      <c r="Q5300" s="94"/>
    </row>
    <row r="5301" spans="1:17" ht="15" x14ac:dyDescent="0.25">
      <c r="A5301" s="95"/>
      <c r="B5301" s="95"/>
      <c r="C5301" s="95"/>
      <c r="D5301" s="95"/>
      <c r="E5301" s="95"/>
      <c r="F5301" s="95"/>
      <c r="G5301" s="95"/>
      <c r="H5301" s="95"/>
      <c r="I5301" s="95"/>
      <c r="J5301" s="95"/>
      <c r="K5301" s="30"/>
      <c r="L5301" s="95"/>
      <c r="M5301" s="30"/>
      <c r="N5301" s="95"/>
      <c r="O5301" s="66"/>
      <c r="Q5301" s="94"/>
    </row>
    <row r="5302" spans="1:17" ht="15" x14ac:dyDescent="0.25">
      <c r="A5302" s="95"/>
      <c r="B5302" s="95"/>
      <c r="C5302" s="95"/>
      <c r="D5302" s="95"/>
      <c r="E5302" s="95"/>
      <c r="F5302" s="95"/>
      <c r="G5302" s="95"/>
      <c r="H5302" s="95"/>
      <c r="I5302" s="95"/>
      <c r="J5302" s="95"/>
      <c r="K5302" s="30"/>
      <c r="L5302" s="95"/>
      <c r="M5302" s="30"/>
      <c r="N5302" s="95"/>
      <c r="O5302" s="66"/>
      <c r="Q5302" s="94"/>
    </row>
    <row r="5303" spans="1:17" ht="15" x14ac:dyDescent="0.25">
      <c r="A5303" s="95"/>
      <c r="B5303" s="95"/>
      <c r="C5303" s="95"/>
      <c r="D5303" s="95"/>
      <c r="E5303" s="95"/>
      <c r="F5303" s="95"/>
      <c r="G5303" s="95"/>
      <c r="H5303" s="95"/>
      <c r="I5303" s="95"/>
      <c r="J5303" s="95"/>
      <c r="K5303" s="30"/>
      <c r="L5303" s="95"/>
      <c r="M5303" s="30"/>
      <c r="N5303" s="95"/>
      <c r="O5303" s="66"/>
      <c r="Q5303" s="94"/>
    </row>
    <row r="5304" spans="1:17" ht="15" x14ac:dyDescent="0.25">
      <c r="A5304" s="95"/>
      <c r="B5304" s="95"/>
      <c r="C5304" s="95"/>
      <c r="D5304" s="95"/>
      <c r="E5304" s="95"/>
      <c r="F5304" s="95"/>
      <c r="G5304" s="95"/>
      <c r="H5304" s="95"/>
      <c r="I5304" s="95"/>
      <c r="J5304" s="95"/>
      <c r="K5304" s="30"/>
      <c r="L5304" s="95"/>
      <c r="M5304" s="30"/>
      <c r="N5304" s="95"/>
      <c r="O5304" s="66"/>
      <c r="Q5304" s="94"/>
    </row>
    <row r="5305" spans="1:17" ht="15" x14ac:dyDescent="0.25">
      <c r="A5305" s="95"/>
      <c r="B5305" s="95"/>
      <c r="C5305" s="95"/>
      <c r="D5305" s="95"/>
      <c r="E5305" s="95"/>
      <c r="F5305" s="95"/>
      <c r="G5305" s="95"/>
      <c r="H5305" s="95"/>
      <c r="I5305" s="95"/>
      <c r="J5305" s="95"/>
      <c r="K5305" s="30"/>
      <c r="L5305" s="95"/>
      <c r="M5305" s="30"/>
      <c r="N5305" s="95"/>
      <c r="O5305" s="66"/>
      <c r="Q5305" s="94"/>
    </row>
    <row r="5306" spans="1:17" ht="15" x14ac:dyDescent="0.25">
      <c r="A5306" s="95"/>
      <c r="B5306" s="95"/>
      <c r="C5306" s="95"/>
      <c r="D5306" s="95"/>
      <c r="E5306" s="95"/>
      <c r="F5306" s="95"/>
      <c r="G5306" s="95"/>
      <c r="H5306" s="95"/>
      <c r="I5306" s="95"/>
      <c r="J5306" s="95"/>
      <c r="K5306" s="30"/>
      <c r="L5306" s="95"/>
      <c r="M5306" s="30"/>
      <c r="N5306" s="95"/>
      <c r="O5306" s="66"/>
      <c r="Q5306" s="94"/>
    </row>
    <row r="5307" spans="1:17" ht="15" x14ac:dyDescent="0.25">
      <c r="A5307" s="95"/>
      <c r="B5307" s="95"/>
      <c r="C5307" s="95"/>
      <c r="D5307" s="95"/>
      <c r="E5307" s="95"/>
      <c r="F5307" s="95"/>
      <c r="G5307" s="95"/>
      <c r="H5307" s="95"/>
      <c r="I5307" s="95"/>
      <c r="J5307" s="95"/>
      <c r="K5307" s="30"/>
      <c r="L5307" s="95"/>
      <c r="M5307" s="30"/>
      <c r="N5307" s="95"/>
      <c r="O5307" s="66"/>
      <c r="Q5307" s="94"/>
    </row>
    <row r="5308" spans="1:17" ht="15" x14ac:dyDescent="0.25">
      <c r="A5308" s="95"/>
      <c r="B5308" s="95"/>
      <c r="C5308" s="95"/>
      <c r="D5308" s="95"/>
      <c r="E5308" s="95"/>
      <c r="F5308" s="95"/>
      <c r="G5308" s="95"/>
      <c r="H5308" s="95"/>
      <c r="I5308" s="95"/>
      <c r="J5308" s="95"/>
      <c r="K5308" s="30"/>
      <c r="L5308" s="95"/>
      <c r="M5308" s="30"/>
      <c r="N5308" s="95"/>
      <c r="O5308" s="66"/>
      <c r="Q5308" s="94"/>
    </row>
    <row r="5309" spans="1:17" ht="15" x14ac:dyDescent="0.25">
      <c r="A5309" s="95"/>
      <c r="B5309" s="95"/>
      <c r="C5309" s="95"/>
      <c r="D5309" s="95"/>
      <c r="E5309" s="95"/>
      <c r="F5309" s="95"/>
      <c r="G5309" s="95"/>
      <c r="H5309" s="95"/>
      <c r="I5309" s="95"/>
      <c r="J5309" s="95"/>
      <c r="K5309" s="30"/>
      <c r="L5309" s="95"/>
      <c r="M5309" s="30"/>
      <c r="N5309" s="95"/>
      <c r="O5309" s="66"/>
      <c r="Q5309" s="94"/>
    </row>
    <row r="5310" spans="1:17" ht="15" x14ac:dyDescent="0.25">
      <c r="A5310" s="95"/>
      <c r="B5310" s="95"/>
      <c r="C5310" s="95"/>
      <c r="D5310" s="95"/>
      <c r="E5310" s="95"/>
      <c r="F5310" s="95"/>
      <c r="G5310" s="95"/>
      <c r="H5310" s="95"/>
      <c r="I5310" s="95"/>
      <c r="J5310" s="95"/>
      <c r="K5310" s="30"/>
      <c r="L5310" s="95"/>
      <c r="M5310" s="30"/>
      <c r="N5310" s="95"/>
      <c r="O5310" s="66"/>
      <c r="Q5310" s="94"/>
    </row>
    <row r="5311" spans="1:17" ht="15" x14ac:dyDescent="0.25">
      <c r="A5311" s="95"/>
      <c r="B5311" s="95"/>
      <c r="C5311" s="95"/>
      <c r="D5311" s="95"/>
      <c r="E5311" s="95"/>
      <c r="F5311" s="95"/>
      <c r="G5311" s="95"/>
      <c r="H5311" s="95"/>
      <c r="I5311" s="95"/>
      <c r="J5311" s="95"/>
      <c r="K5311" s="30"/>
      <c r="L5311" s="95"/>
      <c r="M5311" s="30"/>
      <c r="N5311" s="95"/>
      <c r="O5311" s="66"/>
      <c r="Q5311" s="94"/>
    </row>
    <row r="5312" spans="1:17" ht="15" x14ac:dyDescent="0.25">
      <c r="A5312" s="95"/>
      <c r="B5312" s="95"/>
      <c r="C5312" s="95"/>
      <c r="D5312" s="95"/>
      <c r="E5312" s="95"/>
      <c r="F5312" s="95"/>
      <c r="G5312" s="95"/>
      <c r="H5312" s="95"/>
      <c r="I5312" s="95"/>
      <c r="J5312" s="95"/>
      <c r="K5312" s="30"/>
      <c r="L5312" s="95"/>
      <c r="M5312" s="30"/>
      <c r="N5312" s="95"/>
      <c r="O5312" s="66"/>
      <c r="Q5312" s="94"/>
    </row>
    <row r="5313" spans="1:17" ht="15" x14ac:dyDescent="0.25">
      <c r="A5313" s="95"/>
      <c r="B5313" s="95"/>
      <c r="C5313" s="95"/>
      <c r="D5313" s="95"/>
      <c r="E5313" s="95"/>
      <c r="F5313" s="95"/>
      <c r="G5313" s="95"/>
      <c r="H5313" s="95"/>
      <c r="I5313" s="95"/>
      <c r="J5313" s="95"/>
      <c r="K5313" s="30"/>
      <c r="L5313" s="95"/>
      <c r="M5313" s="30"/>
      <c r="N5313" s="95"/>
      <c r="O5313" s="66"/>
      <c r="Q5313" s="94"/>
    </row>
    <row r="5314" spans="1:17" ht="15" x14ac:dyDescent="0.25">
      <c r="A5314" s="95"/>
      <c r="B5314" s="95"/>
      <c r="C5314" s="95"/>
      <c r="D5314" s="95"/>
      <c r="E5314" s="95"/>
      <c r="F5314" s="95"/>
      <c r="G5314" s="95"/>
      <c r="H5314" s="95"/>
      <c r="I5314" s="95"/>
      <c r="J5314" s="95"/>
      <c r="K5314" s="30"/>
      <c r="L5314" s="95"/>
      <c r="M5314" s="30"/>
      <c r="N5314" s="95"/>
      <c r="O5314" s="66"/>
      <c r="Q5314" s="94"/>
    </row>
    <row r="5315" spans="1:17" ht="15" x14ac:dyDescent="0.25">
      <c r="A5315" s="95"/>
      <c r="B5315" s="95"/>
      <c r="C5315" s="95"/>
      <c r="D5315" s="95"/>
      <c r="E5315" s="95"/>
      <c r="F5315" s="95"/>
      <c r="G5315" s="95"/>
      <c r="H5315" s="95"/>
      <c r="I5315" s="95"/>
      <c r="J5315" s="95"/>
      <c r="K5315" s="30"/>
      <c r="L5315" s="95"/>
      <c r="M5315" s="30"/>
      <c r="N5315" s="95"/>
      <c r="O5315" s="66"/>
      <c r="Q5315" s="94"/>
    </row>
    <row r="5316" spans="1:17" ht="15" x14ac:dyDescent="0.25">
      <c r="A5316" s="95"/>
      <c r="B5316" s="95"/>
      <c r="C5316" s="95"/>
      <c r="D5316" s="95"/>
      <c r="E5316" s="95"/>
      <c r="F5316" s="95"/>
      <c r="G5316" s="95"/>
      <c r="H5316" s="95"/>
      <c r="I5316" s="95"/>
      <c r="J5316" s="95"/>
      <c r="K5316" s="30"/>
      <c r="L5316" s="95"/>
      <c r="M5316" s="30"/>
      <c r="N5316" s="95"/>
      <c r="O5316" s="66"/>
      <c r="Q5316" s="94"/>
    </row>
    <row r="5317" spans="1:17" ht="15" x14ac:dyDescent="0.25">
      <c r="A5317" s="95"/>
      <c r="B5317" s="95"/>
      <c r="C5317" s="95"/>
      <c r="D5317" s="95"/>
      <c r="E5317" s="95"/>
      <c r="F5317" s="95"/>
      <c r="G5317" s="95"/>
      <c r="H5317" s="95"/>
      <c r="I5317" s="95"/>
      <c r="J5317" s="95"/>
      <c r="K5317" s="30"/>
      <c r="L5317" s="95"/>
      <c r="M5317" s="30"/>
      <c r="N5317" s="95"/>
      <c r="O5317" s="66"/>
      <c r="Q5317" s="94"/>
    </row>
    <row r="5318" spans="1:17" ht="15" x14ac:dyDescent="0.25">
      <c r="A5318" s="95"/>
      <c r="B5318" s="95"/>
      <c r="C5318" s="95"/>
      <c r="D5318" s="95"/>
      <c r="E5318" s="95"/>
      <c r="F5318" s="95"/>
      <c r="G5318" s="95"/>
      <c r="H5318" s="95"/>
      <c r="I5318" s="95"/>
      <c r="J5318" s="95"/>
      <c r="K5318" s="30"/>
      <c r="L5318" s="95"/>
      <c r="M5318" s="30"/>
      <c r="N5318" s="95"/>
      <c r="O5318" s="66"/>
      <c r="Q5318" s="94"/>
    </row>
    <row r="5319" spans="1:17" ht="15" x14ac:dyDescent="0.25">
      <c r="A5319" s="95"/>
      <c r="B5319" s="95"/>
      <c r="C5319" s="95"/>
      <c r="D5319" s="95"/>
      <c r="E5319" s="95"/>
      <c r="F5319" s="95"/>
      <c r="G5319" s="95"/>
      <c r="H5319" s="95"/>
      <c r="I5319" s="95"/>
      <c r="J5319" s="95"/>
      <c r="K5319" s="30"/>
      <c r="L5319" s="95"/>
      <c r="M5319" s="30"/>
      <c r="N5319" s="95"/>
      <c r="O5319" s="66"/>
      <c r="Q5319" s="94"/>
    </row>
    <row r="5320" spans="1:17" ht="15" x14ac:dyDescent="0.25">
      <c r="A5320" s="95"/>
      <c r="B5320" s="95"/>
      <c r="C5320" s="95"/>
      <c r="D5320" s="95"/>
      <c r="E5320" s="95"/>
      <c r="F5320" s="95"/>
      <c r="G5320" s="95"/>
      <c r="H5320" s="95"/>
      <c r="I5320" s="95"/>
      <c r="J5320" s="95"/>
      <c r="K5320" s="30"/>
      <c r="L5320" s="95"/>
      <c r="M5320" s="30"/>
      <c r="N5320" s="95"/>
      <c r="O5320" s="66"/>
      <c r="Q5320" s="94"/>
    </row>
  </sheetData>
  <sheetProtection sheet="1" objects="1" scenarios="1" autoFilter="0" pivotTables="0"/>
  <autoFilter ref="S1:S5320"/>
  <mergeCells count="3084">
    <mergeCell ref="D245:N245"/>
    <mergeCell ref="D3250:N3250"/>
    <mergeCell ref="B3251:B3255"/>
    <mergeCell ref="D3254:N3254"/>
    <mergeCell ref="D3255:N3255"/>
    <mergeCell ref="B3256:B3260"/>
    <mergeCell ref="D3259:N3259"/>
    <mergeCell ref="D3260:N3260"/>
    <mergeCell ref="B3261:B3265"/>
    <mergeCell ref="D3264:N3264"/>
    <mergeCell ref="D3265:N3265"/>
    <mergeCell ref="B3241:B3244"/>
    <mergeCell ref="D3243:N3243"/>
    <mergeCell ref="D3244:N3244"/>
    <mergeCell ref="B3221:B3224"/>
    <mergeCell ref="D3223:N3223"/>
    <mergeCell ref="D3224:N3224"/>
    <mergeCell ref="B3225:B3228"/>
    <mergeCell ref="D3227:N3227"/>
    <mergeCell ref="D3228:N3228"/>
    <mergeCell ref="B3229:B3232"/>
    <mergeCell ref="D3231:N3231"/>
    <mergeCell ref="D3232:N3232"/>
    <mergeCell ref="B3233:B3236"/>
    <mergeCell ref="D3235:N3235"/>
    <mergeCell ref="D3236:N3236"/>
    <mergeCell ref="B3237:B3240"/>
    <mergeCell ref="D3239:N3239"/>
    <mergeCell ref="D3240:N3240"/>
    <mergeCell ref="D3269:N3269"/>
    <mergeCell ref="D3270:N3270"/>
    <mergeCell ref="B3271:B3275"/>
    <mergeCell ref="D3274:N3274"/>
    <mergeCell ref="D3275:N3275"/>
    <mergeCell ref="B45:B48"/>
    <mergeCell ref="D47:N47"/>
    <mergeCell ref="D48:N48"/>
    <mergeCell ref="B49:B52"/>
    <mergeCell ref="D51:N51"/>
    <mergeCell ref="D52:N52"/>
    <mergeCell ref="B73:B76"/>
    <mergeCell ref="D75:N75"/>
    <mergeCell ref="D76:N76"/>
    <mergeCell ref="B61:B64"/>
    <mergeCell ref="D63:N63"/>
    <mergeCell ref="D64:N64"/>
    <mergeCell ref="B69:B72"/>
    <mergeCell ref="D71:N71"/>
    <mergeCell ref="D72:N72"/>
    <mergeCell ref="B53:B56"/>
    <mergeCell ref="D55:N55"/>
    <mergeCell ref="D56:N56"/>
    <mergeCell ref="B65:B68"/>
    <mergeCell ref="D67:N67"/>
    <mergeCell ref="D68:N68"/>
    <mergeCell ref="B57:B60"/>
    <mergeCell ref="D59:N59"/>
    <mergeCell ref="B176:B179"/>
    <mergeCell ref="D60:N60"/>
    <mergeCell ref="B3246:B3250"/>
    <mergeCell ref="D3249:N3249"/>
    <mergeCell ref="D175:N175"/>
    <mergeCell ref="D178:N178"/>
    <mergeCell ref="D179:N179"/>
    <mergeCell ref="B295:B298"/>
    <mergeCell ref="D297:N297"/>
    <mergeCell ref="D298:N298"/>
    <mergeCell ref="B189:B192"/>
    <mergeCell ref="D191:N191"/>
    <mergeCell ref="D192:N192"/>
    <mergeCell ref="B193:B196"/>
    <mergeCell ref="D195:N195"/>
    <mergeCell ref="D487:N487"/>
    <mergeCell ref="D411:N411"/>
    <mergeCell ref="D412:N412"/>
    <mergeCell ref="B405:B408"/>
    <mergeCell ref="D407:N407"/>
    <mergeCell ref="D408:N408"/>
    <mergeCell ref="B180:B183"/>
    <mergeCell ref="D182:N182"/>
    <mergeCell ref="D183:N183"/>
    <mergeCell ref="D229:N229"/>
    <mergeCell ref="B230:B233"/>
    <mergeCell ref="D232:N232"/>
    <mergeCell ref="D233:N233"/>
    <mergeCell ref="B234:B237"/>
    <mergeCell ref="D236:N236"/>
    <mergeCell ref="D237:N237"/>
    <mergeCell ref="B238:B241"/>
    <mergeCell ref="D240:N240"/>
    <mergeCell ref="D241:N241"/>
    <mergeCell ref="B242:B245"/>
    <mergeCell ref="D244:N244"/>
    <mergeCell ref="B638:B641"/>
    <mergeCell ref="D640:N640"/>
    <mergeCell ref="D641:N641"/>
    <mergeCell ref="D593:N593"/>
    <mergeCell ref="D334:N334"/>
    <mergeCell ref="D335:N335"/>
    <mergeCell ref="B336:B340"/>
    <mergeCell ref="D339:N339"/>
    <mergeCell ref="D340:N340"/>
    <mergeCell ref="B341:B345"/>
    <mergeCell ref="D344:N344"/>
    <mergeCell ref="D345:N345"/>
    <mergeCell ref="B316:B319"/>
    <mergeCell ref="D318:N318"/>
    <mergeCell ref="D319:N319"/>
    <mergeCell ref="B152:B155"/>
    <mergeCell ref="D154:N154"/>
    <mergeCell ref="D155:N155"/>
    <mergeCell ref="B156:B159"/>
    <mergeCell ref="D158:N158"/>
    <mergeCell ref="D159:N159"/>
    <mergeCell ref="B160:B163"/>
    <mergeCell ref="D162:N162"/>
    <mergeCell ref="D163:N163"/>
    <mergeCell ref="B164:B167"/>
    <mergeCell ref="D166:N166"/>
    <mergeCell ref="D167:N167"/>
    <mergeCell ref="B168:B171"/>
    <mergeCell ref="D170:N170"/>
    <mergeCell ref="D171:N171"/>
    <mergeCell ref="B172:B175"/>
    <mergeCell ref="D174:N174"/>
    <mergeCell ref="D440:N440"/>
    <mergeCell ref="D441:N441"/>
    <mergeCell ref="B458:B461"/>
    <mergeCell ref="D460:N460"/>
    <mergeCell ref="D461:N461"/>
    <mergeCell ref="B442:B445"/>
    <mergeCell ref="D444:N444"/>
    <mergeCell ref="B409:B412"/>
    <mergeCell ref="B430:B433"/>
    <mergeCell ref="D432:N432"/>
    <mergeCell ref="D433:N433"/>
    <mergeCell ref="B413:B416"/>
    <mergeCell ref="D415:N415"/>
    <mergeCell ref="D416:N416"/>
    <mergeCell ref="B438:B441"/>
    <mergeCell ref="D522:N522"/>
    <mergeCell ref="D523:N523"/>
    <mergeCell ref="B508:B511"/>
    <mergeCell ref="B512:B515"/>
    <mergeCell ref="D510:N510"/>
    <mergeCell ref="D360:N360"/>
    <mergeCell ref="D361:N361"/>
    <mergeCell ref="B362:B366"/>
    <mergeCell ref="D365:N365"/>
    <mergeCell ref="D366:N366"/>
    <mergeCell ref="B367:B371"/>
    <mergeCell ref="D370:N370"/>
    <mergeCell ref="D371:N371"/>
    <mergeCell ref="B372:B376"/>
    <mergeCell ref="D381:N381"/>
    <mergeCell ref="B387:B391"/>
    <mergeCell ref="D249:N249"/>
    <mergeCell ref="B250:B253"/>
    <mergeCell ref="D252:N252"/>
    <mergeCell ref="D253:N253"/>
    <mergeCell ref="B417:B420"/>
    <mergeCell ref="D419:N419"/>
    <mergeCell ref="D420:N420"/>
    <mergeCell ref="B397:B400"/>
    <mergeCell ref="D399:N399"/>
    <mergeCell ref="D400:N400"/>
    <mergeCell ref="D257:N257"/>
    <mergeCell ref="D375:N375"/>
    <mergeCell ref="D376:N376"/>
    <mergeCell ref="B377:B381"/>
    <mergeCell ref="D380:N380"/>
    <mergeCell ref="B258:B261"/>
    <mergeCell ref="D260:N260"/>
    <mergeCell ref="B254:B257"/>
    <mergeCell ref="D256:N256"/>
    <mergeCell ref="B246:B249"/>
    <mergeCell ref="D248:N248"/>
    <mergeCell ref="D552:N552"/>
    <mergeCell ref="B504:B507"/>
    <mergeCell ref="D506:N506"/>
    <mergeCell ref="B528:B531"/>
    <mergeCell ref="D530:N530"/>
    <mergeCell ref="D531:N531"/>
    <mergeCell ref="D502:N502"/>
    <mergeCell ref="B493:B497"/>
    <mergeCell ref="D496:N496"/>
    <mergeCell ref="B483:B487"/>
    <mergeCell ref="D445:N445"/>
    <mergeCell ref="D497:N497"/>
    <mergeCell ref="B478:B482"/>
    <mergeCell ref="D481:N481"/>
    <mergeCell ref="D482:N482"/>
    <mergeCell ref="B463:B467"/>
    <mergeCell ref="D466:N466"/>
    <mergeCell ref="D467:N467"/>
    <mergeCell ref="B488:B492"/>
    <mergeCell ref="D491:N491"/>
    <mergeCell ref="D492:N492"/>
    <mergeCell ref="B520:B523"/>
    <mergeCell ref="D514:N514"/>
    <mergeCell ref="D515:N515"/>
    <mergeCell ref="B536:B539"/>
    <mergeCell ref="D538:N538"/>
    <mergeCell ref="D539:N539"/>
    <mergeCell ref="B473:B477"/>
    <mergeCell ref="D476:N476"/>
    <mergeCell ref="D534:N534"/>
    <mergeCell ref="B540:B543"/>
    <mergeCell ref="D350:N350"/>
    <mergeCell ref="B321:B325"/>
    <mergeCell ref="D324:N324"/>
    <mergeCell ref="D325:N325"/>
    <mergeCell ref="B326:B330"/>
    <mergeCell ref="D329:N329"/>
    <mergeCell ref="D330:N330"/>
    <mergeCell ref="B331:B335"/>
    <mergeCell ref="D457:N457"/>
    <mergeCell ref="B434:B437"/>
    <mergeCell ref="D436:N436"/>
    <mergeCell ref="D437:N437"/>
    <mergeCell ref="B446:B449"/>
    <mergeCell ref="B468:B472"/>
    <mergeCell ref="D471:N471"/>
    <mergeCell ref="D472:N472"/>
    <mergeCell ref="D551:N551"/>
    <mergeCell ref="B401:B404"/>
    <mergeCell ref="D403:N403"/>
    <mergeCell ref="D404:N404"/>
    <mergeCell ref="B393:B396"/>
    <mergeCell ref="D395:N395"/>
    <mergeCell ref="D396:N396"/>
    <mergeCell ref="D390:N390"/>
    <mergeCell ref="D391:N391"/>
    <mergeCell ref="B382:B386"/>
    <mergeCell ref="D385:N385"/>
    <mergeCell ref="D386:N386"/>
    <mergeCell ref="B352:B356"/>
    <mergeCell ref="D355:N355"/>
    <mergeCell ref="D356:N356"/>
    <mergeCell ref="B357:B361"/>
    <mergeCell ref="D501:N501"/>
    <mergeCell ref="B425:B428"/>
    <mergeCell ref="D427:N427"/>
    <mergeCell ref="D428:N428"/>
    <mergeCell ref="D507:N507"/>
    <mergeCell ref="D637:N637"/>
    <mergeCell ref="B605:B608"/>
    <mergeCell ref="D607:N607"/>
    <mergeCell ref="D608:N608"/>
    <mergeCell ref="B599:B603"/>
    <mergeCell ref="B545:B548"/>
    <mergeCell ref="D547:N547"/>
    <mergeCell ref="D548:N548"/>
    <mergeCell ref="D527:N527"/>
    <mergeCell ref="B532:B535"/>
    <mergeCell ref="B549:B552"/>
    <mergeCell ref="B300:B303"/>
    <mergeCell ref="D302:N302"/>
    <mergeCell ref="D303:N303"/>
    <mergeCell ref="B304:B307"/>
    <mergeCell ref="D306:N306"/>
    <mergeCell ref="D307:N307"/>
    <mergeCell ref="B308:B311"/>
    <mergeCell ref="D310:N310"/>
    <mergeCell ref="D311:N311"/>
    <mergeCell ref="B312:B315"/>
    <mergeCell ref="D314:N314"/>
    <mergeCell ref="D315:N315"/>
    <mergeCell ref="D477:N477"/>
    <mergeCell ref="D456:N456"/>
    <mergeCell ref="B346:B350"/>
    <mergeCell ref="D349:N349"/>
    <mergeCell ref="B642:B645"/>
    <mergeCell ref="D644:N644"/>
    <mergeCell ref="D645:N645"/>
    <mergeCell ref="B646:B649"/>
    <mergeCell ref="B651:B655"/>
    <mergeCell ref="D654:N654"/>
    <mergeCell ref="B617:B620"/>
    <mergeCell ref="D619:N619"/>
    <mergeCell ref="D620:N620"/>
    <mergeCell ref="B621:B624"/>
    <mergeCell ref="D623:N623"/>
    <mergeCell ref="D659:N659"/>
    <mergeCell ref="D660:N660"/>
    <mergeCell ref="B661:B665"/>
    <mergeCell ref="D664:N664"/>
    <mergeCell ref="D665:N665"/>
    <mergeCell ref="B421:B424"/>
    <mergeCell ref="D423:N423"/>
    <mergeCell ref="D424:N424"/>
    <mergeCell ref="B454:B457"/>
    <mergeCell ref="D486:N486"/>
    <mergeCell ref="D598:N598"/>
    <mergeCell ref="B634:B637"/>
    <mergeCell ref="D636:N636"/>
    <mergeCell ref="B589:B593"/>
    <mergeCell ref="D592:N592"/>
    <mergeCell ref="D448:N448"/>
    <mergeCell ref="D449:N449"/>
    <mergeCell ref="B450:B453"/>
    <mergeCell ref="D452:N452"/>
    <mergeCell ref="D453:N453"/>
    <mergeCell ref="B498:B502"/>
    <mergeCell ref="B701:B707"/>
    <mergeCell ref="B676:B680"/>
    <mergeCell ref="D706:N706"/>
    <mergeCell ref="D707:N707"/>
    <mergeCell ref="D714:N714"/>
    <mergeCell ref="B715:B721"/>
    <mergeCell ref="D720:N720"/>
    <mergeCell ref="D747:N747"/>
    <mergeCell ref="D748:N748"/>
    <mergeCell ref="D761:N761"/>
    <mergeCell ref="B758:B761"/>
    <mergeCell ref="D760:N760"/>
    <mergeCell ref="D764:N764"/>
    <mergeCell ref="D765:N765"/>
    <mergeCell ref="B767:B773"/>
    <mergeCell ref="D772:N772"/>
    <mergeCell ref="D578:N578"/>
    <mergeCell ref="B579:B583"/>
    <mergeCell ref="D582:N582"/>
    <mergeCell ref="D583:N583"/>
    <mergeCell ref="B584:B588"/>
    <mergeCell ref="D587:N587"/>
    <mergeCell ref="D588:N588"/>
    <mergeCell ref="B594:B598"/>
    <mergeCell ref="D597:N597"/>
    <mergeCell ref="D602:N602"/>
    <mergeCell ref="B629:B632"/>
    <mergeCell ref="D631:N631"/>
    <mergeCell ref="D632:N632"/>
    <mergeCell ref="D675:N675"/>
    <mergeCell ref="D655:N655"/>
    <mergeCell ref="B656:B660"/>
    <mergeCell ref="D887:N887"/>
    <mergeCell ref="D874:N874"/>
    <mergeCell ref="B868:B871"/>
    <mergeCell ref="B737:B740"/>
    <mergeCell ref="D739:N739"/>
    <mergeCell ref="D740:N740"/>
    <mergeCell ref="B745:B748"/>
    <mergeCell ref="D713:N713"/>
    <mergeCell ref="B749:B752"/>
    <mergeCell ref="D751:N751"/>
    <mergeCell ref="D752:N752"/>
    <mergeCell ref="B753:B756"/>
    <mergeCell ref="B741:B744"/>
    <mergeCell ref="D743:N743"/>
    <mergeCell ref="D744:N744"/>
    <mergeCell ref="D815:N815"/>
    <mergeCell ref="B816:B822"/>
    <mergeCell ref="D821:N821"/>
    <mergeCell ref="D854:N854"/>
    <mergeCell ref="D793:N793"/>
    <mergeCell ref="D779:N779"/>
    <mergeCell ref="D780:N780"/>
    <mergeCell ref="B729:B735"/>
    <mergeCell ref="D734:N734"/>
    <mergeCell ref="D735:N735"/>
    <mergeCell ref="D807:N807"/>
    <mergeCell ref="D878:N878"/>
    <mergeCell ref="D879:N879"/>
    <mergeCell ref="D814:N814"/>
    <mergeCell ref="B847:B850"/>
    <mergeCell ref="D849:N849"/>
    <mergeCell ref="D840:N840"/>
    <mergeCell ref="D841:N841"/>
    <mergeCell ref="D857:N857"/>
    <mergeCell ref="D858:N858"/>
    <mergeCell ref="B666:B670"/>
    <mergeCell ref="D669:N669"/>
    <mergeCell ref="D670:N670"/>
    <mergeCell ref="B671:B675"/>
    <mergeCell ref="D674:N674"/>
    <mergeCell ref="B708:B714"/>
    <mergeCell ref="D721:N721"/>
    <mergeCell ref="B722:B728"/>
    <mergeCell ref="D727:N727"/>
    <mergeCell ref="D728:N728"/>
    <mergeCell ref="D845:N845"/>
    <mergeCell ref="D679:N679"/>
    <mergeCell ref="D680:N680"/>
    <mergeCell ref="B681:B685"/>
    <mergeCell ref="D684:N684"/>
    <mergeCell ref="D685:N685"/>
    <mergeCell ref="B687:B693"/>
    <mergeCell ref="D692:N692"/>
    <mergeCell ref="D693:N693"/>
    <mergeCell ref="B694:B700"/>
    <mergeCell ref="D699:N699"/>
    <mergeCell ref="D700:N700"/>
    <mergeCell ref="B892:B895"/>
    <mergeCell ref="D833:N833"/>
    <mergeCell ref="B842:B845"/>
    <mergeCell ref="B997:B1000"/>
    <mergeCell ref="B972:B976"/>
    <mergeCell ref="D1004:N1004"/>
    <mergeCell ref="B1009:B1012"/>
    <mergeCell ref="B1019:B1023"/>
    <mergeCell ref="B1064:B1067"/>
    <mergeCell ref="D976:N976"/>
    <mergeCell ref="D894:N894"/>
    <mergeCell ref="D895:N895"/>
    <mergeCell ref="B888:B891"/>
    <mergeCell ref="D1003:N1003"/>
    <mergeCell ref="D970:N970"/>
    <mergeCell ref="D986:N986"/>
    <mergeCell ref="D1008:N1008"/>
    <mergeCell ref="D995:N995"/>
    <mergeCell ref="D991:N991"/>
    <mergeCell ref="D1038:N1038"/>
    <mergeCell ref="B1049:B1053"/>
    <mergeCell ref="D1052:N1052"/>
    <mergeCell ref="D1053:N1053"/>
    <mergeCell ref="B884:B887"/>
    <mergeCell ref="B859:B862"/>
    <mergeCell ref="D861:N861"/>
    <mergeCell ref="D862:N862"/>
    <mergeCell ref="B863:B866"/>
    <mergeCell ref="D865:N865"/>
    <mergeCell ref="D866:N866"/>
    <mergeCell ref="D875:N875"/>
    <mergeCell ref="D886:N886"/>
    <mergeCell ref="B1214:B1217"/>
    <mergeCell ref="B1193:B1196"/>
    <mergeCell ref="D957:N957"/>
    <mergeCell ref="B951:B954"/>
    <mergeCell ref="D1128:N1128"/>
    <mergeCell ref="D1129:N1129"/>
    <mergeCell ref="D1028:N1028"/>
    <mergeCell ref="D1023:N1023"/>
    <mergeCell ref="B1184:B1187"/>
    <mergeCell ref="D1186:N1186"/>
    <mergeCell ref="D1187:N1187"/>
    <mergeCell ref="D1158:N1158"/>
    <mergeCell ref="B1159:B1162"/>
    <mergeCell ref="D1150:N1150"/>
    <mergeCell ref="D1047:N1047"/>
    <mergeCell ref="B1001:B1004"/>
    <mergeCell ref="D1120:N1120"/>
    <mergeCell ref="D1121:N1121"/>
    <mergeCell ref="D1078:N1078"/>
    <mergeCell ref="D1175:N1175"/>
    <mergeCell ref="B1024:B1028"/>
    <mergeCell ref="D1017:N1017"/>
    <mergeCell ref="D1183:N1183"/>
    <mergeCell ref="D1125:N1125"/>
    <mergeCell ref="D1157:N1157"/>
    <mergeCell ref="D1043:N1043"/>
    <mergeCell ref="B1005:B1008"/>
    <mergeCell ref="D1137:N1137"/>
    <mergeCell ref="D1100:N1100"/>
    <mergeCell ref="D1103:N1103"/>
    <mergeCell ref="D1108:N1108"/>
    <mergeCell ref="B1029:B1033"/>
    <mergeCell ref="D1154:N1154"/>
    <mergeCell ref="D1161:N1161"/>
    <mergeCell ref="D1178:N1178"/>
    <mergeCell ref="B1155:B1158"/>
    <mergeCell ref="B1093:B1096"/>
    <mergeCell ref="B1044:B1048"/>
    <mergeCell ref="D1165:N1165"/>
    <mergeCell ref="D1141:N1141"/>
    <mergeCell ref="D1162:N1162"/>
    <mergeCell ref="D1082:N1082"/>
    <mergeCell ref="B1105:B1108"/>
    <mergeCell ref="D1058:N1058"/>
    <mergeCell ref="B1014:B1018"/>
    <mergeCell ref="B1097:B1100"/>
    <mergeCell ref="D1011:N1011"/>
    <mergeCell ref="B1039:B1043"/>
    <mergeCell ref="D1075:N1075"/>
    <mergeCell ref="D1066:N1066"/>
    <mergeCell ref="D1071:N1071"/>
    <mergeCell ref="D1027:N1027"/>
    <mergeCell ref="D1032:N1032"/>
    <mergeCell ref="D1042:N1042"/>
    <mergeCell ref="D1107:N1107"/>
    <mergeCell ref="D1095:N1095"/>
    <mergeCell ref="D1096:N1096"/>
    <mergeCell ref="B1139:B1142"/>
    <mergeCell ref="D1142:N1142"/>
    <mergeCell ref="B1135:B1138"/>
    <mergeCell ref="B1054:B1058"/>
    <mergeCell ref="D1057:N1057"/>
    <mergeCell ref="B1034:B1038"/>
    <mergeCell ref="D1037:N1037"/>
    <mergeCell ref="B1222:B1225"/>
    <mergeCell ref="B1109:B1112"/>
    <mergeCell ref="D1111:N1111"/>
    <mergeCell ref="D1207:N1207"/>
    <mergeCell ref="D1208:N1208"/>
    <mergeCell ref="D1196:N1196"/>
    <mergeCell ref="B1188:B1191"/>
    <mergeCell ref="B1172:B1175"/>
    <mergeCell ref="D1062:N1062"/>
    <mergeCell ref="B1118:B1121"/>
    <mergeCell ref="B1122:B1125"/>
    <mergeCell ref="D1124:N1124"/>
    <mergeCell ref="D1087:N1087"/>
    <mergeCell ref="D1200:N1200"/>
    <mergeCell ref="D1195:N1195"/>
    <mergeCell ref="D1099:N1099"/>
    <mergeCell ref="B1084:B1087"/>
    <mergeCell ref="B1143:B1146"/>
    <mergeCell ref="D1174:N1174"/>
    <mergeCell ref="B1176:B1179"/>
    <mergeCell ref="D1086:N1086"/>
    <mergeCell ref="D1079:N1079"/>
    <mergeCell ref="D1221:N1221"/>
    <mergeCell ref="D1203:N1203"/>
    <mergeCell ref="D1204:N1204"/>
    <mergeCell ref="B1205:B1208"/>
    <mergeCell ref="D1182:N1182"/>
    <mergeCell ref="B1147:B1150"/>
    <mergeCell ref="D1132:N1132"/>
    <mergeCell ref="D1133:N1133"/>
    <mergeCell ref="B1126:B1129"/>
    <mergeCell ref="B1130:B1133"/>
    <mergeCell ref="D1229:N1229"/>
    <mergeCell ref="D1225:N1225"/>
    <mergeCell ref="B1257:B1260"/>
    <mergeCell ref="D1212:N1212"/>
    <mergeCell ref="D1216:N1216"/>
    <mergeCell ref="D1233:N1233"/>
    <mergeCell ref="D1224:N1224"/>
    <mergeCell ref="D1211:N1211"/>
    <mergeCell ref="D1232:N1232"/>
    <mergeCell ref="B1151:B1154"/>
    <mergeCell ref="D1153:N1153"/>
    <mergeCell ref="B1163:B1166"/>
    <mergeCell ref="B1168:B1171"/>
    <mergeCell ref="D1170:N1170"/>
    <mergeCell ref="D1171:N1171"/>
    <mergeCell ref="D1179:N1179"/>
    <mergeCell ref="D1190:N1190"/>
    <mergeCell ref="B1197:B1200"/>
    <mergeCell ref="B1238:B1241"/>
    <mergeCell ref="D1240:N1240"/>
    <mergeCell ref="D1246:N1246"/>
    <mergeCell ref="D1259:N1259"/>
    <mergeCell ref="B1180:B1183"/>
    <mergeCell ref="B1247:B1250"/>
    <mergeCell ref="D1217:N1217"/>
    <mergeCell ref="D1236:N1236"/>
    <mergeCell ref="D1166:N1166"/>
    <mergeCell ref="B1209:B1212"/>
    <mergeCell ref="D1191:N1191"/>
    <mergeCell ref="B1218:B1221"/>
    <mergeCell ref="D1220:N1220"/>
    <mergeCell ref="B1230:B1233"/>
    <mergeCell ref="D1241:N1241"/>
    <mergeCell ref="B1303:B1307"/>
    <mergeCell ref="D1306:N1306"/>
    <mergeCell ref="D1255:N1255"/>
    <mergeCell ref="B1330:B1333"/>
    <mergeCell ref="B1339:B1343"/>
    <mergeCell ref="B1326:B1329"/>
    <mergeCell ref="D1332:N1332"/>
    <mergeCell ref="D1249:N1249"/>
    <mergeCell ref="D1268:N1268"/>
    <mergeCell ref="B1269:B1272"/>
    <mergeCell ref="D1271:N1271"/>
    <mergeCell ref="D1384:N1384"/>
    <mergeCell ref="B1395:B1399"/>
    <mergeCell ref="B1344:B1348"/>
    <mergeCell ref="D1372:N1372"/>
    <mergeCell ref="B1234:B1237"/>
    <mergeCell ref="D1237:N1237"/>
    <mergeCell ref="B1243:B1246"/>
    <mergeCell ref="D1245:N1245"/>
    <mergeCell ref="D1254:N1254"/>
    <mergeCell ref="D1250:N1250"/>
    <mergeCell ref="B1252:B1255"/>
    <mergeCell ref="D1267:N1267"/>
    <mergeCell ref="D1291:N1291"/>
    <mergeCell ref="D1292:N1292"/>
    <mergeCell ref="B1293:B1297"/>
    <mergeCell ref="B1265:B1268"/>
    <mergeCell ref="B1450:B1453"/>
    <mergeCell ref="D1452:N1452"/>
    <mergeCell ref="D1433:N1433"/>
    <mergeCell ref="D1444:N1444"/>
    <mergeCell ref="D1409:N1409"/>
    <mergeCell ref="D1413:N1413"/>
    <mergeCell ref="D1347:N1347"/>
    <mergeCell ref="D1348:N1348"/>
    <mergeCell ref="B1349:B1353"/>
    <mergeCell ref="D1272:N1272"/>
    <mergeCell ref="B1283:B1287"/>
    <mergeCell ref="D1275:N1275"/>
    <mergeCell ref="B1314:B1317"/>
    <mergeCell ref="B1298:B1302"/>
    <mergeCell ref="D1286:N1286"/>
    <mergeCell ref="B1318:B1321"/>
    <mergeCell ref="D1281:N1281"/>
    <mergeCell ref="B1308:B1312"/>
    <mergeCell ref="D1296:N1296"/>
    <mergeCell ref="D1297:N1297"/>
    <mergeCell ref="D1321:N1321"/>
    <mergeCell ref="D1287:N1287"/>
    <mergeCell ref="B1288:B1292"/>
    <mergeCell ref="D1465:N1465"/>
    <mergeCell ref="D1466:N1466"/>
    <mergeCell ref="D1437:N1437"/>
    <mergeCell ref="D1448:N1448"/>
    <mergeCell ref="D1457:N1457"/>
    <mergeCell ref="D1458:N1458"/>
    <mergeCell ref="D1449:N1449"/>
    <mergeCell ref="B1380:B1384"/>
    <mergeCell ref="B1322:B1325"/>
    <mergeCell ref="D1399:N1399"/>
    <mergeCell ref="B1410:B1414"/>
    <mergeCell ref="D1423:N1423"/>
    <mergeCell ref="D1462:N1462"/>
    <mergeCell ref="B1430:B1433"/>
    <mergeCell ref="D1418:N1418"/>
    <mergeCell ref="D1414:N1414"/>
    <mergeCell ref="D1419:N1419"/>
    <mergeCell ref="D1333:N1333"/>
    <mergeCell ref="D1358:N1358"/>
    <mergeCell ref="D1378:N1378"/>
    <mergeCell ref="B1400:B1404"/>
    <mergeCell ref="D1445:N1445"/>
    <mergeCell ref="B1405:B1409"/>
    <mergeCell ref="D1408:N1408"/>
    <mergeCell ref="B1438:B1441"/>
    <mergeCell ref="B1442:B1445"/>
    <mergeCell ref="D1440:N1440"/>
    <mergeCell ref="D1453:N1453"/>
    <mergeCell ref="B1455:B1458"/>
    <mergeCell ref="D1490:N1490"/>
    <mergeCell ref="D1316:N1316"/>
    <mergeCell ref="D1557:N1557"/>
    <mergeCell ref="B1567:B1570"/>
    <mergeCell ref="B1334:B1337"/>
    <mergeCell ref="D1569:N1569"/>
    <mergeCell ref="D1550:N1550"/>
    <mergeCell ref="D1566:N1566"/>
    <mergeCell ref="B1463:B1466"/>
    <mergeCell ref="D1471:N1471"/>
    <mergeCell ref="B1492:B1495"/>
    <mergeCell ref="D1486:N1486"/>
    <mergeCell ref="D1483:N1483"/>
    <mergeCell ref="D1342:N1342"/>
    <mergeCell ref="D1343:N1343"/>
    <mergeCell ref="D1511:N1511"/>
    <mergeCell ref="D1528:N1528"/>
    <mergeCell ref="B1497:B1500"/>
    <mergeCell ref="D1519:N1519"/>
    <mergeCell ref="D1470:N1470"/>
    <mergeCell ref="D1540:N1540"/>
    <mergeCell ref="D1541:N1541"/>
    <mergeCell ref="B1530:B1533"/>
    <mergeCell ref="D1325:N1325"/>
    <mergeCell ref="D1357:N1357"/>
    <mergeCell ref="D1373:N1373"/>
    <mergeCell ref="B1369:B1373"/>
    <mergeCell ref="D1537:N1537"/>
    <mergeCell ref="D1394:N1394"/>
    <mergeCell ref="B1385:B1389"/>
    <mergeCell ref="D1388:N1388"/>
    <mergeCell ref="D1516:N1516"/>
    <mergeCell ref="B1884:B1893"/>
    <mergeCell ref="D2075:N2075"/>
    <mergeCell ref="D2022:N2022"/>
    <mergeCell ref="D2273:N2273"/>
    <mergeCell ref="B2262:B2265"/>
    <mergeCell ref="D2250:N2250"/>
    <mergeCell ref="B1801:B1804"/>
    <mergeCell ref="D1803:N1803"/>
    <mergeCell ref="D1804:N1804"/>
    <mergeCell ref="B1781:B1784"/>
    <mergeCell ref="D1783:N1783"/>
    <mergeCell ref="D1784:N1784"/>
    <mergeCell ref="B1785:B1788"/>
    <mergeCell ref="B1513:B1516"/>
    <mergeCell ref="D1520:N1520"/>
    <mergeCell ref="D1512:N1512"/>
    <mergeCell ref="B1555:B1558"/>
    <mergeCell ref="B1678:B1682"/>
    <mergeCell ref="B1683:B1687"/>
    <mergeCell ref="D1682:N1682"/>
    <mergeCell ref="D1686:N1686"/>
    <mergeCell ref="B1725:B1728"/>
    <mergeCell ref="D1723:N1723"/>
    <mergeCell ref="D1558:N1558"/>
    <mergeCell ref="B1526:B1529"/>
    <mergeCell ref="D1533:N1533"/>
    <mergeCell ref="D1580:N1580"/>
    <mergeCell ref="D1570:N1570"/>
    <mergeCell ref="D1545:N1545"/>
    <mergeCell ref="D1553:N1553"/>
    <mergeCell ref="D1719:N1719"/>
    <mergeCell ref="B1693:B1698"/>
    <mergeCell ref="D2599:N2599"/>
    <mergeCell ref="D2636:N2636"/>
    <mergeCell ref="B2417:B2420"/>
    <mergeCell ref="D2551:N2551"/>
    <mergeCell ref="B2529:B2532"/>
    <mergeCell ref="B2503:B2507"/>
    <mergeCell ref="B2482:B2486"/>
    <mergeCell ref="D2431:N2431"/>
    <mergeCell ref="B2421:B2424"/>
    <mergeCell ref="D2423:N2423"/>
    <mergeCell ref="D2424:N2424"/>
    <mergeCell ref="B2663:B2666"/>
    <mergeCell ref="D2538:N2538"/>
    <mergeCell ref="B2525:B2528"/>
    <mergeCell ref="B2429:B2432"/>
    <mergeCell ref="B2454:B2457"/>
    <mergeCell ref="D2568:N2568"/>
    <mergeCell ref="D2581:N2581"/>
    <mergeCell ref="D2582:N2582"/>
    <mergeCell ref="D2573:N2573"/>
    <mergeCell ref="D2623:N2623"/>
    <mergeCell ref="B2575:B2578"/>
    <mergeCell ref="D2611:N2611"/>
    <mergeCell ref="D2612:N2612"/>
    <mergeCell ref="B2613:B2616"/>
    <mergeCell ref="D2528:N2528"/>
    <mergeCell ref="B2609:B2612"/>
    <mergeCell ref="D2574:N2574"/>
    <mergeCell ref="B2558:B2563"/>
    <mergeCell ref="D2600:N2600"/>
    <mergeCell ref="B2564:B2569"/>
    <mergeCell ref="D1860:N1860"/>
    <mergeCell ref="D1855:N1855"/>
    <mergeCell ref="D1856:N1856"/>
    <mergeCell ref="D2124:N2124"/>
    <mergeCell ref="D2125:N2125"/>
    <mergeCell ref="D2066:N2066"/>
    <mergeCell ref="B2119:B2125"/>
    <mergeCell ref="D2111:N2111"/>
    <mergeCell ref="B2112:B2118"/>
    <mergeCell ref="B2048:B2051"/>
    <mergeCell ref="D2050:N2050"/>
    <mergeCell ref="D2051:N2051"/>
    <mergeCell ref="D1995:N1995"/>
    <mergeCell ref="B2044:B2047"/>
    <mergeCell ref="D1871:N1871"/>
    <mergeCell ref="D1864:N1864"/>
    <mergeCell ref="D1859:N1859"/>
    <mergeCell ref="D2070:N2070"/>
    <mergeCell ref="D2095:N2095"/>
    <mergeCell ref="D2076:N2076"/>
    <mergeCell ref="D2117:N2117"/>
    <mergeCell ref="D2118:N2118"/>
    <mergeCell ref="D2103:N2103"/>
    <mergeCell ref="B2057:B2061"/>
    <mergeCell ref="B2017:B2023"/>
    <mergeCell ref="D2016:N2016"/>
    <mergeCell ref="D2054:N2054"/>
    <mergeCell ref="D2055:N2055"/>
    <mergeCell ref="D1892:N1892"/>
    <mergeCell ref="D1919:N1919"/>
    <mergeCell ref="D1867:N1867"/>
    <mergeCell ref="D1868:N1868"/>
    <mergeCell ref="D2203:N2203"/>
    <mergeCell ref="D2204:N2204"/>
    <mergeCell ref="B2231:B2234"/>
    <mergeCell ref="D2233:N2233"/>
    <mergeCell ref="B2205:B2208"/>
    <mergeCell ref="D2234:N2234"/>
    <mergeCell ref="B2236:B2240"/>
    <mergeCell ref="B2200:B2204"/>
    <mergeCell ref="D2197:N2197"/>
    <mergeCell ref="D2198:N2198"/>
    <mergeCell ref="D2222:N2222"/>
    <mergeCell ref="B2295:B2298"/>
    <mergeCell ref="B2278:B2281"/>
    <mergeCell ref="B2324:B2327"/>
    <mergeCell ref="D2269:N2269"/>
    <mergeCell ref="D2194:N2194"/>
    <mergeCell ref="D2189:N2189"/>
    <mergeCell ref="D2190:N2190"/>
    <mergeCell ref="D1893:N1893"/>
    <mergeCell ref="D2395:N2395"/>
    <mergeCell ref="B2246:B2250"/>
    <mergeCell ref="D2326:N2326"/>
    <mergeCell ref="D2327:N2327"/>
    <mergeCell ref="D2441:N2441"/>
    <mergeCell ref="D2302:N2302"/>
    <mergeCell ref="D2396:N2396"/>
    <mergeCell ref="B2397:B2401"/>
    <mergeCell ref="B2320:B2323"/>
    <mergeCell ref="D2322:N2322"/>
    <mergeCell ref="D1707:N1707"/>
    <mergeCell ref="B2087:B2091"/>
    <mergeCell ref="D2090:N2090"/>
    <mergeCell ref="D2091:N2091"/>
    <mergeCell ref="B2377:B2381"/>
    <mergeCell ref="B2266:B2269"/>
    <mergeCell ref="D2336:N2336"/>
    <mergeCell ref="B2291:B2294"/>
    <mergeCell ref="B2175:B2178"/>
    <mergeCell ref="B2241:B2245"/>
    <mergeCell ref="B2227:B2230"/>
    <mergeCell ref="D2280:N2280"/>
    <mergeCell ref="D2281:N2281"/>
    <mergeCell ref="D2276:N2276"/>
    <mergeCell ref="D2285:N2285"/>
    <mergeCell ref="B2171:B2174"/>
    <mergeCell ref="B2299:B2302"/>
    <mergeCell ref="D1840:N1840"/>
    <mergeCell ref="D1841:N1841"/>
    <mergeCell ref="B2067:B2071"/>
    <mergeCell ref="D2213:N2213"/>
    <mergeCell ref="D1939:N1939"/>
    <mergeCell ref="D1940:N1940"/>
    <mergeCell ref="D1976:N1976"/>
    <mergeCell ref="D1977:N1977"/>
    <mergeCell ref="B1983:B1987"/>
    <mergeCell ref="D1986:N1986"/>
    <mergeCell ref="D2030:N2030"/>
    <mergeCell ref="D2023:N2023"/>
    <mergeCell ref="D2086:N2086"/>
    <mergeCell ref="D2080:N2080"/>
    <mergeCell ref="B2105:B2111"/>
    <mergeCell ref="D2110:N2110"/>
    <mergeCell ref="D2181:N2181"/>
    <mergeCell ref="B2098:B2104"/>
    <mergeCell ref="B2024:B2030"/>
    <mergeCell ref="D2096:N2096"/>
    <mergeCell ref="D1987:N1987"/>
    <mergeCell ref="D2047:N2047"/>
    <mergeCell ref="D2132:N2132"/>
    <mergeCell ref="D2071:N2071"/>
    <mergeCell ref="D2081:N2081"/>
    <mergeCell ref="D2144:N2144"/>
    <mergeCell ref="D2136:N2136"/>
    <mergeCell ref="D2174:N2174"/>
    <mergeCell ref="B2166:B2169"/>
    <mergeCell ref="D2168:N2168"/>
    <mergeCell ref="B2150:B2153"/>
    <mergeCell ref="D2152:N2152"/>
    <mergeCell ref="D2035:N2035"/>
    <mergeCell ref="D1982:N1982"/>
    <mergeCell ref="B2010:B2016"/>
    <mergeCell ref="D2015:N2015"/>
    <mergeCell ref="D2160:N2160"/>
    <mergeCell ref="B2146:B2149"/>
    <mergeCell ref="D2173:N2173"/>
    <mergeCell ref="D2039:N2039"/>
    <mergeCell ref="B2040:B2043"/>
    <mergeCell ref="D2042:N2042"/>
    <mergeCell ref="D2043:N2043"/>
    <mergeCell ref="D2046:N2046"/>
    <mergeCell ref="D2140:N2140"/>
    <mergeCell ref="D2060:N2060"/>
    <mergeCell ref="D2061:N2061"/>
    <mergeCell ref="B1989:B1995"/>
    <mergeCell ref="D2001:N2001"/>
    <mergeCell ref="D2002:N2002"/>
    <mergeCell ref="D2008:N2008"/>
    <mergeCell ref="D2034:N2034"/>
    <mergeCell ref="D2186:N2186"/>
    <mergeCell ref="B2134:B2137"/>
    <mergeCell ref="D2131:N2131"/>
    <mergeCell ref="B1996:B2002"/>
    <mergeCell ref="B2036:B2039"/>
    <mergeCell ref="D2038:N2038"/>
    <mergeCell ref="B2032:B2035"/>
    <mergeCell ref="B2062:B2066"/>
    <mergeCell ref="B2077:B2081"/>
    <mergeCell ref="D2149:N2149"/>
    <mergeCell ref="D2161:N2161"/>
    <mergeCell ref="B2162:B2165"/>
    <mergeCell ref="D2164:N2164"/>
    <mergeCell ref="D2165:N2165"/>
    <mergeCell ref="D2996:N2996"/>
    <mergeCell ref="B2498:B2502"/>
    <mergeCell ref="D2501:N2501"/>
    <mergeCell ref="B2126:B2132"/>
    <mergeCell ref="D2244:N2244"/>
    <mergeCell ref="B2223:B2226"/>
    <mergeCell ref="D2524:N2524"/>
    <mergeCell ref="B2509:B2512"/>
    <mergeCell ref="D2511:N2511"/>
    <mergeCell ref="B2082:B2086"/>
    <mergeCell ref="D2085:N2085"/>
    <mergeCell ref="B2304:B2307"/>
    <mergeCell ref="D2148:N2148"/>
    <mergeCell ref="B2349:B2352"/>
    <mergeCell ref="B2154:B2157"/>
    <mergeCell ref="D2156:N2156"/>
    <mergeCell ref="B2195:B2198"/>
    <mergeCell ref="B2158:B2161"/>
    <mergeCell ref="D2306:N2306"/>
    <mergeCell ref="B2345:B2348"/>
    <mergeCell ref="D2347:N2347"/>
    <mergeCell ref="B2092:B2096"/>
    <mergeCell ref="B2209:B2213"/>
    <mergeCell ref="D2212:N2212"/>
    <mergeCell ref="B2353:B2356"/>
    <mergeCell ref="D2445:N2445"/>
    <mergeCell ref="D2406:N2406"/>
    <mergeCell ref="D2141:N2141"/>
    <mergeCell ref="B2191:B2194"/>
    <mergeCell ref="D2277:N2277"/>
    <mergeCell ref="D2217:N2217"/>
    <mergeCell ref="D2218:N2218"/>
    <mergeCell ref="D2193:N2193"/>
    <mergeCell ref="B2183:B2186"/>
    <mergeCell ref="D2185:N2185"/>
    <mergeCell ref="D2557:N2557"/>
    <mergeCell ref="D2532:N2532"/>
    <mergeCell ref="D2563:N2563"/>
    <mergeCell ref="D2550:N2550"/>
    <mergeCell ref="D2545:N2545"/>
    <mergeCell ref="D2569:N2569"/>
    <mergeCell ref="D2207:N2207"/>
    <mergeCell ref="D2225:N2225"/>
    <mergeCell ref="D2226:N2226"/>
    <mergeCell ref="D2351:N2351"/>
    <mergeCell ref="D2471:N2471"/>
    <mergeCell ref="B2472:B2476"/>
    <mergeCell ref="D2475:N2475"/>
    <mergeCell ref="D2391:N2391"/>
    <mergeCell ref="D2375:N2375"/>
    <mergeCell ref="D2376:N2376"/>
    <mergeCell ref="D2386:N2386"/>
    <mergeCell ref="D2318:N2318"/>
    <mergeCell ref="D2311:N2311"/>
    <mergeCell ref="D2352:N2352"/>
    <mergeCell ref="B2316:B2319"/>
    <mergeCell ref="B2308:B2311"/>
    <mergeCell ref="D2310:N2310"/>
    <mergeCell ref="B2187:B2190"/>
    <mergeCell ref="D2240:N2240"/>
    <mergeCell ref="B2214:B2218"/>
    <mergeCell ref="D2254:N2254"/>
    <mergeCell ref="D2239:N2239"/>
    <mergeCell ref="D2307:N2307"/>
    <mergeCell ref="B2593:B2596"/>
    <mergeCell ref="D2432:N2432"/>
    <mergeCell ref="D2416:N2416"/>
    <mergeCell ref="D2436:N2436"/>
    <mergeCell ref="B2138:B2141"/>
    <mergeCell ref="D2449:N2449"/>
    <mergeCell ref="D2182:N2182"/>
    <mergeCell ref="B2413:B2416"/>
    <mergeCell ref="B2179:B2182"/>
    <mergeCell ref="D2544:N2544"/>
    <mergeCell ref="B2534:B2539"/>
    <mergeCell ref="D2577:N2577"/>
    <mergeCell ref="D2578:N2578"/>
    <mergeCell ref="D2437:N2437"/>
    <mergeCell ref="B2442:B2445"/>
    <mergeCell ref="B2492:B2496"/>
    <mergeCell ref="D2419:N2419"/>
    <mergeCell ref="D2319:N2319"/>
    <mergeCell ref="D2496:N2496"/>
    <mergeCell ref="B2467:B2471"/>
    <mergeCell ref="B2282:B2285"/>
    <mergeCell ref="D2208:N2208"/>
    <mergeCell ref="D2401:N2401"/>
    <mergeCell ref="D2460:N2460"/>
    <mergeCell ref="D2465:N2465"/>
    <mergeCell ref="B2446:B2449"/>
    <mergeCell ref="D2410:N2410"/>
    <mergeCell ref="D2539:N2539"/>
    <mergeCell ref="D2298:N2298"/>
    <mergeCell ref="D2356:N2356"/>
    <mergeCell ref="D2331:N2331"/>
    <mergeCell ref="D2366:N2366"/>
    <mergeCell ref="D3009:N3009"/>
    <mergeCell ref="B3044:B3047"/>
    <mergeCell ref="D3031:N3031"/>
    <mergeCell ref="B3028:B3031"/>
    <mergeCell ref="D3047:N3047"/>
    <mergeCell ref="B3023:B3026"/>
    <mergeCell ref="D3150:N3150"/>
    <mergeCell ref="B3058:B3062"/>
    <mergeCell ref="B3063:B3067"/>
    <mergeCell ref="D3123:N3123"/>
    <mergeCell ref="D3140:N3140"/>
    <mergeCell ref="D3155:N3155"/>
    <mergeCell ref="D3136:N3136"/>
    <mergeCell ref="B3152:B3156"/>
    <mergeCell ref="D3132:N3132"/>
    <mergeCell ref="D3103:N3103"/>
    <mergeCell ref="B3048:B3051"/>
    <mergeCell ref="D3039:N3039"/>
    <mergeCell ref="B3053:B3057"/>
    <mergeCell ref="D3061:N3061"/>
    <mergeCell ref="D3062:N3062"/>
    <mergeCell ref="D3122:N3122"/>
    <mergeCell ref="D3030:N3030"/>
    <mergeCell ref="B3036:B3039"/>
    <mergeCell ref="D3042:N3042"/>
    <mergeCell ref="D3067:N3067"/>
    <mergeCell ref="D3056:N3056"/>
    <mergeCell ref="D3051:N3051"/>
    <mergeCell ref="D3057:N3057"/>
    <mergeCell ref="D3035:N3035"/>
    <mergeCell ref="B2979:B2982"/>
    <mergeCell ref="B2997:B3000"/>
    <mergeCell ref="B3015:B3018"/>
    <mergeCell ref="D3166:N3166"/>
    <mergeCell ref="D3141:N3141"/>
    <mergeCell ref="D3128:N3128"/>
    <mergeCell ref="D3160:N3160"/>
    <mergeCell ref="B3114:B3118"/>
    <mergeCell ref="D3144:N3144"/>
    <mergeCell ref="D3156:N3156"/>
    <mergeCell ref="D3133:N3133"/>
    <mergeCell ref="B3119:B3123"/>
    <mergeCell ref="B3147:B3150"/>
    <mergeCell ref="D3137:N3137"/>
    <mergeCell ref="D3161:N3161"/>
    <mergeCell ref="D3078:N3078"/>
    <mergeCell ref="B3079:B3083"/>
    <mergeCell ref="B3089:B3092"/>
    <mergeCell ref="D3118:N3118"/>
    <mergeCell ref="B3109:B3113"/>
    <mergeCell ref="D3107:N3107"/>
    <mergeCell ref="D3145:N3145"/>
    <mergeCell ref="D3098:N3098"/>
    <mergeCell ref="B3125:B3128"/>
    <mergeCell ref="B3074:B3078"/>
    <mergeCell ref="D3091:N3091"/>
    <mergeCell ref="D3071:N3071"/>
    <mergeCell ref="D3077:N3077"/>
    <mergeCell ref="D3088:N3088"/>
    <mergeCell ref="B3068:B3072"/>
    <mergeCell ref="B2988:B2991"/>
    <mergeCell ref="B2993:B2996"/>
    <mergeCell ref="D2957:N2957"/>
    <mergeCell ref="B2963:B2966"/>
    <mergeCell ref="D2941:N2941"/>
    <mergeCell ref="D2940:N2940"/>
    <mergeCell ref="D2961:N2961"/>
    <mergeCell ref="B2959:B2962"/>
    <mergeCell ref="D2946:N2946"/>
    <mergeCell ref="B2938:B2941"/>
    <mergeCell ref="B3001:B3004"/>
    <mergeCell ref="B3099:B3103"/>
    <mergeCell ref="B3085:B3088"/>
    <mergeCell ref="D3046:N3046"/>
    <mergeCell ref="D3113:N3113"/>
    <mergeCell ref="D3117:N3117"/>
    <mergeCell ref="D3022:N3022"/>
    <mergeCell ref="D3000:N3000"/>
    <mergeCell ref="D2982:N2982"/>
    <mergeCell ref="B2971:B2974"/>
    <mergeCell ref="D2956:N2956"/>
    <mergeCell ref="D3034:N3034"/>
    <mergeCell ref="D2991:N2991"/>
    <mergeCell ref="D2995:N2995"/>
    <mergeCell ref="D3050:N3050"/>
    <mergeCell ref="B2984:B2987"/>
    <mergeCell ref="D3018:N3018"/>
    <mergeCell ref="D3026:N3026"/>
    <mergeCell ref="B3032:B3035"/>
    <mergeCell ref="D3072:N3072"/>
    <mergeCell ref="B3040:B3043"/>
    <mergeCell ref="D3043:N3043"/>
    <mergeCell ref="D3008:N3008"/>
    <mergeCell ref="B2605:B2608"/>
    <mergeCell ref="D2620:N2620"/>
    <mergeCell ref="B2583:B2586"/>
    <mergeCell ref="D2585:N2585"/>
    <mergeCell ref="B2477:B2481"/>
    <mergeCell ref="D2480:N2480"/>
    <mergeCell ref="B2917:B2920"/>
    <mergeCell ref="B2925:B2928"/>
    <mergeCell ref="B2943:B2947"/>
    <mergeCell ref="D2978:N2978"/>
    <mergeCell ref="B2975:B2978"/>
    <mergeCell ref="D3025:N3025"/>
    <mergeCell ref="D2990:N2990"/>
    <mergeCell ref="D2221:N2221"/>
    <mergeCell ref="B2654:B2657"/>
    <mergeCell ref="D2637:N2637"/>
    <mergeCell ref="D2645:N2645"/>
    <mergeCell ref="D2604:N2604"/>
    <mergeCell ref="D2616:N2616"/>
    <mergeCell ref="B2617:B2620"/>
    <mergeCell ref="D2506:N2506"/>
    <mergeCell ref="D2289:N2289"/>
    <mergeCell ref="D2290:N2290"/>
    <mergeCell ref="D2293:N2293"/>
    <mergeCell ref="B2402:B2406"/>
    <mergeCell ref="D2405:N2405"/>
    <mergeCell ref="B2458:B2461"/>
    <mergeCell ref="D2340:N2340"/>
    <mergeCell ref="D2448:N2448"/>
    <mergeCell ref="B3006:B3009"/>
    <mergeCell ref="B3011:B3014"/>
    <mergeCell ref="B3019:B3022"/>
    <mergeCell ref="B2571:B2574"/>
    <mergeCell ref="B2287:B2290"/>
    <mergeCell ref="B2251:B2255"/>
    <mergeCell ref="D2264:N2264"/>
    <mergeCell ref="D2265:N2265"/>
    <mergeCell ref="B2367:B2371"/>
    <mergeCell ref="B2337:B2340"/>
    <mergeCell ref="D2381:N2381"/>
    <mergeCell ref="D2315:N2315"/>
    <mergeCell ref="B2382:B2386"/>
    <mergeCell ref="D2301:N2301"/>
    <mergeCell ref="D2323:N2323"/>
    <mergeCell ref="D2380:N2380"/>
    <mergeCell ref="B2392:B2396"/>
    <mergeCell ref="D2330:N2330"/>
    <mergeCell ref="B2256:B2260"/>
    <mergeCell ref="D2259:N2259"/>
    <mergeCell ref="D2260:N2260"/>
    <mergeCell ref="D2444:N2444"/>
    <mergeCell ref="D2491:N2491"/>
    <mergeCell ref="D2390:N2390"/>
    <mergeCell ref="B2487:B2491"/>
    <mergeCell ref="B2328:B2331"/>
    <mergeCell ref="D2527:N2527"/>
    <mergeCell ref="D2452:N2452"/>
    <mergeCell ref="D2453:N2453"/>
    <mergeCell ref="D2440:N2440"/>
    <mergeCell ref="D2355:N2355"/>
    <mergeCell ref="D2314:N2314"/>
    <mergeCell ref="D2365:N2365"/>
    <mergeCell ref="D2297:N2297"/>
    <mergeCell ref="D2461:N2461"/>
    <mergeCell ref="B3104:B3108"/>
    <mergeCell ref="B3094:B3098"/>
    <mergeCell ref="D3097:N3097"/>
    <mergeCell ref="D3108:N3108"/>
    <mergeCell ref="D3092:N3092"/>
    <mergeCell ref="B3177:B3180"/>
    <mergeCell ref="D3165:N3165"/>
    <mergeCell ref="D3719:N3719"/>
    <mergeCell ref="D3720:N3720"/>
    <mergeCell ref="D3712:N3712"/>
    <mergeCell ref="B3746:B3749"/>
    <mergeCell ref="B3738:B3741"/>
    <mergeCell ref="D3740:N3740"/>
    <mergeCell ref="D3748:N3748"/>
    <mergeCell ref="D3174:N3174"/>
    <mergeCell ref="D3180:N3180"/>
    <mergeCell ref="D3179:N3179"/>
    <mergeCell ref="D3171:N3171"/>
    <mergeCell ref="D3184:N3184"/>
    <mergeCell ref="D3149:N3149"/>
    <mergeCell ref="D3102:N3102"/>
    <mergeCell ref="B3157:B3161"/>
    <mergeCell ref="D3666:N3666"/>
    <mergeCell ref="D3637:N3637"/>
    <mergeCell ref="D3638:N3638"/>
    <mergeCell ref="D3641:N3641"/>
    <mergeCell ref="D3642:N3642"/>
    <mergeCell ref="B3162:B3166"/>
    <mergeCell ref="B3182:B3185"/>
    <mergeCell ref="D3454:N3454"/>
    <mergeCell ref="D3455:N3455"/>
    <mergeCell ref="B3426:B3430"/>
    <mergeCell ref="D3690:N3690"/>
    <mergeCell ref="D3691:N3691"/>
    <mergeCell ref="D3694:N3694"/>
    <mergeCell ref="B3742:B3745"/>
    <mergeCell ref="D3695:N3695"/>
    <mergeCell ref="D3686:N3686"/>
    <mergeCell ref="D3665:N3665"/>
    <mergeCell ref="D3707:N3707"/>
    <mergeCell ref="D3584:N3584"/>
    <mergeCell ref="D3595:N3595"/>
    <mergeCell ref="D3596:N3596"/>
    <mergeCell ref="B3462:B3465"/>
    <mergeCell ref="D3723:N3723"/>
    <mergeCell ref="D3727:N3727"/>
    <mergeCell ref="D3715:N3715"/>
    <mergeCell ref="D3657:N3657"/>
    <mergeCell ref="D3534:N3534"/>
    <mergeCell ref="D3535:N3535"/>
    <mergeCell ref="D3538:N3538"/>
    <mergeCell ref="D3571:N3571"/>
    <mergeCell ref="D3579:N3579"/>
    <mergeCell ref="D3580:N3580"/>
    <mergeCell ref="D3587:N3587"/>
    <mergeCell ref="D3624:N3624"/>
    <mergeCell ref="D3625:N3625"/>
    <mergeCell ref="D3670:N3670"/>
    <mergeCell ref="D3671:N3671"/>
    <mergeCell ref="D3699:N3699"/>
    <mergeCell ref="D3706:N3706"/>
    <mergeCell ref="D3687:N3687"/>
    <mergeCell ref="D3645:N3645"/>
    <mergeCell ref="D3646:N3646"/>
    <mergeCell ref="D3649:N3649"/>
    <mergeCell ref="D3650:N3650"/>
    <mergeCell ref="D3658:N3658"/>
    <mergeCell ref="D3653:N3653"/>
    <mergeCell ref="B3977:B3980"/>
    <mergeCell ref="D3954:N3954"/>
    <mergeCell ref="D3971:N3971"/>
    <mergeCell ref="B3869:B3873"/>
    <mergeCell ref="D3835:N3835"/>
    <mergeCell ref="D3741:N3741"/>
    <mergeCell ref="B3788:B3792"/>
    <mergeCell ref="D3757:N3757"/>
    <mergeCell ref="D3826:N3826"/>
    <mergeCell ref="B3832:B3835"/>
    <mergeCell ref="D3834:N3834"/>
    <mergeCell ref="D3767:N3767"/>
    <mergeCell ref="D3839:N3839"/>
    <mergeCell ref="B3836:B3839"/>
    <mergeCell ref="D3818:N3818"/>
    <mergeCell ref="B3750:B3753"/>
    <mergeCell ref="D3752:N3752"/>
    <mergeCell ref="B3768:B3772"/>
    <mergeCell ref="D3771:N3771"/>
    <mergeCell ref="D3776:N3776"/>
    <mergeCell ref="D3814:N3814"/>
    <mergeCell ref="D3728:N3728"/>
    <mergeCell ref="D3731:N3731"/>
    <mergeCell ref="D3732:N3732"/>
    <mergeCell ref="D3744:N3744"/>
    <mergeCell ref="D3745:N3745"/>
    <mergeCell ref="B3909:B3912"/>
    <mergeCell ref="B3914:B3917"/>
    <mergeCell ref="D3925:N3925"/>
    <mergeCell ref="D3916:N3916"/>
    <mergeCell ref="B3900:B3903"/>
    <mergeCell ref="D3942:N3942"/>
    <mergeCell ref="D3955:N3955"/>
    <mergeCell ref="B3973:B3976"/>
    <mergeCell ref="D3975:N3975"/>
    <mergeCell ref="B3896:B3899"/>
    <mergeCell ref="D3890:N3890"/>
    <mergeCell ref="D3899:N3899"/>
    <mergeCell ref="D3878:N3878"/>
    <mergeCell ref="D3863:N3863"/>
    <mergeCell ref="B3824:B3827"/>
    <mergeCell ref="B3854:B3858"/>
    <mergeCell ref="D3883:N3883"/>
    <mergeCell ref="B3828:B3831"/>
    <mergeCell ref="D3830:N3830"/>
    <mergeCell ref="D3976:N3976"/>
    <mergeCell ref="D3946:N3946"/>
    <mergeCell ref="D3911:N3911"/>
    <mergeCell ref="B3888:B3891"/>
    <mergeCell ref="D3894:N3894"/>
    <mergeCell ref="B3892:B3895"/>
    <mergeCell ref="D3827:N3827"/>
    <mergeCell ref="B4010:B4013"/>
    <mergeCell ref="D4032:N4032"/>
    <mergeCell ref="B4005:B4008"/>
    <mergeCell ref="D4000:N4000"/>
    <mergeCell ref="B3993:B3996"/>
    <mergeCell ref="D3979:N3979"/>
    <mergeCell ref="D3999:N3999"/>
    <mergeCell ref="B3985:B3988"/>
    <mergeCell ref="D3987:N3987"/>
    <mergeCell ref="D3902:N3902"/>
    <mergeCell ref="D3949:N3949"/>
    <mergeCell ref="B3923:B3926"/>
    <mergeCell ref="D3921:N3921"/>
    <mergeCell ref="B3927:B3930"/>
    <mergeCell ref="D3929:N3929"/>
    <mergeCell ref="D3930:N3930"/>
    <mergeCell ref="B3905:B3908"/>
    <mergeCell ref="D3908:N3908"/>
    <mergeCell ref="B3943:B3946"/>
    <mergeCell ref="D3926:N3926"/>
    <mergeCell ref="D3934:N3934"/>
    <mergeCell ref="D3937:N3937"/>
    <mergeCell ref="D3962:N3962"/>
    <mergeCell ref="D3967:N3967"/>
    <mergeCell ref="D3958:N3958"/>
    <mergeCell ref="D3995:N3995"/>
    <mergeCell ref="B3931:B3934"/>
    <mergeCell ref="B3918:B3921"/>
    <mergeCell ref="D3917:N3917"/>
    <mergeCell ref="D3912:N3912"/>
    <mergeCell ref="D3903:N3903"/>
    <mergeCell ref="D3920:N3920"/>
    <mergeCell ref="D3983:N3983"/>
    <mergeCell ref="D4062:N4062"/>
    <mergeCell ref="D4053:N4053"/>
    <mergeCell ref="D4025:N4025"/>
    <mergeCell ref="B4022:B4025"/>
    <mergeCell ref="D4012:N4012"/>
    <mergeCell ref="B4030:B4033"/>
    <mergeCell ref="B4026:B4029"/>
    <mergeCell ref="D4028:N4028"/>
    <mergeCell ref="D4029:N4029"/>
    <mergeCell ref="D4003:N4003"/>
    <mergeCell ref="D3980:N3980"/>
    <mergeCell ref="D3959:N3959"/>
    <mergeCell ref="D3988:N3988"/>
    <mergeCell ref="D3991:N3991"/>
    <mergeCell ref="D3992:N3992"/>
    <mergeCell ref="D4007:N4007"/>
    <mergeCell ref="D4008:N4008"/>
    <mergeCell ref="B4001:B4004"/>
    <mergeCell ref="D4017:N4017"/>
    <mergeCell ref="D4049:N4049"/>
    <mergeCell ref="D4057:N4057"/>
    <mergeCell ref="D4044:N4044"/>
    <mergeCell ref="B4018:B4021"/>
    <mergeCell ref="D4020:N4020"/>
    <mergeCell ref="D4021:N4021"/>
    <mergeCell ref="B4042:B4045"/>
    <mergeCell ref="B4034:B4037"/>
    <mergeCell ref="B3989:B3992"/>
    <mergeCell ref="B4014:B4017"/>
    <mergeCell ref="D4016:N4016"/>
    <mergeCell ref="D4054:N4054"/>
    <mergeCell ref="D4212:N4212"/>
    <mergeCell ref="D4074:N4074"/>
    <mergeCell ref="D4077:N4077"/>
    <mergeCell ref="D4069:N4069"/>
    <mergeCell ref="D4194:N4194"/>
    <mergeCell ref="D4070:N4070"/>
    <mergeCell ref="D4178:N4178"/>
    <mergeCell ref="D4045:N4045"/>
    <mergeCell ref="D4013:N4013"/>
    <mergeCell ref="D4061:N4061"/>
    <mergeCell ref="B3799:B3802"/>
    <mergeCell ref="B3935:B3938"/>
    <mergeCell ref="B3820:B3823"/>
    <mergeCell ref="D3823:N3823"/>
    <mergeCell ref="D3842:N3842"/>
    <mergeCell ref="D3933:N3933"/>
    <mergeCell ref="B3997:B4000"/>
    <mergeCell ref="D3846:N3846"/>
    <mergeCell ref="D3945:N3945"/>
    <mergeCell ref="B3969:B3972"/>
    <mergeCell ref="D3950:N3950"/>
    <mergeCell ref="B3874:B3878"/>
    <mergeCell ref="D3877:N3877"/>
    <mergeCell ref="B3884:B3887"/>
    <mergeCell ref="D3822:N3822"/>
    <mergeCell ref="D3972:N3972"/>
    <mergeCell ref="D3963:N3963"/>
    <mergeCell ref="D3996:N3996"/>
    <mergeCell ref="D3966:N3966"/>
    <mergeCell ref="D3938:N3938"/>
    <mergeCell ref="B3939:B3942"/>
    <mergeCell ref="B3981:B3984"/>
    <mergeCell ref="D4090:N4090"/>
    <mergeCell ref="D4152:N4152"/>
    <mergeCell ref="D4169:N4169"/>
    <mergeCell ref="D4173:N4173"/>
    <mergeCell ref="D4086:N4086"/>
    <mergeCell ref="D4099:N4099"/>
    <mergeCell ref="D4116:N4116"/>
    <mergeCell ref="D4117:N4117"/>
    <mergeCell ref="D4208:N4208"/>
    <mergeCell ref="D4223:N4223"/>
    <mergeCell ref="D4217:N4217"/>
    <mergeCell ref="D4236:N4236"/>
    <mergeCell ref="D4233:N4233"/>
    <mergeCell ref="D4343:N4343"/>
    <mergeCell ref="D4304:N4304"/>
    <mergeCell ref="D4066:N4066"/>
    <mergeCell ref="D4203:N4203"/>
    <mergeCell ref="D4213:N4213"/>
    <mergeCell ref="D4199:N4199"/>
    <mergeCell ref="D4095:N4095"/>
    <mergeCell ref="D4134:N4134"/>
    <mergeCell ref="D4083:N4083"/>
    <mergeCell ref="D4082:N4082"/>
    <mergeCell ref="D4094:N4094"/>
    <mergeCell ref="D4179:N4179"/>
    <mergeCell ref="D4168:N4168"/>
    <mergeCell ref="D4189:N4189"/>
    <mergeCell ref="D4193:N4193"/>
    <mergeCell ref="D4098:N4098"/>
    <mergeCell ref="D4107:N4107"/>
    <mergeCell ref="D4153:N4153"/>
    <mergeCell ref="D4106:N4106"/>
    <mergeCell ref="D4309:N4309"/>
    <mergeCell ref="D4240:N4240"/>
    <mergeCell ref="D4300:N4300"/>
    <mergeCell ref="D4368:N4368"/>
    <mergeCell ref="D4414:N4414"/>
    <mergeCell ref="D4381:N4381"/>
    <mergeCell ref="D4159:N4159"/>
    <mergeCell ref="D4126:N4126"/>
    <mergeCell ref="D4241:N4241"/>
    <mergeCell ref="D4232:N4232"/>
    <mergeCell ref="D4198:N4198"/>
    <mergeCell ref="D4188:N4188"/>
    <mergeCell ref="D4183:N4183"/>
    <mergeCell ref="D4279:N4279"/>
    <mergeCell ref="D4228:N4228"/>
    <mergeCell ref="D4209:N4209"/>
    <mergeCell ref="D4260:N4260"/>
    <mergeCell ref="D4135:N4135"/>
    <mergeCell ref="D4334:N4334"/>
    <mergeCell ref="D4285:N4285"/>
    <mergeCell ref="D4346:N4346"/>
    <mergeCell ref="D4294:N4294"/>
    <mergeCell ref="D4290:N4290"/>
    <mergeCell ref="D4308:N4308"/>
    <mergeCell ref="D4224:N4224"/>
    <mergeCell ref="D4158:N4158"/>
    <mergeCell ref="D4274:N4274"/>
    <mergeCell ref="D4273:N4273"/>
    <mergeCell ref="D4267:N4267"/>
    <mergeCell ref="D4163:N4163"/>
    <mergeCell ref="D4143:N4143"/>
    <mergeCell ref="D4164:N4164"/>
    <mergeCell ref="D4316:N4316"/>
    <mergeCell ref="D4413:N4413"/>
    <mergeCell ref="D4342:N4342"/>
    <mergeCell ref="B4399:B4402"/>
    <mergeCell ref="B4395:B4398"/>
    <mergeCell ref="B4411:B4414"/>
    <mergeCell ref="D4429:N4429"/>
    <mergeCell ref="D4388:N4388"/>
    <mergeCell ref="D4393:N4393"/>
    <mergeCell ref="D4329:N4329"/>
    <mergeCell ref="D4339:N4339"/>
    <mergeCell ref="B4336:B4339"/>
    <mergeCell ref="B4386:B4389"/>
    <mergeCell ref="B4378:B4381"/>
    <mergeCell ref="D4405:N4405"/>
    <mergeCell ref="D4419:N4419"/>
    <mergeCell ref="D4375:N4375"/>
    <mergeCell ref="D4321:N4321"/>
    <mergeCell ref="D4351:N4351"/>
    <mergeCell ref="D4402:N4402"/>
    <mergeCell ref="D4367:N4367"/>
    <mergeCell ref="D4360:N4360"/>
    <mergeCell ref="D4338:N4338"/>
    <mergeCell ref="D4356:N4356"/>
    <mergeCell ref="B4340:B4343"/>
    <mergeCell ref="B4403:B4406"/>
    <mergeCell ref="B4407:B4410"/>
    <mergeCell ref="D4410:N4410"/>
    <mergeCell ref="D4363:N4363"/>
    <mergeCell ref="D4347:N4347"/>
    <mergeCell ref="D4392:N4392"/>
    <mergeCell ref="D4078:N4078"/>
    <mergeCell ref="D4437:N4437"/>
    <mergeCell ref="D4450:N4450"/>
    <mergeCell ref="D4735:N4735"/>
    <mergeCell ref="D4446:N4446"/>
    <mergeCell ref="D4441:N4441"/>
    <mergeCell ref="D4808:N4808"/>
    <mergeCell ref="D4760:N4760"/>
    <mergeCell ref="B4922:B4927"/>
    <mergeCell ref="D4926:N4926"/>
    <mergeCell ref="D4927:N4927"/>
    <mergeCell ref="D4910:N4910"/>
    <mergeCell ref="D4914:N4914"/>
    <mergeCell ref="D4909:N4909"/>
    <mergeCell ref="D4887:N4887"/>
    <mergeCell ref="D4860:N4860"/>
    <mergeCell ref="D4867:N4867"/>
    <mergeCell ref="D4875:N4875"/>
    <mergeCell ref="D4879:N4879"/>
    <mergeCell ref="D4880:N4880"/>
    <mergeCell ref="B4861:B4864"/>
    <mergeCell ref="D4900:N4900"/>
    <mergeCell ref="D4895:N4895"/>
    <mergeCell ref="D4918:N4918"/>
    <mergeCell ref="D4868:N4868"/>
    <mergeCell ref="D4876:N4876"/>
    <mergeCell ref="B4911:B4914"/>
    <mergeCell ref="B4898:B4901"/>
    <mergeCell ref="D4888:N4888"/>
    <mergeCell ref="D4896:N4896"/>
    <mergeCell ref="D4904:N4904"/>
    <mergeCell ref="B4869:B4872"/>
    <mergeCell ref="D4852:N4852"/>
    <mergeCell ref="D4804:N4804"/>
    <mergeCell ref="D4401:N4401"/>
    <mergeCell ref="D4919:N4919"/>
    <mergeCell ref="D4892:N4892"/>
    <mergeCell ref="D4884:N4884"/>
    <mergeCell ref="B4885:B4888"/>
    <mergeCell ref="B4916:B4919"/>
    <mergeCell ref="D4905:N4905"/>
    <mergeCell ref="B4857:B4860"/>
    <mergeCell ref="B4881:B4884"/>
    <mergeCell ref="D4835:N4835"/>
    <mergeCell ref="B4801:B4804"/>
    <mergeCell ref="B4829:B4832"/>
    <mergeCell ref="B4841:B4844"/>
    <mergeCell ref="B4805:B4808"/>
    <mergeCell ref="B4762:B4765"/>
    <mergeCell ref="B4775:B4778"/>
    <mergeCell ref="D4688:N4688"/>
    <mergeCell ref="B4780:B4784"/>
    <mergeCell ref="D4708:N4708"/>
    <mergeCell ref="B4790:B4794"/>
    <mergeCell ref="D4789:N4789"/>
    <mergeCell ref="D4777:N4777"/>
    <mergeCell ref="D4502:N4502"/>
    <mergeCell ref="B4907:B4910"/>
    <mergeCell ref="B4902:B4905"/>
    <mergeCell ref="B4889:B4892"/>
    <mergeCell ref="B4877:B4880"/>
    <mergeCell ref="B4893:B4896"/>
    <mergeCell ref="B4873:B4876"/>
    <mergeCell ref="D4864:N4864"/>
    <mergeCell ref="B4310:B4313"/>
    <mergeCell ref="D4355:N4355"/>
    <mergeCell ref="D3984:N3984"/>
    <mergeCell ref="D4350:N4350"/>
    <mergeCell ref="D4322:N4322"/>
    <mergeCell ref="D4313:N4313"/>
    <mergeCell ref="D4333:N4333"/>
    <mergeCell ref="D4385:N4385"/>
    <mergeCell ref="B4314:B4317"/>
    <mergeCell ref="D4371:N4371"/>
    <mergeCell ref="D4372:N4372"/>
    <mergeCell ref="D4305:N4305"/>
    <mergeCell ref="D4284:N4284"/>
    <mergeCell ref="B4302:B4305"/>
    <mergeCell ref="B4306:B4309"/>
    <mergeCell ref="D4299:N4299"/>
    <mergeCell ref="D4266:N4266"/>
    <mergeCell ref="D4312:N4312"/>
    <mergeCell ref="D4317:N4317"/>
    <mergeCell ref="D4384:N4384"/>
    <mergeCell ref="B4344:B4347"/>
    <mergeCell ref="B4348:B4351"/>
    <mergeCell ref="D4364:N4364"/>
    <mergeCell ref="D4326:N4326"/>
    <mergeCell ref="D4359:N4359"/>
    <mergeCell ref="D4380:N4380"/>
    <mergeCell ref="D4004:N4004"/>
    <mergeCell ref="D4376:N4376"/>
    <mergeCell ref="D4295:N4295"/>
    <mergeCell ref="D4325:N4325"/>
    <mergeCell ref="D4330:N4330"/>
    <mergeCell ref="B4038:B4041"/>
    <mergeCell ref="D4633:N4633"/>
    <mergeCell ref="D4636:N4636"/>
    <mergeCell ref="D4637:N4637"/>
    <mergeCell ref="D4640:N4640"/>
    <mergeCell ref="D4641:N4641"/>
    <mergeCell ref="D4654:N4654"/>
    <mergeCell ref="T1:T7"/>
    <mergeCell ref="D3127:N3127"/>
    <mergeCell ref="D3082:N3082"/>
    <mergeCell ref="D3112:N3112"/>
    <mergeCell ref="D4204:N4204"/>
    <mergeCell ref="D4144:N4144"/>
    <mergeCell ref="D4253:N4253"/>
    <mergeCell ref="D4252:N4252"/>
    <mergeCell ref="D4289:N4289"/>
    <mergeCell ref="D4280:N4280"/>
    <mergeCell ref="D4229:N4229"/>
    <mergeCell ref="D4184:N4184"/>
    <mergeCell ref="D4036:N4036"/>
    <mergeCell ref="D4125:N4125"/>
    <mergeCell ref="D4103:N4103"/>
    <mergeCell ref="D4245:N4245"/>
    <mergeCell ref="D4174:N4174"/>
    <mergeCell ref="D4237:N4237"/>
    <mergeCell ref="D4244:N4244"/>
    <mergeCell ref="D4259:N4259"/>
    <mergeCell ref="D4050:N4050"/>
    <mergeCell ref="D4040:N4040"/>
    <mergeCell ref="D4102:N4102"/>
    <mergeCell ref="D4087:N4087"/>
    <mergeCell ref="D4058:N4058"/>
    <mergeCell ref="D4218:N4218"/>
    <mergeCell ref="B4626:B4629"/>
    <mergeCell ref="D4479:N4479"/>
    <mergeCell ref="D4488:N4488"/>
    <mergeCell ref="D4475:N4475"/>
    <mergeCell ref="D4467:N4467"/>
    <mergeCell ref="D4470:N4470"/>
    <mergeCell ref="B4853:B4856"/>
    <mergeCell ref="D4798:N4798"/>
    <mergeCell ref="D4389:N4389"/>
    <mergeCell ref="D4409:N4409"/>
    <mergeCell ref="D4480:N4480"/>
    <mergeCell ref="D4462:N4462"/>
    <mergeCell ref="D4675:N4675"/>
    <mergeCell ref="D4493:N4493"/>
    <mergeCell ref="D4406:N4406"/>
    <mergeCell ref="D4418:N4418"/>
    <mergeCell ref="D4442:N4442"/>
    <mergeCell ref="D4451:N4451"/>
    <mergeCell ref="D4398:N4398"/>
    <mergeCell ref="D4466:N4466"/>
    <mergeCell ref="D4454:N4454"/>
    <mergeCell ref="D4496:N4496"/>
    <mergeCell ref="D4458:N4458"/>
    <mergeCell ref="D4644:N4644"/>
    <mergeCell ref="D4645:N4645"/>
    <mergeCell ref="D4620:N4620"/>
    <mergeCell ref="D4621:N4621"/>
    <mergeCell ref="D4624:N4624"/>
    <mergeCell ref="D4625:N4625"/>
    <mergeCell ref="D4628:N4628"/>
    <mergeCell ref="D4629:N4629"/>
    <mergeCell ref="D4632:N4632"/>
    <mergeCell ref="D4855:N4855"/>
    <mergeCell ref="D4851:N4851"/>
    <mergeCell ref="B4795:B4799"/>
    <mergeCell ref="D4756:N4756"/>
    <mergeCell ref="D4819:N4819"/>
    <mergeCell ref="D4840:N4840"/>
    <mergeCell ref="D4832:N4832"/>
    <mergeCell ref="D4793:N4793"/>
    <mergeCell ref="B4813:B4816"/>
    <mergeCell ref="B4845:B4848"/>
    <mergeCell ref="D4744:N4744"/>
    <mergeCell ref="D4734:N4734"/>
    <mergeCell ref="D4730:N4730"/>
    <mergeCell ref="B4714:B4717"/>
    <mergeCell ref="B4382:B4385"/>
    <mergeCell ref="D4679:N4679"/>
    <mergeCell ref="D4699:N4699"/>
    <mergeCell ref="B4821:B4824"/>
    <mergeCell ref="D4447:N4447"/>
    <mergeCell ref="D4489:N4489"/>
    <mergeCell ref="D4765:N4765"/>
    <mergeCell ref="D4783:N4783"/>
    <mergeCell ref="D4807:N4807"/>
    <mergeCell ref="B4642:B4645"/>
    <mergeCell ref="D4847:N4847"/>
    <mergeCell ref="D4820:N4820"/>
    <mergeCell ref="D4839:N4839"/>
    <mergeCell ref="B4809:B4812"/>
    <mergeCell ref="B4785:B4789"/>
    <mergeCell ref="D4455:N4455"/>
    <mergeCell ref="D4682:N4682"/>
    <mergeCell ref="D4463:N4463"/>
    <mergeCell ref="B4965:B4969"/>
    <mergeCell ref="D4968:N4968"/>
    <mergeCell ref="D4608:N4608"/>
    <mergeCell ref="B4609:B4612"/>
    <mergeCell ref="D4611:N4611"/>
    <mergeCell ref="D4612:N4612"/>
    <mergeCell ref="D4848:N4848"/>
    <mergeCell ref="B4655:B4658"/>
    <mergeCell ref="D4657:N4657"/>
    <mergeCell ref="D4658:N4658"/>
    <mergeCell ref="B4659:B4662"/>
    <mergeCell ref="D4740:N4740"/>
    <mergeCell ref="D4788:N4788"/>
    <mergeCell ref="D4678:N4678"/>
    <mergeCell ref="D4824:N4824"/>
    <mergeCell ref="D4823:N4823"/>
    <mergeCell ref="D4752:N4752"/>
    <mergeCell ref="D4844:N4844"/>
    <mergeCell ref="B4849:B4852"/>
    <mergeCell ref="B4702:B4705"/>
    <mergeCell ref="D4705:N4705"/>
    <mergeCell ref="D4856:N4856"/>
    <mergeCell ref="D4725:N4725"/>
    <mergeCell ref="D4747:N4747"/>
    <mergeCell ref="D4769:N4769"/>
    <mergeCell ref="D4674:N4674"/>
    <mergeCell ref="D4722:N4722"/>
    <mergeCell ref="D4759:N4759"/>
    <mergeCell ref="D4843:N4843"/>
    <mergeCell ref="D4803:N4803"/>
    <mergeCell ref="D4695:N4695"/>
    <mergeCell ref="D4687:N4687"/>
    <mergeCell ref="D4755:N4755"/>
    <mergeCell ref="D4774:N4774"/>
    <mergeCell ref="B4940:B4945"/>
    <mergeCell ref="D4712:N4712"/>
    <mergeCell ref="B4928:B4933"/>
    <mergeCell ref="B4605:B4608"/>
    <mergeCell ref="D4607:N4607"/>
    <mergeCell ref="B4618:B4621"/>
    <mergeCell ref="B4622:B4625"/>
    <mergeCell ref="D4438:N4438"/>
    <mergeCell ref="D4422:N4422"/>
    <mergeCell ref="D4423:N4423"/>
    <mergeCell ref="D4428:N4428"/>
    <mergeCell ref="D4474:N4474"/>
    <mergeCell ref="D4485:N4485"/>
    <mergeCell ref="D4434:N4434"/>
    <mergeCell ref="B4630:B4633"/>
    <mergeCell ref="B4634:B4637"/>
    <mergeCell ref="B4638:B4641"/>
    <mergeCell ref="D4784:N4784"/>
    <mergeCell ref="D4751:N4751"/>
    <mergeCell ref="D4743:N4743"/>
    <mergeCell ref="D4939:N4939"/>
    <mergeCell ref="D4484:N4484"/>
    <mergeCell ref="D4471:N4471"/>
    <mergeCell ref="D4459:N4459"/>
    <mergeCell ref="B4825:B4828"/>
    <mergeCell ref="B4833:B4836"/>
    <mergeCell ref="D4497:N4497"/>
    <mergeCell ref="D4492:N4492"/>
    <mergeCell ref="D4721:N4721"/>
    <mergeCell ref="B4706:B4709"/>
    <mergeCell ref="D4713:N4713"/>
    <mergeCell ref="D4653:N4653"/>
    <mergeCell ref="D4945:N4945"/>
    <mergeCell ref="D4913:N4913"/>
    <mergeCell ref="D4696:N4696"/>
    <mergeCell ref="D4700:N4700"/>
    <mergeCell ref="D4683:N4683"/>
    <mergeCell ref="B4989:B4991"/>
    <mergeCell ref="D4956:N4956"/>
    <mergeCell ref="D4978:N4978"/>
    <mergeCell ref="D4973:N4973"/>
    <mergeCell ref="D4433:N4433"/>
    <mergeCell ref="B4499:B4502"/>
    <mergeCell ref="D4501:N4501"/>
    <mergeCell ref="B4710:B4713"/>
    <mergeCell ref="D4815:N4815"/>
    <mergeCell ref="D4799:N4799"/>
    <mergeCell ref="D4836:N4836"/>
    <mergeCell ref="D4816:N4816"/>
    <mergeCell ref="B4766:B4769"/>
    <mergeCell ref="D4794:N4794"/>
    <mergeCell ref="B4771:B4774"/>
    <mergeCell ref="D4812:N4812"/>
    <mergeCell ref="B4613:B4616"/>
    <mergeCell ref="D4831:N4831"/>
    <mergeCell ref="D4691:N4691"/>
    <mergeCell ref="D4773:N4773"/>
    <mergeCell ref="D4726:N4726"/>
    <mergeCell ref="D4739:N4739"/>
    <mergeCell ref="D4729:N4729"/>
    <mergeCell ref="D4974:N4974"/>
    <mergeCell ref="D4748:N4748"/>
    <mergeCell ref="D5008:N5008"/>
    <mergeCell ref="D4938:N4938"/>
    <mergeCell ref="D4933:N4933"/>
    <mergeCell ref="D4996:N4996"/>
    <mergeCell ref="D5003:N5003"/>
    <mergeCell ref="B4997:B4999"/>
    <mergeCell ref="D4999:N4999"/>
    <mergeCell ref="B4993:B4995"/>
    <mergeCell ref="D4995:N4995"/>
    <mergeCell ref="D4979:N4979"/>
    <mergeCell ref="D4964:N4964"/>
    <mergeCell ref="D4949:N4949"/>
    <mergeCell ref="D4950:N4950"/>
    <mergeCell ref="B4975:B4979"/>
    <mergeCell ref="B4985:B4988"/>
    <mergeCell ref="D4992:N4992"/>
    <mergeCell ref="D4963:N4963"/>
    <mergeCell ref="B5005:B5006"/>
    <mergeCell ref="D4957:N4957"/>
    <mergeCell ref="B4958:B4964"/>
    <mergeCell ref="D5004:N5004"/>
    <mergeCell ref="D4991:N4991"/>
    <mergeCell ref="B4970:B4974"/>
    <mergeCell ref="B4946:B4950"/>
    <mergeCell ref="D4969:N4969"/>
    <mergeCell ref="D4984:N4984"/>
    <mergeCell ref="D4987:N4987"/>
    <mergeCell ref="B5001:B5003"/>
    <mergeCell ref="B4981:B4984"/>
    <mergeCell ref="D5007:N5007"/>
    <mergeCell ref="D5000:N5000"/>
    <mergeCell ref="D4988:N4988"/>
    <mergeCell ref="D4983:N4983"/>
    <mergeCell ref="B4390:B4393"/>
    <mergeCell ref="D4397:N4397"/>
    <mergeCell ref="D4661:N4661"/>
    <mergeCell ref="D4662:N4662"/>
    <mergeCell ref="B4663:B4666"/>
    <mergeCell ref="D4665:N4665"/>
    <mergeCell ref="D4666:N4666"/>
    <mergeCell ref="B4647:B4650"/>
    <mergeCell ref="D4649:N4649"/>
    <mergeCell ref="D4650:N4650"/>
    <mergeCell ref="B4651:B4654"/>
    <mergeCell ref="D4932:N4932"/>
    <mergeCell ref="B4951:B4957"/>
    <mergeCell ref="B4934:B4939"/>
    <mergeCell ref="B4601:B4604"/>
    <mergeCell ref="D4603:N4603"/>
    <mergeCell ref="D4604:N4604"/>
    <mergeCell ref="D4944:N4944"/>
    <mergeCell ref="D4901:N4901"/>
    <mergeCell ref="D4891:N4891"/>
    <mergeCell ref="D4883:N4883"/>
    <mergeCell ref="B4817:B4820"/>
    <mergeCell ref="D4827:N4827"/>
    <mergeCell ref="D4811:N4811"/>
    <mergeCell ref="B4865:B4868"/>
    <mergeCell ref="D4692:N4692"/>
    <mergeCell ref="D4778:N4778"/>
    <mergeCell ref="D4828:N4828"/>
    <mergeCell ref="D4709:N4709"/>
    <mergeCell ref="D4704:N4704"/>
    <mergeCell ref="D4598:N4598"/>
    <mergeCell ref="D4037:N4037"/>
    <mergeCell ref="D4024:N4024"/>
    <mergeCell ref="D3907:N3907"/>
    <mergeCell ref="D3941:N3941"/>
    <mergeCell ref="B3947:B3950"/>
    <mergeCell ref="D4615:N4615"/>
    <mergeCell ref="D4616:N4616"/>
    <mergeCell ref="D4872:N4872"/>
    <mergeCell ref="D4871:N4871"/>
    <mergeCell ref="D4859:N4859"/>
    <mergeCell ref="D4863:N4863"/>
    <mergeCell ref="B4837:B4840"/>
    <mergeCell ref="D4671:N4671"/>
    <mergeCell ref="D4670:N4670"/>
    <mergeCell ref="D4717:N4717"/>
    <mergeCell ref="D4033:N4033"/>
    <mergeCell ref="D4041:N4041"/>
    <mergeCell ref="D4091:N4091"/>
    <mergeCell ref="D4073:N4073"/>
    <mergeCell ref="D4065:N4065"/>
    <mergeCell ref="D4768:N4768"/>
    <mergeCell ref="D4764:N4764"/>
    <mergeCell ref="B4596:B4599"/>
    <mergeCell ref="D4716:N4716"/>
    <mergeCell ref="D4599:N4599"/>
    <mergeCell ref="B4580:B4583"/>
    <mergeCell ref="D4582:N4582"/>
    <mergeCell ref="D4583:N4583"/>
    <mergeCell ref="B4584:B4587"/>
    <mergeCell ref="D4586:N4586"/>
    <mergeCell ref="D4587:N4587"/>
    <mergeCell ref="B4588:B4591"/>
    <mergeCell ref="B3803:B3806"/>
    <mergeCell ref="D3862:N3862"/>
    <mergeCell ref="D3867:N3867"/>
    <mergeCell ref="D3872:N3872"/>
    <mergeCell ref="D3873:N3873"/>
    <mergeCell ref="B3849:B3853"/>
    <mergeCell ref="D3847:N3847"/>
    <mergeCell ref="D3887:N3887"/>
    <mergeCell ref="D3868:N3868"/>
    <mergeCell ref="D3895:N3895"/>
    <mergeCell ref="D3891:N3891"/>
    <mergeCell ref="B3840:B3843"/>
    <mergeCell ref="D3843:N3843"/>
    <mergeCell ref="D3858:N3858"/>
    <mergeCell ref="D3831:N3831"/>
    <mergeCell ref="B3844:B3847"/>
    <mergeCell ref="D3838:N3838"/>
    <mergeCell ref="D3819:N3819"/>
    <mergeCell ref="D3813:N3813"/>
    <mergeCell ref="B3816:B3819"/>
    <mergeCell ref="D3806:N3806"/>
    <mergeCell ref="D3805:N3805"/>
    <mergeCell ref="B3811:B3814"/>
    <mergeCell ref="D3886:N3886"/>
    <mergeCell ref="B3880:B3883"/>
    <mergeCell ref="D3882:N3882"/>
    <mergeCell ref="B3864:B3868"/>
    <mergeCell ref="D3852:N3852"/>
    <mergeCell ref="D3853:N3853"/>
    <mergeCell ref="D3809:N3809"/>
    <mergeCell ref="B3859:B3863"/>
    <mergeCell ref="D3857:N3857"/>
    <mergeCell ref="D3724:N3724"/>
    <mergeCell ref="D3801:N3801"/>
    <mergeCell ref="D3782:N3782"/>
    <mergeCell ref="B3758:B3761"/>
    <mergeCell ref="B3793:B3797"/>
    <mergeCell ref="D3796:N3796"/>
    <mergeCell ref="D3787:N3787"/>
    <mergeCell ref="B3778:B3782"/>
    <mergeCell ref="D3797:N3797"/>
    <mergeCell ref="D3792:N3792"/>
    <mergeCell ref="D3777:N3777"/>
    <mergeCell ref="B3783:B3787"/>
    <mergeCell ref="D3766:N3766"/>
    <mergeCell ref="B3734:B3737"/>
    <mergeCell ref="D3736:N3736"/>
    <mergeCell ref="D3760:N3760"/>
    <mergeCell ref="D3761:N3761"/>
    <mergeCell ref="D3737:N3737"/>
    <mergeCell ref="D3749:N3749"/>
    <mergeCell ref="B3763:B3767"/>
    <mergeCell ref="D3756:N3756"/>
    <mergeCell ref="D3781:N3781"/>
    <mergeCell ref="D3772:N3772"/>
    <mergeCell ref="B3773:B3777"/>
    <mergeCell ref="D3633:N3633"/>
    <mergeCell ref="D3612:N3612"/>
    <mergeCell ref="D3613:N3613"/>
    <mergeCell ref="D3604:N3604"/>
    <mergeCell ref="D3605:N3605"/>
    <mergeCell ref="D3608:N3608"/>
    <mergeCell ref="D3609:N3609"/>
    <mergeCell ref="D3616:N3616"/>
    <mergeCell ref="D3617:N3617"/>
    <mergeCell ref="D3620:N3620"/>
    <mergeCell ref="D3621:N3621"/>
    <mergeCell ref="B3215:B3218"/>
    <mergeCell ref="D3566:N3566"/>
    <mergeCell ref="D3567:N3567"/>
    <mergeCell ref="D3562:N3562"/>
    <mergeCell ref="B3470:B3473"/>
    <mergeCell ref="D3591:N3591"/>
    <mergeCell ref="D3592:N3592"/>
    <mergeCell ref="B3404:B3407"/>
    <mergeCell ref="D3406:N3406"/>
    <mergeCell ref="D3407:N3407"/>
    <mergeCell ref="D3489:N3489"/>
    <mergeCell ref="B3466:B3469"/>
    <mergeCell ref="D3378:N3378"/>
    <mergeCell ref="D3530:N3530"/>
    <mergeCell ref="B3421:B3425"/>
    <mergeCell ref="D3450:N3450"/>
    <mergeCell ref="B3451:B3455"/>
    <mergeCell ref="D3381:N3381"/>
    <mergeCell ref="D3316:N3316"/>
    <mergeCell ref="D3315:N3315"/>
    <mergeCell ref="D3429:N3429"/>
    <mergeCell ref="D3509:N3509"/>
    <mergeCell ref="D3510:N3510"/>
    <mergeCell ref="D3374:N3374"/>
    <mergeCell ref="D3377:N3377"/>
    <mergeCell ref="B3446:B3450"/>
    <mergeCell ref="D3558:N3558"/>
    <mergeCell ref="D3559:N3559"/>
    <mergeCell ref="D3542:N3542"/>
    <mergeCell ref="D3543:N3543"/>
    <mergeCell ref="D3517:N3517"/>
    <mergeCell ref="D3518:N3518"/>
    <mergeCell ref="D3570:N3570"/>
    <mergeCell ref="B3486:B3489"/>
    <mergeCell ref="B3441:B3445"/>
    <mergeCell ref="D3444:N3444"/>
    <mergeCell ref="D3445:N3445"/>
    <mergeCell ref="B3456:B3460"/>
    <mergeCell ref="D3459:N3459"/>
    <mergeCell ref="D3460:N3460"/>
    <mergeCell ref="D3563:N3563"/>
    <mergeCell ref="D3531:N3531"/>
    <mergeCell ref="D3449:N3449"/>
    <mergeCell ref="D3522:N3522"/>
    <mergeCell ref="D3488:N3488"/>
    <mergeCell ref="D3469:N3469"/>
    <mergeCell ref="D3551:N3551"/>
    <mergeCell ref="D3554:N3554"/>
    <mergeCell ref="D3555:N3555"/>
    <mergeCell ref="D3430:N3430"/>
    <mergeCell ref="B3431:B3435"/>
    <mergeCell ref="D3434:N3434"/>
    <mergeCell ref="D3435:N3435"/>
    <mergeCell ref="D3185:N3185"/>
    <mergeCell ref="D3175:N3175"/>
    <mergeCell ref="D3217:N3217"/>
    <mergeCell ref="D3218:N3218"/>
    <mergeCell ref="B3198:B3203"/>
    <mergeCell ref="D3207:N3207"/>
    <mergeCell ref="D3208:N3208"/>
    <mergeCell ref="D3213:N3213"/>
    <mergeCell ref="B3187:B3191"/>
    <mergeCell ref="D3190:N3190"/>
    <mergeCell ref="D3191:N3191"/>
    <mergeCell ref="B3474:B3477"/>
    <mergeCell ref="D3476:N3476"/>
    <mergeCell ref="D3477:N3477"/>
    <mergeCell ref="B3478:B3481"/>
    <mergeCell ref="B3482:B3485"/>
    <mergeCell ref="D3484:N3484"/>
    <mergeCell ref="D3197:N3197"/>
    <mergeCell ref="B3192:B3197"/>
    <mergeCell ref="D3203:N3203"/>
    <mergeCell ref="B3408:B3411"/>
    <mergeCell ref="D3410:N3410"/>
    <mergeCell ref="D3395:N3395"/>
    <mergeCell ref="D3398:N3398"/>
    <mergeCell ref="D3485:N3485"/>
    <mergeCell ref="B3210:B3213"/>
    <mergeCell ref="B3205:B3208"/>
    <mergeCell ref="D3212:N3212"/>
    <mergeCell ref="B3436:B3440"/>
    <mergeCell ref="D3439:N3439"/>
    <mergeCell ref="D3440:N3440"/>
    <mergeCell ref="B3266:B3270"/>
    <mergeCell ref="D3464:N3464"/>
    <mergeCell ref="D3465:N3465"/>
    <mergeCell ref="D3468:N3468"/>
    <mergeCell ref="D3202:N3202"/>
    <mergeCell ref="D3698:N3698"/>
    <mergeCell ref="D3661:N3661"/>
    <mergeCell ref="D3662:N3662"/>
    <mergeCell ref="D3588:N3588"/>
    <mergeCell ref="D3654:N3654"/>
    <mergeCell ref="D3599:N3599"/>
    <mergeCell ref="D3600:N3600"/>
    <mergeCell ref="D3575:N3575"/>
    <mergeCell ref="D3576:N3576"/>
    <mergeCell ref="D3583:N3583"/>
    <mergeCell ref="D3539:N3539"/>
    <mergeCell ref="D3675:N3675"/>
    <mergeCell ref="D3424:N3424"/>
    <mergeCell ref="D3425:N3425"/>
    <mergeCell ref="D3472:N3472"/>
    <mergeCell ref="D3473:N3473"/>
    <mergeCell ref="D3629:N3629"/>
    <mergeCell ref="D3632:N3632"/>
    <mergeCell ref="D3480:N3480"/>
    <mergeCell ref="D3481:N3481"/>
    <mergeCell ref="D3382:N3382"/>
    <mergeCell ref="D3628:N3628"/>
    <mergeCell ref="D3418:N3418"/>
    <mergeCell ref="D3419:N3419"/>
    <mergeCell ref="D3390:N3390"/>
    <mergeCell ref="D3385:N3385"/>
    <mergeCell ref="D3350:N3350"/>
    <mergeCell ref="D3678:N3678"/>
    <mergeCell ref="D3004:N3004"/>
    <mergeCell ref="D3021:N3021"/>
    <mergeCell ref="D2974:N2974"/>
    <mergeCell ref="D2973:N2973"/>
    <mergeCell ref="D2966:N2966"/>
    <mergeCell ref="D3547:N3547"/>
    <mergeCell ref="D3550:N3550"/>
    <mergeCell ref="D3546:N3546"/>
    <mergeCell ref="D3170:N3170"/>
    <mergeCell ref="D2999:N2999"/>
    <mergeCell ref="D3003:N3003"/>
    <mergeCell ref="D3014:N3014"/>
    <mergeCell ref="D2986:N2986"/>
    <mergeCell ref="D3038:N3038"/>
    <mergeCell ref="D3087:N3087"/>
    <mergeCell ref="D3083:N3083"/>
    <mergeCell ref="D3066:N3066"/>
    <mergeCell ref="D3013:N3013"/>
    <mergeCell ref="D2977:N2977"/>
    <mergeCell ref="D2981:N2981"/>
    <mergeCell ref="D3513:N3513"/>
    <mergeCell ref="D3514:N3514"/>
    <mergeCell ref="D3391:N3391"/>
    <mergeCell ref="D3497:N3497"/>
    <mergeCell ref="D3498:N3498"/>
    <mergeCell ref="D3501:N3501"/>
    <mergeCell ref="D3502:N3502"/>
    <mergeCell ref="D3505:N3505"/>
    <mergeCell ref="D3288:N3288"/>
    <mergeCell ref="D3291:N3291"/>
    <mergeCell ref="D3292:N3292"/>
    <mergeCell ref="D3394:N3394"/>
    <mergeCell ref="D2916:N2916"/>
    <mergeCell ref="B2900:B2903"/>
    <mergeCell ref="D2906:N2906"/>
    <mergeCell ref="D2822:N2822"/>
    <mergeCell ref="B2909:B2912"/>
    <mergeCell ref="D2911:N2911"/>
    <mergeCell ref="B2813:B2816"/>
    <mergeCell ref="D2833:N2833"/>
    <mergeCell ref="B2967:B2970"/>
    <mergeCell ref="D2937:N2937"/>
    <mergeCell ref="D2969:N2969"/>
    <mergeCell ref="D2970:N2970"/>
    <mergeCell ref="B2913:B2916"/>
    <mergeCell ref="D2915:N2915"/>
    <mergeCell ref="D2927:N2927"/>
    <mergeCell ref="D2936:N2936"/>
    <mergeCell ref="B2930:B2933"/>
    <mergeCell ref="D2932:N2932"/>
    <mergeCell ref="D2924:N2924"/>
    <mergeCell ref="D2920:N2920"/>
    <mergeCell ref="D2923:N2923"/>
    <mergeCell ref="B2921:B2924"/>
    <mergeCell ref="B2934:B2937"/>
    <mergeCell ref="D2933:N2933"/>
    <mergeCell ref="D2962:N2962"/>
    <mergeCell ref="D2928:N2928"/>
    <mergeCell ref="D2947:N2947"/>
    <mergeCell ref="D2965:N2965"/>
    <mergeCell ref="B2948:B2952"/>
    <mergeCell ref="D2951:N2951"/>
    <mergeCell ref="B2953:B2957"/>
    <mergeCell ref="D2952:N2952"/>
    <mergeCell ref="D2919:N2919"/>
    <mergeCell ref="B2875:B2878"/>
    <mergeCell ref="D2848:N2848"/>
    <mergeCell ref="D2866:N2866"/>
    <mergeCell ref="D2869:N2869"/>
    <mergeCell ref="D2852:N2852"/>
    <mergeCell ref="B2904:B2907"/>
    <mergeCell ref="D2870:N2870"/>
    <mergeCell ref="D2861:N2861"/>
    <mergeCell ref="D2858:N2858"/>
    <mergeCell ref="B2855:B2858"/>
    <mergeCell ref="B2896:B2899"/>
    <mergeCell ref="B2844:B2848"/>
    <mergeCell ref="B2839:B2843"/>
    <mergeCell ref="D2842:N2842"/>
    <mergeCell ref="D2891:N2891"/>
    <mergeCell ref="D2883:N2883"/>
    <mergeCell ref="D2857:N2857"/>
    <mergeCell ref="D2853:N2853"/>
    <mergeCell ref="D2878:N2878"/>
    <mergeCell ref="D2912:N2912"/>
    <mergeCell ref="B2849:B2853"/>
    <mergeCell ref="B2880:B2883"/>
    <mergeCell ref="D2899:N2899"/>
    <mergeCell ref="B2892:B2895"/>
    <mergeCell ref="D2873:N2873"/>
    <mergeCell ref="D2907:N2907"/>
    <mergeCell ref="B2888:B2891"/>
    <mergeCell ref="B2871:B2874"/>
    <mergeCell ref="D2862:N2862"/>
    <mergeCell ref="D2890:N2890"/>
    <mergeCell ref="B2884:B2887"/>
    <mergeCell ref="B2867:B2870"/>
    <mergeCell ref="B2859:B2862"/>
    <mergeCell ref="B2834:B2838"/>
    <mergeCell ref="D2837:N2837"/>
    <mergeCell ref="D2877:N2877"/>
    <mergeCell ref="D2838:N2838"/>
    <mergeCell ref="D2843:N2843"/>
    <mergeCell ref="B2829:B2833"/>
    <mergeCell ref="D2874:N2874"/>
    <mergeCell ref="B2863:B2866"/>
    <mergeCell ref="D2788:N2788"/>
    <mergeCell ref="B2809:B2812"/>
    <mergeCell ref="D2811:N2811"/>
    <mergeCell ref="D2815:N2815"/>
    <mergeCell ref="D2816:N2816"/>
    <mergeCell ref="B2805:B2808"/>
    <mergeCell ref="B2789:B2792"/>
    <mergeCell ref="D2808:N2808"/>
    <mergeCell ref="D2812:N2812"/>
    <mergeCell ref="D2791:N2791"/>
    <mergeCell ref="D2792:N2792"/>
    <mergeCell ref="B2818:B2822"/>
    <mergeCell ref="D2821:N2821"/>
    <mergeCell ref="B2823:B2827"/>
    <mergeCell ref="D2827:N2827"/>
    <mergeCell ref="B2801:B2804"/>
    <mergeCell ref="B2785:B2788"/>
    <mergeCell ref="B2634:B2637"/>
    <mergeCell ref="B2658:B2661"/>
    <mergeCell ref="D2652:N2652"/>
    <mergeCell ref="D2653:N2653"/>
    <mergeCell ref="D2656:N2656"/>
    <mergeCell ref="D2779:N2779"/>
    <mergeCell ref="B2780:B2783"/>
    <mergeCell ref="D2804:N2804"/>
    <mergeCell ref="D2803:N2803"/>
    <mergeCell ref="D2775:N2775"/>
    <mergeCell ref="D2778:N2778"/>
    <mergeCell ref="D2783:N2783"/>
    <mergeCell ref="D2767:N2767"/>
    <mergeCell ref="D2796:N2796"/>
    <mergeCell ref="B2768:B2771"/>
    <mergeCell ref="D2800:N2800"/>
    <mergeCell ref="B2797:B2800"/>
    <mergeCell ref="B2764:B2767"/>
    <mergeCell ref="D2774:N2774"/>
    <mergeCell ref="B2772:B2775"/>
    <mergeCell ref="B2776:B2779"/>
    <mergeCell ref="D2787:N2787"/>
    <mergeCell ref="B2793:B2796"/>
    <mergeCell ref="B2646:B2649"/>
    <mergeCell ref="D2666:N2666"/>
    <mergeCell ref="D2708:N2708"/>
    <mergeCell ref="B2671:B2674"/>
    <mergeCell ref="B2675:B2678"/>
    <mergeCell ref="B2683:B2686"/>
    <mergeCell ref="B2650:B2653"/>
    <mergeCell ref="B2688:B2691"/>
    <mergeCell ref="D2686:N2686"/>
    <mergeCell ref="D2694:N2694"/>
    <mergeCell ref="D2742:N2742"/>
    <mergeCell ref="B2756:B2759"/>
    <mergeCell ref="D2734:N2734"/>
    <mergeCell ref="B2601:B2604"/>
    <mergeCell ref="D2603:N2603"/>
    <mergeCell ref="B2597:B2600"/>
    <mergeCell ref="B2546:B2551"/>
    <mergeCell ref="B2588:B2591"/>
    <mergeCell ref="D2677:N2677"/>
    <mergeCell ref="D2681:N2681"/>
    <mergeCell ref="D2685:N2685"/>
    <mergeCell ref="D2678:N2678"/>
    <mergeCell ref="B2667:B2670"/>
    <mergeCell ref="D2674:N2674"/>
    <mergeCell ref="D2665:N2665"/>
    <mergeCell ref="B2679:B2682"/>
    <mergeCell ref="D2661:N2661"/>
    <mergeCell ref="D2717:N2717"/>
    <mergeCell ref="B2630:B2633"/>
    <mergeCell ref="B2579:B2582"/>
    <mergeCell ref="D2712:N2712"/>
    <mergeCell ref="D2648:N2648"/>
    <mergeCell ref="D2649:N2649"/>
    <mergeCell ref="D2586:N2586"/>
    <mergeCell ref="D2608:N2608"/>
    <mergeCell ref="B2700:B2703"/>
    <mergeCell ref="B2718:B2721"/>
    <mergeCell ref="B2722:B2725"/>
    <mergeCell ref="B2696:B2699"/>
    <mergeCell ref="D2690:N2690"/>
    <mergeCell ref="D2738:N2738"/>
    <mergeCell ref="B2743:B2746"/>
    <mergeCell ref="B2760:B2763"/>
    <mergeCell ref="B2751:B2754"/>
    <mergeCell ref="D2753:N2753"/>
    <mergeCell ref="D2758:N2758"/>
    <mergeCell ref="D2733:N2733"/>
    <mergeCell ref="B2726:B2729"/>
    <mergeCell ref="D2724:N2724"/>
    <mergeCell ref="D2695:N2695"/>
    <mergeCell ref="D2762:N2762"/>
    <mergeCell ref="B2731:B2734"/>
    <mergeCell ref="D2741:N2741"/>
    <mergeCell ref="B2747:B2750"/>
    <mergeCell ref="B2739:B2742"/>
    <mergeCell ref="D2754:N2754"/>
    <mergeCell ref="D2729:N2729"/>
    <mergeCell ref="D2746:N2746"/>
    <mergeCell ref="D2749:N2749"/>
    <mergeCell ref="D2759:N2759"/>
    <mergeCell ref="B2372:B2376"/>
    <mergeCell ref="D2633:N2633"/>
    <mergeCell ref="B2714:B2717"/>
    <mergeCell ref="D2411:N2411"/>
    <mergeCell ref="D2481:N2481"/>
    <mergeCell ref="D2619:N2619"/>
    <mergeCell ref="D2595:N2595"/>
    <mergeCell ref="D2520:N2520"/>
    <mergeCell ref="D2507:N2507"/>
    <mergeCell ref="D2709:N2709"/>
    <mergeCell ref="D2699:N2699"/>
    <mergeCell ref="D2456:N2456"/>
    <mergeCell ref="D2428:N2428"/>
    <mergeCell ref="B2710:B2713"/>
    <mergeCell ref="D2515:N2515"/>
    <mergeCell ref="D2476:N2476"/>
    <mergeCell ref="D2415:N2415"/>
    <mergeCell ref="B2462:B2465"/>
    <mergeCell ref="D2464:N2464"/>
    <mergeCell ref="D2641:N2641"/>
    <mergeCell ref="D2632:N2632"/>
    <mergeCell ref="D2669:N2669"/>
    <mergeCell ref="D2640:N2640"/>
    <mergeCell ref="D2657:N2657"/>
    <mergeCell ref="D2660:N2660"/>
    <mergeCell ref="B2438:B2441"/>
    <mergeCell ref="D2702:N2702"/>
    <mergeCell ref="D2713:N2713"/>
    <mergeCell ref="D2485:N2485"/>
    <mergeCell ref="D2673:N2673"/>
    <mergeCell ref="D2670:N2670"/>
    <mergeCell ref="B2638:B2641"/>
    <mergeCell ref="B1824:B1829"/>
    <mergeCell ref="B1894:B1903"/>
    <mergeCell ref="B1812:B1817"/>
    <mergeCell ref="B2142:B2145"/>
    <mergeCell ref="D2145:N2145"/>
    <mergeCell ref="B2407:B2411"/>
    <mergeCell ref="B2642:B2645"/>
    <mergeCell ref="D2607:N2607"/>
    <mergeCell ref="D2627:N2627"/>
    <mergeCell ref="B2621:B2624"/>
    <mergeCell ref="B2625:B2628"/>
    <mergeCell ref="B2521:B2524"/>
    <mergeCell ref="B2450:B2453"/>
    <mergeCell ref="B2387:B2391"/>
    <mergeCell ref="D2370:N2370"/>
    <mergeCell ref="D2371:N2371"/>
    <mergeCell ref="B2274:B2277"/>
    <mergeCell ref="D2344:N2344"/>
    <mergeCell ref="B2362:B2366"/>
    <mergeCell ref="B2072:B2076"/>
    <mergeCell ref="D2153:N2153"/>
    <mergeCell ref="B1978:B1982"/>
    <mergeCell ref="D1981:N1981"/>
    <mergeCell ref="B1973:B1977"/>
    <mergeCell ref="D1920:N1920"/>
    <mergeCell ref="D2177:N2177"/>
    <mergeCell ref="D2178:N2178"/>
    <mergeCell ref="D2029:N2029"/>
    <mergeCell ref="D2486:N2486"/>
    <mergeCell ref="D2590:N2590"/>
    <mergeCell ref="D2556:N2556"/>
    <mergeCell ref="D2348:N2348"/>
    <mergeCell ref="B1729:B1732"/>
    <mergeCell ref="D1828:N1828"/>
    <mergeCell ref="D1829:N1829"/>
    <mergeCell ref="B1921:B1931"/>
    <mergeCell ref="D1835:N1835"/>
    <mergeCell ref="D1697:N1697"/>
    <mergeCell ref="D1718:N1718"/>
    <mergeCell ref="D2230:N2230"/>
    <mergeCell ref="D2615:N2615"/>
    <mergeCell ref="D1728:N1728"/>
    <mergeCell ref="D1737:N1737"/>
    <mergeCell ref="D2516:N2516"/>
    <mergeCell ref="B2517:B2520"/>
    <mergeCell ref="B2052:B2055"/>
    <mergeCell ref="B2552:B2557"/>
    <mergeCell ref="D2591:N2591"/>
    <mergeCell ref="D2343:N2343"/>
    <mergeCell ref="B2357:B2360"/>
    <mergeCell ref="D2359:N2359"/>
    <mergeCell ref="D2360:N2360"/>
    <mergeCell ref="B2333:B2336"/>
    <mergeCell ref="D2335:N2335"/>
    <mergeCell ref="B2425:B2428"/>
    <mergeCell ref="B1932:B1940"/>
    <mergeCell ref="B1904:B1913"/>
    <mergeCell ref="D1913:N1913"/>
    <mergeCell ref="B1914:B1920"/>
    <mergeCell ref="D1902:N1902"/>
    <mergeCell ref="D1903:N1903"/>
    <mergeCell ref="D1912:N1912"/>
    <mergeCell ref="B1836:B1841"/>
    <mergeCell ref="D1792:N1792"/>
    <mergeCell ref="B1715:B1719"/>
    <mergeCell ref="B1689:B1692"/>
    <mergeCell ref="B1793:B1796"/>
    <mergeCell ref="D1795:N1795"/>
    <mergeCell ref="D1852:N1852"/>
    <mergeCell ref="D1851:N1851"/>
    <mergeCell ref="D1863:N1863"/>
    <mergeCell ref="D1611:N1611"/>
    <mergeCell ref="D1610:N1610"/>
    <mergeCell ref="B2219:B2222"/>
    <mergeCell ref="D2624:N2624"/>
    <mergeCell ref="D2682:N2682"/>
    <mergeCell ref="D2703:N2703"/>
    <mergeCell ref="D2644:N2644"/>
    <mergeCell ref="D2470:N2470"/>
    <mergeCell ref="D1994:N1994"/>
    <mergeCell ref="D1950:N1950"/>
    <mergeCell ref="D1951:N1951"/>
    <mergeCell ref="B1952:B1962"/>
    <mergeCell ref="D1961:N1961"/>
    <mergeCell ref="B1830:B1835"/>
    <mergeCell ref="D1834:N1834"/>
    <mergeCell ref="B1626:B1629"/>
    <mergeCell ref="D1658:N1658"/>
    <mergeCell ref="B1622:B1625"/>
    <mergeCell ref="D1675:N1675"/>
    <mergeCell ref="B1705:B1708"/>
    <mergeCell ref="D1702:N1702"/>
    <mergeCell ref="B1968:B1972"/>
    <mergeCell ref="D1971:N1971"/>
    <mergeCell ref="D1972:N1972"/>
    <mergeCell ref="D1787:N1787"/>
    <mergeCell ref="B1764:B1767"/>
    <mergeCell ref="D1713:N1713"/>
    <mergeCell ref="B1710:B1714"/>
    <mergeCell ref="D1759:N1759"/>
    <mergeCell ref="B1760:B1763"/>
    <mergeCell ref="B1789:B1792"/>
    <mergeCell ref="D1796:N1796"/>
    <mergeCell ref="B1797:B1800"/>
    <mergeCell ref="D1799:N1799"/>
    <mergeCell ref="D1800:N1800"/>
    <mergeCell ref="D1791:N1791"/>
    <mergeCell ref="B1768:B1771"/>
    <mergeCell ref="D1872:N1872"/>
    <mergeCell ref="D1708:N1708"/>
    <mergeCell ref="D1698:N1698"/>
    <mergeCell ref="D1606:N1606"/>
    <mergeCell ref="B1563:B1566"/>
    <mergeCell ref="D1565:N1565"/>
    <mergeCell ref="B1586:B1590"/>
    <mergeCell ref="D1579:N1579"/>
    <mergeCell ref="B1740:B1743"/>
    <mergeCell ref="D1742:N1742"/>
    <mergeCell ref="D1743:N1743"/>
    <mergeCell ref="B1752:B1755"/>
    <mergeCell ref="D1754:N1754"/>
    <mergeCell ref="D1661:N1661"/>
    <mergeCell ref="B1634:B1637"/>
    <mergeCell ref="D1628:N1628"/>
    <mergeCell ref="B1651:B1654"/>
    <mergeCell ref="B1617:B1620"/>
    <mergeCell ref="D1637:N1637"/>
    <mergeCell ref="B1613:B1616"/>
    <mergeCell ref="B1630:B1633"/>
    <mergeCell ref="B1607:B1611"/>
    <mergeCell ref="D1616:N1616"/>
    <mergeCell ref="D1605:N1605"/>
    <mergeCell ref="D1600:N1600"/>
    <mergeCell ref="D1595:N1595"/>
    <mergeCell ref="B1597:B1601"/>
    <mergeCell ref="D1562:N1562"/>
    <mergeCell ref="D1615:N1615"/>
    <mergeCell ref="D1724:N1724"/>
    <mergeCell ref="D1775:N1775"/>
    <mergeCell ref="B1744:B1747"/>
    <mergeCell ref="D1746:N1746"/>
    <mergeCell ref="D1747:N1747"/>
    <mergeCell ref="B1748:B1751"/>
    <mergeCell ref="D1751:N1751"/>
    <mergeCell ref="D1762:N1762"/>
    <mergeCell ref="D1763:N1763"/>
    <mergeCell ref="D1646:N1646"/>
    <mergeCell ref="B1647:B1650"/>
    <mergeCell ref="D1649:N1649"/>
    <mergeCell ref="D1654:N1654"/>
    <mergeCell ref="D1650:N1650"/>
    <mergeCell ref="B1659:B1662"/>
    <mergeCell ref="D1619:N1619"/>
    <mergeCell ref="D1632:N1632"/>
    <mergeCell ref="D1736:N1736"/>
    <mergeCell ref="D1732:N1732"/>
    <mergeCell ref="B1721:B1724"/>
    <mergeCell ref="D1703:N1703"/>
    <mergeCell ref="B1700:B1703"/>
    <mergeCell ref="B1734:B1737"/>
    <mergeCell ref="B1664:B1667"/>
    <mergeCell ref="D1536:N1536"/>
    <mergeCell ref="D1620:N1620"/>
    <mergeCell ref="B1602:B1606"/>
    <mergeCell ref="B1521:B1524"/>
    <mergeCell ref="D1779:N1779"/>
    <mergeCell ref="B1538:B1541"/>
    <mergeCell ref="B1643:B1646"/>
    <mergeCell ref="D1645:N1645"/>
    <mergeCell ref="D1544:N1544"/>
    <mergeCell ref="D1624:N1624"/>
    <mergeCell ref="B1576:B1580"/>
    <mergeCell ref="D1601:N1601"/>
    <mergeCell ref="B1639:B1642"/>
    <mergeCell ref="D1770:N1770"/>
    <mergeCell ref="D1771:N1771"/>
    <mergeCell ref="B1673:B1676"/>
    <mergeCell ref="D1596:N1596"/>
    <mergeCell ref="D1755:N1755"/>
    <mergeCell ref="B1559:B1562"/>
    <mergeCell ref="B1551:B1554"/>
    <mergeCell ref="D1670:N1670"/>
    <mergeCell ref="D1653:N1653"/>
    <mergeCell ref="B1571:B1574"/>
    <mergeCell ref="D1573:N1573"/>
    <mergeCell ref="B1592:B1596"/>
    <mergeCell ref="D1625:N1625"/>
    <mergeCell ref="D1584:N1584"/>
    <mergeCell ref="D1641:N1641"/>
    <mergeCell ref="B1581:B1585"/>
    <mergeCell ref="D1590:N1590"/>
    <mergeCell ref="D1633:N1633"/>
    <mergeCell ref="B1226:B1229"/>
    <mergeCell ref="D1228:N1228"/>
    <mergeCell ref="D1328:N1328"/>
    <mergeCell ref="D1329:N1329"/>
    <mergeCell ref="B1434:B1437"/>
    <mergeCell ref="B1446:B1449"/>
    <mergeCell ref="D1429:N1429"/>
    <mergeCell ref="D1441:N1441"/>
    <mergeCell ref="D1428:N1428"/>
    <mergeCell ref="D1461:N1461"/>
    <mergeCell ref="B1459:B1462"/>
    <mergeCell ref="D1424:N1424"/>
    <mergeCell ref="B1390:B1394"/>
    <mergeCell ref="D1393:N1393"/>
    <mergeCell ref="B1534:B1537"/>
    <mergeCell ref="D1487:N1487"/>
    <mergeCell ref="D1529:N1529"/>
    <mergeCell ref="D1503:N1503"/>
    <mergeCell ref="D1524:N1524"/>
    <mergeCell ref="B1484:B1487"/>
    <mergeCell ref="B1476:B1479"/>
    <mergeCell ref="D1504:N1504"/>
    <mergeCell ref="D1482:N1482"/>
    <mergeCell ref="D1500:N1500"/>
    <mergeCell ref="D1474:N1474"/>
    <mergeCell ref="B1374:B1378"/>
    <mergeCell ref="D1363:N1363"/>
    <mergeCell ref="D1352:N1352"/>
    <mergeCell ref="D1353:N1353"/>
    <mergeCell ref="D1389:N1389"/>
    <mergeCell ref="B1415:B1419"/>
    <mergeCell ref="D1432:N1432"/>
    <mergeCell ref="B1273:B1276"/>
    <mergeCell ref="D1282:N1282"/>
    <mergeCell ref="B1542:B1545"/>
    <mergeCell ref="B1547:B1550"/>
    <mergeCell ref="D1657:N1657"/>
    <mergeCell ref="B1655:B1658"/>
    <mergeCell ref="D1662:N1662"/>
    <mergeCell ref="B1517:B1520"/>
    <mergeCell ref="D1585:N1585"/>
    <mergeCell ref="B1468:B1471"/>
    <mergeCell ref="D1478:N1478"/>
    <mergeCell ref="D1691:N1691"/>
    <mergeCell ref="D1692:N1692"/>
    <mergeCell ref="D1727:N1727"/>
    <mergeCell ref="D1574:N1574"/>
    <mergeCell ref="D1561:N1561"/>
    <mergeCell ref="D1404:N1404"/>
    <mergeCell ref="B1426:B1429"/>
    <mergeCell ref="D1507:N1507"/>
    <mergeCell ref="D1436:N1436"/>
    <mergeCell ref="D1324:N1324"/>
    <mergeCell ref="B1472:B1475"/>
    <mergeCell ref="D1523:N1523"/>
    <mergeCell ref="D1377:N1377"/>
    <mergeCell ref="D1589:N1589"/>
    <mergeCell ref="D1554:N1554"/>
    <mergeCell ref="D1642:N1642"/>
    <mergeCell ref="D1629:N1629"/>
    <mergeCell ref="D1666:N1666"/>
    <mergeCell ref="B1668:B1671"/>
    <mergeCell ref="D1671:N1671"/>
    <mergeCell ref="D1667:N1667"/>
    <mergeCell ref="B1501:B1504"/>
    <mergeCell ref="D1475:N1475"/>
    <mergeCell ref="B1509:B1512"/>
    <mergeCell ref="D1515:N1515"/>
    <mergeCell ref="B1505:B1508"/>
    <mergeCell ref="B1488:B1491"/>
    <mergeCell ref="D1495:N1495"/>
    <mergeCell ref="D1312:N1312"/>
    <mergeCell ref="D2009:N2009"/>
    <mergeCell ref="B1756:B1759"/>
    <mergeCell ref="D1758:N1758"/>
    <mergeCell ref="D1398:N1398"/>
    <mergeCell ref="D1750:N1750"/>
    <mergeCell ref="B2003:B2009"/>
    <mergeCell ref="D1336:N1336"/>
    <mergeCell ref="B1420:B1424"/>
    <mergeCell ref="D1403:N1403"/>
    <mergeCell ref="D1367:N1367"/>
    <mergeCell ref="B1963:B1967"/>
    <mergeCell ref="D1966:N1966"/>
    <mergeCell ref="D1967:N1967"/>
    <mergeCell ref="B1941:B1951"/>
    <mergeCell ref="B1359:B1363"/>
    <mergeCell ref="D1337:N1337"/>
    <mergeCell ref="D1368:N1368"/>
    <mergeCell ref="B1364:B1368"/>
    <mergeCell ref="B1354:B1358"/>
    <mergeCell ref="D1930:N1930"/>
    <mergeCell ref="D1931:N1931"/>
    <mergeCell ref="B1776:B1779"/>
    <mergeCell ref="D1778:N1778"/>
    <mergeCell ref="D1962:N1962"/>
    <mergeCell ref="D3017:N3017"/>
    <mergeCell ref="D2987:N2987"/>
    <mergeCell ref="D3196:N3196"/>
    <mergeCell ref="D2782:N2782"/>
    <mergeCell ref="D2865:N2865"/>
    <mergeCell ref="D2902:N2902"/>
    <mergeCell ref="D2903:N2903"/>
    <mergeCell ref="D2725:N2725"/>
    <mergeCell ref="D2771:N2771"/>
    <mergeCell ref="D3411:N3411"/>
    <mergeCell ref="D2832:N2832"/>
    <mergeCell ref="D2826:N2826"/>
    <mergeCell ref="D2886:N2886"/>
    <mergeCell ref="B1480:B1483"/>
    <mergeCell ref="D1491:N1491"/>
    <mergeCell ref="D1494:N1494"/>
    <mergeCell ref="D1499:N1499"/>
    <mergeCell ref="B2705:B2709"/>
    <mergeCell ref="B2540:B2545"/>
    <mergeCell ref="B2513:B2516"/>
    <mergeCell ref="D2737:N2737"/>
    <mergeCell ref="D2745:N2745"/>
    <mergeCell ref="B2735:B2738"/>
    <mergeCell ref="D2721:N2721"/>
    <mergeCell ref="B1874:B1883"/>
    <mergeCell ref="D1882:N1882"/>
    <mergeCell ref="D1883:N1883"/>
    <mergeCell ref="D2512:N2512"/>
    <mergeCell ref="D2490:N2490"/>
    <mergeCell ref="D2427:N2427"/>
    <mergeCell ref="D2284:N2284"/>
    <mergeCell ref="D2294:N2294"/>
    <mergeCell ref="D898:N898"/>
    <mergeCell ref="B855:B858"/>
    <mergeCell ref="D822:N822"/>
    <mergeCell ref="D1070:N1070"/>
    <mergeCell ref="D1074:N1074"/>
    <mergeCell ref="D1083:N1083"/>
    <mergeCell ref="D1138:N1138"/>
    <mergeCell ref="D1112:N1112"/>
    <mergeCell ref="D980:N980"/>
    <mergeCell ref="D1048:N1048"/>
    <mergeCell ref="D945:N945"/>
    <mergeCell ref="D965:N965"/>
    <mergeCell ref="D966:N966"/>
    <mergeCell ref="D953:N953"/>
    <mergeCell ref="D1012:N1012"/>
    <mergeCell ref="D1007:N1007"/>
    <mergeCell ref="B982:B986"/>
    <mergeCell ref="D985:N985"/>
    <mergeCell ref="D1033:N1033"/>
    <mergeCell ref="B1113:B1116"/>
    <mergeCell ref="D1115:N1115"/>
    <mergeCell ref="D912:N912"/>
    <mergeCell ref="B993:B996"/>
    <mergeCell ref="D933:N933"/>
    <mergeCell ref="D899:N899"/>
    <mergeCell ref="B896:B899"/>
    <mergeCell ref="B959:B962"/>
    <mergeCell ref="B987:B991"/>
    <mergeCell ref="B967:B970"/>
    <mergeCell ref="D969:N969"/>
    <mergeCell ref="B963:B966"/>
    <mergeCell ref="D962:N962"/>
    <mergeCell ref="D2698:N2698"/>
    <mergeCell ref="D2691:N2691"/>
    <mergeCell ref="D2750:N2750"/>
    <mergeCell ref="D2766:N2766"/>
    <mergeCell ref="D2770:N2770"/>
    <mergeCell ref="D2807:N2807"/>
    <mergeCell ref="D2799:N2799"/>
    <mergeCell ref="D2795:N2795"/>
    <mergeCell ref="D2894:N2894"/>
    <mergeCell ref="D2882:N2882"/>
    <mergeCell ref="D2895:N2895"/>
    <mergeCell ref="D2847:N2847"/>
    <mergeCell ref="D981:N981"/>
    <mergeCell ref="D996:N996"/>
    <mergeCell ref="D1116:N1116"/>
    <mergeCell ref="D999:N999"/>
    <mergeCell ref="D1000:N1000"/>
    <mergeCell ref="D1479:N1479"/>
    <mergeCell ref="D1532:N1532"/>
    <mergeCell ref="D1508:N1508"/>
    <mergeCell ref="D1731:N1731"/>
    <mergeCell ref="D1687:N1687"/>
    <mergeCell ref="D1681:N1681"/>
    <mergeCell ref="D1676:N1676"/>
    <mergeCell ref="D1636:N1636"/>
    <mergeCell ref="D1714:N1714"/>
    <mergeCell ref="D1816:N1816"/>
    <mergeCell ref="D1817:N1817"/>
    <mergeCell ref="D1788:N1788"/>
    <mergeCell ref="D2887:N2887"/>
    <mergeCell ref="D2531:N2531"/>
    <mergeCell ref="D2596:N2596"/>
    <mergeCell ref="B1080:B1083"/>
    <mergeCell ref="B1101:B1104"/>
    <mergeCell ref="B1068:B1071"/>
    <mergeCell ref="B1072:B1075"/>
    <mergeCell ref="D1104:N1104"/>
    <mergeCell ref="D954:N954"/>
    <mergeCell ref="D1063:N1063"/>
    <mergeCell ref="D961:N961"/>
    <mergeCell ref="D975:N975"/>
    <mergeCell ref="B1076:B1079"/>
    <mergeCell ref="D1022:N1022"/>
    <mergeCell ref="D1018:N1018"/>
    <mergeCell ref="D925:N925"/>
    <mergeCell ref="D990:N990"/>
    <mergeCell ref="D3279:N3279"/>
    <mergeCell ref="D3280:N3280"/>
    <mergeCell ref="D3283:N3283"/>
    <mergeCell ref="D1307:N1307"/>
    <mergeCell ref="D1317:N1317"/>
    <mergeCell ref="B930:B933"/>
    <mergeCell ref="D946:N946"/>
    <mergeCell ref="D932:N932"/>
    <mergeCell ref="B1842:B1847"/>
    <mergeCell ref="D1846:N1846"/>
    <mergeCell ref="D1847:N1847"/>
    <mergeCell ref="D1549:N1549"/>
    <mergeCell ref="D1301:N1301"/>
    <mergeCell ref="D1362:N1362"/>
    <mergeCell ref="D2898:N2898"/>
    <mergeCell ref="D2720:N2720"/>
    <mergeCell ref="D2716:N2716"/>
    <mergeCell ref="D2763:N2763"/>
    <mergeCell ref="D3284:N3284"/>
    <mergeCell ref="D3287:N3287"/>
    <mergeCell ref="B1201:B1204"/>
    <mergeCell ref="D1264:N1264"/>
    <mergeCell ref="B1261:B1264"/>
    <mergeCell ref="D1263:N1263"/>
    <mergeCell ref="D1302:N1302"/>
    <mergeCell ref="D1320:N1320"/>
    <mergeCell ref="D1311:N1311"/>
    <mergeCell ref="D2268:N2268"/>
    <mergeCell ref="D950:N950"/>
    <mergeCell ref="D907:N907"/>
    <mergeCell ref="D916:N916"/>
    <mergeCell ref="D800:N800"/>
    <mergeCell ref="B824:B829"/>
    <mergeCell ref="D828:N828"/>
    <mergeCell ref="D829:N829"/>
    <mergeCell ref="D920:N920"/>
    <mergeCell ref="D921:N921"/>
    <mergeCell ref="B955:B958"/>
    <mergeCell ref="B926:B929"/>
    <mergeCell ref="D941:N941"/>
    <mergeCell ref="B918:B921"/>
    <mergeCell ref="D928:N928"/>
    <mergeCell ref="B934:B937"/>
    <mergeCell ref="D936:N936"/>
    <mergeCell ref="B947:B950"/>
    <mergeCell ref="D949:N949"/>
    <mergeCell ref="D1383:N1383"/>
    <mergeCell ref="D1145:N1145"/>
    <mergeCell ref="B1278:B1282"/>
    <mergeCell ref="D1276:N1276"/>
    <mergeCell ref="B3412:B3415"/>
    <mergeCell ref="D3414:N3414"/>
    <mergeCell ref="D3415:N3415"/>
    <mergeCell ref="D3399:N3399"/>
    <mergeCell ref="B3400:B3403"/>
    <mergeCell ref="D3295:N3295"/>
    <mergeCell ref="D3296:N3296"/>
    <mergeCell ref="D3299:N3299"/>
    <mergeCell ref="D3373:N3373"/>
    <mergeCell ref="D2104:N2104"/>
    <mergeCell ref="D2249:N2249"/>
    <mergeCell ref="D2229:N2229"/>
    <mergeCell ref="D2420:N2420"/>
    <mergeCell ref="D2502:N2502"/>
    <mergeCell ref="D2519:N2519"/>
    <mergeCell ref="D2523:N2523"/>
    <mergeCell ref="D2457:N2457"/>
    <mergeCell ref="D2628:N2628"/>
    <mergeCell ref="D2562:N2562"/>
    <mergeCell ref="B2692:B2695"/>
    <mergeCell ref="B2341:B2344"/>
    <mergeCell ref="B2270:B2273"/>
    <mergeCell ref="D2272:N2272"/>
    <mergeCell ref="B2312:B2315"/>
    <mergeCell ref="B2434:B2437"/>
    <mergeCell ref="D2495:N2495"/>
    <mergeCell ref="D3312:N3312"/>
    <mergeCell ref="D3403:N3403"/>
    <mergeCell ref="B3388:B3391"/>
    <mergeCell ref="B3392:B3395"/>
    <mergeCell ref="B3396:B3399"/>
    <mergeCell ref="D3402:N3402"/>
    <mergeCell ref="B901:B904"/>
    <mergeCell ref="B876:B879"/>
    <mergeCell ref="D903:N903"/>
    <mergeCell ref="D904:N904"/>
    <mergeCell ref="B905:B908"/>
    <mergeCell ref="B834:B837"/>
    <mergeCell ref="D836:N836"/>
    <mergeCell ref="D542:N542"/>
    <mergeCell ref="D543:N543"/>
    <mergeCell ref="B1806:B1811"/>
    <mergeCell ref="D1810:N1810"/>
    <mergeCell ref="D1811:N1811"/>
    <mergeCell ref="B1818:B1823"/>
    <mergeCell ref="D1822:N1822"/>
    <mergeCell ref="D1823:N1823"/>
    <mergeCell ref="D937:N937"/>
    <mergeCell ref="B922:B925"/>
    <mergeCell ref="B943:B946"/>
    <mergeCell ref="D958:N958"/>
    <mergeCell ref="B913:B916"/>
    <mergeCell ref="B1060:B1063"/>
    <mergeCell ref="B1088:B1091"/>
    <mergeCell ref="D1090:N1090"/>
    <mergeCell ref="D1091:N1091"/>
    <mergeCell ref="D1067:N1067"/>
    <mergeCell ref="D837:N837"/>
    <mergeCell ref="D882:N882"/>
    <mergeCell ref="D883:N883"/>
    <mergeCell ref="D908:N908"/>
    <mergeCell ref="B977:B981"/>
    <mergeCell ref="B938:B941"/>
    <mergeCell ref="D940:N940"/>
    <mergeCell ref="B222:B225"/>
    <mergeCell ref="D224:N224"/>
    <mergeCell ref="D225:N225"/>
    <mergeCell ref="B226:B229"/>
    <mergeCell ref="D228:N228"/>
    <mergeCell ref="D511:N511"/>
    <mergeCell ref="B524:B527"/>
    <mergeCell ref="D526:N526"/>
    <mergeCell ref="D624:N624"/>
    <mergeCell ref="B625:B628"/>
    <mergeCell ref="D627:N627"/>
    <mergeCell ref="D628:N628"/>
    <mergeCell ref="B205:B208"/>
    <mergeCell ref="D207:N207"/>
    <mergeCell ref="D208:N208"/>
    <mergeCell ref="B209:B212"/>
    <mergeCell ref="D211:N211"/>
    <mergeCell ref="D603:N603"/>
    <mergeCell ref="B554:B558"/>
    <mergeCell ref="D557:N557"/>
    <mergeCell ref="D558:N558"/>
    <mergeCell ref="B559:B563"/>
    <mergeCell ref="D562:N562"/>
    <mergeCell ref="D563:N563"/>
    <mergeCell ref="B564:B568"/>
    <mergeCell ref="D567:N567"/>
    <mergeCell ref="D568:N568"/>
    <mergeCell ref="B569:B573"/>
    <mergeCell ref="D572:N572"/>
    <mergeCell ref="D573:N573"/>
    <mergeCell ref="B574:B578"/>
    <mergeCell ref="D577:N577"/>
    <mergeCell ref="B263:B266"/>
    <mergeCell ref="D265:N265"/>
    <mergeCell ref="D266:N266"/>
    <mergeCell ref="B267:B270"/>
    <mergeCell ref="D269:N269"/>
    <mergeCell ref="D270:N270"/>
    <mergeCell ref="B271:B274"/>
    <mergeCell ref="D273:N273"/>
    <mergeCell ref="D274:N274"/>
    <mergeCell ref="D535:N535"/>
    <mergeCell ref="B851:B854"/>
    <mergeCell ref="D853:N853"/>
    <mergeCell ref="B872:B875"/>
    <mergeCell ref="D290:N290"/>
    <mergeCell ref="B291:B294"/>
    <mergeCell ref="D293:N293"/>
    <mergeCell ref="D294:N294"/>
    <mergeCell ref="B283:B286"/>
    <mergeCell ref="B516:B519"/>
    <mergeCell ref="D518:N518"/>
    <mergeCell ref="D519:N519"/>
    <mergeCell ref="D615:N615"/>
    <mergeCell ref="D773:N773"/>
    <mergeCell ref="B774:B780"/>
    <mergeCell ref="D801:N801"/>
    <mergeCell ref="B788:B794"/>
    <mergeCell ref="B795:B801"/>
    <mergeCell ref="B781:B787"/>
    <mergeCell ref="D786:N786"/>
    <mergeCell ref="D787:N787"/>
    <mergeCell ref="D808:N808"/>
    <mergeCell ref="B802:B808"/>
    <mergeCell ref="B880:B883"/>
    <mergeCell ref="B909:B912"/>
    <mergeCell ref="B830:B833"/>
    <mergeCell ref="D832:N832"/>
    <mergeCell ref="B809:B815"/>
    <mergeCell ref="D648:N648"/>
    <mergeCell ref="D649:N649"/>
    <mergeCell ref="B762:B765"/>
    <mergeCell ref="D870:N870"/>
    <mergeCell ref="D871:N871"/>
    <mergeCell ref="D850:N850"/>
    <mergeCell ref="D794:N794"/>
    <mergeCell ref="D844:N844"/>
    <mergeCell ref="B279:B282"/>
    <mergeCell ref="D281:N281"/>
    <mergeCell ref="D282:N282"/>
    <mergeCell ref="D3386:N3386"/>
    <mergeCell ref="D3349:N3349"/>
    <mergeCell ref="D3353:N3353"/>
    <mergeCell ref="D3354:N3354"/>
    <mergeCell ref="D3357:N3357"/>
    <mergeCell ref="D3358:N3358"/>
    <mergeCell ref="D3361:N3361"/>
    <mergeCell ref="D3362:N3362"/>
    <mergeCell ref="D3365:N3365"/>
    <mergeCell ref="D3366:N3366"/>
    <mergeCell ref="D3369:N3369"/>
    <mergeCell ref="D3370:N3370"/>
    <mergeCell ref="B1772:B1775"/>
    <mergeCell ref="D1774:N1774"/>
    <mergeCell ref="D911:N911"/>
    <mergeCell ref="D2065:N2065"/>
    <mergeCell ref="B143:B146"/>
    <mergeCell ref="D145:N145"/>
    <mergeCell ref="D146:N146"/>
    <mergeCell ref="D286:N286"/>
    <mergeCell ref="B287:B290"/>
    <mergeCell ref="D289:N289"/>
    <mergeCell ref="B838:B841"/>
    <mergeCell ref="B275:B278"/>
    <mergeCell ref="D277:N277"/>
    <mergeCell ref="D278:N278"/>
    <mergeCell ref="B609:B612"/>
    <mergeCell ref="D611:N611"/>
    <mergeCell ref="D612:N612"/>
    <mergeCell ref="B613:B616"/>
    <mergeCell ref="B185:B188"/>
    <mergeCell ref="D187:N187"/>
    <mergeCell ref="D188:N188"/>
    <mergeCell ref="D216:N216"/>
    <mergeCell ref="B217:B220"/>
    <mergeCell ref="B201:B204"/>
    <mergeCell ref="D203:N203"/>
    <mergeCell ref="D204:N204"/>
    <mergeCell ref="D212:N212"/>
    <mergeCell ref="B213:B216"/>
    <mergeCell ref="D215:N215"/>
    <mergeCell ref="D196:N196"/>
    <mergeCell ref="B197:B200"/>
    <mergeCell ref="D199:N199"/>
    <mergeCell ref="D616:N616"/>
    <mergeCell ref="D285:N285"/>
    <mergeCell ref="D755:N755"/>
    <mergeCell ref="D756:N756"/>
    <mergeCell ref="D4590:N4590"/>
    <mergeCell ref="D4591:N4591"/>
    <mergeCell ref="B4592:B4595"/>
    <mergeCell ref="D4594:N4594"/>
    <mergeCell ref="D4595:N4595"/>
    <mergeCell ref="B3490:B3493"/>
    <mergeCell ref="D3492:N3492"/>
    <mergeCell ref="D3493:N3493"/>
    <mergeCell ref="B3416:B3419"/>
    <mergeCell ref="B4575:B4578"/>
    <mergeCell ref="D4577:N4577"/>
    <mergeCell ref="D4578:N4578"/>
    <mergeCell ref="B4567:B4570"/>
    <mergeCell ref="D4569:N4569"/>
    <mergeCell ref="D4570:N4570"/>
    <mergeCell ref="B4571:B4574"/>
    <mergeCell ref="D4573:N4573"/>
    <mergeCell ref="D4574:N4574"/>
    <mergeCell ref="B4562:B4565"/>
    <mergeCell ref="D4564:N4564"/>
    <mergeCell ref="D4565:N4565"/>
    <mergeCell ref="B4530:B4533"/>
    <mergeCell ref="D4532:N4532"/>
    <mergeCell ref="D3506:N3506"/>
    <mergeCell ref="D4533:N4533"/>
    <mergeCell ref="D3525:N3525"/>
    <mergeCell ref="D3526:N3526"/>
    <mergeCell ref="D3521:N3521"/>
    <mergeCell ref="D3898:N3898"/>
    <mergeCell ref="D3679:N3679"/>
    <mergeCell ref="D3682:N3682"/>
    <mergeCell ref="D3683:N3683"/>
    <mergeCell ref="D3674:N3674"/>
    <mergeCell ref="D3711:N3711"/>
    <mergeCell ref="D3716:N3716"/>
    <mergeCell ref="B4558:B4561"/>
    <mergeCell ref="D4560:N4560"/>
    <mergeCell ref="D4561:N4561"/>
    <mergeCell ref="B4534:B4537"/>
    <mergeCell ref="D4536:N4536"/>
    <mergeCell ref="D4537:N4537"/>
    <mergeCell ref="B4538:B4541"/>
    <mergeCell ref="D4540:N4540"/>
    <mergeCell ref="D4541:N4541"/>
    <mergeCell ref="B4542:B4545"/>
    <mergeCell ref="D4544:N4544"/>
    <mergeCell ref="D4545:N4545"/>
    <mergeCell ref="B4546:B4549"/>
    <mergeCell ref="D4548:N4548"/>
    <mergeCell ref="D4549:N4549"/>
    <mergeCell ref="B4550:B4553"/>
    <mergeCell ref="D4552:N4552"/>
    <mergeCell ref="D4553:N4553"/>
    <mergeCell ref="B4554:B4557"/>
    <mergeCell ref="D4556:N4556"/>
    <mergeCell ref="D3702:N3702"/>
    <mergeCell ref="D3703:N3703"/>
    <mergeCell ref="D3802:N3802"/>
    <mergeCell ref="B3807:B3810"/>
    <mergeCell ref="D3810:N3810"/>
    <mergeCell ref="D3791:N3791"/>
    <mergeCell ref="D3753:N3753"/>
    <mergeCell ref="B3754:B3757"/>
    <mergeCell ref="D3786:N3786"/>
    <mergeCell ref="D3333:N3333"/>
    <mergeCell ref="D3336:N3336"/>
    <mergeCell ref="D3337:N3337"/>
    <mergeCell ref="D3340:N3340"/>
    <mergeCell ref="D3341:N3341"/>
    <mergeCell ref="D133:N133"/>
    <mergeCell ref="D890:N890"/>
    <mergeCell ref="D891:N891"/>
    <mergeCell ref="D219:N219"/>
    <mergeCell ref="D220:N220"/>
    <mergeCell ref="D2245:N2245"/>
    <mergeCell ref="D2169:N2169"/>
    <mergeCell ref="D2137:N2137"/>
    <mergeCell ref="D2157:N2157"/>
    <mergeCell ref="D2728:N2728"/>
    <mergeCell ref="D2400:N2400"/>
    <mergeCell ref="D2385:N2385"/>
    <mergeCell ref="D2339:N2339"/>
    <mergeCell ref="D2255:N2255"/>
    <mergeCell ref="D261:N261"/>
    <mergeCell ref="D924:N924"/>
    <mergeCell ref="D200:N200"/>
    <mergeCell ref="D141:N141"/>
    <mergeCell ref="D142:N142"/>
    <mergeCell ref="D1149:N1149"/>
    <mergeCell ref="D1146:N1146"/>
    <mergeCell ref="D1199:N1199"/>
    <mergeCell ref="D1766:N1766"/>
    <mergeCell ref="D1767:N1767"/>
    <mergeCell ref="D915:N915"/>
    <mergeCell ref="D929:N929"/>
    <mergeCell ref="D1260:N1260"/>
    <mergeCell ref="B78:B81"/>
    <mergeCell ref="D80:N80"/>
    <mergeCell ref="D81:N81"/>
    <mergeCell ref="B82:B85"/>
    <mergeCell ref="D84:N84"/>
    <mergeCell ref="D85:N85"/>
    <mergeCell ref="B86:B89"/>
    <mergeCell ref="D88:N88"/>
    <mergeCell ref="D89:N89"/>
    <mergeCell ref="B90:B93"/>
    <mergeCell ref="D92:N92"/>
    <mergeCell ref="D93:N93"/>
    <mergeCell ref="B94:B97"/>
    <mergeCell ref="D96:N96"/>
    <mergeCell ref="D97:N97"/>
    <mergeCell ref="B98:B101"/>
    <mergeCell ref="D100:N100"/>
    <mergeCell ref="D101:N101"/>
    <mergeCell ref="D130:N130"/>
    <mergeCell ref="B131:B134"/>
    <mergeCell ref="B122:B125"/>
    <mergeCell ref="D124:N124"/>
    <mergeCell ref="D125:N125"/>
    <mergeCell ref="D4557:N4557"/>
    <mergeCell ref="B102:B105"/>
    <mergeCell ref="D104:N104"/>
    <mergeCell ref="D105:N105"/>
    <mergeCell ref="B106:B109"/>
    <mergeCell ref="D108:N108"/>
    <mergeCell ref="D109:N109"/>
    <mergeCell ref="B110:B113"/>
    <mergeCell ref="D112:N112"/>
    <mergeCell ref="D3300:N3300"/>
    <mergeCell ref="D3303:N3303"/>
    <mergeCell ref="D3304:N3304"/>
    <mergeCell ref="D3307:N3307"/>
    <mergeCell ref="D3308:N3308"/>
    <mergeCell ref="D3311:N3311"/>
    <mergeCell ref="D113:N113"/>
    <mergeCell ref="B114:B117"/>
    <mergeCell ref="D116:N116"/>
    <mergeCell ref="D117:N117"/>
    <mergeCell ref="B118:B121"/>
    <mergeCell ref="D120:N120"/>
    <mergeCell ref="D121:N121"/>
    <mergeCell ref="B147:B150"/>
    <mergeCell ref="D149:N149"/>
    <mergeCell ref="D150:N150"/>
    <mergeCell ref="B127:B130"/>
    <mergeCell ref="D129:N129"/>
    <mergeCell ref="D134:N134"/>
    <mergeCell ref="B135:B138"/>
    <mergeCell ref="D137:N137"/>
    <mergeCell ref="D138:N138"/>
    <mergeCell ref="B139:B142"/>
    <mergeCell ref="B4525:B4528"/>
    <mergeCell ref="D4527:N4527"/>
    <mergeCell ref="D4528:N4528"/>
    <mergeCell ref="B4505:B4508"/>
    <mergeCell ref="D4507:N4507"/>
    <mergeCell ref="D4508:N4508"/>
    <mergeCell ref="B4509:B4512"/>
    <mergeCell ref="D4511:N4511"/>
    <mergeCell ref="D4512:N4512"/>
    <mergeCell ref="B4513:B4516"/>
    <mergeCell ref="D4515:N4515"/>
    <mergeCell ref="D4516:N4516"/>
    <mergeCell ref="B4517:B4520"/>
    <mergeCell ref="D4519:N4519"/>
    <mergeCell ref="D4520:N4520"/>
    <mergeCell ref="B4521:B4524"/>
    <mergeCell ref="D4523:N4523"/>
    <mergeCell ref="D4524:N4524"/>
    <mergeCell ref="D3344:N3344"/>
    <mergeCell ref="D3345:N3345"/>
    <mergeCell ref="D3320:N3320"/>
    <mergeCell ref="D3321:N3321"/>
    <mergeCell ref="D3324:N3324"/>
    <mergeCell ref="D3325:N3325"/>
    <mergeCell ref="D3328:N3328"/>
    <mergeCell ref="D3329:N3329"/>
    <mergeCell ref="D3332:N3332"/>
    <mergeCell ref="B36:B39"/>
    <mergeCell ref="D38:N38"/>
    <mergeCell ref="D39:N39"/>
    <mergeCell ref="B40:B43"/>
    <mergeCell ref="D42:N42"/>
    <mergeCell ref="D43:N43"/>
    <mergeCell ref="B12:B15"/>
    <mergeCell ref="D14:N14"/>
    <mergeCell ref="D15:N15"/>
    <mergeCell ref="B16:B19"/>
    <mergeCell ref="D18:N18"/>
    <mergeCell ref="D19:N19"/>
    <mergeCell ref="B20:B23"/>
    <mergeCell ref="D22:N22"/>
    <mergeCell ref="D23:N23"/>
    <mergeCell ref="B24:B27"/>
    <mergeCell ref="D26:N26"/>
    <mergeCell ref="D27:N27"/>
    <mergeCell ref="B28:B31"/>
    <mergeCell ref="D30:N30"/>
    <mergeCell ref="D31:N31"/>
    <mergeCell ref="B32:B35"/>
    <mergeCell ref="D34:N34"/>
    <mergeCell ref="D35:N35"/>
  </mergeCells>
  <conditionalFormatting sqref="Q1:Q9">
    <cfRule type="cellIs" dxfId="3700" priority="9405" stopIfTrue="1" operator="notEqual">
      <formula>O1</formula>
    </cfRule>
  </conditionalFormatting>
  <conditionalFormatting sqref="P4837:P4840 P3101:P3103 P3096:P3098 P3106:P3108 P3111:P3113 P3116:P3118 P3121:P3123 P3081:P3083 P3076:P3078 P4434 P4438 P4442 P4503 P5001:P5008 P1721:P1732 P4229 P4233 P4237 P4245 P4809:P4812 P4845:P4848 P4241 P3125:P3128 P1704 P1699 P4338:P4339 P3219 P4985:P4996 P4920:P4924 P4926:P4964 P4970:P4980 P3149:P3150 P1709 P3209:P3214 P4825:P4828 P4897:P4914 P1586 P1313:P1317 P2627:P2628 P1738 P3760:P3761 P2095:P2096 P4770:P4804 P2993:P2996 P2940:P2957 P2880:P2907 P2052:P2053 P684:P685 P318:P319 P1803:P1804 P3418:P3419 P3167:P3175">
    <cfRule type="cellIs" dxfId="3699" priority="9260" stopIfTrue="1" operator="notEqual">
      <formula>O318</formula>
    </cfRule>
  </conditionalFormatting>
  <conditionalFormatting sqref="P3151">
    <cfRule type="cellIs" dxfId="3698" priority="8791" stopIfTrue="1" operator="notEqual">
      <formula>O3151</formula>
    </cfRule>
  </conditionalFormatting>
  <conditionalFormatting sqref="P3162 P3164:P3166">
    <cfRule type="cellIs" dxfId="3697" priority="8790" stopIfTrue="1" operator="notEqual">
      <formula>O3162</formula>
    </cfRule>
  </conditionalFormatting>
  <conditionalFormatting sqref="P3163">
    <cfRule type="cellIs" dxfId="3696" priority="8789" stopIfTrue="1" operator="notEqual">
      <formula>O3163</formula>
    </cfRule>
  </conditionalFormatting>
  <conditionalFormatting sqref="P3152 P3154:P3156">
    <cfRule type="cellIs" dxfId="3695" priority="8776" stopIfTrue="1" operator="notEqual">
      <formula>O3152</formula>
    </cfRule>
  </conditionalFormatting>
  <conditionalFormatting sqref="P3153">
    <cfRule type="cellIs" dxfId="3694" priority="8775" stopIfTrue="1" operator="notEqual">
      <formula>O3153</formula>
    </cfRule>
  </conditionalFormatting>
  <conditionalFormatting sqref="P3157 P3159:P3161">
    <cfRule type="cellIs" dxfId="3693" priority="8774" stopIfTrue="1" operator="notEqual">
      <formula>O3157</formula>
    </cfRule>
  </conditionalFormatting>
  <conditionalFormatting sqref="P3158">
    <cfRule type="cellIs" dxfId="3692" priority="8773" stopIfTrue="1" operator="notEqual">
      <formula>O3158</formula>
    </cfRule>
  </conditionalFormatting>
  <conditionalFormatting sqref="P3146">
    <cfRule type="cellIs" dxfId="3691" priority="8274" stopIfTrue="1" operator="notEqual">
      <formula>O3146</formula>
    </cfRule>
  </conditionalFormatting>
  <conditionalFormatting sqref="P3147">
    <cfRule type="cellIs" dxfId="3690" priority="8258" stopIfTrue="1" operator="notEqual">
      <formula>O3147</formula>
    </cfRule>
  </conditionalFormatting>
  <conditionalFormatting sqref="P3148">
    <cfRule type="cellIs" dxfId="3689" priority="8236" stopIfTrue="1" operator="notEqual">
      <formula>O3148</formula>
    </cfRule>
  </conditionalFormatting>
  <conditionalFormatting sqref="P4869:P4872">
    <cfRule type="cellIs" dxfId="3688" priority="8217" stopIfTrue="1" operator="notEqual">
      <formula>O4869</formula>
    </cfRule>
  </conditionalFormatting>
  <conditionalFormatting sqref="P4833:P4836">
    <cfRule type="cellIs" dxfId="3687" priority="8216" stopIfTrue="1" operator="notEqual">
      <formula>O4833</formula>
    </cfRule>
  </conditionalFormatting>
  <conditionalFormatting sqref="P4873:P4876">
    <cfRule type="cellIs" dxfId="3686" priority="8212" stopIfTrue="1" operator="notEqual">
      <formula>O4873</formula>
    </cfRule>
  </conditionalFormatting>
  <conditionalFormatting sqref="P4805:P4808">
    <cfRule type="cellIs" dxfId="3685" priority="8210" stopIfTrue="1" operator="notEqual">
      <formula>O4805</formula>
    </cfRule>
  </conditionalFormatting>
  <conditionalFormatting sqref="P4813:P4816">
    <cfRule type="cellIs" dxfId="3684" priority="8208" stopIfTrue="1" operator="notEqual">
      <formula>O4813</formula>
    </cfRule>
  </conditionalFormatting>
  <conditionalFormatting sqref="P4821:P4824">
    <cfRule type="cellIs" dxfId="3683" priority="8207" stopIfTrue="1" operator="notEqual">
      <formula>O4821</formula>
    </cfRule>
  </conditionalFormatting>
  <conditionalFormatting sqref="P4853:P4856">
    <cfRule type="cellIs" dxfId="3682" priority="8204" stopIfTrue="1" operator="notEqual">
      <formula>O4853</formula>
    </cfRule>
  </conditionalFormatting>
  <conditionalFormatting sqref="P4857:P4860">
    <cfRule type="cellIs" dxfId="3681" priority="8203" stopIfTrue="1" operator="notEqual">
      <formula>O4857</formula>
    </cfRule>
  </conditionalFormatting>
  <conditionalFormatting sqref="P4877:P4880">
    <cfRule type="cellIs" dxfId="3680" priority="8200" stopIfTrue="1" operator="notEqual">
      <formula>O4877</formula>
    </cfRule>
  </conditionalFormatting>
  <conditionalFormatting sqref="P4881:P4884">
    <cfRule type="cellIs" dxfId="3679" priority="8199" stopIfTrue="1" operator="notEqual">
      <formula>O4881</formula>
    </cfRule>
  </conditionalFormatting>
  <conditionalFormatting sqref="P4885:P4888">
    <cfRule type="cellIs" dxfId="3678" priority="8198" stopIfTrue="1" operator="notEqual">
      <formula>O4885</formula>
    </cfRule>
  </conditionalFormatting>
  <conditionalFormatting sqref="P4889:P4892">
    <cfRule type="cellIs" dxfId="3677" priority="8197" stopIfTrue="1" operator="notEqual">
      <formula>O4889</formula>
    </cfRule>
  </conditionalFormatting>
  <conditionalFormatting sqref="P4893:P4896">
    <cfRule type="cellIs" dxfId="3676" priority="8196" stopIfTrue="1" operator="notEqual">
      <formula>O4893</formula>
    </cfRule>
  </conditionalFormatting>
  <conditionalFormatting sqref="P3129:P3145">
    <cfRule type="cellIs" dxfId="3675" priority="8175" stopIfTrue="1" operator="notEqual">
      <formula>O3129</formula>
    </cfRule>
  </conditionalFormatting>
  <conditionalFormatting sqref="P4761">
    <cfRule type="cellIs" dxfId="3674" priority="7998" stopIfTrue="1" operator="notEqual">
      <formula>O4761</formula>
    </cfRule>
  </conditionalFormatting>
  <conditionalFormatting sqref="P4762:P4765">
    <cfRule type="cellIs" dxfId="3673" priority="7994" stopIfTrue="1" operator="notEqual">
      <formula>O4762</formula>
    </cfRule>
  </conditionalFormatting>
  <conditionalFormatting sqref="P4766:P4769">
    <cfRule type="cellIs" dxfId="3672" priority="7989" stopIfTrue="1" operator="notEqual">
      <formula>O4766</formula>
    </cfRule>
  </conditionalFormatting>
  <conditionalFormatting sqref="P3176:P3180">
    <cfRule type="cellIs" dxfId="3671" priority="7982" stopIfTrue="1" operator="notEqual">
      <formula>O3176</formula>
    </cfRule>
  </conditionalFormatting>
  <conditionalFormatting sqref="P4965:P4969">
    <cfRule type="cellIs" dxfId="3670" priority="7886" stopIfTrue="1" operator="notEqual">
      <formula>O4965</formula>
    </cfRule>
  </conditionalFormatting>
  <conditionalFormatting sqref="P4481">
    <cfRule type="cellIs" dxfId="3669" priority="7855" stopIfTrue="1" operator="notEqual">
      <formula>O4481</formula>
    </cfRule>
  </conditionalFormatting>
  <conditionalFormatting sqref="P4829:P4832">
    <cfRule type="cellIs" dxfId="3668" priority="7766" stopIfTrue="1" operator="notEqual">
      <formula>O4829</formula>
    </cfRule>
  </conditionalFormatting>
  <conditionalFormatting sqref="P4482">
    <cfRule type="cellIs" dxfId="3667" priority="7844" stopIfTrue="1" operator="notEqual">
      <formula>O4482</formula>
    </cfRule>
  </conditionalFormatting>
  <conditionalFormatting sqref="P4483">
    <cfRule type="cellIs" dxfId="3666" priority="7843" stopIfTrue="1" operator="notEqual">
      <formula>O4483</formula>
    </cfRule>
  </conditionalFormatting>
  <conditionalFormatting sqref="P4484:P4485">
    <cfRule type="cellIs" dxfId="3665" priority="7845" stopIfTrue="1" operator="notEqual">
      <formula>O4484</formula>
    </cfRule>
  </conditionalFormatting>
  <conditionalFormatting sqref="P4486">
    <cfRule type="cellIs" dxfId="3664" priority="7838" stopIfTrue="1" operator="notEqual">
      <formula>O4486</formula>
    </cfRule>
  </conditionalFormatting>
  <conditionalFormatting sqref="P4487">
    <cfRule type="cellIs" dxfId="3663" priority="7837" stopIfTrue="1" operator="notEqual">
      <formula>O4487</formula>
    </cfRule>
  </conditionalFormatting>
  <conditionalFormatting sqref="P4488:P4489">
    <cfRule type="cellIs" dxfId="3662" priority="7839" stopIfTrue="1" operator="notEqual">
      <formula>O4488</formula>
    </cfRule>
  </conditionalFormatting>
  <conditionalFormatting sqref="P4490">
    <cfRule type="cellIs" dxfId="3661" priority="7835" stopIfTrue="1" operator="notEqual">
      <formula>O4490</formula>
    </cfRule>
  </conditionalFormatting>
  <conditionalFormatting sqref="P4491">
    <cfRule type="cellIs" dxfId="3660" priority="7834" stopIfTrue="1" operator="notEqual">
      <formula>O4491</formula>
    </cfRule>
  </conditionalFormatting>
  <conditionalFormatting sqref="P4492:P4493">
    <cfRule type="cellIs" dxfId="3659" priority="7836" stopIfTrue="1" operator="notEqual">
      <formula>O4492</formula>
    </cfRule>
  </conditionalFormatting>
  <conditionalFormatting sqref="P4817:P4820">
    <cfRule type="cellIs" dxfId="3658" priority="7769" stopIfTrue="1" operator="notEqual">
      <formula>O4817</formula>
    </cfRule>
  </conditionalFormatting>
  <conditionalFormatting sqref="P4861:P4864">
    <cfRule type="cellIs" dxfId="3657" priority="7762" stopIfTrue="1" operator="notEqual">
      <formula>O4861</formula>
    </cfRule>
  </conditionalFormatting>
  <conditionalFormatting sqref="P4865:P4868">
    <cfRule type="cellIs" dxfId="3656" priority="7761" stopIfTrue="1" operator="notEqual">
      <formula>O4865</formula>
    </cfRule>
  </conditionalFormatting>
  <conditionalFormatting sqref="P4476">
    <cfRule type="cellIs" dxfId="3655" priority="7689" stopIfTrue="1" operator="notEqual">
      <formula>O4476</formula>
    </cfRule>
  </conditionalFormatting>
  <conditionalFormatting sqref="P4477">
    <cfRule type="cellIs" dxfId="3654" priority="7684" stopIfTrue="1" operator="notEqual">
      <formula>O4477</formula>
    </cfRule>
  </conditionalFormatting>
  <conditionalFormatting sqref="P4478">
    <cfRule type="cellIs" dxfId="3653" priority="7683" stopIfTrue="1" operator="notEqual">
      <formula>O4478</formula>
    </cfRule>
  </conditionalFormatting>
  <conditionalFormatting sqref="P4479:P4480">
    <cfRule type="cellIs" dxfId="3652" priority="7685" stopIfTrue="1" operator="notEqual">
      <formula>O4479</formula>
    </cfRule>
  </conditionalFormatting>
  <conditionalFormatting sqref="P4443">
    <cfRule type="cellIs" dxfId="3651" priority="7668" stopIfTrue="1" operator="notEqual">
      <formula>O4443</formula>
    </cfRule>
  </conditionalFormatting>
  <conditionalFormatting sqref="P4474:P4475">
    <cfRule type="cellIs" dxfId="3650" priority="7667" stopIfTrue="1" operator="notEqual">
      <formula>O4474</formula>
    </cfRule>
  </conditionalFormatting>
  <conditionalFormatting sqref="P4472">
    <cfRule type="cellIs" dxfId="3649" priority="7666" stopIfTrue="1" operator="notEqual">
      <formula>O4472</formula>
    </cfRule>
  </conditionalFormatting>
  <conditionalFormatting sqref="P4473">
    <cfRule type="cellIs" dxfId="3648" priority="7665" stopIfTrue="1" operator="notEqual">
      <formula>O4473</formula>
    </cfRule>
  </conditionalFormatting>
  <conditionalFormatting sqref="P4446:P4447">
    <cfRule type="cellIs" dxfId="3647" priority="7664" stopIfTrue="1" operator="notEqual">
      <formula>O4446</formula>
    </cfRule>
  </conditionalFormatting>
  <conditionalFormatting sqref="P4458:P4459">
    <cfRule type="cellIs" dxfId="3646" priority="7655" stopIfTrue="1" operator="notEqual">
      <formula>O4458</formula>
    </cfRule>
  </conditionalFormatting>
  <conditionalFormatting sqref="P4444">
    <cfRule type="cellIs" dxfId="3645" priority="7663" stopIfTrue="1" operator="notEqual">
      <formula>O4444</formula>
    </cfRule>
  </conditionalFormatting>
  <conditionalFormatting sqref="P4445">
    <cfRule type="cellIs" dxfId="3644" priority="7662" stopIfTrue="1" operator="notEqual">
      <formula>O4445</formula>
    </cfRule>
  </conditionalFormatting>
  <conditionalFormatting sqref="P4450:P4451">
    <cfRule type="cellIs" dxfId="3643" priority="7661" stopIfTrue="1" operator="notEqual">
      <formula>O4450</formula>
    </cfRule>
  </conditionalFormatting>
  <conditionalFormatting sqref="P4448">
    <cfRule type="cellIs" dxfId="3642" priority="7660" stopIfTrue="1" operator="notEqual">
      <formula>O4448</formula>
    </cfRule>
  </conditionalFormatting>
  <conditionalFormatting sqref="P4460">
    <cfRule type="cellIs" dxfId="3641" priority="7651" stopIfTrue="1" operator="notEqual">
      <formula>O4460</formula>
    </cfRule>
  </conditionalFormatting>
  <conditionalFormatting sqref="P4449">
    <cfRule type="cellIs" dxfId="3640" priority="7659" stopIfTrue="1" operator="notEqual">
      <formula>O4449</formula>
    </cfRule>
  </conditionalFormatting>
  <conditionalFormatting sqref="P4461">
    <cfRule type="cellIs" dxfId="3639" priority="7650" stopIfTrue="1" operator="notEqual">
      <formula>O4461</formula>
    </cfRule>
  </conditionalFormatting>
  <conditionalFormatting sqref="P4452">
    <cfRule type="cellIs" dxfId="3638" priority="7657" stopIfTrue="1" operator="notEqual">
      <formula>O4452</formula>
    </cfRule>
  </conditionalFormatting>
  <conditionalFormatting sqref="P4453">
    <cfRule type="cellIs" dxfId="3637" priority="7656" stopIfTrue="1" operator="notEqual">
      <formula>O4453</formula>
    </cfRule>
  </conditionalFormatting>
  <conditionalFormatting sqref="P4454:P4455">
    <cfRule type="cellIs" dxfId="3636" priority="7658" stopIfTrue="1" operator="notEqual">
      <formula>O4454</formula>
    </cfRule>
  </conditionalFormatting>
  <conditionalFormatting sqref="P4456">
    <cfRule type="cellIs" dxfId="3635" priority="7654" stopIfTrue="1" operator="notEqual">
      <formula>O4456</formula>
    </cfRule>
  </conditionalFormatting>
  <conditionalFormatting sqref="P4457">
    <cfRule type="cellIs" dxfId="3634" priority="7653" stopIfTrue="1" operator="notEqual">
      <formula>O4457</formula>
    </cfRule>
  </conditionalFormatting>
  <conditionalFormatting sqref="P4462:P4463">
    <cfRule type="cellIs" dxfId="3633" priority="7652" stopIfTrue="1" operator="notEqual">
      <formula>O4462</formula>
    </cfRule>
  </conditionalFormatting>
  <conditionalFormatting sqref="P4464">
    <cfRule type="cellIs" dxfId="3632" priority="7648" stopIfTrue="1" operator="notEqual">
      <formula>O4464</formula>
    </cfRule>
  </conditionalFormatting>
  <conditionalFormatting sqref="P4465">
    <cfRule type="cellIs" dxfId="3631" priority="7647" stopIfTrue="1" operator="notEqual">
      <formula>O4465</formula>
    </cfRule>
  </conditionalFormatting>
  <conditionalFormatting sqref="P4466:P4467">
    <cfRule type="cellIs" dxfId="3630" priority="7649" stopIfTrue="1" operator="notEqual">
      <formula>O4466</formula>
    </cfRule>
  </conditionalFormatting>
  <conditionalFormatting sqref="P4468">
    <cfRule type="cellIs" dxfId="3629" priority="7645" stopIfTrue="1" operator="notEqual">
      <formula>O4468</formula>
    </cfRule>
  </conditionalFormatting>
  <conditionalFormatting sqref="P4469">
    <cfRule type="cellIs" dxfId="3628" priority="7644" stopIfTrue="1" operator="notEqual">
      <formula>O4469</formula>
    </cfRule>
  </conditionalFormatting>
  <conditionalFormatting sqref="P4470:P4471">
    <cfRule type="cellIs" dxfId="3627" priority="7646" stopIfTrue="1" operator="notEqual">
      <formula>O4470</formula>
    </cfRule>
  </conditionalFormatting>
  <conditionalFormatting sqref="P4736">
    <cfRule type="cellIs" dxfId="3626" priority="7643" stopIfTrue="1" operator="notEqual">
      <formula>O4736</formula>
    </cfRule>
  </conditionalFormatting>
  <conditionalFormatting sqref="P4745">
    <cfRule type="cellIs" dxfId="3625" priority="7635" stopIfTrue="1" operator="notEqual">
      <formula>O4745</formula>
    </cfRule>
  </conditionalFormatting>
  <conditionalFormatting sqref="P4746">
    <cfRule type="cellIs" dxfId="3624" priority="7634" stopIfTrue="1" operator="notEqual">
      <formula>O4746</formula>
    </cfRule>
  </conditionalFormatting>
  <conditionalFormatting sqref="P4747:P4748">
    <cfRule type="cellIs" dxfId="3623" priority="7636" stopIfTrue="1" operator="notEqual">
      <formula>O4747</formula>
    </cfRule>
  </conditionalFormatting>
  <conditionalFormatting sqref="P4737">
    <cfRule type="cellIs" dxfId="3622" priority="7632" stopIfTrue="1" operator="notEqual">
      <formula>O4737</formula>
    </cfRule>
  </conditionalFormatting>
  <conditionalFormatting sqref="P4738">
    <cfRule type="cellIs" dxfId="3621" priority="7631" stopIfTrue="1" operator="notEqual">
      <formula>O4738</formula>
    </cfRule>
  </conditionalFormatting>
  <conditionalFormatting sqref="P4739:P4740">
    <cfRule type="cellIs" dxfId="3620" priority="7633" stopIfTrue="1" operator="notEqual">
      <formula>O4739</formula>
    </cfRule>
  </conditionalFormatting>
  <conditionalFormatting sqref="P4749">
    <cfRule type="cellIs" dxfId="3619" priority="7626" stopIfTrue="1" operator="notEqual">
      <formula>O4749</formula>
    </cfRule>
  </conditionalFormatting>
  <conditionalFormatting sqref="P4751:P4752">
    <cfRule type="cellIs" dxfId="3618" priority="7627" stopIfTrue="1" operator="notEqual">
      <formula>O4751</formula>
    </cfRule>
  </conditionalFormatting>
  <conditionalFormatting sqref="P4750">
    <cfRule type="cellIs" dxfId="3617" priority="7625" stopIfTrue="1" operator="notEqual">
      <formula>O4750</formula>
    </cfRule>
  </conditionalFormatting>
  <conditionalFormatting sqref="P4741">
    <cfRule type="cellIs" dxfId="3616" priority="7605" stopIfTrue="1" operator="notEqual">
      <formula>O4741</formula>
    </cfRule>
  </conditionalFormatting>
  <conditionalFormatting sqref="P4742">
    <cfRule type="cellIs" dxfId="3615" priority="7604" stopIfTrue="1" operator="notEqual">
      <formula>O4742</formula>
    </cfRule>
  </conditionalFormatting>
  <conditionalFormatting sqref="P4743:P4744">
    <cfRule type="cellIs" dxfId="3614" priority="7606" stopIfTrue="1" operator="notEqual">
      <formula>O4743</formula>
    </cfRule>
  </conditionalFormatting>
  <conditionalFormatting sqref="P4753">
    <cfRule type="cellIs" dxfId="3613" priority="7599" stopIfTrue="1" operator="notEqual">
      <formula>O4753</formula>
    </cfRule>
  </conditionalFormatting>
  <conditionalFormatting sqref="P4754">
    <cfRule type="cellIs" dxfId="3612" priority="7598" stopIfTrue="1" operator="notEqual">
      <formula>O4754</formula>
    </cfRule>
  </conditionalFormatting>
  <conditionalFormatting sqref="P4755:P4756">
    <cfRule type="cellIs" dxfId="3611" priority="7600" stopIfTrue="1" operator="notEqual">
      <formula>O4755</formula>
    </cfRule>
  </conditionalFormatting>
  <conditionalFormatting sqref="P4757">
    <cfRule type="cellIs" dxfId="3610" priority="7590" stopIfTrue="1" operator="notEqual">
      <formula>O4757</formula>
    </cfRule>
  </conditionalFormatting>
  <conditionalFormatting sqref="P4758">
    <cfRule type="cellIs" dxfId="3609" priority="7589" stopIfTrue="1" operator="notEqual">
      <formula>O4758</formula>
    </cfRule>
  </conditionalFormatting>
  <conditionalFormatting sqref="P4759:P4760">
    <cfRule type="cellIs" dxfId="3608" priority="7591" stopIfTrue="1" operator="notEqual">
      <formula>O4759</formula>
    </cfRule>
  </conditionalFormatting>
  <conditionalFormatting sqref="P4731">
    <cfRule type="cellIs" dxfId="3607" priority="7574" stopIfTrue="1" operator="notEqual">
      <formula>O4731</formula>
    </cfRule>
  </conditionalFormatting>
  <conditionalFormatting sqref="P3124">
    <cfRule type="cellIs" dxfId="3606" priority="7533" stopIfTrue="1" operator="notEqual">
      <formula>O3124</formula>
    </cfRule>
  </conditionalFormatting>
  <conditionalFormatting sqref="P4723">
    <cfRule type="cellIs" dxfId="3605" priority="7521" stopIfTrue="1" operator="notEqual">
      <formula>O4723</formula>
    </cfRule>
  </conditionalFormatting>
  <conditionalFormatting sqref="P4718">
    <cfRule type="cellIs" dxfId="3604" priority="7529" stopIfTrue="1" operator="notEqual">
      <formula>O4718</formula>
    </cfRule>
  </conditionalFormatting>
  <conditionalFormatting sqref="P4725:P4726">
    <cfRule type="cellIs" dxfId="3603" priority="7522" stopIfTrue="1" operator="notEqual">
      <formula>O4725</formula>
    </cfRule>
  </conditionalFormatting>
  <conditionalFormatting sqref="P4724">
    <cfRule type="cellIs" dxfId="3602" priority="7520" stopIfTrue="1" operator="notEqual">
      <formula>O4724</formula>
    </cfRule>
  </conditionalFormatting>
  <conditionalFormatting sqref="P4728">
    <cfRule type="cellIs" dxfId="3601" priority="7514" stopIfTrue="1" operator="notEqual">
      <formula>O4728</formula>
    </cfRule>
  </conditionalFormatting>
  <conditionalFormatting sqref="P4727">
    <cfRule type="cellIs" dxfId="3600" priority="7515" stopIfTrue="1" operator="notEqual">
      <formula>O4727</formula>
    </cfRule>
  </conditionalFormatting>
  <conditionalFormatting sqref="P4729:P4730">
    <cfRule type="cellIs" dxfId="3599" priority="7516" stopIfTrue="1" operator="notEqual">
      <formula>O4729</formula>
    </cfRule>
  </conditionalFormatting>
  <conditionalFormatting sqref="P4719">
    <cfRule type="cellIs" dxfId="3598" priority="7506" stopIfTrue="1" operator="notEqual">
      <formula>O4719</formula>
    </cfRule>
  </conditionalFormatting>
  <conditionalFormatting sqref="P4720">
    <cfRule type="cellIs" dxfId="3597" priority="7505" stopIfTrue="1" operator="notEqual">
      <formula>O4720</formula>
    </cfRule>
  </conditionalFormatting>
  <conditionalFormatting sqref="P4721:P4722">
    <cfRule type="cellIs" dxfId="3596" priority="7507" stopIfTrue="1" operator="notEqual">
      <formula>O4721</formula>
    </cfRule>
  </conditionalFormatting>
  <conditionalFormatting sqref="P3093">
    <cfRule type="cellIs" dxfId="3595" priority="7395" stopIfTrue="1" operator="notEqual">
      <formula>O3093</formula>
    </cfRule>
  </conditionalFormatting>
  <conditionalFormatting sqref="P3120">
    <cfRule type="cellIs" dxfId="3594" priority="7393" stopIfTrue="1" operator="notEqual">
      <formula>O3120</formula>
    </cfRule>
  </conditionalFormatting>
  <conditionalFormatting sqref="P3119">
    <cfRule type="cellIs" dxfId="3593" priority="7394" stopIfTrue="1" operator="notEqual">
      <formula>O3119</formula>
    </cfRule>
  </conditionalFormatting>
  <conditionalFormatting sqref="P3094">
    <cfRule type="cellIs" dxfId="3592" priority="7392" stopIfTrue="1" operator="notEqual">
      <formula>O3094</formula>
    </cfRule>
  </conditionalFormatting>
  <conditionalFormatting sqref="P3095">
    <cfRule type="cellIs" dxfId="3591" priority="7391" stopIfTrue="1" operator="notEqual">
      <formula>O3095</formula>
    </cfRule>
  </conditionalFormatting>
  <conditionalFormatting sqref="P3099">
    <cfRule type="cellIs" dxfId="3590" priority="7390" stopIfTrue="1" operator="notEqual">
      <formula>O3099</formula>
    </cfRule>
  </conditionalFormatting>
  <conditionalFormatting sqref="P3100">
    <cfRule type="cellIs" dxfId="3589" priority="7389" stopIfTrue="1" operator="notEqual">
      <formula>O3100</formula>
    </cfRule>
  </conditionalFormatting>
  <conditionalFormatting sqref="P3104">
    <cfRule type="cellIs" dxfId="3588" priority="7388" stopIfTrue="1" operator="notEqual">
      <formula>O3104</formula>
    </cfRule>
  </conditionalFormatting>
  <conditionalFormatting sqref="P3105">
    <cfRule type="cellIs" dxfId="3587" priority="7387" stopIfTrue="1" operator="notEqual">
      <formula>O3105</formula>
    </cfRule>
  </conditionalFormatting>
  <conditionalFormatting sqref="P3109">
    <cfRule type="cellIs" dxfId="3586" priority="7386" stopIfTrue="1" operator="notEqual">
      <formula>O3109</formula>
    </cfRule>
  </conditionalFormatting>
  <conditionalFormatting sqref="P3110">
    <cfRule type="cellIs" dxfId="3585" priority="7385" stopIfTrue="1" operator="notEqual">
      <formula>O3110</formula>
    </cfRule>
  </conditionalFormatting>
  <conditionalFormatting sqref="P3114">
    <cfRule type="cellIs" dxfId="3584" priority="7384" stopIfTrue="1" operator="notEqual">
      <formula>O3114</formula>
    </cfRule>
  </conditionalFormatting>
  <conditionalFormatting sqref="P3115">
    <cfRule type="cellIs" dxfId="3583" priority="7383" stopIfTrue="1" operator="notEqual">
      <formula>O3115</formula>
    </cfRule>
  </conditionalFormatting>
  <conditionalFormatting sqref="P1720">
    <cfRule type="cellIs" dxfId="3582" priority="7379" stopIfTrue="1" operator="notEqual">
      <formula>O1720</formula>
    </cfRule>
  </conditionalFormatting>
  <conditionalFormatting sqref="P3084">
    <cfRule type="cellIs" dxfId="3581" priority="7333" stopIfTrue="1" operator="notEqual">
      <formula>O3084</formula>
    </cfRule>
  </conditionalFormatting>
  <conditionalFormatting sqref="P3087:P3088">
    <cfRule type="cellIs" dxfId="3580" priority="7320" stopIfTrue="1" operator="notEqual">
      <formula>O3087</formula>
    </cfRule>
  </conditionalFormatting>
  <conditionalFormatting sqref="P3085">
    <cfRule type="cellIs" dxfId="3579" priority="7319" stopIfTrue="1" operator="notEqual">
      <formula>O3085</formula>
    </cfRule>
  </conditionalFormatting>
  <conditionalFormatting sqref="P3086">
    <cfRule type="cellIs" dxfId="3578" priority="7318" stopIfTrue="1" operator="notEqual">
      <formula>O3086</formula>
    </cfRule>
  </conditionalFormatting>
  <conditionalFormatting sqref="P3091:P3092">
    <cfRule type="cellIs" dxfId="3577" priority="7311" stopIfTrue="1" operator="notEqual">
      <formula>O3091</formula>
    </cfRule>
  </conditionalFormatting>
  <conditionalFormatting sqref="P3089">
    <cfRule type="cellIs" dxfId="3576" priority="7310" stopIfTrue="1" operator="notEqual">
      <formula>O3089</formula>
    </cfRule>
  </conditionalFormatting>
  <conditionalFormatting sqref="P3090">
    <cfRule type="cellIs" dxfId="3575" priority="7309" stopIfTrue="1" operator="notEqual">
      <formula>O3090</formula>
    </cfRule>
  </conditionalFormatting>
  <conditionalFormatting sqref="P3073">
    <cfRule type="cellIs" dxfId="3574" priority="7220" stopIfTrue="1" operator="notEqual">
      <formula>O3073</formula>
    </cfRule>
  </conditionalFormatting>
  <conditionalFormatting sqref="P3074">
    <cfRule type="cellIs" dxfId="3573" priority="7217" stopIfTrue="1" operator="notEqual">
      <formula>O3074</formula>
    </cfRule>
  </conditionalFormatting>
  <conditionalFormatting sqref="P3075">
    <cfRule type="cellIs" dxfId="3572" priority="7216" stopIfTrue="1" operator="notEqual">
      <formula>O3075</formula>
    </cfRule>
  </conditionalFormatting>
  <conditionalFormatting sqref="P3079">
    <cfRule type="cellIs" dxfId="3571" priority="7211" stopIfTrue="1" operator="notEqual">
      <formula>O3079</formula>
    </cfRule>
  </conditionalFormatting>
  <conditionalFormatting sqref="P3080">
    <cfRule type="cellIs" dxfId="3570" priority="7210" stopIfTrue="1" operator="notEqual">
      <formula>O3080</formula>
    </cfRule>
  </conditionalFormatting>
  <conditionalFormatting sqref="P3052 P3068:P3072">
    <cfRule type="cellIs" dxfId="3569" priority="7095" stopIfTrue="1" operator="notEqual">
      <formula>O3052</formula>
    </cfRule>
  </conditionalFormatting>
  <conditionalFormatting sqref="P3053:P3057">
    <cfRule type="cellIs" dxfId="3568" priority="7094" stopIfTrue="1" operator="notEqual">
      <formula>O3053</formula>
    </cfRule>
  </conditionalFormatting>
  <conditionalFormatting sqref="P3058:P3062">
    <cfRule type="cellIs" dxfId="3567" priority="7091" stopIfTrue="1" operator="notEqual">
      <formula>O3058</formula>
    </cfRule>
  </conditionalFormatting>
  <conditionalFormatting sqref="P3063:P3067">
    <cfRule type="cellIs" dxfId="3566" priority="7090" stopIfTrue="1" operator="notEqual">
      <formula>O3063</formula>
    </cfRule>
  </conditionalFormatting>
  <conditionalFormatting sqref="P4430">
    <cfRule type="cellIs" dxfId="3565" priority="7005" stopIfTrue="1" operator="notEqual">
      <formula>O4430</formula>
    </cfRule>
  </conditionalFormatting>
  <conditionalFormatting sqref="P4431">
    <cfRule type="cellIs" dxfId="3564" priority="6995" stopIfTrue="1" operator="notEqual">
      <formula>O4431</formula>
    </cfRule>
  </conditionalFormatting>
  <conditionalFormatting sqref="P4432">
    <cfRule type="cellIs" dxfId="3563" priority="6990" stopIfTrue="1" operator="notEqual">
      <formula>O4432</formula>
    </cfRule>
  </conditionalFormatting>
  <conditionalFormatting sqref="P4433">
    <cfRule type="cellIs" dxfId="3562" priority="6989" stopIfTrue="1" operator="notEqual">
      <formula>O4433</formula>
    </cfRule>
  </conditionalFormatting>
  <conditionalFormatting sqref="P4435">
    <cfRule type="cellIs" dxfId="3561" priority="6979" stopIfTrue="1" operator="notEqual">
      <formula>O4435</formula>
    </cfRule>
  </conditionalFormatting>
  <conditionalFormatting sqref="P4436">
    <cfRule type="cellIs" dxfId="3560" priority="6974" stopIfTrue="1" operator="notEqual">
      <formula>O4436</formula>
    </cfRule>
  </conditionalFormatting>
  <conditionalFormatting sqref="P4437">
    <cfRule type="cellIs" dxfId="3559" priority="6973" stopIfTrue="1" operator="notEqual">
      <formula>O4437</formula>
    </cfRule>
  </conditionalFormatting>
  <conditionalFormatting sqref="P4439">
    <cfRule type="cellIs" dxfId="3558" priority="6971" stopIfTrue="1" operator="notEqual">
      <formula>O4439</formula>
    </cfRule>
  </conditionalFormatting>
  <conditionalFormatting sqref="P4440">
    <cfRule type="cellIs" dxfId="3557" priority="6966" stopIfTrue="1" operator="notEqual">
      <formula>O4440</formula>
    </cfRule>
  </conditionalFormatting>
  <conditionalFormatting sqref="P4441">
    <cfRule type="cellIs" dxfId="3556" priority="6965" stopIfTrue="1" operator="notEqual">
      <formula>O4441</formula>
    </cfRule>
  </conditionalFormatting>
  <conditionalFormatting sqref="P4429">
    <cfRule type="cellIs" dxfId="3555" priority="6859" stopIfTrue="1" operator="notEqual">
      <formula>O4429</formula>
    </cfRule>
  </conditionalFormatting>
  <conditionalFormatting sqref="P4424">
    <cfRule type="cellIs" dxfId="3554" priority="6858" stopIfTrue="1" operator="notEqual">
      <formula>O4424</formula>
    </cfRule>
  </conditionalFormatting>
  <conditionalFormatting sqref="P4425">
    <cfRule type="cellIs" dxfId="3553" priority="6857" stopIfTrue="1" operator="notEqual">
      <formula>O4425</formula>
    </cfRule>
  </conditionalFormatting>
  <conditionalFormatting sqref="P4427">
    <cfRule type="cellIs" dxfId="3552" priority="6856" stopIfTrue="1" operator="notEqual">
      <formula>O4427</formula>
    </cfRule>
  </conditionalFormatting>
  <conditionalFormatting sqref="P4428">
    <cfRule type="cellIs" dxfId="3551" priority="6855" stopIfTrue="1" operator="notEqual">
      <formula>O4428</formula>
    </cfRule>
  </conditionalFormatting>
  <conditionalFormatting sqref="P4426">
    <cfRule type="cellIs" dxfId="3550" priority="6854" stopIfTrue="1" operator="notEqual">
      <formula>O4426</formula>
    </cfRule>
  </conditionalFormatting>
  <conditionalFormatting sqref="P4733">
    <cfRule type="cellIs" dxfId="3549" priority="6806" stopIfTrue="1" operator="notEqual">
      <formula>O4733</formula>
    </cfRule>
  </conditionalFormatting>
  <conditionalFormatting sqref="P4732">
    <cfRule type="cellIs" dxfId="3548" priority="6807" stopIfTrue="1" operator="notEqual">
      <formula>O4732</formula>
    </cfRule>
  </conditionalFormatting>
  <conditionalFormatting sqref="P4734:P4735">
    <cfRule type="cellIs" dxfId="3547" priority="6808" stopIfTrue="1" operator="notEqual">
      <formula>O4734</formula>
    </cfRule>
  </conditionalFormatting>
  <conditionalFormatting sqref="P1710:P1711 P1713:P1714">
    <cfRule type="cellIs" dxfId="3546" priority="6763" stopIfTrue="1" operator="notEqual">
      <formula>O1710</formula>
    </cfRule>
  </conditionalFormatting>
  <conditionalFormatting sqref="P1712">
    <cfRule type="cellIs" dxfId="3545" priority="6762" stopIfTrue="1" operator="notEqual">
      <formula>O1712</formula>
    </cfRule>
  </conditionalFormatting>
  <conditionalFormatting sqref="P4415">
    <cfRule type="cellIs" dxfId="3544" priority="6671" stopIfTrue="1" operator="notEqual">
      <formula>O4415</formula>
    </cfRule>
  </conditionalFormatting>
  <conditionalFormatting sqref="P4418:P4419">
    <cfRule type="cellIs" dxfId="3543" priority="6670" stopIfTrue="1" operator="notEqual">
      <formula>O4418</formula>
    </cfRule>
  </conditionalFormatting>
  <conditionalFormatting sqref="P4422:P4423">
    <cfRule type="cellIs" dxfId="3542" priority="6649" stopIfTrue="1" operator="notEqual">
      <formula>O4422</formula>
    </cfRule>
  </conditionalFormatting>
  <conditionalFormatting sqref="P4416">
    <cfRule type="cellIs" dxfId="3541" priority="6669" stopIfTrue="1" operator="notEqual">
      <formula>O4416</formula>
    </cfRule>
  </conditionalFormatting>
  <conditionalFormatting sqref="P4417">
    <cfRule type="cellIs" dxfId="3540" priority="6668" stopIfTrue="1" operator="notEqual">
      <formula>O4417</formula>
    </cfRule>
  </conditionalFormatting>
  <conditionalFormatting sqref="P4421">
    <cfRule type="cellIs" dxfId="3539" priority="6647" stopIfTrue="1" operator="notEqual">
      <formula>O4421</formula>
    </cfRule>
  </conditionalFormatting>
  <conditionalFormatting sqref="P4420">
    <cfRule type="cellIs" dxfId="3538" priority="6648" stopIfTrue="1" operator="notEqual">
      <formula>O4420</formula>
    </cfRule>
  </conditionalFormatting>
  <conditionalFormatting sqref="P4394">
    <cfRule type="cellIs" dxfId="3537" priority="6478" stopIfTrue="1" operator="notEqual">
      <formula>O4394</formula>
    </cfRule>
  </conditionalFormatting>
  <conditionalFormatting sqref="P4403:P4406">
    <cfRule type="cellIs" dxfId="3536" priority="6477" stopIfTrue="1" operator="notEqual">
      <formula>O4403</formula>
    </cfRule>
  </conditionalFormatting>
  <conditionalFormatting sqref="P4407:P4410">
    <cfRule type="cellIs" dxfId="3535" priority="6475" stopIfTrue="1" operator="notEqual">
      <formula>O4407</formula>
    </cfRule>
  </conditionalFormatting>
  <conditionalFormatting sqref="P4411:P4414">
    <cfRule type="cellIs" dxfId="3534" priority="6474" stopIfTrue="1" operator="notEqual">
      <formula>O4411</formula>
    </cfRule>
  </conditionalFormatting>
  <conditionalFormatting sqref="P1705:P1708">
    <cfRule type="cellIs" dxfId="3533" priority="6455" stopIfTrue="1" operator="notEqual">
      <formula>O1705</formula>
    </cfRule>
  </conditionalFormatting>
  <conditionalFormatting sqref="P3027">
    <cfRule type="cellIs" dxfId="3532" priority="6454" stopIfTrue="1" operator="notEqual">
      <formula>O3027</formula>
    </cfRule>
  </conditionalFormatting>
  <conditionalFormatting sqref="P3033">
    <cfRule type="cellIs" dxfId="3531" priority="6448" stopIfTrue="1" operator="notEqual">
      <formula>O3033</formula>
    </cfRule>
  </conditionalFormatting>
  <conditionalFormatting sqref="P3032">
    <cfRule type="cellIs" dxfId="3530" priority="6449" stopIfTrue="1" operator="notEqual">
      <formula>O3032</formula>
    </cfRule>
  </conditionalFormatting>
  <conditionalFormatting sqref="P3034:P3035">
    <cfRule type="cellIs" dxfId="3529" priority="6450" stopIfTrue="1" operator="notEqual">
      <formula>O3034</formula>
    </cfRule>
  </conditionalFormatting>
  <conditionalFormatting sqref="P3037">
    <cfRule type="cellIs" dxfId="3528" priority="6442" stopIfTrue="1" operator="notEqual">
      <formula>O3037</formula>
    </cfRule>
  </conditionalFormatting>
  <conditionalFormatting sqref="P3036">
    <cfRule type="cellIs" dxfId="3527" priority="6443" stopIfTrue="1" operator="notEqual">
      <formula>O3036</formula>
    </cfRule>
  </conditionalFormatting>
  <conditionalFormatting sqref="P3038:P3039">
    <cfRule type="cellIs" dxfId="3526" priority="6444" stopIfTrue="1" operator="notEqual">
      <formula>O3038</formula>
    </cfRule>
  </conditionalFormatting>
  <conditionalFormatting sqref="P3041">
    <cfRule type="cellIs" dxfId="3525" priority="6439" stopIfTrue="1" operator="notEqual">
      <formula>O3041</formula>
    </cfRule>
  </conditionalFormatting>
  <conditionalFormatting sqref="P3040">
    <cfRule type="cellIs" dxfId="3524" priority="6440" stopIfTrue="1" operator="notEqual">
      <formula>O3040</formula>
    </cfRule>
  </conditionalFormatting>
  <conditionalFormatting sqref="P3042:P3043">
    <cfRule type="cellIs" dxfId="3523" priority="6441" stopIfTrue="1" operator="notEqual">
      <formula>O3042</formula>
    </cfRule>
  </conditionalFormatting>
  <conditionalFormatting sqref="P3045">
    <cfRule type="cellIs" dxfId="3522" priority="6433" stopIfTrue="1" operator="notEqual">
      <formula>O3045</formula>
    </cfRule>
  </conditionalFormatting>
  <conditionalFormatting sqref="P3044">
    <cfRule type="cellIs" dxfId="3521" priority="6434" stopIfTrue="1" operator="notEqual">
      <formula>O3044</formula>
    </cfRule>
  </conditionalFormatting>
  <conditionalFormatting sqref="P3046:P3047">
    <cfRule type="cellIs" dxfId="3520" priority="6435" stopIfTrue="1" operator="notEqual">
      <formula>O3046</formula>
    </cfRule>
  </conditionalFormatting>
  <conditionalFormatting sqref="P3049">
    <cfRule type="cellIs" dxfId="3519" priority="6430" stopIfTrue="1" operator="notEqual">
      <formula>O3049</formula>
    </cfRule>
  </conditionalFormatting>
  <conditionalFormatting sqref="P3048">
    <cfRule type="cellIs" dxfId="3518" priority="6431" stopIfTrue="1" operator="notEqual">
      <formula>O3048</formula>
    </cfRule>
  </conditionalFormatting>
  <conditionalFormatting sqref="P3050:P3051">
    <cfRule type="cellIs" dxfId="3517" priority="6432" stopIfTrue="1" operator="notEqual">
      <formula>O3050</formula>
    </cfRule>
  </conditionalFormatting>
  <conditionalFormatting sqref="P1700:P1703">
    <cfRule type="cellIs" dxfId="3516" priority="6371" stopIfTrue="1" operator="notEqual">
      <formula>O1700</formula>
    </cfRule>
  </conditionalFormatting>
  <conditionalFormatting sqref="P1688">
    <cfRule type="cellIs" dxfId="3515" priority="6370" stopIfTrue="1" operator="notEqual">
      <formula>O1688</formula>
    </cfRule>
  </conditionalFormatting>
  <conditionalFormatting sqref="P1696:P1698 P1693">
    <cfRule type="cellIs" dxfId="3514" priority="6352" stopIfTrue="1" operator="notEqual">
      <formula>O1693</formula>
    </cfRule>
  </conditionalFormatting>
  <conditionalFormatting sqref="P1694">
    <cfRule type="cellIs" dxfId="3513" priority="6351" stopIfTrue="1" operator="notEqual">
      <formula>O1694</formula>
    </cfRule>
  </conditionalFormatting>
  <conditionalFormatting sqref="P1695">
    <cfRule type="cellIs" dxfId="3512" priority="6350" stopIfTrue="1" operator="notEqual">
      <formula>O1695</formula>
    </cfRule>
  </conditionalFormatting>
  <conditionalFormatting sqref="P4392:P4393 P4388:P4389">
    <cfRule type="cellIs" dxfId="3511" priority="6273" stopIfTrue="1" operator="notEqual">
      <formula>O4388</formula>
    </cfRule>
  </conditionalFormatting>
  <conditionalFormatting sqref="P4377">
    <cfRule type="cellIs" dxfId="3510" priority="6272" stopIfTrue="1" operator="notEqual">
      <formula>O4377</formula>
    </cfRule>
  </conditionalFormatting>
  <conditionalFormatting sqref="P4386">
    <cfRule type="cellIs" dxfId="3509" priority="6265" stopIfTrue="1" operator="notEqual">
      <formula>O4386</formula>
    </cfRule>
  </conditionalFormatting>
  <conditionalFormatting sqref="P4387">
    <cfRule type="cellIs" dxfId="3508" priority="6264" stopIfTrue="1" operator="notEqual">
      <formula>O4387</formula>
    </cfRule>
  </conditionalFormatting>
  <conditionalFormatting sqref="P4390">
    <cfRule type="cellIs" dxfId="3507" priority="6263" stopIfTrue="1" operator="notEqual">
      <formula>O4390</formula>
    </cfRule>
  </conditionalFormatting>
  <conditionalFormatting sqref="P4391">
    <cfRule type="cellIs" dxfId="3506" priority="6262" stopIfTrue="1" operator="notEqual">
      <formula>O4391</formula>
    </cfRule>
  </conditionalFormatting>
  <conditionalFormatting sqref="P4380:P4381">
    <cfRule type="cellIs" dxfId="3505" priority="6261" stopIfTrue="1" operator="notEqual">
      <formula>O4380</formula>
    </cfRule>
  </conditionalFormatting>
  <conditionalFormatting sqref="P4378">
    <cfRule type="cellIs" dxfId="3504" priority="6260" stopIfTrue="1" operator="notEqual">
      <formula>O4378</formula>
    </cfRule>
  </conditionalFormatting>
  <conditionalFormatting sqref="P4379">
    <cfRule type="cellIs" dxfId="3503" priority="6259" stopIfTrue="1" operator="notEqual">
      <formula>O4379</formula>
    </cfRule>
  </conditionalFormatting>
  <conditionalFormatting sqref="P4384:P4385">
    <cfRule type="cellIs" dxfId="3502" priority="6258" stopIfTrue="1" operator="notEqual">
      <formula>O4384</formula>
    </cfRule>
  </conditionalFormatting>
  <conditionalFormatting sqref="P4382">
    <cfRule type="cellIs" dxfId="3501" priority="6257" stopIfTrue="1" operator="notEqual">
      <formula>O4382</formula>
    </cfRule>
  </conditionalFormatting>
  <conditionalFormatting sqref="P4383">
    <cfRule type="cellIs" dxfId="3500" priority="6256" stopIfTrue="1" operator="notEqual">
      <formula>O4383</formula>
    </cfRule>
  </conditionalFormatting>
  <conditionalFormatting sqref="P1678">
    <cfRule type="cellIs" dxfId="3499" priority="6245" stopIfTrue="1" operator="notEqual">
      <formula>O1678</formula>
    </cfRule>
  </conditionalFormatting>
  <conditionalFormatting sqref="P1683">
    <cfRule type="cellIs" dxfId="3498" priority="6243" stopIfTrue="1" operator="notEqual">
      <formula>O1683</formula>
    </cfRule>
  </conditionalFormatting>
  <conditionalFormatting sqref="P4997:P5000">
    <cfRule type="cellIs" dxfId="3497" priority="6165" stopIfTrue="1" operator="notEqual">
      <formula>O4997</formula>
    </cfRule>
  </conditionalFormatting>
  <conditionalFormatting sqref="P1672">
    <cfRule type="cellIs" dxfId="3496" priority="6164" stopIfTrue="1" operator="notEqual">
      <formula>O1672</formula>
    </cfRule>
  </conditionalFormatting>
  <conditionalFormatting sqref="P1673:P1676">
    <cfRule type="cellIs" dxfId="3495" priority="6159" stopIfTrue="1" operator="notEqual">
      <formula>O1673</formula>
    </cfRule>
  </conditionalFormatting>
  <conditionalFormatting sqref="P4352 P4365:P4368">
    <cfRule type="cellIs" dxfId="3494" priority="6105" stopIfTrue="1" operator="notEqual">
      <formula>O4352</formula>
    </cfRule>
  </conditionalFormatting>
  <conditionalFormatting sqref="P4357:P4360">
    <cfRule type="cellIs" dxfId="3493" priority="6103" stopIfTrue="1" operator="notEqual">
      <formula>O4357</formula>
    </cfRule>
  </conditionalFormatting>
  <conditionalFormatting sqref="P4336">
    <cfRule type="cellIs" dxfId="3492" priority="6087" stopIfTrue="1" operator="notEqual">
      <formula>O4336</formula>
    </cfRule>
  </conditionalFormatting>
  <conditionalFormatting sqref="P4337">
    <cfRule type="cellIs" dxfId="3491" priority="6086" stopIfTrue="1" operator="notEqual">
      <formula>O4337</formula>
    </cfRule>
  </conditionalFormatting>
  <conditionalFormatting sqref="P4340 P4346:P4347 P4342:P4343 P4350:P4351 P4335">
    <cfRule type="cellIs" dxfId="3490" priority="6088" stopIfTrue="1" operator="notEqual">
      <formula>O4335</formula>
    </cfRule>
  </conditionalFormatting>
  <conditionalFormatting sqref="P4348">
    <cfRule type="cellIs" dxfId="3489" priority="6083" stopIfTrue="1" operator="notEqual">
      <formula>O4348</formula>
    </cfRule>
  </conditionalFormatting>
  <conditionalFormatting sqref="P4344">
    <cfRule type="cellIs" dxfId="3488" priority="6084" stopIfTrue="1" operator="notEqual">
      <formula>O4344</formula>
    </cfRule>
  </conditionalFormatting>
  <conditionalFormatting sqref="P4341">
    <cfRule type="cellIs" dxfId="3487" priority="6081" stopIfTrue="1" operator="notEqual">
      <formula>O4341</formula>
    </cfRule>
  </conditionalFormatting>
  <conditionalFormatting sqref="P4345">
    <cfRule type="cellIs" dxfId="3486" priority="6080" stopIfTrue="1" operator="notEqual">
      <formula>O4345</formula>
    </cfRule>
  </conditionalFormatting>
  <conditionalFormatting sqref="P4399:P4402">
    <cfRule type="cellIs" dxfId="3485" priority="6078" stopIfTrue="1" operator="notEqual">
      <formula>O4399</formula>
    </cfRule>
  </conditionalFormatting>
  <conditionalFormatting sqref="P4395:P4398">
    <cfRule type="cellIs" dxfId="3484" priority="6077" stopIfTrue="1" operator="notEqual">
      <formula>O4395</formula>
    </cfRule>
  </conditionalFormatting>
  <conditionalFormatting sqref="P4349">
    <cfRule type="cellIs" dxfId="3483" priority="6079" stopIfTrue="1" operator="notEqual">
      <formula>O4349</formula>
    </cfRule>
  </conditionalFormatting>
  <conditionalFormatting sqref="P3011:P3014">
    <cfRule type="cellIs" dxfId="3482" priority="5814" stopIfTrue="1" operator="notEqual">
      <formula>O3011</formula>
    </cfRule>
  </conditionalFormatting>
  <conditionalFormatting sqref="P3019:P3022">
    <cfRule type="cellIs" dxfId="3481" priority="5809" stopIfTrue="1" operator="notEqual">
      <formula>O3019</formula>
    </cfRule>
  </conditionalFormatting>
  <conditionalFormatting sqref="P3010">
    <cfRule type="cellIs" dxfId="3480" priority="5815" stopIfTrue="1" operator="notEqual">
      <formula>O3010</formula>
    </cfRule>
  </conditionalFormatting>
  <conditionalFormatting sqref="P4331">
    <cfRule type="cellIs" dxfId="3479" priority="5804" stopIfTrue="1" operator="notEqual">
      <formula>O4331</formula>
    </cfRule>
  </conditionalFormatting>
  <conditionalFormatting sqref="P4332">
    <cfRule type="cellIs" dxfId="3478" priority="5799" stopIfTrue="1" operator="notEqual">
      <formula>O4332</formula>
    </cfRule>
  </conditionalFormatting>
  <conditionalFormatting sqref="P4333:P4334">
    <cfRule type="cellIs" dxfId="3477" priority="5805" stopIfTrue="1" operator="notEqual">
      <formula>O4333</formula>
    </cfRule>
  </conditionalFormatting>
  <conditionalFormatting sqref="P3023:P3026">
    <cfRule type="cellIs" dxfId="3476" priority="5808" stopIfTrue="1" operator="notEqual">
      <formula>O3023</formula>
    </cfRule>
  </conditionalFormatting>
  <conditionalFormatting sqref="P4318">
    <cfRule type="cellIs" dxfId="3475" priority="5806" stopIfTrue="1" operator="notEqual">
      <formula>O4318</formula>
    </cfRule>
  </conditionalFormatting>
  <conditionalFormatting sqref="P4321:P4322">
    <cfRule type="cellIs" dxfId="3474" priority="5797" stopIfTrue="1" operator="notEqual">
      <formula>O4321</formula>
    </cfRule>
  </conditionalFormatting>
  <conditionalFormatting sqref="P4320">
    <cfRule type="cellIs" dxfId="3473" priority="5795" stopIfTrue="1" operator="notEqual">
      <formula>O4320</formula>
    </cfRule>
  </conditionalFormatting>
  <conditionalFormatting sqref="P4319">
    <cfRule type="cellIs" dxfId="3472" priority="5796" stopIfTrue="1" operator="notEqual">
      <formula>O4319</formula>
    </cfRule>
  </conditionalFormatting>
  <conditionalFormatting sqref="P4325:P4326">
    <cfRule type="cellIs" dxfId="3471" priority="5788" stopIfTrue="1" operator="notEqual">
      <formula>O4325</formula>
    </cfRule>
  </conditionalFormatting>
  <conditionalFormatting sqref="P4324">
    <cfRule type="cellIs" dxfId="3470" priority="5786" stopIfTrue="1" operator="notEqual">
      <formula>O4324</formula>
    </cfRule>
  </conditionalFormatting>
  <conditionalFormatting sqref="P4323">
    <cfRule type="cellIs" dxfId="3469" priority="5787" stopIfTrue="1" operator="notEqual">
      <formula>O4323</formula>
    </cfRule>
  </conditionalFormatting>
  <conditionalFormatting sqref="P4329:P4330">
    <cfRule type="cellIs" dxfId="3468" priority="5779" stopIfTrue="1" operator="notEqual">
      <formula>O4329</formula>
    </cfRule>
  </conditionalFormatting>
  <conditionalFormatting sqref="P4328">
    <cfRule type="cellIs" dxfId="3467" priority="5777" stopIfTrue="1" operator="notEqual">
      <formula>O4328</formula>
    </cfRule>
  </conditionalFormatting>
  <conditionalFormatting sqref="P4327">
    <cfRule type="cellIs" dxfId="3466" priority="5778" stopIfTrue="1" operator="notEqual">
      <formula>O4327</formula>
    </cfRule>
  </conditionalFormatting>
  <conditionalFormatting sqref="P3005">
    <cfRule type="cellIs" dxfId="3465" priority="5770" stopIfTrue="1" operator="notEqual">
      <formula>O3005</formula>
    </cfRule>
  </conditionalFormatting>
  <conditionalFormatting sqref="P3006:P3009">
    <cfRule type="cellIs" dxfId="3464" priority="5765" stopIfTrue="1" operator="notEqual">
      <formula>O3006</formula>
    </cfRule>
  </conditionalFormatting>
  <conditionalFormatting sqref="P4353:P4356">
    <cfRule type="cellIs" dxfId="3463" priority="5745" stopIfTrue="1" operator="notEqual">
      <formula>O4353</formula>
    </cfRule>
  </conditionalFormatting>
  <conditionalFormatting sqref="P4361:P4364">
    <cfRule type="cellIs" dxfId="3462" priority="5744" stopIfTrue="1" operator="notEqual">
      <formula>O4361</formula>
    </cfRule>
  </conditionalFormatting>
  <conditionalFormatting sqref="P3001:P3004">
    <cfRule type="cellIs" dxfId="3461" priority="5742" stopIfTrue="1" operator="notEqual">
      <formula>O3001</formula>
    </cfRule>
  </conditionalFormatting>
  <conditionalFormatting sqref="P2992">
    <cfRule type="cellIs" dxfId="3460" priority="5741" stopIfTrue="1" operator="notEqual">
      <formula>O2992</formula>
    </cfRule>
  </conditionalFormatting>
  <conditionalFormatting sqref="P2997:P3000">
    <cfRule type="cellIs" dxfId="3459" priority="5739" stopIfTrue="1" operator="notEqual">
      <formula>O2997</formula>
    </cfRule>
  </conditionalFormatting>
  <conditionalFormatting sqref="P2984:P2987">
    <cfRule type="cellIs" dxfId="3458" priority="5711" stopIfTrue="1" operator="notEqual">
      <formula>O2984</formula>
    </cfRule>
  </conditionalFormatting>
  <conditionalFormatting sqref="P2983">
    <cfRule type="cellIs" dxfId="3457" priority="5710" stopIfTrue="1" operator="notEqual">
      <formula>O2983</formula>
    </cfRule>
  </conditionalFormatting>
  <conditionalFormatting sqref="P2988:P2991">
    <cfRule type="cellIs" dxfId="3456" priority="5709" stopIfTrue="1" operator="notEqual">
      <formula>O2988</formula>
    </cfRule>
  </conditionalFormatting>
  <conditionalFormatting sqref="P3183">
    <cfRule type="cellIs" dxfId="3455" priority="5657" stopIfTrue="1" operator="notEqual">
      <formula>O3183</formula>
    </cfRule>
  </conditionalFormatting>
  <conditionalFormatting sqref="P3188">
    <cfRule type="cellIs" dxfId="3454" priority="5639" stopIfTrue="1" operator="notEqual">
      <formula>O3188</formula>
    </cfRule>
  </conditionalFormatting>
  <conditionalFormatting sqref="P3182">
    <cfRule type="cellIs" dxfId="3453" priority="5658" stopIfTrue="1" operator="notEqual">
      <formula>O3182</formula>
    </cfRule>
  </conditionalFormatting>
  <conditionalFormatting sqref="P3184:P3185">
    <cfRule type="cellIs" dxfId="3452" priority="5659" stopIfTrue="1" operator="notEqual">
      <formula>O3184</formula>
    </cfRule>
  </conditionalFormatting>
  <conditionalFormatting sqref="P3186">
    <cfRule type="cellIs" dxfId="3451" priority="5642" stopIfTrue="1" operator="notEqual">
      <formula>O3186</formula>
    </cfRule>
  </conditionalFormatting>
  <conditionalFormatting sqref="P3181">
    <cfRule type="cellIs" dxfId="3450" priority="5653" stopIfTrue="1" operator="notEqual">
      <formula>O3181</formula>
    </cfRule>
  </conditionalFormatting>
  <conditionalFormatting sqref="P3189">
    <cfRule type="cellIs" dxfId="3449" priority="5638" stopIfTrue="1" operator="notEqual">
      <formula>O3189</formula>
    </cfRule>
  </conditionalFormatting>
  <conditionalFormatting sqref="P3194">
    <cfRule type="cellIs" dxfId="3448" priority="5634" stopIfTrue="1" operator="notEqual">
      <formula>O3194</formula>
    </cfRule>
  </conditionalFormatting>
  <conditionalFormatting sqref="P3193">
    <cfRule type="cellIs" dxfId="3447" priority="5635" stopIfTrue="1" operator="notEqual">
      <formula>O3193</formula>
    </cfRule>
  </conditionalFormatting>
  <conditionalFormatting sqref="P3199">
    <cfRule type="cellIs" dxfId="3446" priority="5631" stopIfTrue="1" operator="notEqual">
      <formula>O3199</formula>
    </cfRule>
  </conditionalFormatting>
  <conditionalFormatting sqref="P3190:P3191">
    <cfRule type="cellIs" dxfId="3445" priority="5641" stopIfTrue="1" operator="notEqual">
      <formula>O3190</formula>
    </cfRule>
  </conditionalFormatting>
  <conditionalFormatting sqref="P3187">
    <cfRule type="cellIs" dxfId="3444" priority="5640" stopIfTrue="1" operator="notEqual">
      <formula>O3187</formula>
    </cfRule>
  </conditionalFormatting>
  <conditionalFormatting sqref="P3196:P3197">
    <cfRule type="cellIs" dxfId="3443" priority="5637" stopIfTrue="1" operator="notEqual">
      <formula>O3196</formula>
    </cfRule>
  </conditionalFormatting>
  <conditionalFormatting sqref="P3200">
    <cfRule type="cellIs" dxfId="3442" priority="5630" stopIfTrue="1" operator="notEqual">
      <formula>O3200</formula>
    </cfRule>
  </conditionalFormatting>
  <conditionalFormatting sqref="P3202:P3203">
    <cfRule type="cellIs" dxfId="3441" priority="5633" stopIfTrue="1" operator="notEqual">
      <formula>O3202</formula>
    </cfRule>
  </conditionalFormatting>
  <conditionalFormatting sqref="P3195">
    <cfRule type="cellIs" dxfId="3440" priority="5628" stopIfTrue="1" operator="notEqual">
      <formula>O3195</formula>
    </cfRule>
  </conditionalFormatting>
  <conditionalFormatting sqref="P3192">
    <cfRule type="cellIs" dxfId="3439" priority="5636" stopIfTrue="1" operator="notEqual">
      <formula>O3192</formula>
    </cfRule>
  </conditionalFormatting>
  <conditionalFormatting sqref="P3198">
    <cfRule type="cellIs" dxfId="3438" priority="5632" stopIfTrue="1" operator="notEqual">
      <formula>O3198</formula>
    </cfRule>
  </conditionalFormatting>
  <conditionalFormatting sqref="P4302:P4305">
    <cfRule type="cellIs" dxfId="3437" priority="5585" stopIfTrue="1" operator="notEqual">
      <formula>O4302</formula>
    </cfRule>
  </conditionalFormatting>
  <conditionalFormatting sqref="P3201">
    <cfRule type="cellIs" dxfId="3436" priority="5629" stopIfTrue="1" operator="notEqual">
      <formula>O3201</formula>
    </cfRule>
  </conditionalFormatting>
  <conditionalFormatting sqref="P3204">
    <cfRule type="cellIs" dxfId="3435" priority="5622" stopIfTrue="1" operator="notEqual">
      <formula>O3204</formula>
    </cfRule>
  </conditionalFormatting>
  <conditionalFormatting sqref="P3205:P3208">
    <cfRule type="cellIs" dxfId="3434" priority="5621" stopIfTrue="1" operator="notEqual">
      <formula>O3205</formula>
    </cfRule>
  </conditionalFormatting>
  <conditionalFormatting sqref="D3126">
    <cfRule type="duplicateValues" dxfId="3433" priority="5599"/>
  </conditionalFormatting>
  <conditionalFormatting sqref="D3126">
    <cfRule type="duplicateValues" dxfId="3432" priority="5598"/>
  </conditionalFormatting>
  <conditionalFormatting sqref="P4301">
    <cfRule type="cellIs" dxfId="3431" priority="5586" stopIfTrue="1" operator="notEqual">
      <formula>O4301</formula>
    </cfRule>
  </conditionalFormatting>
  <conditionalFormatting sqref="P1715:P1716 P1718:P1719">
    <cfRule type="cellIs" dxfId="3430" priority="5588" stopIfTrue="1" operator="notEqual">
      <formula>O1715</formula>
    </cfRule>
  </conditionalFormatting>
  <conditionalFormatting sqref="P1717">
    <cfRule type="cellIs" dxfId="3429" priority="5587" stopIfTrue="1" operator="notEqual">
      <formula>O1717</formula>
    </cfRule>
  </conditionalFormatting>
  <conditionalFormatting sqref="P4701">
    <cfRule type="cellIs" dxfId="3428" priority="5580" stopIfTrue="1" operator="notEqual">
      <formula>O4701</formula>
    </cfRule>
  </conditionalFormatting>
  <conditionalFormatting sqref="P4306:P4309">
    <cfRule type="cellIs" dxfId="3427" priority="5584" stopIfTrue="1" operator="notEqual">
      <formula>O4306</formula>
    </cfRule>
  </conditionalFormatting>
  <conditionalFormatting sqref="P4310:P4313">
    <cfRule type="cellIs" dxfId="3426" priority="5583" stopIfTrue="1" operator="notEqual">
      <formula>O4310</formula>
    </cfRule>
  </conditionalFormatting>
  <conditionalFormatting sqref="P4314:P4317">
    <cfRule type="cellIs" dxfId="3425" priority="5581" stopIfTrue="1" operator="notEqual">
      <formula>O4314</formula>
    </cfRule>
  </conditionalFormatting>
  <conditionalFormatting sqref="P4714:P4717">
    <cfRule type="cellIs" dxfId="3424" priority="5573" stopIfTrue="1" operator="notEqual">
      <formula>O4714</formula>
    </cfRule>
  </conditionalFormatting>
  <conditionalFormatting sqref="P4702:P4705">
    <cfRule type="cellIs" dxfId="3423" priority="5578" stopIfTrue="1" operator="notEqual">
      <formula>O4702</formula>
    </cfRule>
  </conditionalFormatting>
  <conditionalFormatting sqref="P4706:P4709">
    <cfRule type="cellIs" dxfId="3422" priority="5576" stopIfTrue="1" operator="notEqual">
      <formula>O4706</formula>
    </cfRule>
  </conditionalFormatting>
  <conditionalFormatting sqref="P4710:P4713">
    <cfRule type="cellIs" dxfId="3421" priority="5575" stopIfTrue="1" operator="notEqual">
      <formula>O4710</formula>
    </cfRule>
  </conditionalFormatting>
  <conditionalFormatting sqref="P2958">
    <cfRule type="cellIs" dxfId="3420" priority="5564" stopIfTrue="1" operator="notEqual">
      <formula>O2958</formula>
    </cfRule>
  </conditionalFormatting>
  <conditionalFormatting sqref="P2967">
    <cfRule type="cellIs" dxfId="3419" priority="5556" stopIfTrue="1" operator="notEqual">
      <formula>O2967</formula>
    </cfRule>
  </conditionalFormatting>
  <conditionalFormatting sqref="P2968">
    <cfRule type="cellIs" dxfId="3418" priority="5555" stopIfTrue="1" operator="notEqual">
      <formula>O2968</formula>
    </cfRule>
  </conditionalFormatting>
  <conditionalFormatting sqref="P2961:P2962">
    <cfRule type="cellIs" dxfId="3417" priority="5560" stopIfTrue="1" operator="notEqual">
      <formula>O2961</formula>
    </cfRule>
  </conditionalFormatting>
  <conditionalFormatting sqref="P2959">
    <cfRule type="cellIs" dxfId="3416" priority="5559" stopIfTrue="1" operator="notEqual">
      <formula>O2959</formula>
    </cfRule>
  </conditionalFormatting>
  <conditionalFormatting sqref="P2960">
    <cfRule type="cellIs" dxfId="3415" priority="5558" stopIfTrue="1" operator="notEqual">
      <formula>O2960</formula>
    </cfRule>
  </conditionalFormatting>
  <conditionalFormatting sqref="P2969:P2970">
    <cfRule type="cellIs" dxfId="3414" priority="5557" stopIfTrue="1" operator="notEqual">
      <formula>O2969</formula>
    </cfRule>
  </conditionalFormatting>
  <conditionalFormatting sqref="P2973:P2974">
    <cfRule type="cellIs" dxfId="3413" priority="5554" stopIfTrue="1" operator="notEqual">
      <formula>O2973</formula>
    </cfRule>
  </conditionalFormatting>
  <conditionalFormatting sqref="P2971">
    <cfRule type="cellIs" dxfId="3412" priority="5553" stopIfTrue="1" operator="notEqual">
      <formula>O2971</formula>
    </cfRule>
  </conditionalFormatting>
  <conditionalFormatting sqref="P2972">
    <cfRule type="cellIs" dxfId="3411" priority="5552" stopIfTrue="1" operator="notEqual">
      <formula>O2972</formula>
    </cfRule>
  </conditionalFormatting>
  <conditionalFormatting sqref="P2965:P2966">
    <cfRule type="cellIs" dxfId="3410" priority="5548" stopIfTrue="1" operator="notEqual">
      <formula>O2965</formula>
    </cfRule>
  </conditionalFormatting>
  <conditionalFormatting sqref="P2963">
    <cfRule type="cellIs" dxfId="3409" priority="5547" stopIfTrue="1" operator="notEqual">
      <formula>O2963</formula>
    </cfRule>
  </conditionalFormatting>
  <conditionalFormatting sqref="P2964">
    <cfRule type="cellIs" dxfId="3408" priority="5546" stopIfTrue="1" operator="notEqual">
      <formula>O2964</formula>
    </cfRule>
  </conditionalFormatting>
  <conditionalFormatting sqref="P2981:P2982">
    <cfRule type="cellIs" dxfId="3407" priority="5542" stopIfTrue="1" operator="notEqual">
      <formula>O2981</formula>
    </cfRule>
  </conditionalFormatting>
  <conditionalFormatting sqref="P2979">
    <cfRule type="cellIs" dxfId="3406" priority="5541" stopIfTrue="1" operator="notEqual">
      <formula>O2979</formula>
    </cfRule>
  </conditionalFormatting>
  <conditionalFormatting sqref="P2980">
    <cfRule type="cellIs" dxfId="3405" priority="5540" stopIfTrue="1" operator="notEqual">
      <formula>O2980</formula>
    </cfRule>
  </conditionalFormatting>
  <conditionalFormatting sqref="P2977:P2978">
    <cfRule type="cellIs" dxfId="3404" priority="5539" stopIfTrue="1" operator="notEqual">
      <formula>O2977</formula>
    </cfRule>
  </conditionalFormatting>
  <conditionalFormatting sqref="P2975">
    <cfRule type="cellIs" dxfId="3403" priority="5538" stopIfTrue="1" operator="notEqual">
      <formula>O2975</formula>
    </cfRule>
  </conditionalFormatting>
  <conditionalFormatting sqref="P2976">
    <cfRule type="cellIs" dxfId="3402" priority="5537" stopIfTrue="1" operator="notEqual">
      <formula>O2976</formula>
    </cfRule>
  </conditionalFormatting>
  <conditionalFormatting sqref="P4275 P4298:P4300 P4296">
    <cfRule type="cellIs" dxfId="3401" priority="5495" stopIfTrue="1" operator="notEqual">
      <formula>O4275</formula>
    </cfRule>
  </conditionalFormatting>
  <conditionalFormatting sqref="P4297">
    <cfRule type="cellIs" dxfId="3400" priority="5494" stopIfTrue="1" operator="notEqual">
      <formula>O4297</formula>
    </cfRule>
  </conditionalFormatting>
  <conditionalFormatting sqref="P4278:P4280 P4276">
    <cfRule type="cellIs" dxfId="3399" priority="5493" stopIfTrue="1" operator="notEqual">
      <formula>O4276</formula>
    </cfRule>
  </conditionalFormatting>
  <conditionalFormatting sqref="P4277">
    <cfRule type="cellIs" dxfId="3398" priority="5492" stopIfTrue="1" operator="notEqual">
      <formula>O4277</formula>
    </cfRule>
  </conditionalFormatting>
  <conditionalFormatting sqref="P4283:P4285 P4281">
    <cfRule type="cellIs" dxfId="3397" priority="5483" stopIfTrue="1" operator="notEqual">
      <formula>O4281</formula>
    </cfRule>
  </conditionalFormatting>
  <conditionalFormatting sqref="P4282">
    <cfRule type="cellIs" dxfId="3396" priority="5482" stopIfTrue="1" operator="notEqual">
      <formula>O4282</formula>
    </cfRule>
  </conditionalFormatting>
  <conditionalFormatting sqref="P4288:P4290 P4286">
    <cfRule type="cellIs" dxfId="3395" priority="5481" stopIfTrue="1" operator="notEqual">
      <formula>O4286</formula>
    </cfRule>
  </conditionalFormatting>
  <conditionalFormatting sqref="P4287">
    <cfRule type="cellIs" dxfId="3394" priority="5480" stopIfTrue="1" operator="notEqual">
      <formula>O4287</formula>
    </cfRule>
  </conditionalFormatting>
  <conditionalFormatting sqref="P4293:P4295 P4291">
    <cfRule type="cellIs" dxfId="3393" priority="5479" stopIfTrue="1" operator="notEqual">
      <formula>O4291</formula>
    </cfRule>
  </conditionalFormatting>
  <conditionalFormatting sqref="P4292">
    <cfRule type="cellIs" dxfId="3392" priority="5478" stopIfTrue="1" operator="notEqual">
      <formula>O4292</formula>
    </cfRule>
  </conditionalFormatting>
  <conditionalFormatting sqref="P4246">
    <cfRule type="cellIs" dxfId="3391" priority="5445" stopIfTrue="1" operator="notEqual">
      <formula>O4246</formula>
    </cfRule>
  </conditionalFormatting>
  <conditionalFormatting sqref="P4254">
    <cfRule type="cellIs" dxfId="3390" priority="5440" stopIfTrue="1" operator="notEqual">
      <formula>O4254</formula>
    </cfRule>
  </conditionalFormatting>
  <conditionalFormatting sqref="P4258">
    <cfRule type="cellIs" dxfId="3389" priority="5439" stopIfTrue="1" operator="notEqual">
      <formula>O4258</formula>
    </cfRule>
  </conditionalFormatting>
  <conditionalFormatting sqref="P4259:P4260">
    <cfRule type="cellIs" dxfId="3388" priority="5441" stopIfTrue="1" operator="notEqual">
      <formula>O4259</formula>
    </cfRule>
  </conditionalFormatting>
  <conditionalFormatting sqref="P4257">
    <cfRule type="cellIs" dxfId="3387" priority="5431" stopIfTrue="1" operator="notEqual">
      <formula>O4257</formula>
    </cfRule>
  </conditionalFormatting>
  <conditionalFormatting sqref="P4261">
    <cfRule type="cellIs" dxfId="3386" priority="5425" stopIfTrue="1" operator="notEqual">
      <formula>O4261</formula>
    </cfRule>
  </conditionalFormatting>
  <conditionalFormatting sqref="P4265">
    <cfRule type="cellIs" dxfId="3385" priority="5424" stopIfTrue="1" operator="notEqual">
      <formula>O4265</formula>
    </cfRule>
  </conditionalFormatting>
  <conditionalFormatting sqref="P4266:P4267">
    <cfRule type="cellIs" dxfId="3384" priority="5426" stopIfTrue="1" operator="notEqual">
      <formula>O4266</formula>
    </cfRule>
  </conditionalFormatting>
  <conditionalFormatting sqref="P4264">
    <cfRule type="cellIs" dxfId="3383" priority="5421" stopIfTrue="1" operator="notEqual">
      <formula>O4264</formula>
    </cfRule>
  </conditionalFormatting>
  <conditionalFormatting sqref="P4247">
    <cfRule type="cellIs" dxfId="3382" priority="5419" stopIfTrue="1" operator="notEqual">
      <formula>O4247</formula>
    </cfRule>
  </conditionalFormatting>
  <conditionalFormatting sqref="P4251">
    <cfRule type="cellIs" dxfId="3381" priority="5418" stopIfTrue="1" operator="notEqual">
      <formula>O4251</formula>
    </cfRule>
  </conditionalFormatting>
  <conditionalFormatting sqref="P4252:P4253">
    <cfRule type="cellIs" dxfId="3380" priority="5420" stopIfTrue="1" operator="notEqual">
      <formula>O4252</formula>
    </cfRule>
  </conditionalFormatting>
  <conditionalFormatting sqref="P4250">
    <cfRule type="cellIs" dxfId="3379" priority="5416" stopIfTrue="1" operator="notEqual">
      <formula>O4250</formula>
    </cfRule>
  </conditionalFormatting>
  <conditionalFormatting sqref="P4268">
    <cfRule type="cellIs" dxfId="3378" priority="5413" stopIfTrue="1" operator="notEqual">
      <formula>O4268</formula>
    </cfRule>
  </conditionalFormatting>
  <conditionalFormatting sqref="P4272">
    <cfRule type="cellIs" dxfId="3377" priority="5412" stopIfTrue="1" operator="notEqual">
      <formula>O4272</formula>
    </cfRule>
  </conditionalFormatting>
  <conditionalFormatting sqref="P4273:P4274">
    <cfRule type="cellIs" dxfId="3376" priority="5414" stopIfTrue="1" operator="notEqual">
      <formula>O4273</formula>
    </cfRule>
  </conditionalFormatting>
  <conditionalFormatting sqref="P4271">
    <cfRule type="cellIs" dxfId="3375" priority="5409" stopIfTrue="1" operator="notEqual">
      <formula>O4271</formula>
    </cfRule>
  </conditionalFormatting>
  <conditionalFormatting sqref="P1663:P1671">
    <cfRule type="cellIs" dxfId="3374" priority="5408" stopIfTrue="1" operator="notEqual">
      <formula>O1663</formula>
    </cfRule>
  </conditionalFormatting>
  <conditionalFormatting sqref="P4225">
    <cfRule type="cellIs" dxfId="3373" priority="5356" stopIfTrue="1" operator="notEqual">
      <formula>O4225</formula>
    </cfRule>
  </conditionalFormatting>
  <conditionalFormatting sqref="P4226">
    <cfRule type="cellIs" dxfId="3372" priority="5336" stopIfTrue="1" operator="notEqual">
      <formula>O4226</formula>
    </cfRule>
  </conditionalFormatting>
  <conditionalFormatting sqref="P4227">
    <cfRule type="cellIs" dxfId="3371" priority="5334" stopIfTrue="1" operator="notEqual">
      <formula>O4227</formula>
    </cfRule>
  </conditionalFormatting>
  <conditionalFormatting sqref="P4228">
    <cfRule type="cellIs" dxfId="3370" priority="5333" stopIfTrue="1" operator="notEqual">
      <formula>O4228</formula>
    </cfRule>
  </conditionalFormatting>
  <conditionalFormatting sqref="P4230">
    <cfRule type="cellIs" dxfId="3369" priority="5330" stopIfTrue="1" operator="notEqual">
      <formula>O4230</formula>
    </cfRule>
  </conditionalFormatting>
  <conditionalFormatting sqref="P4231">
    <cfRule type="cellIs" dxfId="3368" priority="5328" stopIfTrue="1" operator="notEqual">
      <formula>O4231</formula>
    </cfRule>
  </conditionalFormatting>
  <conditionalFormatting sqref="P4232">
    <cfRule type="cellIs" dxfId="3367" priority="5327" stopIfTrue="1" operator="notEqual">
      <formula>O4232</formula>
    </cfRule>
  </conditionalFormatting>
  <conditionalFormatting sqref="P4234">
    <cfRule type="cellIs" dxfId="3366" priority="5324" stopIfTrue="1" operator="notEqual">
      <formula>O4234</formula>
    </cfRule>
  </conditionalFormatting>
  <conditionalFormatting sqref="P4235">
    <cfRule type="cellIs" dxfId="3365" priority="5322" stopIfTrue="1" operator="notEqual">
      <formula>O4235</formula>
    </cfRule>
  </conditionalFormatting>
  <conditionalFormatting sqref="P4236">
    <cfRule type="cellIs" dxfId="3364" priority="5321" stopIfTrue="1" operator="notEqual">
      <formula>O4236</formula>
    </cfRule>
  </conditionalFormatting>
  <conditionalFormatting sqref="P4238">
    <cfRule type="cellIs" dxfId="3363" priority="5318" stopIfTrue="1" operator="notEqual">
      <formula>O4238</formula>
    </cfRule>
  </conditionalFormatting>
  <conditionalFormatting sqref="P4239">
    <cfRule type="cellIs" dxfId="3362" priority="5316" stopIfTrue="1" operator="notEqual">
      <formula>O4239</formula>
    </cfRule>
  </conditionalFormatting>
  <conditionalFormatting sqref="P4240">
    <cfRule type="cellIs" dxfId="3361" priority="5315" stopIfTrue="1" operator="notEqual">
      <formula>O4240</formula>
    </cfRule>
  </conditionalFormatting>
  <conditionalFormatting sqref="P4242">
    <cfRule type="cellIs" dxfId="3360" priority="5312" stopIfTrue="1" operator="notEqual">
      <formula>O4242</formula>
    </cfRule>
  </conditionalFormatting>
  <conditionalFormatting sqref="P4243">
    <cfRule type="cellIs" dxfId="3359" priority="5310" stopIfTrue="1" operator="notEqual">
      <formula>O4243</formula>
    </cfRule>
  </conditionalFormatting>
  <conditionalFormatting sqref="P4244">
    <cfRule type="cellIs" dxfId="3358" priority="5309" stopIfTrue="1" operator="notEqual">
      <formula>O4244</formula>
    </cfRule>
  </conditionalFormatting>
  <conditionalFormatting sqref="P4684">
    <cfRule type="cellIs" dxfId="3357" priority="5243" stopIfTrue="1" operator="notEqual">
      <formula>O4684</formula>
    </cfRule>
  </conditionalFormatting>
  <conditionalFormatting sqref="P4689:P4692">
    <cfRule type="cellIs" dxfId="3356" priority="5240" stopIfTrue="1" operator="notEqual">
      <formula>O4689</formula>
    </cfRule>
  </conditionalFormatting>
  <conditionalFormatting sqref="P4693:P4696">
    <cfRule type="cellIs" dxfId="3355" priority="5239" stopIfTrue="1" operator="notEqual">
      <formula>O4693</formula>
    </cfRule>
  </conditionalFormatting>
  <conditionalFormatting sqref="P1638">
    <cfRule type="cellIs" dxfId="3354" priority="5238" stopIfTrue="1" operator="notEqual">
      <formula>O1638</formula>
    </cfRule>
  </conditionalFormatting>
  <conditionalFormatting sqref="P4697:P4700">
    <cfRule type="cellIs" dxfId="3353" priority="5242" stopIfTrue="1" operator="notEqual">
      <formula>O4697</formula>
    </cfRule>
  </conditionalFormatting>
  <conditionalFormatting sqref="P4685:P4688">
    <cfRule type="cellIs" dxfId="3352" priority="5241" stopIfTrue="1" operator="notEqual">
      <formula>O4685</formula>
    </cfRule>
  </conditionalFormatting>
  <conditionalFormatting sqref="P1643:P1646">
    <cfRule type="cellIs" dxfId="3351" priority="5235" stopIfTrue="1" operator="notEqual">
      <formula>O1643</formula>
    </cfRule>
  </conditionalFormatting>
  <conditionalFormatting sqref="P1647:P1650">
    <cfRule type="cellIs" dxfId="3350" priority="5233" stopIfTrue="1" operator="notEqual">
      <formula>O1647</formula>
    </cfRule>
  </conditionalFormatting>
  <conditionalFormatting sqref="P1639:P1642">
    <cfRule type="cellIs" dxfId="3349" priority="5236" stopIfTrue="1" operator="notEqual">
      <formula>O1639</formula>
    </cfRule>
  </conditionalFormatting>
  <conditionalFormatting sqref="P1659:P1662">
    <cfRule type="cellIs" dxfId="3348" priority="5230" stopIfTrue="1" operator="notEqual">
      <formula>O1659</formula>
    </cfRule>
  </conditionalFormatting>
  <conditionalFormatting sqref="P4249">
    <cfRule type="cellIs" dxfId="3347" priority="5229" stopIfTrue="1" operator="notEqual">
      <formula>O4249</formula>
    </cfRule>
  </conditionalFormatting>
  <conditionalFormatting sqref="P4248">
    <cfRule type="cellIs" dxfId="3346" priority="5228" stopIfTrue="1" operator="notEqual">
      <formula>O4248</formula>
    </cfRule>
  </conditionalFormatting>
  <conditionalFormatting sqref="P1651:P1654">
    <cfRule type="cellIs" dxfId="3345" priority="5232" stopIfTrue="1" operator="notEqual">
      <formula>O1651</formula>
    </cfRule>
  </conditionalFormatting>
  <conditionalFormatting sqref="P1655:P1658">
    <cfRule type="cellIs" dxfId="3344" priority="5231" stopIfTrue="1" operator="notEqual">
      <formula>O1655</formula>
    </cfRule>
  </conditionalFormatting>
  <conditionalFormatting sqref="P4256">
    <cfRule type="cellIs" dxfId="3343" priority="5225" stopIfTrue="1" operator="notEqual">
      <formula>O4256</formula>
    </cfRule>
  </conditionalFormatting>
  <conditionalFormatting sqref="P4255">
    <cfRule type="cellIs" dxfId="3342" priority="5224" stopIfTrue="1" operator="notEqual">
      <formula>O4255</formula>
    </cfRule>
  </conditionalFormatting>
  <conditionalFormatting sqref="P4262">
    <cfRule type="cellIs" dxfId="3341" priority="5222" stopIfTrue="1" operator="notEqual">
      <formula>O4262</formula>
    </cfRule>
  </conditionalFormatting>
  <conditionalFormatting sqref="P4270">
    <cfRule type="cellIs" dxfId="3340" priority="5221" stopIfTrue="1" operator="notEqual">
      <formula>O4270</formula>
    </cfRule>
  </conditionalFormatting>
  <conditionalFormatting sqref="P4269">
    <cfRule type="cellIs" dxfId="3339" priority="5220" stopIfTrue="1" operator="notEqual">
      <formula>O4269</formula>
    </cfRule>
  </conditionalFormatting>
  <conditionalFormatting sqref="P4263">
    <cfRule type="cellIs" dxfId="3338" priority="5223" stopIfTrue="1" operator="notEqual">
      <formula>O4263</formula>
    </cfRule>
  </conditionalFormatting>
  <conditionalFormatting sqref="P4849:P4852">
    <cfRule type="cellIs" dxfId="3337" priority="5209" stopIfTrue="1" operator="notEqual">
      <formula>O4849</formula>
    </cfRule>
  </conditionalFormatting>
  <conditionalFormatting sqref="P4841:P4844">
    <cfRule type="cellIs" dxfId="3336" priority="5208" stopIfTrue="1" operator="notEqual">
      <formula>O4841</formula>
    </cfRule>
  </conditionalFormatting>
  <conditionalFormatting sqref="P4219">
    <cfRule type="cellIs" dxfId="3335" priority="5205" stopIfTrue="1" operator="notEqual">
      <formula>O4219</formula>
    </cfRule>
  </conditionalFormatting>
  <conditionalFormatting sqref="P4224">
    <cfRule type="cellIs" dxfId="3334" priority="5200" stopIfTrue="1" operator="notEqual">
      <formula>O4224</formula>
    </cfRule>
  </conditionalFormatting>
  <conditionalFormatting sqref="P4220">
    <cfRule type="cellIs" dxfId="3333" priority="5199" stopIfTrue="1" operator="notEqual">
      <formula>O4220</formula>
    </cfRule>
  </conditionalFormatting>
  <conditionalFormatting sqref="P4222">
    <cfRule type="cellIs" dxfId="3332" priority="5198" stopIfTrue="1" operator="notEqual">
      <formula>O4222</formula>
    </cfRule>
  </conditionalFormatting>
  <conditionalFormatting sqref="P4223">
    <cfRule type="cellIs" dxfId="3331" priority="5197" stopIfTrue="1" operator="notEqual">
      <formula>O4223</formula>
    </cfRule>
  </conditionalFormatting>
  <conditionalFormatting sqref="P4221">
    <cfRule type="cellIs" dxfId="3330" priority="5196" stopIfTrue="1" operator="notEqual">
      <formula>O4221</formula>
    </cfRule>
  </conditionalFormatting>
  <conditionalFormatting sqref="P1621">
    <cfRule type="cellIs" dxfId="3329" priority="5190" stopIfTrue="1" operator="notEqual">
      <formula>O1621</formula>
    </cfRule>
  </conditionalFormatting>
  <conditionalFormatting sqref="P1634:P1637">
    <cfRule type="cellIs" dxfId="3328" priority="5189" stopIfTrue="1" operator="notEqual">
      <formula>O1634</formula>
    </cfRule>
  </conditionalFormatting>
  <conditionalFormatting sqref="P1622:P1625">
    <cfRule type="cellIs" dxfId="3327" priority="5187" stopIfTrue="1" operator="notEqual">
      <formula>O1622</formula>
    </cfRule>
  </conditionalFormatting>
  <conditionalFormatting sqref="P1626:P1629">
    <cfRule type="cellIs" dxfId="3326" priority="5185" stopIfTrue="1" operator="notEqual">
      <formula>O1626</formula>
    </cfRule>
  </conditionalFormatting>
  <conditionalFormatting sqref="P1630:P1633">
    <cfRule type="cellIs" dxfId="3325" priority="5184" stopIfTrue="1" operator="notEqual">
      <formula>O1630</formula>
    </cfRule>
  </conditionalFormatting>
  <conditionalFormatting sqref="P4214">
    <cfRule type="cellIs" dxfId="3324" priority="5183" stopIfTrue="1" operator="notEqual">
      <formula>O4214</formula>
    </cfRule>
  </conditionalFormatting>
  <conditionalFormatting sqref="P4218">
    <cfRule type="cellIs" dxfId="3323" priority="5169" stopIfTrue="1" operator="notEqual">
      <formula>O4218</formula>
    </cfRule>
  </conditionalFormatting>
  <conditionalFormatting sqref="P4215">
    <cfRule type="cellIs" dxfId="3322" priority="5168" stopIfTrue="1" operator="notEqual">
      <formula>O4215</formula>
    </cfRule>
  </conditionalFormatting>
  <conditionalFormatting sqref="P4217">
    <cfRule type="cellIs" dxfId="3321" priority="5167" stopIfTrue="1" operator="notEqual">
      <formula>O4217</formula>
    </cfRule>
  </conditionalFormatting>
  <conditionalFormatting sqref="P4216">
    <cfRule type="cellIs" dxfId="3320" priority="5166" stopIfTrue="1" operator="notEqual">
      <formula>O4216</formula>
    </cfRule>
  </conditionalFormatting>
  <conditionalFormatting sqref="P1612">
    <cfRule type="cellIs" dxfId="3319" priority="5148" stopIfTrue="1" operator="notEqual">
      <formula>O1612</formula>
    </cfRule>
  </conditionalFormatting>
  <conditionalFormatting sqref="P1613:P1616">
    <cfRule type="cellIs" dxfId="3318" priority="5146" stopIfTrue="1" operator="notEqual">
      <formula>O1613</formula>
    </cfRule>
  </conditionalFormatting>
  <conditionalFormatting sqref="P1617:P1620">
    <cfRule type="cellIs" dxfId="3317" priority="5144" stopIfTrue="1" operator="notEqual">
      <formula>O1617</formula>
    </cfRule>
  </conditionalFormatting>
  <conditionalFormatting sqref="P1592:P1596 P1607:P1611">
    <cfRule type="cellIs" dxfId="3316" priority="5119" stopIfTrue="1" operator="notEqual">
      <formula>O1592</formula>
    </cfRule>
  </conditionalFormatting>
  <conditionalFormatting sqref="P1591">
    <cfRule type="cellIs" dxfId="3315" priority="5118" stopIfTrue="1" operator="notEqual">
      <formula>O1591</formula>
    </cfRule>
  </conditionalFormatting>
  <conditionalFormatting sqref="P1597:P1601">
    <cfRule type="cellIs" dxfId="3314" priority="5115" stopIfTrue="1" operator="notEqual">
      <formula>O1597</formula>
    </cfRule>
  </conditionalFormatting>
  <conditionalFormatting sqref="P1602:P1606">
    <cfRule type="cellIs" dxfId="3313" priority="5114" stopIfTrue="1" operator="notEqual">
      <formula>O1602</formula>
    </cfRule>
  </conditionalFormatting>
  <conditionalFormatting sqref="P4205">
    <cfRule type="cellIs" dxfId="3312" priority="5104" stopIfTrue="1" operator="notEqual">
      <formula>O4205</formula>
    </cfRule>
  </conditionalFormatting>
  <conditionalFormatting sqref="P4206">
    <cfRule type="cellIs" dxfId="3311" priority="5102" stopIfTrue="1" operator="notEqual">
      <formula>O4206</formula>
    </cfRule>
  </conditionalFormatting>
  <conditionalFormatting sqref="P4209">
    <cfRule type="cellIs" dxfId="3310" priority="5103" stopIfTrue="1" operator="notEqual">
      <formula>O4209</formula>
    </cfRule>
  </conditionalFormatting>
  <conditionalFormatting sqref="P4208">
    <cfRule type="cellIs" dxfId="3309" priority="5101" stopIfTrue="1" operator="notEqual">
      <formula>O4208</formula>
    </cfRule>
  </conditionalFormatting>
  <conditionalFormatting sqref="P4207">
    <cfRule type="cellIs" dxfId="3308" priority="5100" stopIfTrue="1" operator="notEqual">
      <formula>O4207</formula>
    </cfRule>
  </conditionalFormatting>
  <conditionalFormatting sqref="P4210">
    <cfRule type="cellIs" dxfId="3307" priority="5098" stopIfTrue="1" operator="notEqual">
      <formula>O4210</formula>
    </cfRule>
  </conditionalFormatting>
  <conditionalFormatting sqref="P4213">
    <cfRule type="cellIs" dxfId="3306" priority="5099" stopIfTrue="1" operator="notEqual">
      <formula>O4213</formula>
    </cfRule>
  </conditionalFormatting>
  <conditionalFormatting sqref="P4212">
    <cfRule type="cellIs" dxfId="3305" priority="5097" stopIfTrue="1" operator="notEqual">
      <formula>O4212</formula>
    </cfRule>
  </conditionalFormatting>
  <conditionalFormatting sqref="P4211">
    <cfRule type="cellIs" dxfId="3304" priority="5096" stopIfTrue="1" operator="notEqual">
      <formula>O4211</formula>
    </cfRule>
  </conditionalFormatting>
  <conditionalFormatting sqref="P4668:P4671">
    <cfRule type="cellIs" dxfId="3303" priority="5078" stopIfTrue="1" operator="notEqual">
      <formula>O4668</formula>
    </cfRule>
  </conditionalFormatting>
  <conditionalFormatting sqref="P4672:P4675">
    <cfRule type="cellIs" dxfId="3302" priority="5077" stopIfTrue="1" operator="notEqual">
      <formula>O4672</formula>
    </cfRule>
  </conditionalFormatting>
  <conditionalFormatting sqref="P4676:P4679">
    <cfRule type="cellIs" dxfId="3301" priority="5076" stopIfTrue="1" operator="notEqual">
      <formula>O4676</formula>
    </cfRule>
  </conditionalFormatting>
  <conditionalFormatting sqref="P4667">
    <cfRule type="cellIs" dxfId="3300" priority="5079" stopIfTrue="1" operator="notEqual">
      <formula>O4667</formula>
    </cfRule>
  </conditionalFormatting>
  <conditionalFormatting sqref="P4680:P4683">
    <cfRule type="cellIs" dxfId="3299" priority="5075" stopIfTrue="1" operator="notEqual">
      <formula>O4680</formula>
    </cfRule>
  </conditionalFormatting>
  <conditionalFormatting sqref="P3015:P3018">
    <cfRule type="cellIs" dxfId="3298" priority="4954" stopIfTrue="1" operator="notEqual">
      <formula>O3015</formula>
    </cfRule>
  </conditionalFormatting>
  <conditionalFormatting sqref="P1689:P1692">
    <cfRule type="cellIs" dxfId="3297" priority="4952" stopIfTrue="1" operator="notEqual">
      <formula>O1689</formula>
    </cfRule>
  </conditionalFormatting>
  <conditionalFormatting sqref="P4915:P4919">
    <cfRule type="cellIs" dxfId="3296" priority="4941" stopIfTrue="1" operator="notEqual">
      <formula>O4915</formula>
    </cfRule>
  </conditionalFormatting>
  <conditionalFormatting sqref="P4494">
    <cfRule type="cellIs" dxfId="3295" priority="4926" stopIfTrue="1" operator="notEqual">
      <formula>O4494</formula>
    </cfRule>
  </conditionalFormatting>
  <conditionalFormatting sqref="P4495">
    <cfRule type="cellIs" dxfId="3294" priority="4925" stopIfTrue="1" operator="notEqual">
      <formula>O4495</formula>
    </cfRule>
  </conditionalFormatting>
  <conditionalFormatting sqref="P4496:P4497">
    <cfRule type="cellIs" dxfId="3293" priority="4927" stopIfTrue="1" operator="notEqual">
      <formula>O4496</formula>
    </cfRule>
  </conditionalFormatting>
  <conditionalFormatting sqref="P4498">
    <cfRule type="cellIs" dxfId="3292" priority="4844" stopIfTrue="1" operator="notEqual">
      <formula>O4498</formula>
    </cfRule>
  </conditionalFormatting>
  <conditionalFormatting sqref="P1733:P1737">
    <cfRule type="cellIs" dxfId="3291" priority="4842" stopIfTrue="1" operator="notEqual">
      <formula>O1733</formula>
    </cfRule>
  </conditionalFormatting>
  <conditionalFormatting sqref="P3030:P3031">
    <cfRule type="cellIs" dxfId="3290" priority="4832" stopIfTrue="1" operator="notEqual">
      <formula>O3030</formula>
    </cfRule>
  </conditionalFormatting>
  <conditionalFormatting sqref="P3029">
    <cfRule type="cellIs" dxfId="3289" priority="4830" stopIfTrue="1" operator="notEqual">
      <formula>O3029</formula>
    </cfRule>
  </conditionalFormatting>
  <conditionalFormatting sqref="P3028">
    <cfRule type="cellIs" dxfId="3288" priority="4831" stopIfTrue="1" operator="notEqual">
      <formula>O3028</formula>
    </cfRule>
  </conditionalFormatting>
  <conditionalFormatting sqref="P4160">
    <cfRule type="cellIs" dxfId="3287" priority="4820" stopIfTrue="1" operator="notEqual">
      <formula>O4160</formula>
    </cfRule>
  </conditionalFormatting>
  <conditionalFormatting sqref="P4164">
    <cfRule type="cellIs" dxfId="3286" priority="4821" stopIfTrue="1" operator="notEqual">
      <formula>O4164</formula>
    </cfRule>
  </conditionalFormatting>
  <conditionalFormatting sqref="P4163">
    <cfRule type="cellIs" dxfId="3285" priority="4819" stopIfTrue="1" operator="notEqual">
      <formula>O4163</formula>
    </cfRule>
  </conditionalFormatting>
  <conditionalFormatting sqref="P4162">
    <cfRule type="cellIs" dxfId="3284" priority="4818" stopIfTrue="1" operator="notEqual">
      <formula>O4162</formula>
    </cfRule>
  </conditionalFormatting>
  <conditionalFormatting sqref="P4154">
    <cfRule type="cellIs" dxfId="3283" priority="4822" stopIfTrue="1" operator="notEqual">
      <formula>O4154</formula>
    </cfRule>
  </conditionalFormatting>
  <conditionalFormatting sqref="P4161">
    <cfRule type="cellIs" dxfId="3282" priority="4817" stopIfTrue="1" operator="notEqual">
      <formula>O4161</formula>
    </cfRule>
  </conditionalFormatting>
  <conditionalFormatting sqref="P4155">
    <cfRule type="cellIs" dxfId="3281" priority="4815" stopIfTrue="1" operator="notEqual">
      <formula>O4155</formula>
    </cfRule>
  </conditionalFormatting>
  <conditionalFormatting sqref="P4159">
    <cfRule type="cellIs" dxfId="3280" priority="4816" stopIfTrue="1" operator="notEqual">
      <formula>O4159</formula>
    </cfRule>
  </conditionalFormatting>
  <conditionalFormatting sqref="P4158">
    <cfRule type="cellIs" dxfId="3279" priority="4814" stopIfTrue="1" operator="notEqual">
      <formula>O4158</formula>
    </cfRule>
  </conditionalFormatting>
  <conditionalFormatting sqref="P4157">
    <cfRule type="cellIs" dxfId="3278" priority="4813" stopIfTrue="1" operator="notEqual">
      <formula>O4157</formula>
    </cfRule>
  </conditionalFormatting>
  <conditionalFormatting sqref="P4156">
    <cfRule type="cellIs" dxfId="3277" priority="4812" stopIfTrue="1" operator="notEqual">
      <formula>O4156</formula>
    </cfRule>
  </conditionalFormatting>
  <conditionalFormatting sqref="P4165">
    <cfRule type="cellIs" dxfId="3276" priority="4807" stopIfTrue="1" operator="notEqual">
      <formula>O4165</formula>
    </cfRule>
  </conditionalFormatting>
  <conditionalFormatting sqref="P4169">
    <cfRule type="cellIs" dxfId="3275" priority="4808" stopIfTrue="1" operator="notEqual">
      <formula>O4169</formula>
    </cfRule>
  </conditionalFormatting>
  <conditionalFormatting sqref="P4168">
    <cfRule type="cellIs" dxfId="3274" priority="4806" stopIfTrue="1" operator="notEqual">
      <formula>O4168</formula>
    </cfRule>
  </conditionalFormatting>
  <conditionalFormatting sqref="P4167">
    <cfRule type="cellIs" dxfId="3273" priority="4805" stopIfTrue="1" operator="notEqual">
      <formula>O4167</formula>
    </cfRule>
  </conditionalFormatting>
  <conditionalFormatting sqref="P4166">
    <cfRule type="cellIs" dxfId="3272" priority="4804" stopIfTrue="1" operator="notEqual">
      <formula>O4166</formula>
    </cfRule>
  </conditionalFormatting>
  <conditionalFormatting sqref="P4170">
    <cfRule type="cellIs" dxfId="3271" priority="4802" stopIfTrue="1" operator="notEqual">
      <formula>O4170</formula>
    </cfRule>
  </conditionalFormatting>
  <conditionalFormatting sqref="P4174">
    <cfRule type="cellIs" dxfId="3270" priority="4803" stopIfTrue="1" operator="notEqual">
      <formula>O4174</formula>
    </cfRule>
  </conditionalFormatting>
  <conditionalFormatting sqref="P4173">
    <cfRule type="cellIs" dxfId="3269" priority="4801" stopIfTrue="1" operator="notEqual">
      <formula>O4173</formula>
    </cfRule>
  </conditionalFormatting>
  <conditionalFormatting sqref="P4172">
    <cfRule type="cellIs" dxfId="3268" priority="4800" stopIfTrue="1" operator="notEqual">
      <formula>O4172</formula>
    </cfRule>
  </conditionalFormatting>
  <conditionalFormatting sqref="P4171">
    <cfRule type="cellIs" dxfId="3267" priority="4799" stopIfTrue="1" operator="notEqual">
      <formula>O4171</formula>
    </cfRule>
  </conditionalFormatting>
  <conditionalFormatting sqref="P4175">
    <cfRule type="cellIs" dxfId="3266" priority="4797" stopIfTrue="1" operator="notEqual">
      <formula>O4175</formula>
    </cfRule>
  </conditionalFormatting>
  <conditionalFormatting sqref="P4179">
    <cfRule type="cellIs" dxfId="3265" priority="4798" stopIfTrue="1" operator="notEqual">
      <formula>O4179</formula>
    </cfRule>
  </conditionalFormatting>
  <conditionalFormatting sqref="P4178">
    <cfRule type="cellIs" dxfId="3264" priority="4796" stopIfTrue="1" operator="notEqual">
      <formula>O4178</formula>
    </cfRule>
  </conditionalFormatting>
  <conditionalFormatting sqref="P4177">
    <cfRule type="cellIs" dxfId="3263" priority="4795" stopIfTrue="1" operator="notEqual">
      <formula>O4177</formula>
    </cfRule>
  </conditionalFormatting>
  <conditionalFormatting sqref="P4176">
    <cfRule type="cellIs" dxfId="3262" priority="4794" stopIfTrue="1" operator="notEqual">
      <formula>O4176</formula>
    </cfRule>
  </conditionalFormatting>
  <conditionalFormatting sqref="P4180">
    <cfRule type="cellIs" dxfId="3261" priority="4792" stopIfTrue="1" operator="notEqual">
      <formula>O4180</formula>
    </cfRule>
  </conditionalFormatting>
  <conditionalFormatting sqref="P4184">
    <cfRule type="cellIs" dxfId="3260" priority="4793" stopIfTrue="1" operator="notEqual">
      <formula>O4184</formula>
    </cfRule>
  </conditionalFormatting>
  <conditionalFormatting sqref="P4183">
    <cfRule type="cellIs" dxfId="3259" priority="4791" stopIfTrue="1" operator="notEqual">
      <formula>O4183</formula>
    </cfRule>
  </conditionalFormatting>
  <conditionalFormatting sqref="P4182">
    <cfRule type="cellIs" dxfId="3258" priority="4790" stopIfTrue="1" operator="notEqual">
      <formula>O4182</formula>
    </cfRule>
  </conditionalFormatting>
  <conditionalFormatting sqref="P4181">
    <cfRule type="cellIs" dxfId="3257" priority="4789" stopIfTrue="1" operator="notEqual">
      <formula>O4181</formula>
    </cfRule>
  </conditionalFormatting>
  <conditionalFormatting sqref="P4185">
    <cfRule type="cellIs" dxfId="3256" priority="4787" stopIfTrue="1" operator="notEqual">
      <formula>O4185</formula>
    </cfRule>
  </conditionalFormatting>
  <conditionalFormatting sqref="P4189">
    <cfRule type="cellIs" dxfId="3255" priority="4788" stopIfTrue="1" operator="notEqual">
      <formula>O4189</formula>
    </cfRule>
  </conditionalFormatting>
  <conditionalFormatting sqref="P4188">
    <cfRule type="cellIs" dxfId="3254" priority="4786" stopIfTrue="1" operator="notEqual">
      <formula>O4188</formula>
    </cfRule>
  </conditionalFormatting>
  <conditionalFormatting sqref="P4187">
    <cfRule type="cellIs" dxfId="3253" priority="4785" stopIfTrue="1" operator="notEqual">
      <formula>O4187</formula>
    </cfRule>
  </conditionalFormatting>
  <conditionalFormatting sqref="P4186">
    <cfRule type="cellIs" dxfId="3252" priority="4784" stopIfTrue="1" operator="notEqual">
      <formula>O4186</formula>
    </cfRule>
  </conditionalFormatting>
  <conditionalFormatting sqref="P4190">
    <cfRule type="cellIs" dxfId="3251" priority="4782" stopIfTrue="1" operator="notEqual">
      <formula>O4190</formula>
    </cfRule>
  </conditionalFormatting>
  <conditionalFormatting sqref="P4194">
    <cfRule type="cellIs" dxfId="3250" priority="4783" stopIfTrue="1" operator="notEqual">
      <formula>O4194</formula>
    </cfRule>
  </conditionalFormatting>
  <conditionalFormatting sqref="P4193">
    <cfRule type="cellIs" dxfId="3249" priority="4781" stopIfTrue="1" operator="notEqual">
      <formula>O4193</formula>
    </cfRule>
  </conditionalFormatting>
  <conditionalFormatting sqref="P4192">
    <cfRule type="cellIs" dxfId="3248" priority="4780" stopIfTrue="1" operator="notEqual">
      <formula>O4192</formula>
    </cfRule>
  </conditionalFormatting>
  <conditionalFormatting sqref="P4191">
    <cfRule type="cellIs" dxfId="3247" priority="4779" stopIfTrue="1" operator="notEqual">
      <formula>O4191</formula>
    </cfRule>
  </conditionalFormatting>
  <conditionalFormatting sqref="P4195">
    <cfRule type="cellIs" dxfId="3246" priority="4777" stopIfTrue="1" operator="notEqual">
      <formula>O4195</formula>
    </cfRule>
  </conditionalFormatting>
  <conditionalFormatting sqref="P4199">
    <cfRule type="cellIs" dxfId="3245" priority="4778" stopIfTrue="1" operator="notEqual">
      <formula>O4199</formula>
    </cfRule>
  </conditionalFormatting>
  <conditionalFormatting sqref="P4198">
    <cfRule type="cellIs" dxfId="3244" priority="4776" stopIfTrue="1" operator="notEqual">
      <formula>O4198</formula>
    </cfRule>
  </conditionalFormatting>
  <conditionalFormatting sqref="P4197">
    <cfRule type="cellIs" dxfId="3243" priority="4775" stopIfTrue="1" operator="notEqual">
      <formula>O4197</formula>
    </cfRule>
  </conditionalFormatting>
  <conditionalFormatting sqref="P4196">
    <cfRule type="cellIs" dxfId="3242" priority="4774" stopIfTrue="1" operator="notEqual">
      <formula>O4196</formula>
    </cfRule>
  </conditionalFormatting>
  <conditionalFormatting sqref="P4200">
    <cfRule type="cellIs" dxfId="3241" priority="4772" stopIfTrue="1" operator="notEqual">
      <formula>O4200</formula>
    </cfRule>
  </conditionalFormatting>
  <conditionalFormatting sqref="P4204">
    <cfRule type="cellIs" dxfId="3240" priority="4773" stopIfTrue="1" operator="notEqual">
      <formula>O4204</formula>
    </cfRule>
  </conditionalFormatting>
  <conditionalFormatting sqref="P4203">
    <cfRule type="cellIs" dxfId="3239" priority="4771" stopIfTrue="1" operator="notEqual">
      <formula>O4203</formula>
    </cfRule>
  </conditionalFormatting>
  <conditionalFormatting sqref="P4202">
    <cfRule type="cellIs" dxfId="3238" priority="4770" stopIfTrue="1" operator="notEqual">
      <formula>O4202</formula>
    </cfRule>
  </conditionalFormatting>
  <conditionalFormatting sqref="P4201">
    <cfRule type="cellIs" dxfId="3237" priority="4769" stopIfTrue="1" operator="notEqual">
      <formula>O4201</formula>
    </cfRule>
  </conditionalFormatting>
  <conditionalFormatting sqref="P4499:P4502">
    <cfRule type="cellIs" dxfId="3236" priority="4729" stopIfTrue="1" operator="notEqual">
      <formula>O4499</formula>
    </cfRule>
  </conditionalFormatting>
  <conditionalFormatting sqref="P3215:P3218">
    <cfRule type="cellIs" dxfId="3235" priority="4666" stopIfTrue="1" operator="notEqual">
      <formula>O3215</formula>
    </cfRule>
  </conditionalFormatting>
  <conditionalFormatting sqref="P4981:P4984">
    <cfRule type="cellIs" dxfId="3234" priority="4659" stopIfTrue="1" operator="notEqual">
      <formula>O4981</formula>
    </cfRule>
  </conditionalFormatting>
  <conditionalFormatting sqref="P4925">
    <cfRule type="cellIs" dxfId="3233" priority="4593" stopIfTrue="1" operator="notEqual">
      <formula>O4925</formula>
    </cfRule>
  </conditionalFormatting>
  <conditionalFormatting sqref="P4108">
    <cfRule type="cellIs" dxfId="3232" priority="4564" stopIfTrue="1" operator="notEqual">
      <formula>O4108</formula>
    </cfRule>
  </conditionalFormatting>
  <conditionalFormatting sqref="P4109">
    <cfRule type="cellIs" dxfId="3231" priority="4559" stopIfTrue="1" operator="notEqual">
      <formula>O4109</formula>
    </cfRule>
  </conditionalFormatting>
  <conditionalFormatting sqref="P4115">
    <cfRule type="cellIs" dxfId="3230" priority="4558" stopIfTrue="1" operator="notEqual">
      <formula>O4115</formula>
    </cfRule>
  </conditionalFormatting>
  <conditionalFormatting sqref="P4116:P4117">
    <cfRule type="cellIs" dxfId="3229" priority="4560" stopIfTrue="1" operator="notEqual">
      <formula>O4116</formula>
    </cfRule>
  </conditionalFormatting>
  <conditionalFormatting sqref="P4125:P4126">
    <cfRule type="cellIs" dxfId="3228" priority="4555" stopIfTrue="1" operator="notEqual">
      <formula>O4125</formula>
    </cfRule>
  </conditionalFormatting>
  <conditionalFormatting sqref="P4118">
    <cfRule type="cellIs" dxfId="3227" priority="4554" stopIfTrue="1" operator="notEqual">
      <formula>O4118</formula>
    </cfRule>
  </conditionalFormatting>
  <conditionalFormatting sqref="P4124">
    <cfRule type="cellIs" dxfId="3226" priority="4553" stopIfTrue="1" operator="notEqual">
      <formula>O4124</formula>
    </cfRule>
  </conditionalFormatting>
  <conditionalFormatting sqref="P4134:P4135">
    <cfRule type="cellIs" dxfId="3225" priority="4552" stopIfTrue="1" operator="notEqual">
      <formula>O4134</formula>
    </cfRule>
  </conditionalFormatting>
  <conditionalFormatting sqref="P4122">
    <cfRule type="cellIs" dxfId="3224" priority="4544" stopIfTrue="1" operator="notEqual">
      <formula>O4122</formula>
    </cfRule>
  </conditionalFormatting>
  <conditionalFormatting sqref="P4127">
    <cfRule type="cellIs" dxfId="3223" priority="4551" stopIfTrue="1" operator="notEqual">
      <formula>O4127</formula>
    </cfRule>
  </conditionalFormatting>
  <conditionalFormatting sqref="P4133">
    <cfRule type="cellIs" dxfId="3222" priority="4550" stopIfTrue="1" operator="notEqual">
      <formula>O4133</formula>
    </cfRule>
  </conditionalFormatting>
  <conditionalFormatting sqref="P4121">
    <cfRule type="cellIs" dxfId="3221" priority="4543" stopIfTrue="1" operator="notEqual">
      <formula>O4121</formula>
    </cfRule>
  </conditionalFormatting>
  <conditionalFormatting sqref="P4136">
    <cfRule type="cellIs" dxfId="3220" priority="4548" stopIfTrue="1" operator="notEqual">
      <formula>O4136</formula>
    </cfRule>
  </conditionalFormatting>
  <conditionalFormatting sqref="P4142">
    <cfRule type="cellIs" dxfId="3219" priority="4547" stopIfTrue="1" operator="notEqual">
      <formula>O4142</formula>
    </cfRule>
  </conditionalFormatting>
  <conditionalFormatting sqref="P4143:P4144">
    <cfRule type="cellIs" dxfId="3218" priority="4549" stopIfTrue="1" operator="notEqual">
      <formula>O4143</formula>
    </cfRule>
  </conditionalFormatting>
  <conditionalFormatting sqref="P4112">
    <cfRule type="cellIs" dxfId="3217" priority="4546" stopIfTrue="1" operator="notEqual">
      <formula>O4112</formula>
    </cfRule>
  </conditionalFormatting>
  <conditionalFormatting sqref="P4113">
    <cfRule type="cellIs" dxfId="3216" priority="4545" stopIfTrue="1" operator="notEqual">
      <formula>O4113</formula>
    </cfRule>
  </conditionalFormatting>
  <conditionalFormatting sqref="P4111">
    <cfRule type="cellIs" dxfId="3215" priority="4536" stopIfTrue="1" operator="notEqual">
      <formula>O4111</formula>
    </cfRule>
  </conditionalFormatting>
  <conditionalFormatting sqref="P4110">
    <cfRule type="cellIs" dxfId="3214" priority="4535" stopIfTrue="1" operator="notEqual">
      <formula>O4110</formula>
    </cfRule>
  </conditionalFormatting>
  <conditionalFormatting sqref="P4130">
    <cfRule type="cellIs" dxfId="3213" priority="4542" stopIfTrue="1" operator="notEqual">
      <formula>O4130</formula>
    </cfRule>
  </conditionalFormatting>
  <conditionalFormatting sqref="P4131">
    <cfRule type="cellIs" dxfId="3212" priority="4541" stopIfTrue="1" operator="notEqual">
      <formula>O4131</formula>
    </cfRule>
  </conditionalFormatting>
  <conditionalFormatting sqref="P4139">
    <cfRule type="cellIs" dxfId="3211" priority="4540" stopIfTrue="1" operator="notEqual">
      <formula>O4139</formula>
    </cfRule>
  </conditionalFormatting>
  <conditionalFormatting sqref="P4140">
    <cfRule type="cellIs" dxfId="3210" priority="4539" stopIfTrue="1" operator="notEqual">
      <formula>O4140</formula>
    </cfRule>
  </conditionalFormatting>
  <conditionalFormatting sqref="P4120">
    <cfRule type="cellIs" dxfId="3209" priority="4533" stopIfTrue="1" operator="notEqual">
      <formula>O4120</formula>
    </cfRule>
  </conditionalFormatting>
  <conditionalFormatting sqref="P4119">
    <cfRule type="cellIs" dxfId="3208" priority="4532" stopIfTrue="1" operator="notEqual">
      <formula>O4119</formula>
    </cfRule>
  </conditionalFormatting>
  <conditionalFormatting sqref="P4129">
    <cfRule type="cellIs" dxfId="3207" priority="4531" stopIfTrue="1" operator="notEqual">
      <formula>O4129</formula>
    </cfRule>
  </conditionalFormatting>
  <conditionalFormatting sqref="P4128">
    <cfRule type="cellIs" dxfId="3206" priority="4530" stopIfTrue="1" operator="notEqual">
      <formula>O4128</formula>
    </cfRule>
  </conditionalFormatting>
  <conditionalFormatting sqref="P4138">
    <cfRule type="cellIs" dxfId="3205" priority="4529" stopIfTrue="1" operator="notEqual">
      <formula>O4138</formula>
    </cfRule>
  </conditionalFormatting>
  <conditionalFormatting sqref="P4137">
    <cfRule type="cellIs" dxfId="3204" priority="4528" stopIfTrue="1" operator="notEqual">
      <formula>O4137</formula>
    </cfRule>
  </conditionalFormatting>
  <conditionalFormatting sqref="P4114">
    <cfRule type="cellIs" dxfId="3203" priority="4525" stopIfTrue="1" operator="notEqual">
      <formula>O4114</formula>
    </cfRule>
  </conditionalFormatting>
  <conditionalFormatting sqref="P4123">
    <cfRule type="cellIs" dxfId="3202" priority="4524" stopIfTrue="1" operator="notEqual">
      <formula>O4123</formula>
    </cfRule>
  </conditionalFormatting>
  <conditionalFormatting sqref="P4132">
    <cfRule type="cellIs" dxfId="3201" priority="4523" stopIfTrue="1" operator="notEqual">
      <formula>O4132</formula>
    </cfRule>
  </conditionalFormatting>
  <conditionalFormatting sqref="P4141">
    <cfRule type="cellIs" dxfId="3200" priority="4522" stopIfTrue="1" operator="notEqual">
      <formula>O4141</formula>
    </cfRule>
  </conditionalFormatting>
  <conditionalFormatting sqref="P4145">
    <cfRule type="cellIs" dxfId="3199" priority="4511" stopIfTrue="1" operator="notEqual">
      <formula>O4145</formula>
    </cfRule>
  </conditionalFormatting>
  <conditionalFormatting sqref="P4151">
    <cfRule type="cellIs" dxfId="3198" priority="4510" stopIfTrue="1" operator="notEqual">
      <formula>O4151</formula>
    </cfRule>
  </conditionalFormatting>
  <conditionalFormatting sqref="P4152:P4153">
    <cfRule type="cellIs" dxfId="3197" priority="4512" stopIfTrue="1" operator="notEqual">
      <formula>O4152</formula>
    </cfRule>
  </conditionalFormatting>
  <conditionalFormatting sqref="P4148">
    <cfRule type="cellIs" dxfId="3196" priority="4509" stopIfTrue="1" operator="notEqual">
      <formula>O4148</formula>
    </cfRule>
  </conditionalFormatting>
  <conditionalFormatting sqref="P4149">
    <cfRule type="cellIs" dxfId="3195" priority="4508" stopIfTrue="1" operator="notEqual">
      <formula>O4149</formula>
    </cfRule>
  </conditionalFormatting>
  <conditionalFormatting sqref="P4150">
    <cfRule type="cellIs" dxfId="3194" priority="4505" stopIfTrue="1" operator="notEqual">
      <formula>O4150</formula>
    </cfRule>
  </conditionalFormatting>
  <conditionalFormatting sqref="P4147">
    <cfRule type="cellIs" dxfId="3193" priority="4507" stopIfTrue="1" operator="notEqual">
      <formula>O4147</formula>
    </cfRule>
  </conditionalFormatting>
  <conditionalFormatting sqref="P4146">
    <cfRule type="cellIs" dxfId="3192" priority="4506" stopIfTrue="1" operator="notEqual">
      <formula>O4146</formula>
    </cfRule>
  </conditionalFormatting>
  <conditionalFormatting sqref="P4079">
    <cfRule type="cellIs" dxfId="3191" priority="4504" stopIfTrue="1" operator="notEqual">
      <formula>O4079</formula>
    </cfRule>
  </conditionalFormatting>
  <conditionalFormatting sqref="P4104">
    <cfRule type="cellIs" dxfId="3190" priority="4502" stopIfTrue="1" operator="notEqual">
      <formula>O4104</formula>
    </cfRule>
  </conditionalFormatting>
  <conditionalFormatting sqref="P4082:P4083">
    <cfRule type="cellIs" dxfId="3189" priority="4495" stopIfTrue="1" operator="notEqual">
      <formula>O4082</formula>
    </cfRule>
  </conditionalFormatting>
  <conditionalFormatting sqref="P4106:P4107">
    <cfRule type="cellIs" dxfId="3188" priority="4503" stopIfTrue="1" operator="notEqual">
      <formula>O4106</formula>
    </cfRule>
  </conditionalFormatting>
  <conditionalFormatting sqref="P4105">
    <cfRule type="cellIs" dxfId="3187" priority="4497" stopIfTrue="1" operator="notEqual">
      <formula>O4105</formula>
    </cfRule>
  </conditionalFormatting>
  <conditionalFormatting sqref="P4081">
    <cfRule type="cellIs" dxfId="3186" priority="4493" stopIfTrue="1" operator="notEqual">
      <formula>O4081</formula>
    </cfRule>
  </conditionalFormatting>
  <conditionalFormatting sqref="P4086:P4087">
    <cfRule type="cellIs" dxfId="3185" priority="4492" stopIfTrue="1" operator="notEqual">
      <formula>O4086</formula>
    </cfRule>
  </conditionalFormatting>
  <conditionalFormatting sqref="P4080">
    <cfRule type="cellIs" dxfId="3184" priority="4494" stopIfTrue="1" operator="notEqual">
      <formula>O4080</formula>
    </cfRule>
  </conditionalFormatting>
  <conditionalFormatting sqref="P4085">
    <cfRule type="cellIs" dxfId="3183" priority="4490" stopIfTrue="1" operator="notEqual">
      <formula>O4085</formula>
    </cfRule>
  </conditionalFormatting>
  <conditionalFormatting sqref="P4084">
    <cfRule type="cellIs" dxfId="3182" priority="4491" stopIfTrue="1" operator="notEqual">
      <formula>O4084</formula>
    </cfRule>
  </conditionalFormatting>
  <conditionalFormatting sqref="P4090:P4091">
    <cfRule type="cellIs" dxfId="3181" priority="4489" stopIfTrue="1" operator="notEqual">
      <formula>O4090</formula>
    </cfRule>
  </conditionalFormatting>
  <conditionalFormatting sqref="P4089">
    <cfRule type="cellIs" dxfId="3180" priority="4487" stopIfTrue="1" operator="notEqual">
      <formula>O4089</formula>
    </cfRule>
  </conditionalFormatting>
  <conditionalFormatting sqref="P4088">
    <cfRule type="cellIs" dxfId="3179" priority="4488" stopIfTrue="1" operator="notEqual">
      <formula>O4088</formula>
    </cfRule>
  </conditionalFormatting>
  <conditionalFormatting sqref="P4094:P4095">
    <cfRule type="cellIs" dxfId="3178" priority="4486" stopIfTrue="1" operator="notEqual">
      <formula>O4094</formula>
    </cfRule>
  </conditionalFormatting>
  <conditionalFormatting sqref="P4093">
    <cfRule type="cellIs" dxfId="3177" priority="4484" stopIfTrue="1" operator="notEqual">
      <formula>O4093</formula>
    </cfRule>
  </conditionalFormatting>
  <conditionalFormatting sqref="P4092">
    <cfRule type="cellIs" dxfId="3176" priority="4485" stopIfTrue="1" operator="notEqual">
      <formula>O4092</formula>
    </cfRule>
  </conditionalFormatting>
  <conditionalFormatting sqref="P4098:P4099">
    <cfRule type="cellIs" dxfId="3175" priority="4483" stopIfTrue="1" operator="notEqual">
      <formula>O4098</formula>
    </cfRule>
  </conditionalFormatting>
  <conditionalFormatting sqref="P4097">
    <cfRule type="cellIs" dxfId="3174" priority="4481" stopIfTrue="1" operator="notEqual">
      <formula>O4097</formula>
    </cfRule>
  </conditionalFormatting>
  <conditionalFormatting sqref="P4096">
    <cfRule type="cellIs" dxfId="3173" priority="4482" stopIfTrue="1" operator="notEqual">
      <formula>O4096</formula>
    </cfRule>
  </conditionalFormatting>
  <conditionalFormatting sqref="P4100">
    <cfRule type="cellIs" dxfId="3172" priority="4479" stopIfTrue="1" operator="notEqual">
      <formula>O4100</formula>
    </cfRule>
  </conditionalFormatting>
  <conditionalFormatting sqref="P4102:P4103">
    <cfRule type="cellIs" dxfId="3171" priority="4480" stopIfTrue="1" operator="notEqual">
      <formula>O4102</formula>
    </cfRule>
  </conditionalFormatting>
  <conditionalFormatting sqref="P4101">
    <cfRule type="cellIs" dxfId="3170" priority="4478" stopIfTrue="1" operator="notEqual">
      <formula>O4101</formula>
    </cfRule>
  </conditionalFormatting>
  <conditionalFormatting sqref="P1575 P1588:P1590">
    <cfRule type="cellIs" dxfId="3169" priority="4477" stopIfTrue="1" operator="notEqual">
      <formula>O1575</formula>
    </cfRule>
  </conditionalFormatting>
  <conditionalFormatting sqref="P1581 P1583:P1585">
    <cfRule type="cellIs" dxfId="3168" priority="4476" stopIfTrue="1" operator="notEqual">
      <formula>O1581</formula>
    </cfRule>
  </conditionalFormatting>
  <conditionalFormatting sqref="P1582">
    <cfRule type="cellIs" dxfId="3167" priority="4475" stopIfTrue="1" operator="notEqual">
      <formula>O1582</formula>
    </cfRule>
  </conditionalFormatting>
  <conditionalFormatting sqref="P1577">
    <cfRule type="cellIs" dxfId="3166" priority="4469" stopIfTrue="1" operator="notEqual">
      <formula>O1577</formula>
    </cfRule>
  </conditionalFormatting>
  <conditionalFormatting sqref="P1576 P1578:P1580">
    <cfRule type="cellIs" dxfId="3165" priority="4470" stopIfTrue="1" operator="notEqual">
      <formula>O1576</formula>
    </cfRule>
  </conditionalFormatting>
  <conditionalFormatting sqref="P1587">
    <cfRule type="cellIs" dxfId="3164" priority="4468" stopIfTrue="1" operator="notEqual">
      <formula>O1587</formula>
    </cfRule>
  </conditionalFormatting>
  <conditionalFormatting sqref="C4667:C1048576 C4377:C4503 C4079:C4368 C1:C10 C1575:C1738 C2942:C3219">
    <cfRule type="duplicateValues" dxfId="3163" priority="4465"/>
  </conditionalFormatting>
  <conditionalFormatting sqref="P4046">
    <cfRule type="cellIs" dxfId="3162" priority="4464" stopIfTrue="1" operator="notEqual">
      <formula>O4046</formula>
    </cfRule>
  </conditionalFormatting>
  <conditionalFormatting sqref="P4049:P4050">
    <cfRule type="cellIs" dxfId="3161" priority="4463" stopIfTrue="1" operator="notEqual">
      <formula>O4049</formula>
    </cfRule>
  </conditionalFormatting>
  <conditionalFormatting sqref="P4048">
    <cfRule type="cellIs" dxfId="3160" priority="4461" stopIfTrue="1" operator="notEqual">
      <formula>O4048</formula>
    </cfRule>
  </conditionalFormatting>
  <conditionalFormatting sqref="P4047">
    <cfRule type="cellIs" dxfId="3159" priority="4462" stopIfTrue="1" operator="notEqual">
      <formula>O4047</formula>
    </cfRule>
  </conditionalFormatting>
  <conditionalFormatting sqref="C4046:C4050">
    <cfRule type="duplicateValues" dxfId="3158" priority="4460"/>
  </conditionalFormatting>
  <conditionalFormatting sqref="P4053:P4054">
    <cfRule type="cellIs" dxfId="3157" priority="4459" stopIfTrue="1" operator="notEqual">
      <formula>O4053</formula>
    </cfRule>
  </conditionalFormatting>
  <conditionalFormatting sqref="P4052">
    <cfRule type="cellIs" dxfId="3156" priority="4457" stopIfTrue="1" operator="notEqual">
      <formula>O4052</formula>
    </cfRule>
  </conditionalFormatting>
  <conditionalFormatting sqref="P4051">
    <cfRule type="cellIs" dxfId="3155" priority="4458" stopIfTrue="1" operator="notEqual">
      <formula>O4051</formula>
    </cfRule>
  </conditionalFormatting>
  <conditionalFormatting sqref="C4051:C4054">
    <cfRule type="duplicateValues" dxfId="3154" priority="4456"/>
  </conditionalFormatting>
  <conditionalFormatting sqref="P4057:P4058">
    <cfRule type="cellIs" dxfId="3153" priority="4455" stopIfTrue="1" operator="notEqual">
      <formula>O4057</formula>
    </cfRule>
  </conditionalFormatting>
  <conditionalFormatting sqref="P4056">
    <cfRule type="cellIs" dxfId="3152" priority="4453" stopIfTrue="1" operator="notEqual">
      <formula>O4056</formula>
    </cfRule>
  </conditionalFormatting>
  <conditionalFormatting sqref="P4055">
    <cfRule type="cellIs" dxfId="3151" priority="4454" stopIfTrue="1" operator="notEqual">
      <formula>O4055</formula>
    </cfRule>
  </conditionalFormatting>
  <conditionalFormatting sqref="C4055:C4058">
    <cfRule type="duplicateValues" dxfId="3150" priority="4452"/>
  </conditionalFormatting>
  <conditionalFormatting sqref="P4061:P4062">
    <cfRule type="cellIs" dxfId="3149" priority="4451" stopIfTrue="1" operator="notEqual">
      <formula>O4061</formula>
    </cfRule>
  </conditionalFormatting>
  <conditionalFormatting sqref="P4060">
    <cfRule type="cellIs" dxfId="3148" priority="4449" stopIfTrue="1" operator="notEqual">
      <formula>O4060</formula>
    </cfRule>
  </conditionalFormatting>
  <conditionalFormatting sqref="P4059">
    <cfRule type="cellIs" dxfId="3147" priority="4450" stopIfTrue="1" operator="notEqual">
      <formula>O4059</formula>
    </cfRule>
  </conditionalFormatting>
  <conditionalFormatting sqref="C4059:C4062">
    <cfRule type="duplicateValues" dxfId="3146" priority="4448"/>
  </conditionalFormatting>
  <conditionalFormatting sqref="P4065:P4066">
    <cfRule type="cellIs" dxfId="3145" priority="4447" stopIfTrue="1" operator="notEqual">
      <formula>O4065</formula>
    </cfRule>
  </conditionalFormatting>
  <conditionalFormatting sqref="P4064">
    <cfRule type="cellIs" dxfId="3144" priority="4445" stopIfTrue="1" operator="notEqual">
      <formula>O4064</formula>
    </cfRule>
  </conditionalFormatting>
  <conditionalFormatting sqref="P4063">
    <cfRule type="cellIs" dxfId="3143" priority="4446" stopIfTrue="1" operator="notEqual">
      <formula>O4063</formula>
    </cfRule>
  </conditionalFormatting>
  <conditionalFormatting sqref="C4063:C4066">
    <cfRule type="duplicateValues" dxfId="3142" priority="4444"/>
  </conditionalFormatting>
  <conditionalFormatting sqref="P4069:P4070">
    <cfRule type="cellIs" dxfId="3141" priority="4443" stopIfTrue="1" operator="notEqual">
      <formula>O4069</formula>
    </cfRule>
  </conditionalFormatting>
  <conditionalFormatting sqref="P4068">
    <cfRule type="cellIs" dxfId="3140" priority="4441" stopIfTrue="1" operator="notEqual">
      <formula>O4068</formula>
    </cfRule>
  </conditionalFormatting>
  <conditionalFormatting sqref="P4067">
    <cfRule type="cellIs" dxfId="3139" priority="4442" stopIfTrue="1" operator="notEqual">
      <formula>O4067</formula>
    </cfRule>
  </conditionalFormatting>
  <conditionalFormatting sqref="C4067:C4070">
    <cfRule type="duplicateValues" dxfId="3138" priority="4440"/>
  </conditionalFormatting>
  <conditionalFormatting sqref="P4073:P4074">
    <cfRule type="cellIs" dxfId="3137" priority="4439" stopIfTrue="1" operator="notEqual">
      <formula>O4073</formula>
    </cfRule>
  </conditionalFormatting>
  <conditionalFormatting sqref="P4072">
    <cfRule type="cellIs" dxfId="3136" priority="4437" stopIfTrue="1" operator="notEqual">
      <formula>O4072</formula>
    </cfRule>
  </conditionalFormatting>
  <conditionalFormatting sqref="P4071">
    <cfRule type="cellIs" dxfId="3135" priority="4438" stopIfTrue="1" operator="notEqual">
      <formula>O4071</formula>
    </cfRule>
  </conditionalFormatting>
  <conditionalFormatting sqref="C4071:C4074">
    <cfRule type="duplicateValues" dxfId="3134" priority="4436"/>
  </conditionalFormatting>
  <conditionalFormatting sqref="P4077:P4078">
    <cfRule type="cellIs" dxfId="3133" priority="4435" stopIfTrue="1" operator="notEqual">
      <formula>O4077</formula>
    </cfRule>
  </conditionalFormatting>
  <conditionalFormatting sqref="P4076">
    <cfRule type="cellIs" dxfId="3132" priority="4433" stopIfTrue="1" operator="notEqual">
      <formula>O4076</formula>
    </cfRule>
  </conditionalFormatting>
  <conditionalFormatting sqref="P4075">
    <cfRule type="cellIs" dxfId="3131" priority="4434" stopIfTrue="1" operator="notEqual">
      <formula>O4075</formula>
    </cfRule>
  </conditionalFormatting>
  <conditionalFormatting sqref="C4075:C4078">
    <cfRule type="duplicateValues" dxfId="3130" priority="4432"/>
  </conditionalFormatting>
  <conditionalFormatting sqref="P4009">
    <cfRule type="cellIs" dxfId="3129" priority="4409" stopIfTrue="1" operator="notEqual">
      <formula>O4009</formula>
    </cfRule>
  </conditionalFormatting>
  <conditionalFormatting sqref="P4026:P4029">
    <cfRule type="cellIs" dxfId="3128" priority="4408" stopIfTrue="1" operator="notEqual">
      <formula>O4026</formula>
    </cfRule>
  </conditionalFormatting>
  <conditionalFormatting sqref="P4038:P4041">
    <cfRule type="cellIs" dxfId="3127" priority="4407" stopIfTrue="1" operator="notEqual">
      <formula>O4038</formula>
    </cfRule>
  </conditionalFormatting>
  <conditionalFormatting sqref="P4042:P4045">
    <cfRule type="cellIs" dxfId="3126" priority="4406" stopIfTrue="1" operator="notEqual">
      <formula>O4042</formula>
    </cfRule>
  </conditionalFormatting>
  <conditionalFormatting sqref="P4010:P4013">
    <cfRule type="cellIs" dxfId="3125" priority="4405" stopIfTrue="1" operator="notEqual">
      <formula>O4010</formula>
    </cfRule>
  </conditionalFormatting>
  <conditionalFormatting sqref="C4038:C4045 C4009:C4013 C4026:C4029">
    <cfRule type="duplicateValues" dxfId="3124" priority="4404"/>
  </conditionalFormatting>
  <conditionalFormatting sqref="P4034:P4037">
    <cfRule type="cellIs" dxfId="3123" priority="4403" stopIfTrue="1" operator="notEqual">
      <formula>O4034</formula>
    </cfRule>
  </conditionalFormatting>
  <conditionalFormatting sqref="C4034:C4037">
    <cfRule type="duplicateValues" dxfId="3122" priority="4402"/>
  </conditionalFormatting>
  <conditionalFormatting sqref="P4030:P4033">
    <cfRule type="cellIs" dxfId="3121" priority="4401" stopIfTrue="1" operator="notEqual">
      <formula>O4030</formula>
    </cfRule>
  </conditionalFormatting>
  <conditionalFormatting sqref="C4030:C4033">
    <cfRule type="duplicateValues" dxfId="3120" priority="4400"/>
  </conditionalFormatting>
  <conditionalFormatting sqref="P4014:P4017">
    <cfRule type="cellIs" dxfId="3119" priority="4395" stopIfTrue="1" operator="notEqual">
      <formula>O4014</formula>
    </cfRule>
  </conditionalFormatting>
  <conditionalFormatting sqref="C4014:C4017">
    <cfRule type="duplicateValues" dxfId="3118" priority="4394"/>
  </conditionalFormatting>
  <conditionalFormatting sqref="P4018:P4021">
    <cfRule type="cellIs" dxfId="3117" priority="4393" stopIfTrue="1" operator="notEqual">
      <formula>O4018</formula>
    </cfRule>
  </conditionalFormatting>
  <conditionalFormatting sqref="C4018:C4021">
    <cfRule type="duplicateValues" dxfId="3116" priority="4392"/>
  </conditionalFormatting>
  <conditionalFormatting sqref="P4022:P4025">
    <cfRule type="cellIs" dxfId="3115" priority="4391" stopIfTrue="1" operator="notEqual">
      <formula>O4022</formula>
    </cfRule>
  </conditionalFormatting>
  <conditionalFormatting sqref="C4022:C4025">
    <cfRule type="duplicateValues" dxfId="3114" priority="4390"/>
  </conditionalFormatting>
  <conditionalFormatting sqref="P1546">
    <cfRule type="cellIs" dxfId="3113" priority="4389" stopIfTrue="1" operator="notEqual">
      <formula>O1546</formula>
    </cfRule>
  </conditionalFormatting>
  <conditionalFormatting sqref="C1546">
    <cfRule type="duplicateValues" dxfId="3112" priority="4388"/>
  </conditionalFormatting>
  <conditionalFormatting sqref="P1571:P1574">
    <cfRule type="cellIs" dxfId="3111" priority="4387" stopIfTrue="1" operator="notEqual">
      <formula>O1571</formula>
    </cfRule>
  </conditionalFormatting>
  <conditionalFormatting sqref="C1571:C1574">
    <cfRule type="duplicateValues" dxfId="3110" priority="4386"/>
  </conditionalFormatting>
  <conditionalFormatting sqref="P1547:P1550">
    <cfRule type="cellIs" dxfId="3109" priority="4385" stopIfTrue="1" operator="notEqual">
      <formula>O1547</formula>
    </cfRule>
  </conditionalFormatting>
  <conditionalFormatting sqref="C1547:C1550">
    <cfRule type="duplicateValues" dxfId="3108" priority="4384"/>
  </conditionalFormatting>
  <conditionalFormatting sqref="P1551:P1554">
    <cfRule type="cellIs" dxfId="3107" priority="4383" stopIfTrue="1" operator="notEqual">
      <formula>O1551</formula>
    </cfRule>
  </conditionalFormatting>
  <conditionalFormatting sqref="C1551:C1554">
    <cfRule type="duplicateValues" dxfId="3106" priority="4382"/>
  </conditionalFormatting>
  <conditionalFormatting sqref="P1555:P1558">
    <cfRule type="cellIs" dxfId="3105" priority="4381" stopIfTrue="1" operator="notEqual">
      <formula>O1555</formula>
    </cfRule>
  </conditionalFormatting>
  <conditionalFormatting sqref="C1555:C1558">
    <cfRule type="duplicateValues" dxfId="3104" priority="4380"/>
  </conditionalFormatting>
  <conditionalFormatting sqref="P1559:P1562">
    <cfRule type="cellIs" dxfId="3103" priority="4379" stopIfTrue="1" operator="notEqual">
      <formula>O1559</formula>
    </cfRule>
  </conditionalFormatting>
  <conditionalFormatting sqref="C1559:C1562">
    <cfRule type="duplicateValues" dxfId="3102" priority="4378"/>
  </conditionalFormatting>
  <conditionalFormatting sqref="P1563:P1566">
    <cfRule type="cellIs" dxfId="3101" priority="4377" stopIfTrue="1" operator="notEqual">
      <formula>O1563</formula>
    </cfRule>
  </conditionalFormatting>
  <conditionalFormatting sqref="C1563:C1566">
    <cfRule type="duplicateValues" dxfId="3100" priority="4376"/>
  </conditionalFormatting>
  <conditionalFormatting sqref="P1567:P1570">
    <cfRule type="cellIs" dxfId="3099" priority="4375" stopIfTrue="1" operator="notEqual">
      <formula>O1567</formula>
    </cfRule>
  </conditionalFormatting>
  <conditionalFormatting sqref="C1567:C1570">
    <cfRule type="duplicateValues" dxfId="3098" priority="4374"/>
  </conditionalFormatting>
  <conditionalFormatting sqref="P2938:P2939">
    <cfRule type="cellIs" dxfId="3097" priority="4302" stopIfTrue="1" operator="notEqual">
      <formula>O2938</formula>
    </cfRule>
  </conditionalFormatting>
  <conditionalFormatting sqref="P2929">
    <cfRule type="cellIs" dxfId="3096" priority="4294" stopIfTrue="1" operator="notEqual">
      <formula>O2929</formula>
    </cfRule>
  </conditionalFormatting>
  <conditionalFormatting sqref="C2938:C2941">
    <cfRule type="duplicateValues" dxfId="3095" priority="9420"/>
  </conditionalFormatting>
  <conditionalFormatting sqref="P2936:P2937">
    <cfRule type="cellIs" dxfId="3094" priority="4291" stopIfTrue="1" operator="notEqual">
      <formula>O2936</formula>
    </cfRule>
  </conditionalFormatting>
  <conditionalFormatting sqref="P2934:P2935">
    <cfRule type="cellIs" dxfId="3093" priority="4290" stopIfTrue="1" operator="notEqual">
      <formula>O2934</formula>
    </cfRule>
  </conditionalFormatting>
  <conditionalFormatting sqref="C2934:C2937">
    <cfRule type="duplicateValues" dxfId="3092" priority="4292"/>
  </conditionalFormatting>
  <conditionalFormatting sqref="P2932:P2933">
    <cfRule type="cellIs" dxfId="3091" priority="4288" stopIfTrue="1" operator="notEqual">
      <formula>O2932</formula>
    </cfRule>
  </conditionalFormatting>
  <conditionalFormatting sqref="P2930:P2931">
    <cfRule type="cellIs" dxfId="3090" priority="4287" stopIfTrue="1" operator="notEqual">
      <formula>O2930</formula>
    </cfRule>
  </conditionalFormatting>
  <conditionalFormatting sqref="C2930:C2933">
    <cfRule type="duplicateValues" dxfId="3089" priority="4289"/>
  </conditionalFormatting>
  <conditionalFormatting sqref="P2908">
    <cfRule type="cellIs" dxfId="3088" priority="4285" stopIfTrue="1" operator="notEqual">
      <formula>O2908</formula>
    </cfRule>
  </conditionalFormatting>
  <conditionalFormatting sqref="C2908">
    <cfRule type="duplicateValues" dxfId="3087" priority="4286"/>
  </conditionalFormatting>
  <conditionalFormatting sqref="P2927:P2928">
    <cfRule type="cellIs" dxfId="3086" priority="4283" stopIfTrue="1" operator="notEqual">
      <formula>O2927</formula>
    </cfRule>
  </conditionalFormatting>
  <conditionalFormatting sqref="P2925:P2926">
    <cfRule type="cellIs" dxfId="3085" priority="4282" stopIfTrue="1" operator="notEqual">
      <formula>O2925</formula>
    </cfRule>
  </conditionalFormatting>
  <conditionalFormatting sqref="C2925:C2928">
    <cfRule type="duplicateValues" dxfId="3084" priority="4284"/>
  </conditionalFormatting>
  <conditionalFormatting sqref="P2911:P2912">
    <cfRule type="cellIs" dxfId="3083" priority="4280" stopIfTrue="1" operator="notEqual">
      <formula>O2911</formula>
    </cfRule>
  </conditionalFormatting>
  <conditionalFormatting sqref="P2909:P2910">
    <cfRule type="cellIs" dxfId="3082" priority="4279" stopIfTrue="1" operator="notEqual">
      <formula>O2909</formula>
    </cfRule>
  </conditionalFormatting>
  <conditionalFormatting sqref="C2909:C2912">
    <cfRule type="duplicateValues" dxfId="3081" priority="4281"/>
  </conditionalFormatting>
  <conditionalFormatting sqref="P2915:P2916">
    <cfRule type="cellIs" dxfId="3080" priority="4277" stopIfTrue="1" operator="notEqual">
      <formula>O2915</formula>
    </cfRule>
  </conditionalFormatting>
  <conditionalFormatting sqref="P2913:P2914">
    <cfRule type="cellIs" dxfId="3079" priority="4276" stopIfTrue="1" operator="notEqual">
      <formula>O2913</formula>
    </cfRule>
  </conditionalFormatting>
  <conditionalFormatting sqref="C2913:C2916">
    <cfRule type="duplicateValues" dxfId="3078" priority="4278"/>
  </conditionalFormatting>
  <conditionalFormatting sqref="P2919:P2920">
    <cfRule type="cellIs" dxfId="3077" priority="4271" stopIfTrue="1" operator="notEqual">
      <formula>O2919</formula>
    </cfRule>
  </conditionalFormatting>
  <conditionalFormatting sqref="P2917:P2918">
    <cfRule type="cellIs" dxfId="3076" priority="4270" stopIfTrue="1" operator="notEqual">
      <formula>O2917</formula>
    </cfRule>
  </conditionalFormatting>
  <conditionalFormatting sqref="C2917:C2920">
    <cfRule type="duplicateValues" dxfId="3075" priority="4272"/>
  </conditionalFormatting>
  <conditionalFormatting sqref="P2923:P2924">
    <cfRule type="cellIs" dxfId="3074" priority="4259" stopIfTrue="1" operator="notEqual">
      <formula>O2923</formula>
    </cfRule>
  </conditionalFormatting>
  <conditionalFormatting sqref="P2921:P2922">
    <cfRule type="cellIs" dxfId="3073" priority="4258" stopIfTrue="1" operator="notEqual">
      <formula>O2921</formula>
    </cfRule>
  </conditionalFormatting>
  <conditionalFormatting sqref="C2921:C2924">
    <cfRule type="duplicateValues" dxfId="3072" priority="4260"/>
  </conditionalFormatting>
  <conditionalFormatting sqref="P3968">
    <cfRule type="cellIs" dxfId="3071" priority="4257" stopIfTrue="1" operator="notEqual">
      <formula>O3968</formula>
    </cfRule>
  </conditionalFormatting>
  <conditionalFormatting sqref="C3968">
    <cfRule type="duplicateValues" dxfId="3070" priority="4256"/>
  </conditionalFormatting>
  <conditionalFormatting sqref="P4005:P4008">
    <cfRule type="cellIs" dxfId="3069" priority="4255" stopIfTrue="1" operator="notEqual">
      <formula>O4005</formula>
    </cfRule>
  </conditionalFormatting>
  <conditionalFormatting sqref="C4005:C4008">
    <cfRule type="duplicateValues" dxfId="3068" priority="4254"/>
  </conditionalFormatting>
  <conditionalFormatting sqref="P3997:P4000">
    <cfRule type="cellIs" dxfId="3067" priority="4253" stopIfTrue="1" operator="notEqual">
      <formula>O3997</formula>
    </cfRule>
  </conditionalFormatting>
  <conditionalFormatting sqref="C3997:C4000">
    <cfRule type="duplicateValues" dxfId="3066" priority="4252"/>
  </conditionalFormatting>
  <conditionalFormatting sqref="P3985:P3988">
    <cfRule type="cellIs" dxfId="3065" priority="4251" stopIfTrue="1" operator="notEqual">
      <formula>O3985</formula>
    </cfRule>
  </conditionalFormatting>
  <conditionalFormatting sqref="C3985:C3988">
    <cfRule type="duplicateValues" dxfId="3064" priority="4250"/>
  </conditionalFormatting>
  <conditionalFormatting sqref="P3969:P3972">
    <cfRule type="cellIs" dxfId="3063" priority="4249" stopIfTrue="1" operator="notEqual">
      <formula>O3969</formula>
    </cfRule>
  </conditionalFormatting>
  <conditionalFormatting sqref="C3969:C3972">
    <cfRule type="duplicateValues" dxfId="3062" priority="4248"/>
  </conditionalFormatting>
  <conditionalFormatting sqref="P3973:P3976">
    <cfRule type="cellIs" dxfId="3061" priority="4247" stopIfTrue="1" operator="notEqual">
      <formula>O3973</formula>
    </cfRule>
  </conditionalFormatting>
  <conditionalFormatting sqref="C3973:C3976">
    <cfRule type="duplicateValues" dxfId="3060" priority="4246"/>
  </conditionalFormatting>
  <conditionalFormatting sqref="P3977:P3980">
    <cfRule type="cellIs" dxfId="3059" priority="4245" stopIfTrue="1" operator="notEqual">
      <formula>O3977</formula>
    </cfRule>
  </conditionalFormatting>
  <conditionalFormatting sqref="C3977:C3980">
    <cfRule type="duplicateValues" dxfId="3058" priority="4244"/>
  </conditionalFormatting>
  <conditionalFormatting sqref="P3993:P3996">
    <cfRule type="cellIs" dxfId="3057" priority="4243" stopIfTrue="1" operator="notEqual">
      <formula>O3993</formula>
    </cfRule>
  </conditionalFormatting>
  <conditionalFormatting sqref="C3993:C3996">
    <cfRule type="duplicateValues" dxfId="3056" priority="4242"/>
  </conditionalFormatting>
  <conditionalFormatting sqref="P3989:P3992">
    <cfRule type="cellIs" dxfId="3055" priority="4241" stopIfTrue="1" operator="notEqual">
      <formula>O3989</formula>
    </cfRule>
  </conditionalFormatting>
  <conditionalFormatting sqref="C3989:C3992">
    <cfRule type="duplicateValues" dxfId="3054" priority="4240"/>
  </conditionalFormatting>
  <conditionalFormatting sqref="P3981:P3984">
    <cfRule type="cellIs" dxfId="3053" priority="4239" stopIfTrue="1" operator="notEqual">
      <formula>O3981</formula>
    </cfRule>
  </conditionalFormatting>
  <conditionalFormatting sqref="C3981:C3984">
    <cfRule type="duplicateValues" dxfId="3052" priority="4238"/>
  </conditionalFormatting>
  <conditionalFormatting sqref="P4001:P4004">
    <cfRule type="cellIs" dxfId="3051" priority="4237" stopIfTrue="1" operator="notEqual">
      <formula>O4001</formula>
    </cfRule>
  </conditionalFormatting>
  <conditionalFormatting sqref="C4001:C4004">
    <cfRule type="duplicateValues" dxfId="3050" priority="4236"/>
  </conditionalFormatting>
  <conditionalFormatting sqref="P2879">
    <cfRule type="cellIs" dxfId="3049" priority="4234" stopIfTrue="1" operator="notEqual">
      <formula>O2879</formula>
    </cfRule>
  </conditionalFormatting>
  <conditionalFormatting sqref="P1525 P1542:P1545 P1530:P1533">
    <cfRule type="cellIs" dxfId="3048" priority="4230" stopIfTrue="1" operator="notEqual">
      <formula>O1525</formula>
    </cfRule>
  </conditionalFormatting>
  <conditionalFormatting sqref="C1542:C1545 C1525 C1530:C1533">
    <cfRule type="duplicateValues" dxfId="3047" priority="4229"/>
  </conditionalFormatting>
  <conditionalFormatting sqref="P1534:P1537">
    <cfRule type="cellIs" dxfId="3046" priority="4226" stopIfTrue="1" operator="notEqual">
      <formula>O1534</formula>
    </cfRule>
  </conditionalFormatting>
  <conditionalFormatting sqref="C1534:C1537">
    <cfRule type="duplicateValues" dxfId="3045" priority="4225"/>
  </conditionalFormatting>
  <conditionalFormatting sqref="P1526:P1529">
    <cfRule type="cellIs" dxfId="3044" priority="4224" stopIfTrue="1" operator="notEqual">
      <formula>O1526</formula>
    </cfRule>
  </conditionalFormatting>
  <conditionalFormatting sqref="C1526:C1529">
    <cfRule type="duplicateValues" dxfId="3043" priority="4223"/>
  </conditionalFormatting>
  <conditionalFormatting sqref="P1538:P1541">
    <cfRule type="cellIs" dxfId="3042" priority="4220" stopIfTrue="1" operator="notEqual">
      <formula>O1538</formula>
    </cfRule>
  </conditionalFormatting>
  <conditionalFormatting sqref="C1538:C1541">
    <cfRule type="duplicateValues" dxfId="3041" priority="4219"/>
  </conditionalFormatting>
  <conditionalFormatting sqref="P4373:P4376">
    <cfRule type="cellIs" dxfId="3040" priority="4218" stopIfTrue="1" operator="notEqual">
      <formula>O4373</formula>
    </cfRule>
  </conditionalFormatting>
  <conditionalFormatting sqref="C4373:C4376">
    <cfRule type="duplicateValues" dxfId="3039" priority="4217"/>
  </conditionalFormatting>
  <conditionalFormatting sqref="P4369:P4372">
    <cfRule type="cellIs" dxfId="3038" priority="4216" stopIfTrue="1" operator="notEqual">
      <formula>O4369</formula>
    </cfRule>
  </conditionalFormatting>
  <conditionalFormatting sqref="C4369:C4372">
    <cfRule type="duplicateValues" dxfId="3037" priority="4215"/>
  </conditionalFormatting>
  <conditionalFormatting sqref="P1501:P1504">
    <cfRule type="cellIs" dxfId="3036" priority="4210" stopIfTrue="1" operator="notEqual">
      <formula>O1501</formula>
    </cfRule>
  </conditionalFormatting>
  <conditionalFormatting sqref="C1501:C1504">
    <cfRule type="duplicateValues" dxfId="3035" priority="4209"/>
  </conditionalFormatting>
  <conditionalFormatting sqref="P1505:P1508">
    <cfRule type="cellIs" dxfId="3034" priority="4208" stopIfTrue="1" operator="notEqual">
      <formula>O1505</formula>
    </cfRule>
  </conditionalFormatting>
  <conditionalFormatting sqref="C1505:C1508">
    <cfRule type="duplicateValues" dxfId="3033" priority="4207"/>
  </conditionalFormatting>
  <conditionalFormatting sqref="P1509:P1512">
    <cfRule type="cellIs" dxfId="3032" priority="4206" stopIfTrue="1" operator="notEqual">
      <formula>O1509</formula>
    </cfRule>
  </conditionalFormatting>
  <conditionalFormatting sqref="C1509:C1512">
    <cfRule type="duplicateValues" dxfId="3031" priority="4205"/>
  </conditionalFormatting>
  <conditionalFormatting sqref="P1513:P1516">
    <cfRule type="cellIs" dxfId="3030" priority="4204" stopIfTrue="1" operator="notEqual">
      <formula>O1513</formula>
    </cfRule>
  </conditionalFormatting>
  <conditionalFormatting sqref="C1513:C1516">
    <cfRule type="duplicateValues" dxfId="3029" priority="4203"/>
  </conditionalFormatting>
  <conditionalFormatting sqref="P1517:P1520">
    <cfRule type="cellIs" dxfId="3028" priority="4200" stopIfTrue="1" operator="notEqual">
      <formula>O1517</formula>
    </cfRule>
  </conditionalFormatting>
  <conditionalFormatting sqref="C1517:C1520">
    <cfRule type="duplicateValues" dxfId="3027" priority="4199"/>
  </conditionalFormatting>
  <conditionalFormatting sqref="P1521:P1524">
    <cfRule type="cellIs" dxfId="3026" priority="4198" stopIfTrue="1" operator="notEqual">
      <formula>O1521</formula>
    </cfRule>
  </conditionalFormatting>
  <conditionalFormatting sqref="C1521:C1524">
    <cfRule type="duplicateValues" dxfId="3025" priority="4197"/>
  </conditionalFormatting>
  <conditionalFormatting sqref="P2875:P2878">
    <cfRule type="cellIs" dxfId="3024" priority="4196" stopIfTrue="1" operator="notEqual">
      <formula>O2875</formula>
    </cfRule>
  </conditionalFormatting>
  <conditionalFormatting sqref="P2854">
    <cfRule type="cellIs" dxfId="3023" priority="4195" stopIfTrue="1" operator="notEqual">
      <formula>O2854</formula>
    </cfRule>
  </conditionalFormatting>
  <conditionalFormatting sqref="C2875:C2878 C2854">
    <cfRule type="duplicateValues" dxfId="3022" priority="4194"/>
  </conditionalFormatting>
  <conditionalFormatting sqref="P2871:P2874">
    <cfRule type="cellIs" dxfId="3021" priority="4193" stopIfTrue="1" operator="notEqual">
      <formula>O2871</formula>
    </cfRule>
  </conditionalFormatting>
  <conditionalFormatting sqref="C2871:C2874">
    <cfRule type="duplicateValues" dxfId="3020" priority="4192"/>
  </conditionalFormatting>
  <conditionalFormatting sqref="P2863:P2866">
    <cfRule type="cellIs" dxfId="3019" priority="4191" stopIfTrue="1" operator="notEqual">
      <formula>O2863</formula>
    </cfRule>
  </conditionalFormatting>
  <conditionalFormatting sqref="C2863:C2866">
    <cfRule type="duplicateValues" dxfId="3018" priority="4190"/>
  </conditionalFormatting>
  <conditionalFormatting sqref="P2859:P2862">
    <cfRule type="cellIs" dxfId="3017" priority="4189" stopIfTrue="1" operator="notEqual">
      <formula>O2859</formula>
    </cfRule>
  </conditionalFormatting>
  <conditionalFormatting sqref="C2859:C2862">
    <cfRule type="duplicateValues" dxfId="3016" priority="4188"/>
  </conditionalFormatting>
  <conditionalFormatting sqref="P2867:P2870">
    <cfRule type="cellIs" dxfId="3015" priority="4187" stopIfTrue="1" operator="notEqual">
      <formula>O2867</formula>
    </cfRule>
  </conditionalFormatting>
  <conditionalFormatting sqref="C2867:C2870">
    <cfRule type="duplicateValues" dxfId="3014" priority="4186"/>
  </conditionalFormatting>
  <conditionalFormatting sqref="P2855:P2858">
    <cfRule type="cellIs" dxfId="3013" priority="4185" stopIfTrue="1" operator="notEqual">
      <formula>O2855</formula>
    </cfRule>
  </conditionalFormatting>
  <conditionalFormatting sqref="C2855:C2858">
    <cfRule type="duplicateValues" dxfId="3012" priority="4184"/>
  </conditionalFormatting>
  <conditionalFormatting sqref="P1496">
    <cfRule type="cellIs" dxfId="3011" priority="4181" stopIfTrue="1" operator="notEqual">
      <formula>O1496</formula>
    </cfRule>
  </conditionalFormatting>
  <conditionalFormatting sqref="C1496">
    <cfRule type="duplicateValues" dxfId="3010" priority="4180"/>
  </conditionalFormatting>
  <conditionalFormatting sqref="P1497:P1500">
    <cfRule type="cellIs" dxfId="3009" priority="4171" stopIfTrue="1" operator="notEqual">
      <formula>O1497</formula>
    </cfRule>
  </conditionalFormatting>
  <conditionalFormatting sqref="C1497:C1500">
    <cfRule type="duplicateValues" dxfId="3008" priority="4170"/>
  </conditionalFormatting>
  <conditionalFormatting sqref="P2828">
    <cfRule type="cellIs" dxfId="3007" priority="4163" stopIfTrue="1" operator="notEqual">
      <formula>O2828</formula>
    </cfRule>
  </conditionalFormatting>
  <conditionalFormatting sqref="C2828">
    <cfRule type="duplicateValues" dxfId="3006" priority="4162"/>
  </conditionalFormatting>
  <conditionalFormatting sqref="P2849 P2851:P2853">
    <cfRule type="cellIs" dxfId="3005" priority="4161" stopIfTrue="1" operator="notEqual">
      <formula>O2849</formula>
    </cfRule>
  </conditionalFormatting>
  <conditionalFormatting sqref="C2849 C2851:C2853">
    <cfRule type="duplicateValues" dxfId="3004" priority="4160"/>
  </conditionalFormatting>
  <conditionalFormatting sqref="P2850">
    <cfRule type="cellIs" dxfId="3003" priority="4159" stopIfTrue="1" operator="notEqual">
      <formula>O2850</formula>
    </cfRule>
  </conditionalFormatting>
  <conditionalFormatting sqref="C2850">
    <cfRule type="duplicateValues" dxfId="3002" priority="4158"/>
  </conditionalFormatting>
  <conditionalFormatting sqref="P2839 P2841:P2843">
    <cfRule type="cellIs" dxfId="3001" priority="4157" stopIfTrue="1" operator="notEqual">
      <formula>O2839</formula>
    </cfRule>
  </conditionalFormatting>
  <conditionalFormatting sqref="C2839 C2841:C2843">
    <cfRule type="duplicateValues" dxfId="3000" priority="4156"/>
  </conditionalFormatting>
  <conditionalFormatting sqref="P2840">
    <cfRule type="cellIs" dxfId="2999" priority="4155" stopIfTrue="1" operator="notEqual">
      <formula>O2840</formula>
    </cfRule>
  </conditionalFormatting>
  <conditionalFormatting sqref="C2840">
    <cfRule type="duplicateValues" dxfId="2998" priority="4154"/>
  </conditionalFormatting>
  <conditionalFormatting sqref="P2834 P2836:P2838">
    <cfRule type="cellIs" dxfId="2997" priority="4153" stopIfTrue="1" operator="notEqual">
      <formula>O2834</formula>
    </cfRule>
  </conditionalFormatting>
  <conditionalFormatting sqref="C2834 C2836:C2838">
    <cfRule type="duplicateValues" dxfId="2996" priority="4152"/>
  </conditionalFormatting>
  <conditionalFormatting sqref="P2835">
    <cfRule type="cellIs" dxfId="2995" priority="4151" stopIfTrue="1" operator="notEqual">
      <formula>O2835</formula>
    </cfRule>
  </conditionalFormatting>
  <conditionalFormatting sqref="C2835">
    <cfRule type="duplicateValues" dxfId="2994" priority="4150"/>
  </conditionalFormatting>
  <conditionalFormatting sqref="P2829 P2831:P2833">
    <cfRule type="cellIs" dxfId="2993" priority="4149" stopIfTrue="1" operator="notEqual">
      <formula>O2829</formula>
    </cfRule>
  </conditionalFormatting>
  <conditionalFormatting sqref="C2829 C2831:C2833">
    <cfRule type="duplicateValues" dxfId="2992" priority="4148"/>
  </conditionalFormatting>
  <conditionalFormatting sqref="P2830">
    <cfRule type="cellIs" dxfId="2991" priority="4147" stopIfTrue="1" operator="notEqual">
      <formula>O2830</formula>
    </cfRule>
  </conditionalFormatting>
  <conditionalFormatting sqref="C2830">
    <cfRule type="duplicateValues" dxfId="2990" priority="4146"/>
  </conditionalFormatting>
  <conditionalFormatting sqref="P2844 P2846:P2848">
    <cfRule type="cellIs" dxfId="2989" priority="4145" stopIfTrue="1" operator="notEqual">
      <formula>O2844</formula>
    </cfRule>
  </conditionalFormatting>
  <conditionalFormatting sqref="C2844 C2846:C2848">
    <cfRule type="duplicateValues" dxfId="2988" priority="4144"/>
  </conditionalFormatting>
  <conditionalFormatting sqref="P2845">
    <cfRule type="cellIs" dxfId="2987" priority="4143" stopIfTrue="1" operator="notEqual">
      <formula>O2845</formula>
    </cfRule>
  </conditionalFormatting>
  <conditionalFormatting sqref="C2845">
    <cfRule type="duplicateValues" dxfId="2986" priority="4142"/>
  </conditionalFormatting>
  <conditionalFormatting sqref="P3951">
    <cfRule type="cellIs" dxfId="2985" priority="4141" stopIfTrue="1" operator="notEqual">
      <formula>O3951</formula>
    </cfRule>
  </conditionalFormatting>
  <conditionalFormatting sqref="P3964">
    <cfRule type="cellIs" dxfId="2984" priority="4139" stopIfTrue="1" operator="notEqual">
      <formula>O3964</formula>
    </cfRule>
  </conditionalFormatting>
  <conditionalFormatting sqref="P3967">
    <cfRule type="cellIs" dxfId="2983" priority="4140" stopIfTrue="1" operator="notEqual">
      <formula>O3967</formula>
    </cfRule>
  </conditionalFormatting>
  <conditionalFormatting sqref="P3966">
    <cfRule type="cellIs" dxfId="2982" priority="4138" stopIfTrue="1" operator="notEqual">
      <formula>O3966</formula>
    </cfRule>
  </conditionalFormatting>
  <conditionalFormatting sqref="P3965">
    <cfRule type="cellIs" dxfId="2981" priority="4137" stopIfTrue="1" operator="notEqual">
      <formula>O3965</formula>
    </cfRule>
  </conditionalFormatting>
  <conditionalFormatting sqref="P3960">
    <cfRule type="cellIs" dxfId="2980" priority="4135" stopIfTrue="1" operator="notEqual">
      <formula>O3960</formula>
    </cfRule>
  </conditionalFormatting>
  <conditionalFormatting sqref="P3963">
    <cfRule type="cellIs" dxfId="2979" priority="4136" stopIfTrue="1" operator="notEqual">
      <formula>O3963</formula>
    </cfRule>
  </conditionalFormatting>
  <conditionalFormatting sqref="P3962">
    <cfRule type="cellIs" dxfId="2978" priority="4134" stopIfTrue="1" operator="notEqual">
      <formula>O3962</formula>
    </cfRule>
  </conditionalFormatting>
  <conditionalFormatting sqref="P3961">
    <cfRule type="cellIs" dxfId="2977" priority="4133" stopIfTrue="1" operator="notEqual">
      <formula>O3961</formula>
    </cfRule>
  </conditionalFormatting>
  <conditionalFormatting sqref="C3960:C3967 C3951">
    <cfRule type="duplicateValues" dxfId="2976" priority="4132"/>
  </conditionalFormatting>
  <conditionalFormatting sqref="P3952">
    <cfRule type="cellIs" dxfId="2975" priority="4120" stopIfTrue="1" operator="notEqual">
      <formula>O3952</formula>
    </cfRule>
  </conditionalFormatting>
  <conditionalFormatting sqref="P3955">
    <cfRule type="cellIs" dxfId="2974" priority="4121" stopIfTrue="1" operator="notEqual">
      <formula>O3955</formula>
    </cfRule>
  </conditionalFormatting>
  <conditionalFormatting sqref="P3954">
    <cfRule type="cellIs" dxfId="2973" priority="4119" stopIfTrue="1" operator="notEqual">
      <formula>O3954</formula>
    </cfRule>
  </conditionalFormatting>
  <conditionalFormatting sqref="P3953">
    <cfRule type="cellIs" dxfId="2972" priority="4118" stopIfTrue="1" operator="notEqual">
      <formula>O3953</formula>
    </cfRule>
  </conditionalFormatting>
  <conditionalFormatting sqref="C3952:C3955">
    <cfRule type="duplicateValues" dxfId="2971" priority="4117"/>
  </conditionalFormatting>
  <conditionalFormatting sqref="P3956">
    <cfRule type="cellIs" dxfId="2970" priority="4115" stopIfTrue="1" operator="notEqual">
      <formula>O3956</formula>
    </cfRule>
  </conditionalFormatting>
  <conditionalFormatting sqref="P3959">
    <cfRule type="cellIs" dxfId="2969" priority="4116" stopIfTrue="1" operator="notEqual">
      <formula>O3959</formula>
    </cfRule>
  </conditionalFormatting>
  <conditionalFormatting sqref="P3958">
    <cfRule type="cellIs" dxfId="2968" priority="4114" stopIfTrue="1" operator="notEqual">
      <formula>O3958</formula>
    </cfRule>
  </conditionalFormatting>
  <conditionalFormatting sqref="P3957">
    <cfRule type="cellIs" dxfId="2967" priority="4113" stopIfTrue="1" operator="notEqual">
      <formula>O3957</formula>
    </cfRule>
  </conditionalFormatting>
  <conditionalFormatting sqref="C3956:C3959">
    <cfRule type="duplicateValues" dxfId="2966" priority="4112"/>
  </conditionalFormatting>
  <conditionalFormatting sqref="P3922:P3926">
    <cfRule type="cellIs" dxfId="2965" priority="4106" stopIfTrue="1" operator="notEqual">
      <formula>O3922</formula>
    </cfRule>
  </conditionalFormatting>
  <conditionalFormatting sqref="P3931:P3934">
    <cfRule type="cellIs" dxfId="2964" priority="4105" stopIfTrue="1" operator="notEqual">
      <formula>O3931</formula>
    </cfRule>
  </conditionalFormatting>
  <conditionalFormatting sqref="P3935:P3938">
    <cfRule type="cellIs" dxfId="2963" priority="4104" stopIfTrue="1" operator="notEqual">
      <formula>O3935</formula>
    </cfRule>
  </conditionalFormatting>
  <conditionalFormatting sqref="P3943:P3946">
    <cfRule type="cellIs" dxfId="2962" priority="4103" stopIfTrue="1" operator="notEqual">
      <formula>O3943</formula>
    </cfRule>
  </conditionalFormatting>
  <conditionalFormatting sqref="P3947:P3950">
    <cfRule type="cellIs" dxfId="2961" priority="4101" stopIfTrue="1" operator="notEqual">
      <formula>O3947</formula>
    </cfRule>
  </conditionalFormatting>
  <conditionalFormatting sqref="C3943:C3950 C3922:C3926 C3931:C3938">
    <cfRule type="duplicateValues" dxfId="2960" priority="4100"/>
  </conditionalFormatting>
  <conditionalFormatting sqref="P3939:P3942">
    <cfRule type="cellIs" dxfId="2959" priority="4099" stopIfTrue="1" operator="notEqual">
      <formula>O3939</formula>
    </cfRule>
  </conditionalFormatting>
  <conditionalFormatting sqref="C3939:C3942">
    <cfRule type="duplicateValues" dxfId="2958" priority="4098"/>
  </conditionalFormatting>
  <conditionalFormatting sqref="P3927:P3930">
    <cfRule type="cellIs" dxfId="2957" priority="4097" stopIfTrue="1" operator="notEqual">
      <formula>O3927</formula>
    </cfRule>
  </conditionalFormatting>
  <conditionalFormatting sqref="C3927:C3930">
    <cfRule type="duplicateValues" dxfId="2956" priority="4096"/>
  </conditionalFormatting>
  <conditionalFormatting sqref="P1467">
    <cfRule type="cellIs" dxfId="2955" priority="4095" stopIfTrue="1" operator="notEqual">
      <formula>O1467</formula>
    </cfRule>
  </conditionalFormatting>
  <conditionalFormatting sqref="C1467">
    <cfRule type="duplicateValues" dxfId="2954" priority="4094"/>
  </conditionalFormatting>
  <conditionalFormatting sqref="P1492:P1495">
    <cfRule type="cellIs" dxfId="2953" priority="4093" stopIfTrue="1" operator="notEqual">
      <formula>O1492</formula>
    </cfRule>
  </conditionalFormatting>
  <conditionalFormatting sqref="C1492:C1495">
    <cfRule type="duplicateValues" dxfId="2952" priority="4092"/>
  </conditionalFormatting>
  <conditionalFormatting sqref="P1468:P1471">
    <cfRule type="cellIs" dxfId="2951" priority="4091" stopIfTrue="1" operator="notEqual">
      <formula>O1468</formula>
    </cfRule>
  </conditionalFormatting>
  <conditionalFormatting sqref="C1468:C1471">
    <cfRule type="duplicateValues" dxfId="2950" priority="4090"/>
  </conditionalFormatting>
  <conditionalFormatting sqref="P1472:P1475">
    <cfRule type="cellIs" dxfId="2949" priority="4087" stopIfTrue="1" operator="notEqual">
      <formula>O1472</formula>
    </cfRule>
  </conditionalFormatting>
  <conditionalFormatting sqref="C1472:C1475">
    <cfRule type="duplicateValues" dxfId="2948" priority="4086"/>
  </conditionalFormatting>
  <conditionalFormatting sqref="P1476:P1479">
    <cfRule type="cellIs" dxfId="2947" priority="4085" stopIfTrue="1" operator="notEqual">
      <formula>O1476</formula>
    </cfRule>
  </conditionalFormatting>
  <conditionalFormatting sqref="C1476:C1479">
    <cfRule type="duplicateValues" dxfId="2946" priority="4084"/>
  </conditionalFormatting>
  <conditionalFormatting sqref="P1480:P1483">
    <cfRule type="cellIs" dxfId="2945" priority="4083" stopIfTrue="1" operator="notEqual">
      <formula>O1480</formula>
    </cfRule>
  </conditionalFormatting>
  <conditionalFormatting sqref="C1480:C1483">
    <cfRule type="duplicateValues" dxfId="2944" priority="4082"/>
  </conditionalFormatting>
  <conditionalFormatting sqref="P1484:P1487">
    <cfRule type="cellIs" dxfId="2943" priority="4081" stopIfTrue="1" operator="notEqual">
      <formula>O1484</formula>
    </cfRule>
  </conditionalFormatting>
  <conditionalFormatting sqref="C1484:C1487">
    <cfRule type="duplicateValues" dxfId="2942" priority="4080"/>
  </conditionalFormatting>
  <conditionalFormatting sqref="P1488:P1491">
    <cfRule type="cellIs" dxfId="2941" priority="4079" stopIfTrue="1" operator="notEqual">
      <formula>O1488</formula>
    </cfRule>
  </conditionalFormatting>
  <conditionalFormatting sqref="C1488:C1491">
    <cfRule type="duplicateValues" dxfId="2940" priority="4078"/>
  </conditionalFormatting>
  <conditionalFormatting sqref="P3913">
    <cfRule type="cellIs" dxfId="2939" priority="4077" stopIfTrue="1" operator="notEqual">
      <formula>O3913</formula>
    </cfRule>
  </conditionalFormatting>
  <conditionalFormatting sqref="P3914:P3917">
    <cfRule type="cellIs" dxfId="2938" priority="4069" stopIfTrue="1" operator="notEqual">
      <formula>O3914</formula>
    </cfRule>
  </conditionalFormatting>
  <conditionalFormatting sqref="C3914:C3917">
    <cfRule type="duplicateValues" dxfId="2937" priority="4068"/>
  </conditionalFormatting>
  <conditionalFormatting sqref="P3918:P3921">
    <cfRule type="cellIs" dxfId="2936" priority="4061" stopIfTrue="1" operator="notEqual">
      <formula>O3918</formula>
    </cfRule>
  </conditionalFormatting>
  <conditionalFormatting sqref="C3918:C3921">
    <cfRule type="duplicateValues" dxfId="2935" priority="4060"/>
  </conditionalFormatting>
  <conditionalFormatting sqref="P2817">
    <cfRule type="cellIs" dxfId="2934" priority="4059" stopIfTrue="1" operator="notEqual">
      <formula>O2817</formula>
    </cfRule>
  </conditionalFormatting>
  <conditionalFormatting sqref="C2817">
    <cfRule type="duplicateValues" dxfId="2933" priority="4058"/>
  </conditionalFormatting>
  <conditionalFormatting sqref="P2818 P2820:P2822">
    <cfRule type="cellIs" dxfId="2932" priority="4053" stopIfTrue="1" operator="notEqual">
      <formula>O2818</formula>
    </cfRule>
  </conditionalFormatting>
  <conditionalFormatting sqref="C2818 C2820:C2822">
    <cfRule type="duplicateValues" dxfId="2931" priority="4052"/>
  </conditionalFormatting>
  <conditionalFormatting sqref="P2819">
    <cfRule type="cellIs" dxfId="2930" priority="4051" stopIfTrue="1" operator="notEqual">
      <formula>O2819</formula>
    </cfRule>
  </conditionalFormatting>
  <conditionalFormatting sqref="C2819">
    <cfRule type="duplicateValues" dxfId="2929" priority="4050"/>
  </conditionalFormatting>
  <conditionalFormatting sqref="C2825:C2827">
    <cfRule type="duplicateValues" dxfId="2928" priority="4048"/>
  </conditionalFormatting>
  <conditionalFormatting sqref="P2823 P2825:P2827">
    <cfRule type="cellIs" dxfId="2927" priority="4045" stopIfTrue="1" operator="notEqual">
      <formula>O2823</formula>
    </cfRule>
  </conditionalFormatting>
  <conditionalFormatting sqref="C2823">
    <cfRule type="duplicateValues" dxfId="2926" priority="4044"/>
  </conditionalFormatting>
  <conditionalFormatting sqref="P2824">
    <cfRule type="cellIs" dxfId="2925" priority="4043" stopIfTrue="1" operator="notEqual">
      <formula>O2824</formula>
    </cfRule>
  </conditionalFormatting>
  <conditionalFormatting sqref="C2824">
    <cfRule type="duplicateValues" dxfId="2924" priority="4042"/>
  </conditionalFormatting>
  <conditionalFormatting sqref="P1454">
    <cfRule type="cellIs" dxfId="2923" priority="3911" stopIfTrue="1" operator="notEqual">
      <formula>O1454</formula>
    </cfRule>
  </conditionalFormatting>
  <conditionalFormatting sqref="C1454">
    <cfRule type="duplicateValues" dxfId="2922" priority="3910"/>
  </conditionalFormatting>
  <conditionalFormatting sqref="P1455:P1458">
    <cfRule type="cellIs" dxfId="2921" priority="3907" stopIfTrue="1" operator="notEqual">
      <formula>O1455</formula>
    </cfRule>
  </conditionalFormatting>
  <conditionalFormatting sqref="C1455:C1458">
    <cfRule type="duplicateValues" dxfId="2920" priority="3906"/>
  </conditionalFormatting>
  <conditionalFormatting sqref="P1459:P1462">
    <cfRule type="cellIs" dxfId="2919" priority="3899" stopIfTrue="1" operator="notEqual">
      <formula>O1459</formula>
    </cfRule>
  </conditionalFormatting>
  <conditionalFormatting sqref="C1459:C1462">
    <cfRule type="duplicateValues" dxfId="2918" priority="3898"/>
  </conditionalFormatting>
  <conditionalFormatting sqref="P1463:P1466">
    <cfRule type="cellIs" dxfId="2917" priority="3895" stopIfTrue="1" operator="notEqual">
      <formula>O1463</formula>
    </cfRule>
  </conditionalFormatting>
  <conditionalFormatting sqref="C1463:C1466">
    <cfRule type="duplicateValues" dxfId="2916" priority="3894"/>
  </conditionalFormatting>
  <conditionalFormatting sqref="P2784">
    <cfRule type="cellIs" dxfId="2915" priority="3893" stopIfTrue="1" operator="notEqual">
      <formula>O2784</formula>
    </cfRule>
  </conditionalFormatting>
  <conditionalFormatting sqref="C2784">
    <cfRule type="duplicateValues" dxfId="2914" priority="3892"/>
  </conditionalFormatting>
  <conditionalFormatting sqref="P2813:P2816">
    <cfRule type="cellIs" dxfId="2913" priority="3891" stopIfTrue="1" operator="notEqual">
      <formula>O2813</formula>
    </cfRule>
  </conditionalFormatting>
  <conditionalFormatting sqref="C2814:C2816">
    <cfRule type="duplicateValues" dxfId="2912" priority="3890"/>
  </conditionalFormatting>
  <conditionalFormatting sqref="C2813">
    <cfRule type="duplicateValues" dxfId="2911" priority="3889"/>
  </conditionalFormatting>
  <conditionalFormatting sqref="P2785:P2788">
    <cfRule type="cellIs" dxfId="2910" priority="3888" stopIfTrue="1" operator="notEqual">
      <formula>O2785</formula>
    </cfRule>
  </conditionalFormatting>
  <conditionalFormatting sqref="C2786:C2788">
    <cfRule type="duplicateValues" dxfId="2909" priority="3887"/>
  </conditionalFormatting>
  <conditionalFormatting sqref="C2785">
    <cfRule type="duplicateValues" dxfId="2908" priority="3886"/>
  </conditionalFormatting>
  <conditionalFormatting sqref="P2789:P2792">
    <cfRule type="cellIs" dxfId="2907" priority="3885" stopIfTrue="1" operator="notEqual">
      <formula>O2789</formula>
    </cfRule>
  </conditionalFormatting>
  <conditionalFormatting sqref="C2790:C2792">
    <cfRule type="duplicateValues" dxfId="2906" priority="3884"/>
  </conditionalFormatting>
  <conditionalFormatting sqref="C2789">
    <cfRule type="duplicateValues" dxfId="2905" priority="3883"/>
  </conditionalFormatting>
  <conditionalFormatting sqref="P2793:P2796">
    <cfRule type="cellIs" dxfId="2904" priority="3882" stopIfTrue="1" operator="notEqual">
      <formula>O2793</formula>
    </cfRule>
  </conditionalFormatting>
  <conditionalFormatting sqref="C2794:C2796">
    <cfRule type="duplicateValues" dxfId="2903" priority="3881"/>
  </conditionalFormatting>
  <conditionalFormatting sqref="C2793">
    <cfRule type="duplicateValues" dxfId="2902" priority="3880"/>
  </conditionalFormatting>
  <conditionalFormatting sqref="P2797:P2800">
    <cfRule type="cellIs" dxfId="2901" priority="3879" stopIfTrue="1" operator="notEqual">
      <formula>O2797</formula>
    </cfRule>
  </conditionalFormatting>
  <conditionalFormatting sqref="C2798:C2800">
    <cfRule type="duplicateValues" dxfId="2900" priority="3878"/>
  </conditionalFormatting>
  <conditionalFormatting sqref="C2797">
    <cfRule type="duplicateValues" dxfId="2899" priority="3877"/>
  </conditionalFormatting>
  <conditionalFormatting sqref="P2801:P2804">
    <cfRule type="cellIs" dxfId="2898" priority="3876" stopIfTrue="1" operator="notEqual">
      <formula>O2801</formula>
    </cfRule>
  </conditionalFormatting>
  <conditionalFormatting sqref="C2802:C2804">
    <cfRule type="duplicateValues" dxfId="2897" priority="3875"/>
  </conditionalFormatting>
  <conditionalFormatting sqref="C2801">
    <cfRule type="duplicateValues" dxfId="2896" priority="3874"/>
  </conditionalFormatting>
  <conditionalFormatting sqref="P2805:P2808">
    <cfRule type="cellIs" dxfId="2895" priority="3873" stopIfTrue="1" operator="notEqual">
      <formula>O2805</formula>
    </cfRule>
  </conditionalFormatting>
  <conditionalFormatting sqref="C2806:C2808">
    <cfRule type="duplicateValues" dxfId="2894" priority="3872"/>
  </conditionalFormatting>
  <conditionalFormatting sqref="C2805">
    <cfRule type="duplicateValues" dxfId="2893" priority="3871"/>
  </conditionalFormatting>
  <conditionalFormatting sqref="P2809:P2812">
    <cfRule type="cellIs" dxfId="2892" priority="3870" stopIfTrue="1" operator="notEqual">
      <formula>O2809</formula>
    </cfRule>
  </conditionalFormatting>
  <conditionalFormatting sqref="C2810:C2812">
    <cfRule type="duplicateValues" dxfId="2891" priority="3869"/>
  </conditionalFormatting>
  <conditionalFormatting sqref="C2809">
    <cfRule type="duplicateValues" dxfId="2890" priority="3868"/>
  </conditionalFormatting>
  <conditionalFormatting sqref="P1425">
    <cfRule type="cellIs" dxfId="2889" priority="3867" stopIfTrue="1" operator="notEqual">
      <formula>O1425</formula>
    </cfRule>
  </conditionalFormatting>
  <conditionalFormatting sqref="C1425">
    <cfRule type="duplicateValues" dxfId="2888" priority="3866"/>
  </conditionalFormatting>
  <conditionalFormatting sqref="P1450:P1453">
    <cfRule type="cellIs" dxfId="2887" priority="3865" stopIfTrue="1" operator="notEqual">
      <formula>O1450</formula>
    </cfRule>
  </conditionalFormatting>
  <conditionalFormatting sqref="C1450:C1453">
    <cfRule type="duplicateValues" dxfId="2886" priority="3864"/>
  </conditionalFormatting>
  <conditionalFormatting sqref="P1426:P1429">
    <cfRule type="cellIs" dxfId="2885" priority="3863" stopIfTrue="1" operator="notEqual">
      <formula>O1426</formula>
    </cfRule>
  </conditionalFormatting>
  <conditionalFormatting sqref="C1426:C1429">
    <cfRule type="duplicateValues" dxfId="2884" priority="3862"/>
  </conditionalFormatting>
  <conditionalFormatting sqref="P1430:P1433">
    <cfRule type="cellIs" dxfId="2883" priority="3859" stopIfTrue="1" operator="notEqual">
      <formula>O1430</formula>
    </cfRule>
  </conditionalFormatting>
  <conditionalFormatting sqref="C1430:C1433">
    <cfRule type="duplicateValues" dxfId="2882" priority="3858"/>
  </conditionalFormatting>
  <conditionalFormatting sqref="P1434:P1437">
    <cfRule type="cellIs" dxfId="2881" priority="3857" stopIfTrue="1" operator="notEqual">
      <formula>O1434</formula>
    </cfRule>
  </conditionalFormatting>
  <conditionalFormatting sqref="C1434:C1437">
    <cfRule type="duplicateValues" dxfId="2880" priority="3856"/>
  </conditionalFormatting>
  <conditionalFormatting sqref="P1438:P1441">
    <cfRule type="cellIs" dxfId="2879" priority="3855" stopIfTrue="1" operator="notEqual">
      <formula>O1438</formula>
    </cfRule>
  </conditionalFormatting>
  <conditionalFormatting sqref="C1438:C1441">
    <cfRule type="duplicateValues" dxfId="2878" priority="3854"/>
  </conditionalFormatting>
  <conditionalFormatting sqref="P1442:P1445">
    <cfRule type="cellIs" dxfId="2877" priority="3853" stopIfTrue="1" operator="notEqual">
      <formula>O1442</formula>
    </cfRule>
  </conditionalFormatting>
  <conditionalFormatting sqref="C1442:C1445">
    <cfRule type="duplicateValues" dxfId="2876" priority="3852"/>
  </conditionalFormatting>
  <conditionalFormatting sqref="P1446:P1449">
    <cfRule type="cellIs" dxfId="2875" priority="3851" stopIfTrue="1" operator="notEqual">
      <formula>O1446</formula>
    </cfRule>
  </conditionalFormatting>
  <conditionalFormatting sqref="C1446:C1449">
    <cfRule type="duplicateValues" dxfId="2874" priority="3850"/>
  </conditionalFormatting>
  <conditionalFormatting sqref="P1379">
    <cfRule type="cellIs" dxfId="2873" priority="3849" stopIfTrue="1" operator="notEqual">
      <formula>O1379</formula>
    </cfRule>
  </conditionalFormatting>
  <conditionalFormatting sqref="C1379">
    <cfRule type="duplicateValues" dxfId="2872" priority="3848"/>
  </conditionalFormatting>
  <conditionalFormatting sqref="P1380 P1382:P1384">
    <cfRule type="cellIs" dxfId="2871" priority="3843" stopIfTrue="1" operator="notEqual">
      <formula>O1380</formula>
    </cfRule>
  </conditionalFormatting>
  <conditionalFormatting sqref="C1380 C1382:C1384">
    <cfRule type="duplicateValues" dxfId="2870" priority="3842"/>
  </conditionalFormatting>
  <conditionalFormatting sqref="P1381">
    <cfRule type="cellIs" dxfId="2869" priority="3841" stopIfTrue="1" operator="notEqual">
      <formula>O1381</formula>
    </cfRule>
  </conditionalFormatting>
  <conditionalFormatting sqref="C1381">
    <cfRule type="duplicateValues" dxfId="2868" priority="3840"/>
  </conditionalFormatting>
  <conditionalFormatting sqref="P1385 P1387:P1389">
    <cfRule type="cellIs" dxfId="2867" priority="3839" stopIfTrue="1" operator="notEqual">
      <formula>O1385</formula>
    </cfRule>
  </conditionalFormatting>
  <conditionalFormatting sqref="C1385 C1387:C1389">
    <cfRule type="duplicateValues" dxfId="2866" priority="3838"/>
  </conditionalFormatting>
  <conditionalFormatting sqref="P1386">
    <cfRule type="cellIs" dxfId="2865" priority="3837" stopIfTrue="1" operator="notEqual">
      <formula>O1386</formula>
    </cfRule>
  </conditionalFormatting>
  <conditionalFormatting sqref="C1386">
    <cfRule type="duplicateValues" dxfId="2864" priority="3836"/>
  </conditionalFormatting>
  <conditionalFormatting sqref="P1390 P1392:P1394">
    <cfRule type="cellIs" dxfId="2863" priority="3835" stopIfTrue="1" operator="notEqual">
      <formula>O1390</formula>
    </cfRule>
  </conditionalFormatting>
  <conditionalFormatting sqref="C1390 C1392:C1394">
    <cfRule type="duplicateValues" dxfId="2862" priority="3834"/>
  </conditionalFormatting>
  <conditionalFormatting sqref="P1391">
    <cfRule type="cellIs" dxfId="2861" priority="3833" stopIfTrue="1" operator="notEqual">
      <formula>O1391</formula>
    </cfRule>
  </conditionalFormatting>
  <conditionalFormatting sqref="C1391">
    <cfRule type="duplicateValues" dxfId="2860" priority="3832"/>
  </conditionalFormatting>
  <conditionalFormatting sqref="P1395 P1397:P1399">
    <cfRule type="cellIs" dxfId="2859" priority="3831" stopIfTrue="1" operator="notEqual">
      <formula>O1395</formula>
    </cfRule>
  </conditionalFormatting>
  <conditionalFormatting sqref="C1395 C1397:C1399">
    <cfRule type="duplicateValues" dxfId="2858" priority="3830"/>
  </conditionalFormatting>
  <conditionalFormatting sqref="P1396">
    <cfRule type="cellIs" dxfId="2857" priority="3829" stopIfTrue="1" operator="notEqual">
      <formula>O1396</formula>
    </cfRule>
  </conditionalFormatting>
  <conditionalFormatting sqref="C1396">
    <cfRule type="duplicateValues" dxfId="2856" priority="3828"/>
  </conditionalFormatting>
  <conditionalFormatting sqref="P1400 P1402:P1404">
    <cfRule type="cellIs" dxfId="2855" priority="3827" stopIfTrue="1" operator="notEqual">
      <formula>O1400</formula>
    </cfRule>
  </conditionalFormatting>
  <conditionalFormatting sqref="C1400 C1402:C1404">
    <cfRule type="duplicateValues" dxfId="2854" priority="3826"/>
  </conditionalFormatting>
  <conditionalFormatting sqref="P1401">
    <cfRule type="cellIs" dxfId="2853" priority="3825" stopIfTrue="1" operator="notEqual">
      <formula>O1401</formula>
    </cfRule>
  </conditionalFormatting>
  <conditionalFormatting sqref="C1401">
    <cfRule type="duplicateValues" dxfId="2852" priority="3824"/>
  </conditionalFormatting>
  <conditionalFormatting sqref="P1405 P1407:P1409">
    <cfRule type="cellIs" dxfId="2851" priority="3823" stopIfTrue="1" operator="notEqual">
      <formula>O1405</formula>
    </cfRule>
  </conditionalFormatting>
  <conditionalFormatting sqref="C1405 C1407:C1409">
    <cfRule type="duplicateValues" dxfId="2850" priority="3822"/>
  </conditionalFormatting>
  <conditionalFormatting sqref="P1406">
    <cfRule type="cellIs" dxfId="2849" priority="3821" stopIfTrue="1" operator="notEqual">
      <formula>O1406</formula>
    </cfRule>
  </conditionalFormatting>
  <conditionalFormatting sqref="C1406">
    <cfRule type="duplicateValues" dxfId="2848" priority="3820"/>
  </conditionalFormatting>
  <conditionalFormatting sqref="P1410 P1412:P1414">
    <cfRule type="cellIs" dxfId="2847" priority="3819" stopIfTrue="1" operator="notEqual">
      <formula>O1410</formula>
    </cfRule>
  </conditionalFormatting>
  <conditionalFormatting sqref="C1410 C1412:C1414">
    <cfRule type="duplicateValues" dxfId="2846" priority="3818"/>
  </conditionalFormatting>
  <conditionalFormatting sqref="P1411">
    <cfRule type="cellIs" dxfId="2845" priority="3817" stopIfTrue="1" operator="notEqual">
      <formula>O1411</formula>
    </cfRule>
  </conditionalFormatting>
  <conditionalFormatting sqref="C1411">
    <cfRule type="duplicateValues" dxfId="2844" priority="3816"/>
  </conditionalFormatting>
  <conditionalFormatting sqref="P1415 P1417:P1419">
    <cfRule type="cellIs" dxfId="2843" priority="3815" stopIfTrue="1" operator="notEqual">
      <formula>O1415</formula>
    </cfRule>
  </conditionalFormatting>
  <conditionalFormatting sqref="C1415 C1417:C1419">
    <cfRule type="duplicateValues" dxfId="2842" priority="3814"/>
  </conditionalFormatting>
  <conditionalFormatting sqref="P1416">
    <cfRule type="cellIs" dxfId="2841" priority="3813" stopIfTrue="1" operator="notEqual">
      <formula>O1416</formula>
    </cfRule>
  </conditionalFormatting>
  <conditionalFormatting sqref="C1416">
    <cfRule type="duplicateValues" dxfId="2840" priority="3812"/>
  </conditionalFormatting>
  <conditionalFormatting sqref="P1420 P1422:P1424">
    <cfRule type="cellIs" dxfId="2839" priority="3811" stopIfTrue="1" operator="notEqual">
      <formula>O1420</formula>
    </cfRule>
  </conditionalFormatting>
  <conditionalFormatting sqref="C1420 C1422:C1424">
    <cfRule type="duplicateValues" dxfId="2838" priority="3810"/>
  </conditionalFormatting>
  <conditionalFormatting sqref="P1421">
    <cfRule type="cellIs" dxfId="2837" priority="3809" stopIfTrue="1" operator="notEqual">
      <formula>O1421</formula>
    </cfRule>
  </conditionalFormatting>
  <conditionalFormatting sqref="C1421">
    <cfRule type="duplicateValues" dxfId="2836" priority="3808"/>
  </conditionalFormatting>
  <conditionalFormatting sqref="P2755">
    <cfRule type="cellIs" dxfId="2835" priority="3788" stopIfTrue="1" operator="notEqual">
      <formula>O2755</formula>
    </cfRule>
  </conditionalFormatting>
  <conditionalFormatting sqref="C2755">
    <cfRule type="duplicateValues" dxfId="2834" priority="3787"/>
  </conditionalFormatting>
  <conditionalFormatting sqref="P2756:P2759">
    <cfRule type="cellIs" dxfId="2833" priority="3783" stopIfTrue="1" operator="notEqual">
      <formula>O2756</formula>
    </cfRule>
  </conditionalFormatting>
  <conditionalFormatting sqref="C2757:C2759">
    <cfRule type="duplicateValues" dxfId="2832" priority="3782"/>
  </conditionalFormatting>
  <conditionalFormatting sqref="C2756">
    <cfRule type="duplicateValues" dxfId="2831" priority="3781"/>
  </conditionalFormatting>
  <conditionalFormatting sqref="P2760:P2763">
    <cfRule type="cellIs" dxfId="2830" priority="3780" stopIfTrue="1" operator="notEqual">
      <formula>O2760</formula>
    </cfRule>
  </conditionalFormatting>
  <conditionalFormatting sqref="C2761:C2763">
    <cfRule type="duplicateValues" dxfId="2829" priority="3779"/>
  </conditionalFormatting>
  <conditionalFormatting sqref="C2760">
    <cfRule type="duplicateValues" dxfId="2828" priority="3778"/>
  </conditionalFormatting>
  <conditionalFormatting sqref="P2764:P2767">
    <cfRule type="cellIs" dxfId="2827" priority="3777" stopIfTrue="1" operator="notEqual">
      <formula>O2764</formula>
    </cfRule>
  </conditionalFormatting>
  <conditionalFormatting sqref="C2765:C2767">
    <cfRule type="duplicateValues" dxfId="2826" priority="3776"/>
  </conditionalFormatting>
  <conditionalFormatting sqref="C2764">
    <cfRule type="duplicateValues" dxfId="2825" priority="3775"/>
  </conditionalFormatting>
  <conditionalFormatting sqref="P2768:P2771">
    <cfRule type="cellIs" dxfId="2824" priority="3774" stopIfTrue="1" operator="notEqual">
      <formula>O2768</formula>
    </cfRule>
  </conditionalFormatting>
  <conditionalFormatting sqref="C2769:C2771">
    <cfRule type="duplicateValues" dxfId="2823" priority="3773"/>
  </conditionalFormatting>
  <conditionalFormatting sqref="C2768">
    <cfRule type="duplicateValues" dxfId="2822" priority="3772"/>
  </conditionalFormatting>
  <conditionalFormatting sqref="P2772:P2775">
    <cfRule type="cellIs" dxfId="2821" priority="3771" stopIfTrue="1" operator="notEqual">
      <formula>O2772</formula>
    </cfRule>
  </conditionalFormatting>
  <conditionalFormatting sqref="C2773:C2775">
    <cfRule type="duplicateValues" dxfId="2820" priority="3770"/>
  </conditionalFormatting>
  <conditionalFormatting sqref="C2772">
    <cfRule type="duplicateValues" dxfId="2819" priority="3769"/>
  </conditionalFormatting>
  <conditionalFormatting sqref="P2776:P2779">
    <cfRule type="cellIs" dxfId="2818" priority="3768" stopIfTrue="1" operator="notEqual">
      <formula>O2776</formula>
    </cfRule>
  </conditionalFormatting>
  <conditionalFormatting sqref="C2777:C2779">
    <cfRule type="duplicateValues" dxfId="2817" priority="3767"/>
  </conditionalFormatting>
  <conditionalFormatting sqref="C2776">
    <cfRule type="duplicateValues" dxfId="2816" priority="3766"/>
  </conditionalFormatting>
  <conditionalFormatting sqref="P2780:P2783">
    <cfRule type="cellIs" dxfId="2815" priority="3765" stopIfTrue="1" operator="notEqual">
      <formula>O2780</formula>
    </cfRule>
  </conditionalFormatting>
  <conditionalFormatting sqref="C2781:C2783">
    <cfRule type="duplicateValues" dxfId="2814" priority="3764"/>
  </conditionalFormatting>
  <conditionalFormatting sqref="C2780">
    <cfRule type="duplicateValues" dxfId="2813" priority="3763"/>
  </conditionalFormatting>
  <conditionalFormatting sqref="P3904">
    <cfRule type="cellIs" dxfId="2812" priority="3757" stopIfTrue="1" operator="notEqual">
      <formula>O3904</formula>
    </cfRule>
  </conditionalFormatting>
  <conditionalFormatting sqref="P3909:P3912">
    <cfRule type="cellIs" dxfId="2811" priority="3755" stopIfTrue="1" operator="notEqual">
      <formula>O3909</formula>
    </cfRule>
  </conditionalFormatting>
  <conditionalFormatting sqref="P3905:P3908">
    <cfRule type="cellIs" dxfId="2810" priority="3753" stopIfTrue="1" operator="notEqual">
      <formula>O3905</formula>
    </cfRule>
  </conditionalFormatting>
  <conditionalFormatting sqref="P2730">
    <cfRule type="cellIs" dxfId="2809" priority="3749" stopIfTrue="1" operator="notEqual">
      <formula>O2730</formula>
    </cfRule>
  </conditionalFormatting>
  <conditionalFormatting sqref="C2730">
    <cfRule type="duplicateValues" dxfId="2808" priority="3748"/>
  </conditionalFormatting>
  <conditionalFormatting sqref="P2751:P2754">
    <cfRule type="cellIs" dxfId="2807" priority="3747" stopIfTrue="1" operator="notEqual">
      <formula>O2751</formula>
    </cfRule>
  </conditionalFormatting>
  <conditionalFormatting sqref="C2752:C2754">
    <cfRule type="duplicateValues" dxfId="2806" priority="3746"/>
  </conditionalFormatting>
  <conditionalFormatting sqref="C2751">
    <cfRule type="duplicateValues" dxfId="2805" priority="3745"/>
  </conditionalFormatting>
  <conditionalFormatting sqref="P2731:P2734">
    <cfRule type="cellIs" dxfId="2804" priority="3744" stopIfTrue="1" operator="notEqual">
      <formula>O2731</formula>
    </cfRule>
  </conditionalFormatting>
  <conditionalFormatting sqref="C2732:C2734">
    <cfRule type="duplicateValues" dxfId="2803" priority="3743"/>
  </conditionalFormatting>
  <conditionalFormatting sqref="C2731">
    <cfRule type="duplicateValues" dxfId="2802" priority="3742"/>
  </conditionalFormatting>
  <conditionalFormatting sqref="P2735:P2738">
    <cfRule type="cellIs" dxfId="2801" priority="3741" stopIfTrue="1" operator="notEqual">
      <formula>O2735</formula>
    </cfRule>
  </conditionalFormatting>
  <conditionalFormatting sqref="C2736:C2738">
    <cfRule type="duplicateValues" dxfId="2800" priority="3740"/>
  </conditionalFormatting>
  <conditionalFormatting sqref="C2735">
    <cfRule type="duplicateValues" dxfId="2799" priority="3739"/>
  </conditionalFormatting>
  <conditionalFormatting sqref="P2739:P2742">
    <cfRule type="cellIs" dxfId="2798" priority="3738" stopIfTrue="1" operator="notEqual">
      <formula>O2739</formula>
    </cfRule>
  </conditionalFormatting>
  <conditionalFormatting sqref="C2740:C2742">
    <cfRule type="duplicateValues" dxfId="2797" priority="3737"/>
  </conditionalFormatting>
  <conditionalFormatting sqref="C2739">
    <cfRule type="duplicateValues" dxfId="2796" priority="3736"/>
  </conditionalFormatting>
  <conditionalFormatting sqref="P2743:P2746">
    <cfRule type="cellIs" dxfId="2795" priority="3735" stopIfTrue="1" operator="notEqual">
      <formula>O2743</formula>
    </cfRule>
  </conditionalFormatting>
  <conditionalFormatting sqref="C2744:C2746">
    <cfRule type="duplicateValues" dxfId="2794" priority="3734"/>
  </conditionalFormatting>
  <conditionalFormatting sqref="C2743">
    <cfRule type="duplicateValues" dxfId="2793" priority="3733"/>
  </conditionalFormatting>
  <conditionalFormatting sqref="P2747:P2750">
    <cfRule type="cellIs" dxfId="2792" priority="3732" stopIfTrue="1" operator="notEqual">
      <formula>O2747</formula>
    </cfRule>
  </conditionalFormatting>
  <conditionalFormatting sqref="C2748:C2750">
    <cfRule type="duplicateValues" dxfId="2791" priority="3731"/>
  </conditionalFormatting>
  <conditionalFormatting sqref="C2747">
    <cfRule type="duplicateValues" dxfId="2790" priority="3730"/>
  </conditionalFormatting>
  <conditionalFormatting sqref="C3913">
    <cfRule type="duplicateValues" dxfId="2789" priority="9430"/>
  </conditionalFormatting>
  <conditionalFormatting sqref="P1359:P1363 P1369:P1373">
    <cfRule type="cellIs" dxfId="2788" priority="3729" stopIfTrue="1" operator="notEqual">
      <formula>O1359</formula>
    </cfRule>
  </conditionalFormatting>
  <conditionalFormatting sqref="P1374:P1378 P1338:P1348">
    <cfRule type="cellIs" dxfId="2787" priority="3728" stopIfTrue="1" operator="notEqual">
      <formula>O1338</formula>
    </cfRule>
  </conditionalFormatting>
  <conditionalFormatting sqref="P1349:P1353">
    <cfRule type="cellIs" dxfId="2786" priority="3727" stopIfTrue="1" operator="notEqual">
      <formula>O1349</formula>
    </cfRule>
  </conditionalFormatting>
  <conditionalFormatting sqref="C1338:C1353 C1359:C1363 C1369:C1378">
    <cfRule type="duplicateValues" dxfId="2785" priority="3726"/>
  </conditionalFormatting>
  <conditionalFormatting sqref="P3879">
    <cfRule type="cellIs" dxfId="2784" priority="3710" stopIfTrue="1" operator="notEqual">
      <formula>O3879</formula>
    </cfRule>
  </conditionalFormatting>
  <conditionalFormatting sqref="P3880:P3883">
    <cfRule type="cellIs" dxfId="2783" priority="3709" stopIfTrue="1" operator="notEqual">
      <formula>O3880</formula>
    </cfRule>
  </conditionalFormatting>
  <conditionalFormatting sqref="C3879:C3883">
    <cfRule type="duplicateValues" dxfId="2782" priority="3708"/>
  </conditionalFormatting>
  <conditionalFormatting sqref="P3884:P3887">
    <cfRule type="cellIs" dxfId="2781" priority="3705" stopIfTrue="1" operator="notEqual">
      <formula>O3884</formula>
    </cfRule>
  </conditionalFormatting>
  <conditionalFormatting sqref="C3884:C3887">
    <cfRule type="duplicateValues" dxfId="2780" priority="3704"/>
  </conditionalFormatting>
  <conditionalFormatting sqref="P3888:P3891">
    <cfRule type="cellIs" dxfId="2779" priority="3703" stopIfTrue="1" operator="notEqual">
      <formula>O3888</formula>
    </cfRule>
  </conditionalFormatting>
  <conditionalFormatting sqref="C3888:C3891">
    <cfRule type="duplicateValues" dxfId="2778" priority="3702"/>
  </conditionalFormatting>
  <conditionalFormatting sqref="P3892:P3895">
    <cfRule type="cellIs" dxfId="2777" priority="3701" stopIfTrue="1" operator="notEqual">
      <formula>O3892</formula>
    </cfRule>
  </conditionalFormatting>
  <conditionalFormatting sqref="C3892:C3895">
    <cfRule type="duplicateValues" dxfId="2776" priority="3700"/>
  </conditionalFormatting>
  <conditionalFormatting sqref="P3896:P3899">
    <cfRule type="cellIs" dxfId="2775" priority="3699" stopIfTrue="1" operator="notEqual">
      <formula>O3896</formula>
    </cfRule>
  </conditionalFormatting>
  <conditionalFormatting sqref="C3896:C3899">
    <cfRule type="duplicateValues" dxfId="2774" priority="3698"/>
  </conditionalFormatting>
  <conditionalFormatting sqref="P3900:P3903">
    <cfRule type="cellIs" dxfId="2773" priority="3697" stopIfTrue="1" operator="notEqual">
      <formula>O3900</formula>
    </cfRule>
  </conditionalFormatting>
  <conditionalFormatting sqref="C3900:C3903">
    <cfRule type="duplicateValues" dxfId="2772" priority="3696"/>
  </conditionalFormatting>
  <conditionalFormatting sqref="C1313:C1317">
    <cfRule type="duplicateValues" dxfId="2771" priority="9580"/>
  </conditionalFormatting>
  <conditionalFormatting sqref="P1318:P1321">
    <cfRule type="cellIs" dxfId="2770" priority="3648" stopIfTrue="1" operator="notEqual">
      <formula>O1318</formula>
    </cfRule>
  </conditionalFormatting>
  <conditionalFormatting sqref="C1318:C1321">
    <cfRule type="duplicateValues" dxfId="2769" priority="3649"/>
  </conditionalFormatting>
  <conditionalFormatting sqref="P1322:P1325">
    <cfRule type="cellIs" dxfId="2768" priority="3646" stopIfTrue="1" operator="notEqual">
      <formula>O1322</formula>
    </cfRule>
  </conditionalFormatting>
  <conditionalFormatting sqref="C1322:C1325">
    <cfRule type="duplicateValues" dxfId="2767" priority="3647"/>
  </conditionalFormatting>
  <conditionalFormatting sqref="P1326:P1329">
    <cfRule type="cellIs" dxfId="2766" priority="3640" stopIfTrue="1" operator="notEqual">
      <formula>O1326</formula>
    </cfRule>
  </conditionalFormatting>
  <conditionalFormatting sqref="C1326:C1329">
    <cfRule type="duplicateValues" dxfId="2765" priority="3641"/>
  </conditionalFormatting>
  <conditionalFormatting sqref="P1330:P1333">
    <cfRule type="cellIs" dxfId="2764" priority="3638" stopIfTrue="1" operator="notEqual">
      <formula>O1330</formula>
    </cfRule>
  </conditionalFormatting>
  <conditionalFormatting sqref="C1330:C1333">
    <cfRule type="duplicateValues" dxfId="2763" priority="3639"/>
  </conditionalFormatting>
  <conditionalFormatting sqref="P1334:P1337">
    <cfRule type="cellIs" dxfId="2762" priority="3636" stopIfTrue="1" operator="notEqual">
      <formula>O1334</formula>
    </cfRule>
  </conditionalFormatting>
  <conditionalFormatting sqref="C1334:C1337">
    <cfRule type="duplicateValues" dxfId="2761" priority="3637"/>
  </conditionalFormatting>
  <conditionalFormatting sqref="P2704">
    <cfRule type="cellIs" dxfId="2760" priority="3635" stopIfTrue="1" operator="notEqual">
      <formula>O2704</formula>
    </cfRule>
  </conditionalFormatting>
  <conditionalFormatting sqref="P2708:P2709">
    <cfRule type="cellIs" dxfId="2759" priority="3634" stopIfTrue="1" operator="notEqual">
      <formula>O2708</formula>
    </cfRule>
  </conditionalFormatting>
  <conditionalFormatting sqref="P2705">
    <cfRule type="cellIs" dxfId="2758" priority="3633" stopIfTrue="1" operator="notEqual">
      <formula>O2705</formula>
    </cfRule>
  </conditionalFormatting>
  <conditionalFormatting sqref="P2707">
    <cfRule type="cellIs" dxfId="2757" priority="3632" stopIfTrue="1" operator="notEqual">
      <formula>O2707</formula>
    </cfRule>
  </conditionalFormatting>
  <conditionalFormatting sqref="C2704:C2705 C2707:C2709">
    <cfRule type="duplicateValues" dxfId="2756" priority="3631"/>
  </conditionalFormatting>
  <conditionalFormatting sqref="P2706">
    <cfRule type="cellIs" dxfId="2755" priority="3630" stopIfTrue="1" operator="notEqual">
      <formula>O2706</formula>
    </cfRule>
  </conditionalFormatting>
  <conditionalFormatting sqref="C2706">
    <cfRule type="duplicateValues" dxfId="2754" priority="3629"/>
  </conditionalFormatting>
  <conditionalFormatting sqref="P2712:P2713">
    <cfRule type="cellIs" dxfId="2753" priority="3628" stopIfTrue="1" operator="notEqual">
      <formula>O2712</formula>
    </cfRule>
  </conditionalFormatting>
  <conditionalFormatting sqref="P2710">
    <cfRule type="cellIs" dxfId="2752" priority="3627" stopIfTrue="1" operator="notEqual">
      <formula>O2710</formula>
    </cfRule>
  </conditionalFormatting>
  <conditionalFormatting sqref="P2711">
    <cfRule type="cellIs" dxfId="2751" priority="3624" stopIfTrue="1" operator="notEqual">
      <formula>O2711</formula>
    </cfRule>
  </conditionalFormatting>
  <conditionalFormatting sqref="C2711">
    <cfRule type="duplicateValues" dxfId="2750" priority="3623"/>
  </conditionalFormatting>
  <conditionalFormatting sqref="C2710 C2712:C2713">
    <cfRule type="duplicateValues" dxfId="2749" priority="9613"/>
  </conditionalFormatting>
  <conditionalFormatting sqref="P2716:P2717">
    <cfRule type="cellIs" dxfId="2748" priority="3621" stopIfTrue="1" operator="notEqual">
      <formula>O2716</formula>
    </cfRule>
  </conditionalFormatting>
  <conditionalFormatting sqref="P2714">
    <cfRule type="cellIs" dxfId="2747" priority="3620" stopIfTrue="1" operator="notEqual">
      <formula>O2714</formula>
    </cfRule>
  </conditionalFormatting>
  <conditionalFormatting sqref="P2715">
    <cfRule type="cellIs" dxfId="2746" priority="3619" stopIfTrue="1" operator="notEqual">
      <formula>O2715</formula>
    </cfRule>
  </conditionalFormatting>
  <conditionalFormatting sqref="C2715">
    <cfRule type="duplicateValues" dxfId="2745" priority="3618"/>
  </conditionalFormatting>
  <conditionalFormatting sqref="C2714 C2716:C2717">
    <cfRule type="duplicateValues" dxfId="2744" priority="3622"/>
  </conditionalFormatting>
  <conditionalFormatting sqref="C2720:C2721">
    <cfRule type="duplicateValues" dxfId="2743" priority="3617"/>
  </conditionalFormatting>
  <conditionalFormatting sqref="P2720:P2721">
    <cfRule type="cellIs" dxfId="2742" priority="3611" stopIfTrue="1" operator="notEqual">
      <formula>O2720</formula>
    </cfRule>
  </conditionalFormatting>
  <conditionalFormatting sqref="P2718">
    <cfRule type="cellIs" dxfId="2741" priority="3610" stopIfTrue="1" operator="notEqual">
      <formula>O2718</formula>
    </cfRule>
  </conditionalFormatting>
  <conditionalFormatting sqref="P2719">
    <cfRule type="cellIs" dxfId="2740" priority="3609" stopIfTrue="1" operator="notEqual">
      <formula>O2719</formula>
    </cfRule>
  </conditionalFormatting>
  <conditionalFormatting sqref="C2719">
    <cfRule type="duplicateValues" dxfId="2739" priority="3608"/>
  </conditionalFormatting>
  <conditionalFormatting sqref="C2718">
    <cfRule type="duplicateValues" dxfId="2738" priority="3612"/>
  </conditionalFormatting>
  <conditionalFormatting sqref="P2724:P2725">
    <cfRule type="cellIs" dxfId="2737" priority="3606" stopIfTrue="1" operator="notEqual">
      <formula>O2724</formula>
    </cfRule>
  </conditionalFormatting>
  <conditionalFormatting sqref="P2722">
    <cfRule type="cellIs" dxfId="2736" priority="3605" stopIfTrue="1" operator="notEqual">
      <formula>O2722</formula>
    </cfRule>
  </conditionalFormatting>
  <conditionalFormatting sqref="P2723">
    <cfRule type="cellIs" dxfId="2735" priority="3604" stopIfTrue="1" operator="notEqual">
      <formula>O2723</formula>
    </cfRule>
  </conditionalFormatting>
  <conditionalFormatting sqref="C2723">
    <cfRule type="duplicateValues" dxfId="2734" priority="3603"/>
  </conditionalFormatting>
  <conditionalFormatting sqref="C2722 C2724:C2725">
    <cfRule type="duplicateValues" dxfId="2733" priority="3607"/>
  </conditionalFormatting>
  <conditionalFormatting sqref="P2728:P2729">
    <cfRule type="cellIs" dxfId="2732" priority="3601" stopIfTrue="1" operator="notEqual">
      <formula>O2728</formula>
    </cfRule>
  </conditionalFormatting>
  <conditionalFormatting sqref="P2726">
    <cfRule type="cellIs" dxfId="2731" priority="3600" stopIfTrue="1" operator="notEqual">
      <formula>O2726</formula>
    </cfRule>
  </conditionalFormatting>
  <conditionalFormatting sqref="P2727">
    <cfRule type="cellIs" dxfId="2730" priority="3599" stopIfTrue="1" operator="notEqual">
      <formula>O2727</formula>
    </cfRule>
  </conditionalFormatting>
  <conditionalFormatting sqref="C2727">
    <cfRule type="duplicateValues" dxfId="2729" priority="3598"/>
  </conditionalFormatting>
  <conditionalFormatting sqref="C2726 C2728:C2729">
    <cfRule type="duplicateValues" dxfId="2728" priority="3602"/>
  </conditionalFormatting>
  <conditionalFormatting sqref="P3848">
    <cfRule type="cellIs" dxfId="2727" priority="3587" stopIfTrue="1" operator="notEqual">
      <formula>O3848</formula>
    </cfRule>
  </conditionalFormatting>
  <conditionalFormatting sqref="P3849:P3850 P3852:P3853">
    <cfRule type="cellIs" dxfId="2726" priority="3586" stopIfTrue="1" operator="notEqual">
      <formula>O3849</formula>
    </cfRule>
  </conditionalFormatting>
  <conditionalFormatting sqref="C3848:C3850 C3852:C3853">
    <cfRule type="duplicateValues" dxfId="2725" priority="3585"/>
  </conditionalFormatting>
  <conditionalFormatting sqref="P3851">
    <cfRule type="cellIs" dxfId="2724" priority="3584" stopIfTrue="1" operator="notEqual">
      <formula>O3851</formula>
    </cfRule>
  </conditionalFormatting>
  <conditionalFormatting sqref="C3851">
    <cfRule type="duplicateValues" dxfId="2723" priority="3583"/>
  </conditionalFormatting>
  <conditionalFormatting sqref="P3854:P3855 P3857:P3858">
    <cfRule type="cellIs" dxfId="2722" priority="3582" stopIfTrue="1" operator="notEqual">
      <formula>O3854</formula>
    </cfRule>
  </conditionalFormatting>
  <conditionalFormatting sqref="C3854:C3855 C3857:C3858">
    <cfRule type="duplicateValues" dxfId="2721" priority="3581"/>
  </conditionalFormatting>
  <conditionalFormatting sqref="P3856">
    <cfRule type="cellIs" dxfId="2720" priority="3580" stopIfTrue="1" operator="notEqual">
      <formula>O3856</formula>
    </cfRule>
  </conditionalFormatting>
  <conditionalFormatting sqref="C3856">
    <cfRule type="duplicateValues" dxfId="2719" priority="3579"/>
  </conditionalFormatting>
  <conditionalFormatting sqref="P3859:P3860 P3862:P3863">
    <cfRule type="cellIs" dxfId="2718" priority="3578" stopIfTrue="1" operator="notEqual">
      <formula>O3859</formula>
    </cfRule>
  </conditionalFormatting>
  <conditionalFormatting sqref="C3859:C3860 C3862:C3863">
    <cfRule type="duplicateValues" dxfId="2717" priority="3577"/>
  </conditionalFormatting>
  <conditionalFormatting sqref="P3861">
    <cfRule type="cellIs" dxfId="2716" priority="3576" stopIfTrue="1" operator="notEqual">
      <formula>O3861</formula>
    </cfRule>
  </conditionalFormatting>
  <conditionalFormatting sqref="C3861">
    <cfRule type="duplicateValues" dxfId="2715" priority="3575"/>
  </conditionalFormatting>
  <conditionalFormatting sqref="P3864:P3865 P3867:P3868">
    <cfRule type="cellIs" dxfId="2714" priority="3574" stopIfTrue="1" operator="notEqual">
      <formula>O3864</formula>
    </cfRule>
  </conditionalFormatting>
  <conditionalFormatting sqref="C3864:C3865 C3867:C3868">
    <cfRule type="duplicateValues" dxfId="2713" priority="3573"/>
  </conditionalFormatting>
  <conditionalFormatting sqref="P3866">
    <cfRule type="cellIs" dxfId="2712" priority="3572" stopIfTrue="1" operator="notEqual">
      <formula>O3866</formula>
    </cfRule>
  </conditionalFormatting>
  <conditionalFormatting sqref="C3866">
    <cfRule type="duplicateValues" dxfId="2711" priority="3571"/>
  </conditionalFormatting>
  <conditionalFormatting sqref="P3869:P3870 P3872:P3873">
    <cfRule type="cellIs" dxfId="2710" priority="3570" stopIfTrue="1" operator="notEqual">
      <formula>O3869</formula>
    </cfRule>
  </conditionalFormatting>
  <conditionalFormatting sqref="C3869:C3870 C3872:C3873">
    <cfRule type="duplicateValues" dxfId="2709" priority="3569"/>
  </conditionalFormatting>
  <conditionalFormatting sqref="P3871">
    <cfRule type="cellIs" dxfId="2708" priority="3568" stopIfTrue="1" operator="notEqual">
      <formula>O3871</formula>
    </cfRule>
  </conditionalFormatting>
  <conditionalFormatting sqref="C3871">
    <cfRule type="duplicateValues" dxfId="2707" priority="3567"/>
  </conditionalFormatting>
  <conditionalFormatting sqref="P3874:P3875 P3877:P3878">
    <cfRule type="cellIs" dxfId="2706" priority="3566" stopIfTrue="1" operator="notEqual">
      <formula>O3874</formula>
    </cfRule>
  </conditionalFormatting>
  <conditionalFormatting sqref="C3874:C3875 C3877:C3878">
    <cfRule type="duplicateValues" dxfId="2705" priority="3565"/>
  </conditionalFormatting>
  <conditionalFormatting sqref="P3876">
    <cfRule type="cellIs" dxfId="2704" priority="3564" stopIfTrue="1" operator="notEqual">
      <formula>O3876</formula>
    </cfRule>
  </conditionalFormatting>
  <conditionalFormatting sqref="C3876">
    <cfRule type="duplicateValues" dxfId="2703" priority="3563"/>
  </conditionalFormatting>
  <conditionalFormatting sqref="P2687">
    <cfRule type="cellIs" dxfId="2702" priority="3558" stopIfTrue="1" operator="notEqual">
      <formula>O2687</formula>
    </cfRule>
  </conditionalFormatting>
  <conditionalFormatting sqref="P2694:P2695">
    <cfRule type="cellIs" dxfId="2701" priority="3545" stopIfTrue="1" operator="notEqual">
      <formula>O2694</formula>
    </cfRule>
  </conditionalFormatting>
  <conditionalFormatting sqref="P2692">
    <cfRule type="cellIs" dxfId="2700" priority="3544" stopIfTrue="1" operator="notEqual">
      <formula>O2692</formula>
    </cfRule>
  </conditionalFormatting>
  <conditionalFormatting sqref="P2693">
    <cfRule type="cellIs" dxfId="2699" priority="3543" stopIfTrue="1" operator="notEqual">
      <formula>O2693</formula>
    </cfRule>
  </conditionalFormatting>
  <conditionalFormatting sqref="C2693">
    <cfRule type="duplicateValues" dxfId="2698" priority="3542"/>
  </conditionalFormatting>
  <conditionalFormatting sqref="C2694:C2695 C2692">
    <cfRule type="duplicateValues" dxfId="2697" priority="3546"/>
  </conditionalFormatting>
  <conditionalFormatting sqref="P2698:P2699">
    <cfRule type="cellIs" dxfId="2696" priority="3540" stopIfTrue="1" operator="notEqual">
      <formula>O2698</formula>
    </cfRule>
  </conditionalFormatting>
  <conditionalFormatting sqref="P2696">
    <cfRule type="cellIs" dxfId="2695" priority="3539" stopIfTrue="1" operator="notEqual">
      <formula>O2696</formula>
    </cfRule>
  </conditionalFormatting>
  <conditionalFormatting sqref="P2697">
    <cfRule type="cellIs" dxfId="2694" priority="3538" stopIfTrue="1" operator="notEqual">
      <formula>O2697</formula>
    </cfRule>
  </conditionalFormatting>
  <conditionalFormatting sqref="C2697">
    <cfRule type="duplicateValues" dxfId="2693" priority="3537"/>
  </conditionalFormatting>
  <conditionalFormatting sqref="C2698:C2699 C2696">
    <cfRule type="duplicateValues" dxfId="2692" priority="3541"/>
  </conditionalFormatting>
  <conditionalFormatting sqref="P2702:P2703">
    <cfRule type="cellIs" dxfId="2691" priority="3535" stopIfTrue="1" operator="notEqual">
      <formula>O2702</formula>
    </cfRule>
  </conditionalFormatting>
  <conditionalFormatting sqref="P2700">
    <cfRule type="cellIs" dxfId="2690" priority="3534" stopIfTrue="1" operator="notEqual">
      <formula>O2700</formula>
    </cfRule>
  </conditionalFormatting>
  <conditionalFormatting sqref="P2701">
    <cfRule type="cellIs" dxfId="2689" priority="3533" stopIfTrue="1" operator="notEqual">
      <formula>O2701</formula>
    </cfRule>
  </conditionalFormatting>
  <conditionalFormatting sqref="C2701">
    <cfRule type="duplicateValues" dxfId="2688" priority="3532"/>
  </conditionalFormatting>
  <conditionalFormatting sqref="C2702:C2703 C2700">
    <cfRule type="duplicateValues" dxfId="2687" priority="3536"/>
  </conditionalFormatting>
  <conditionalFormatting sqref="P2690:P2691">
    <cfRule type="cellIs" dxfId="2686" priority="3525" stopIfTrue="1" operator="notEqual">
      <formula>O2690</formula>
    </cfRule>
  </conditionalFormatting>
  <conditionalFormatting sqref="P2688">
    <cfRule type="cellIs" dxfId="2685" priority="3524" stopIfTrue="1" operator="notEqual">
      <formula>O2688</formula>
    </cfRule>
  </conditionalFormatting>
  <conditionalFormatting sqref="P2689">
    <cfRule type="cellIs" dxfId="2684" priority="3523" stopIfTrue="1" operator="notEqual">
      <formula>O2689</formula>
    </cfRule>
  </conditionalFormatting>
  <conditionalFormatting sqref="C2689">
    <cfRule type="duplicateValues" dxfId="2683" priority="3522"/>
  </conditionalFormatting>
  <conditionalFormatting sqref="C2690:C2691 C2688">
    <cfRule type="duplicateValues" dxfId="2682" priority="3526"/>
  </conditionalFormatting>
  <conditionalFormatting sqref="P1308 P1310:P1312">
    <cfRule type="cellIs" dxfId="2681" priority="3502" stopIfTrue="1" operator="notEqual">
      <formula>O1308</formula>
    </cfRule>
  </conditionalFormatting>
  <conditionalFormatting sqref="P1277">
    <cfRule type="cellIs" dxfId="2680" priority="3503" stopIfTrue="1" operator="notEqual">
      <formula>O1277</formula>
    </cfRule>
  </conditionalFormatting>
  <conditionalFormatting sqref="C1308 C1277 C1310:C1312">
    <cfRule type="duplicateValues" dxfId="2679" priority="3501"/>
  </conditionalFormatting>
  <conditionalFormatting sqref="P1278 P1280:P1282">
    <cfRule type="cellIs" dxfId="2678" priority="3500" stopIfTrue="1" operator="notEqual">
      <formula>O1278</formula>
    </cfRule>
  </conditionalFormatting>
  <conditionalFormatting sqref="C1278 C1280:C1282">
    <cfRule type="duplicateValues" dxfId="2677" priority="3499"/>
  </conditionalFormatting>
  <conditionalFormatting sqref="P1283 P1285:P1287">
    <cfRule type="cellIs" dxfId="2676" priority="3498" stopIfTrue="1" operator="notEqual">
      <formula>O1283</formula>
    </cfRule>
  </conditionalFormatting>
  <conditionalFormatting sqref="C1283 C1285:C1287">
    <cfRule type="duplicateValues" dxfId="2675" priority="3497"/>
  </conditionalFormatting>
  <conditionalFormatting sqref="P1288 P1290:P1292">
    <cfRule type="cellIs" dxfId="2674" priority="3496" stopIfTrue="1" operator="notEqual">
      <formula>O1288</formula>
    </cfRule>
  </conditionalFormatting>
  <conditionalFormatting sqref="C1288 C1290:C1292">
    <cfRule type="duplicateValues" dxfId="2673" priority="3495"/>
  </conditionalFormatting>
  <conditionalFormatting sqref="P1293 P1295:P1297">
    <cfRule type="cellIs" dxfId="2672" priority="3494" stopIfTrue="1" operator="notEqual">
      <formula>O1293</formula>
    </cfRule>
  </conditionalFormatting>
  <conditionalFormatting sqref="C1293 C1295:C1297">
    <cfRule type="duplicateValues" dxfId="2671" priority="3493"/>
  </conditionalFormatting>
  <conditionalFormatting sqref="C1300:C1302">
    <cfRule type="duplicateValues" dxfId="2670" priority="3491"/>
  </conditionalFormatting>
  <conditionalFormatting sqref="P1298 P1300:P1302">
    <cfRule type="cellIs" dxfId="2669" priority="3490" stopIfTrue="1" operator="notEqual">
      <formula>O1298</formula>
    </cfRule>
  </conditionalFormatting>
  <conditionalFormatting sqref="C1298">
    <cfRule type="duplicateValues" dxfId="2668" priority="3489"/>
  </conditionalFormatting>
  <conditionalFormatting sqref="C1305:C1307">
    <cfRule type="duplicateValues" dxfId="2667" priority="3487"/>
  </conditionalFormatting>
  <conditionalFormatting sqref="P1303 P1305:P1307">
    <cfRule type="cellIs" dxfId="2666" priority="3486" stopIfTrue="1" operator="notEqual">
      <formula>O1303</formula>
    </cfRule>
  </conditionalFormatting>
  <conditionalFormatting sqref="C1303">
    <cfRule type="duplicateValues" dxfId="2665" priority="3485"/>
  </conditionalFormatting>
  <conditionalFormatting sqref="P1354:P1358">
    <cfRule type="cellIs" dxfId="2664" priority="3484" stopIfTrue="1" operator="notEqual">
      <formula>O1354</formula>
    </cfRule>
  </conditionalFormatting>
  <conditionalFormatting sqref="C1354:C1358">
    <cfRule type="duplicateValues" dxfId="2663" priority="3483"/>
  </conditionalFormatting>
  <conditionalFormatting sqref="P1364:P1368">
    <cfRule type="cellIs" dxfId="2662" priority="3482" stopIfTrue="1" operator="notEqual">
      <formula>O1364</formula>
    </cfRule>
  </conditionalFormatting>
  <conditionalFormatting sqref="C1364:C1368">
    <cfRule type="duplicateValues" dxfId="2661" priority="3481"/>
  </conditionalFormatting>
  <conditionalFormatting sqref="P1256">
    <cfRule type="cellIs" dxfId="2660" priority="3466" stopIfTrue="1" operator="notEqual">
      <formula>O1256</formula>
    </cfRule>
  </conditionalFormatting>
  <conditionalFormatting sqref="C1256">
    <cfRule type="duplicateValues" dxfId="2659" priority="3465"/>
  </conditionalFormatting>
  <conditionalFormatting sqref="P1257:P1260">
    <cfRule type="cellIs" dxfId="2658" priority="3462" stopIfTrue="1" operator="notEqual">
      <formula>O1257</formula>
    </cfRule>
  </conditionalFormatting>
  <conditionalFormatting sqref="C1257:C1260">
    <cfRule type="duplicateValues" dxfId="2657" priority="3461"/>
  </conditionalFormatting>
  <conditionalFormatting sqref="P1261:P1264">
    <cfRule type="cellIs" dxfId="2656" priority="3460" stopIfTrue="1" operator="notEqual">
      <formula>O1261</formula>
    </cfRule>
  </conditionalFormatting>
  <conditionalFormatting sqref="C1261:C1264">
    <cfRule type="duplicateValues" dxfId="2655" priority="3459"/>
  </conditionalFormatting>
  <conditionalFormatting sqref="P1265:P1268">
    <cfRule type="cellIs" dxfId="2654" priority="3458" stopIfTrue="1" operator="notEqual">
      <formula>O1265</formula>
    </cfRule>
  </conditionalFormatting>
  <conditionalFormatting sqref="C1265:C1268">
    <cfRule type="duplicateValues" dxfId="2653" priority="3457"/>
  </conditionalFormatting>
  <conditionalFormatting sqref="P1269:P1272">
    <cfRule type="cellIs" dxfId="2652" priority="3456" stopIfTrue="1" operator="notEqual">
      <formula>O1269</formula>
    </cfRule>
  </conditionalFormatting>
  <conditionalFormatting sqref="C1269:C1272">
    <cfRule type="duplicateValues" dxfId="2651" priority="3455"/>
  </conditionalFormatting>
  <conditionalFormatting sqref="P1273:P1276">
    <cfRule type="cellIs" dxfId="2650" priority="3454" stopIfTrue="1" operator="notEqual">
      <formula>O1273</formula>
    </cfRule>
  </conditionalFormatting>
  <conditionalFormatting sqref="C1273:C1276">
    <cfRule type="duplicateValues" dxfId="2649" priority="3453"/>
  </conditionalFormatting>
  <conditionalFormatting sqref="P1251">
    <cfRule type="cellIs" dxfId="2648" priority="3452" stopIfTrue="1" operator="notEqual">
      <formula>O1251</formula>
    </cfRule>
  </conditionalFormatting>
  <conditionalFormatting sqref="C1251">
    <cfRule type="duplicateValues" dxfId="2647" priority="3451"/>
  </conditionalFormatting>
  <conditionalFormatting sqref="P1252:P1255">
    <cfRule type="cellIs" dxfId="2646" priority="3442" stopIfTrue="1" operator="notEqual">
      <formula>O1252</formula>
    </cfRule>
  </conditionalFormatting>
  <conditionalFormatting sqref="C1252:C1255">
    <cfRule type="duplicateValues" dxfId="2645" priority="3441"/>
  </conditionalFormatting>
  <conditionalFormatting sqref="P1242">
    <cfRule type="cellIs" dxfId="2644" priority="3432" stopIfTrue="1" operator="notEqual">
      <formula>O1242</formula>
    </cfRule>
  </conditionalFormatting>
  <conditionalFormatting sqref="C1242">
    <cfRule type="duplicateValues" dxfId="2643" priority="3431"/>
  </conditionalFormatting>
  <conditionalFormatting sqref="P1243:P1246">
    <cfRule type="cellIs" dxfId="2642" priority="3428" stopIfTrue="1" operator="notEqual">
      <formula>O1243</formula>
    </cfRule>
  </conditionalFormatting>
  <conditionalFormatting sqref="C1243:C1246">
    <cfRule type="duplicateValues" dxfId="2641" priority="3427"/>
  </conditionalFormatting>
  <conditionalFormatting sqref="P1247:P1250">
    <cfRule type="cellIs" dxfId="2640" priority="3416" stopIfTrue="1" operator="notEqual">
      <formula>O1247</formula>
    </cfRule>
  </conditionalFormatting>
  <conditionalFormatting sqref="C1247:C1250">
    <cfRule type="duplicateValues" dxfId="2639" priority="3415"/>
  </conditionalFormatting>
  <conditionalFormatting sqref="P2662">
    <cfRule type="cellIs" dxfId="2638" priority="3411" stopIfTrue="1" operator="notEqual">
      <formula>O2662</formula>
    </cfRule>
  </conditionalFormatting>
  <conditionalFormatting sqref="C2662">
    <cfRule type="duplicateValues" dxfId="2637" priority="3412"/>
  </conditionalFormatting>
  <conditionalFormatting sqref="P2665:P2666">
    <cfRule type="cellIs" dxfId="2636" priority="3404" stopIfTrue="1" operator="notEqual">
      <formula>O2665</formula>
    </cfRule>
  </conditionalFormatting>
  <conditionalFormatting sqref="P2663">
    <cfRule type="cellIs" dxfId="2635" priority="3403" stopIfTrue="1" operator="notEqual">
      <formula>O2663</formula>
    </cfRule>
  </conditionalFormatting>
  <conditionalFormatting sqref="P2664">
    <cfRule type="cellIs" dxfId="2634" priority="3402" stopIfTrue="1" operator="notEqual">
      <formula>O2664</formula>
    </cfRule>
  </conditionalFormatting>
  <conditionalFormatting sqref="C2664">
    <cfRule type="duplicateValues" dxfId="2633" priority="3401"/>
  </conditionalFormatting>
  <conditionalFormatting sqref="C2665:C2666 C2663">
    <cfRule type="duplicateValues" dxfId="2632" priority="3405"/>
  </conditionalFormatting>
  <conditionalFormatting sqref="P2669:P2670">
    <cfRule type="cellIs" dxfId="2631" priority="3399" stopIfTrue="1" operator="notEqual">
      <formula>O2669</formula>
    </cfRule>
  </conditionalFormatting>
  <conditionalFormatting sqref="P2667">
    <cfRule type="cellIs" dxfId="2630" priority="3398" stopIfTrue="1" operator="notEqual">
      <formula>O2667</formula>
    </cfRule>
  </conditionalFormatting>
  <conditionalFormatting sqref="P2668">
    <cfRule type="cellIs" dxfId="2629" priority="3397" stopIfTrue="1" operator="notEqual">
      <formula>O2668</formula>
    </cfRule>
  </conditionalFormatting>
  <conditionalFormatting sqref="C2668">
    <cfRule type="duplicateValues" dxfId="2628" priority="3396"/>
  </conditionalFormatting>
  <conditionalFormatting sqref="C2669:C2670 C2667">
    <cfRule type="duplicateValues" dxfId="2627" priority="3400"/>
  </conditionalFormatting>
  <conditionalFormatting sqref="P2673:P2674">
    <cfRule type="cellIs" dxfId="2626" priority="3394" stopIfTrue="1" operator="notEqual">
      <formula>O2673</formula>
    </cfRule>
  </conditionalFormatting>
  <conditionalFormatting sqref="P2671">
    <cfRule type="cellIs" dxfId="2625" priority="3393" stopIfTrue="1" operator="notEqual">
      <formula>O2671</formula>
    </cfRule>
  </conditionalFormatting>
  <conditionalFormatting sqref="P2672">
    <cfRule type="cellIs" dxfId="2624" priority="3392" stopIfTrue="1" operator="notEqual">
      <formula>O2672</formula>
    </cfRule>
  </conditionalFormatting>
  <conditionalFormatting sqref="C2672">
    <cfRule type="duplicateValues" dxfId="2623" priority="3391"/>
  </conditionalFormatting>
  <conditionalFormatting sqref="C2673:C2674 C2671">
    <cfRule type="duplicateValues" dxfId="2622" priority="3395"/>
  </conditionalFormatting>
  <conditionalFormatting sqref="P2677:P2678">
    <cfRule type="cellIs" dxfId="2621" priority="3389" stopIfTrue="1" operator="notEqual">
      <formula>O2677</formula>
    </cfRule>
  </conditionalFormatting>
  <conditionalFormatting sqref="P2675">
    <cfRule type="cellIs" dxfId="2620" priority="3388" stopIfTrue="1" operator="notEqual">
      <formula>O2675</formula>
    </cfRule>
  </conditionalFormatting>
  <conditionalFormatting sqref="P2676">
    <cfRule type="cellIs" dxfId="2619" priority="3387" stopIfTrue="1" operator="notEqual">
      <formula>O2676</formula>
    </cfRule>
  </conditionalFormatting>
  <conditionalFormatting sqref="C2676">
    <cfRule type="duplicateValues" dxfId="2618" priority="3386"/>
  </conditionalFormatting>
  <conditionalFormatting sqref="C2677:C2678 C2675">
    <cfRule type="duplicateValues" dxfId="2617" priority="3390"/>
  </conditionalFormatting>
  <conditionalFormatting sqref="P2681:P2682">
    <cfRule type="cellIs" dxfId="2616" priority="3384" stopIfTrue="1" operator="notEqual">
      <formula>O2681</formula>
    </cfRule>
  </conditionalFormatting>
  <conditionalFormatting sqref="P2679">
    <cfRule type="cellIs" dxfId="2615" priority="3383" stopIfTrue="1" operator="notEqual">
      <formula>O2679</formula>
    </cfRule>
  </conditionalFormatting>
  <conditionalFormatting sqref="P2680">
    <cfRule type="cellIs" dxfId="2614" priority="3382" stopIfTrue="1" operator="notEqual">
      <formula>O2680</formula>
    </cfRule>
  </conditionalFormatting>
  <conditionalFormatting sqref="C2680">
    <cfRule type="duplicateValues" dxfId="2613" priority="3381"/>
  </conditionalFormatting>
  <conditionalFormatting sqref="C2681:C2682 C2679">
    <cfRule type="duplicateValues" dxfId="2612" priority="3385"/>
  </conditionalFormatting>
  <conditionalFormatting sqref="P2685:P2686">
    <cfRule type="cellIs" dxfId="2611" priority="3379" stopIfTrue="1" operator="notEqual">
      <formula>O2685</formula>
    </cfRule>
  </conditionalFormatting>
  <conditionalFormatting sqref="P2683">
    <cfRule type="cellIs" dxfId="2610" priority="3378" stopIfTrue="1" operator="notEqual">
      <formula>O2683</formula>
    </cfRule>
  </conditionalFormatting>
  <conditionalFormatting sqref="P2684">
    <cfRule type="cellIs" dxfId="2609" priority="3377" stopIfTrue="1" operator="notEqual">
      <formula>O2684</formula>
    </cfRule>
  </conditionalFormatting>
  <conditionalFormatting sqref="C2684">
    <cfRule type="duplicateValues" dxfId="2608" priority="3376"/>
  </conditionalFormatting>
  <conditionalFormatting sqref="C2685:C2686 C2683">
    <cfRule type="duplicateValues" dxfId="2607" priority="3380"/>
  </conditionalFormatting>
  <conditionalFormatting sqref="P3815">
    <cfRule type="cellIs" dxfId="2606" priority="3375" stopIfTrue="1" operator="notEqual">
      <formula>O3815</formula>
    </cfRule>
  </conditionalFormatting>
  <conditionalFormatting sqref="P3844:P3847">
    <cfRule type="cellIs" dxfId="2605" priority="3374" stopIfTrue="1" operator="notEqual">
      <formula>O3844</formula>
    </cfRule>
  </conditionalFormatting>
  <conditionalFormatting sqref="C3815 C3844:C3847">
    <cfRule type="duplicateValues" dxfId="2604" priority="3373"/>
  </conditionalFormatting>
  <conditionalFormatting sqref="P3816:P3819">
    <cfRule type="cellIs" dxfId="2603" priority="3370" stopIfTrue="1" operator="notEqual">
      <formula>O3816</formula>
    </cfRule>
  </conditionalFormatting>
  <conditionalFormatting sqref="C3816:C3819">
    <cfRule type="duplicateValues" dxfId="2602" priority="3369"/>
  </conditionalFormatting>
  <conditionalFormatting sqref="P3820:P3823">
    <cfRule type="cellIs" dxfId="2601" priority="3368" stopIfTrue="1" operator="notEqual">
      <formula>O3820</formula>
    </cfRule>
  </conditionalFormatting>
  <conditionalFormatting sqref="C3820:C3823">
    <cfRule type="duplicateValues" dxfId="2600" priority="3367"/>
  </conditionalFormatting>
  <conditionalFormatting sqref="P3824:P3827">
    <cfRule type="cellIs" dxfId="2599" priority="3366" stopIfTrue="1" operator="notEqual">
      <formula>O3824</formula>
    </cfRule>
  </conditionalFormatting>
  <conditionalFormatting sqref="C3824:C3827">
    <cfRule type="duplicateValues" dxfId="2598" priority="3365"/>
  </conditionalFormatting>
  <conditionalFormatting sqref="P3828:P3831">
    <cfRule type="cellIs" dxfId="2597" priority="3364" stopIfTrue="1" operator="notEqual">
      <formula>O3828</formula>
    </cfRule>
  </conditionalFormatting>
  <conditionalFormatting sqref="C3828:C3831">
    <cfRule type="duplicateValues" dxfId="2596" priority="3363"/>
  </conditionalFormatting>
  <conditionalFormatting sqref="P3832:P3835">
    <cfRule type="cellIs" dxfId="2595" priority="3362" stopIfTrue="1" operator="notEqual">
      <formula>O3832</formula>
    </cfRule>
  </conditionalFormatting>
  <conditionalFormatting sqref="C3832:C3835">
    <cfRule type="duplicateValues" dxfId="2594" priority="3361"/>
  </conditionalFormatting>
  <conditionalFormatting sqref="P3836:P3839">
    <cfRule type="cellIs" dxfId="2593" priority="3360" stopIfTrue="1" operator="notEqual">
      <formula>O3836</formula>
    </cfRule>
  </conditionalFormatting>
  <conditionalFormatting sqref="C3836:C3839">
    <cfRule type="duplicateValues" dxfId="2592" priority="3359"/>
  </conditionalFormatting>
  <conditionalFormatting sqref="P3840:P3843">
    <cfRule type="cellIs" dxfId="2591" priority="3358" stopIfTrue="1" operator="notEqual">
      <formula>O3840</formula>
    </cfRule>
  </conditionalFormatting>
  <conditionalFormatting sqref="C3840:C3843">
    <cfRule type="duplicateValues" dxfId="2590" priority="3357"/>
  </conditionalFormatting>
  <conditionalFormatting sqref="P2629">
    <cfRule type="cellIs" dxfId="2589" priority="3355" stopIfTrue="1" operator="notEqual">
      <formula>O2629</formula>
    </cfRule>
  </conditionalFormatting>
  <conditionalFormatting sqref="C2629">
    <cfRule type="duplicateValues" dxfId="2588" priority="3356"/>
  </conditionalFormatting>
  <conditionalFormatting sqref="P2660:P2661">
    <cfRule type="cellIs" dxfId="2587" priority="3353" stopIfTrue="1" operator="notEqual">
      <formula>O2660</formula>
    </cfRule>
  </conditionalFormatting>
  <conditionalFormatting sqref="P2658">
    <cfRule type="cellIs" dxfId="2586" priority="3352" stopIfTrue="1" operator="notEqual">
      <formula>O2658</formula>
    </cfRule>
  </conditionalFormatting>
  <conditionalFormatting sqref="P2659">
    <cfRule type="cellIs" dxfId="2585" priority="3351" stopIfTrue="1" operator="notEqual">
      <formula>O2659</formula>
    </cfRule>
  </conditionalFormatting>
  <conditionalFormatting sqref="C2659">
    <cfRule type="duplicateValues" dxfId="2584" priority="3350"/>
  </conditionalFormatting>
  <conditionalFormatting sqref="C2660:C2661 C2658">
    <cfRule type="duplicateValues" dxfId="2583" priority="3354"/>
  </conditionalFormatting>
  <conditionalFormatting sqref="P2632:P2633">
    <cfRule type="cellIs" dxfId="2582" priority="3348" stopIfTrue="1" operator="notEqual">
      <formula>O2632</formula>
    </cfRule>
  </conditionalFormatting>
  <conditionalFormatting sqref="P2630">
    <cfRule type="cellIs" dxfId="2581" priority="3347" stopIfTrue="1" operator="notEqual">
      <formula>O2630</formula>
    </cfRule>
  </conditionalFormatting>
  <conditionalFormatting sqref="P2631">
    <cfRule type="cellIs" dxfId="2580" priority="3346" stopIfTrue="1" operator="notEqual">
      <formula>O2631</formula>
    </cfRule>
  </conditionalFormatting>
  <conditionalFormatting sqref="C2631">
    <cfRule type="duplicateValues" dxfId="2579" priority="3345"/>
  </conditionalFormatting>
  <conditionalFormatting sqref="C2632:C2633 C2630">
    <cfRule type="duplicateValues" dxfId="2578" priority="3349"/>
  </conditionalFormatting>
  <conditionalFormatting sqref="P2636:P2637">
    <cfRule type="cellIs" dxfId="2577" priority="3343" stopIfTrue="1" operator="notEqual">
      <formula>O2636</formula>
    </cfRule>
  </conditionalFormatting>
  <conditionalFormatting sqref="P2634">
    <cfRule type="cellIs" dxfId="2576" priority="3342" stopIfTrue="1" operator="notEqual">
      <formula>O2634</formula>
    </cfRule>
  </conditionalFormatting>
  <conditionalFormatting sqref="P2635">
    <cfRule type="cellIs" dxfId="2575" priority="3341" stopIfTrue="1" operator="notEqual">
      <formula>O2635</formula>
    </cfRule>
  </conditionalFormatting>
  <conditionalFormatting sqref="C2635">
    <cfRule type="duplicateValues" dxfId="2574" priority="3340"/>
  </conditionalFormatting>
  <conditionalFormatting sqref="C2636:C2637 C2634">
    <cfRule type="duplicateValues" dxfId="2573" priority="3344"/>
  </conditionalFormatting>
  <conditionalFormatting sqref="C2638">
    <cfRule type="duplicateValues" dxfId="2572" priority="3339"/>
  </conditionalFormatting>
  <conditionalFormatting sqref="P2640:P2641">
    <cfRule type="cellIs" dxfId="2571" priority="3333" stopIfTrue="1" operator="notEqual">
      <formula>O2640</formula>
    </cfRule>
  </conditionalFormatting>
  <conditionalFormatting sqref="P2638">
    <cfRule type="cellIs" dxfId="2570" priority="3332" stopIfTrue="1" operator="notEqual">
      <formula>O2638</formula>
    </cfRule>
  </conditionalFormatting>
  <conditionalFormatting sqref="P2639">
    <cfRule type="cellIs" dxfId="2569" priority="3331" stopIfTrue="1" operator="notEqual">
      <formula>O2639</formula>
    </cfRule>
  </conditionalFormatting>
  <conditionalFormatting sqref="C2639">
    <cfRule type="duplicateValues" dxfId="2568" priority="3330"/>
  </conditionalFormatting>
  <conditionalFormatting sqref="C2640:C2641">
    <cfRule type="duplicateValues" dxfId="2567" priority="3334"/>
  </conditionalFormatting>
  <conditionalFormatting sqref="C2642">
    <cfRule type="duplicateValues" dxfId="2566" priority="3329"/>
  </conditionalFormatting>
  <conditionalFormatting sqref="P2644:P2645">
    <cfRule type="cellIs" dxfId="2565" priority="3323" stopIfTrue="1" operator="notEqual">
      <formula>O2644</formula>
    </cfRule>
  </conditionalFormatting>
  <conditionalFormatting sqref="P2642">
    <cfRule type="cellIs" dxfId="2564" priority="3322" stopIfTrue="1" operator="notEqual">
      <formula>O2642</formula>
    </cfRule>
  </conditionalFormatting>
  <conditionalFormatting sqref="P2643">
    <cfRule type="cellIs" dxfId="2563" priority="3321" stopIfTrue="1" operator="notEqual">
      <formula>O2643</formula>
    </cfRule>
  </conditionalFormatting>
  <conditionalFormatting sqref="C2643">
    <cfRule type="duplicateValues" dxfId="2562" priority="3320"/>
  </conditionalFormatting>
  <conditionalFormatting sqref="C2644:C2645">
    <cfRule type="duplicateValues" dxfId="2561" priority="3324"/>
  </conditionalFormatting>
  <conditionalFormatting sqref="P2648:P2649">
    <cfRule type="cellIs" dxfId="2560" priority="3318" stopIfTrue="1" operator="notEqual">
      <formula>O2648</formula>
    </cfRule>
  </conditionalFormatting>
  <conditionalFormatting sqref="P2646">
    <cfRule type="cellIs" dxfId="2559" priority="3317" stopIfTrue="1" operator="notEqual">
      <formula>O2646</formula>
    </cfRule>
  </conditionalFormatting>
  <conditionalFormatting sqref="P2647">
    <cfRule type="cellIs" dxfId="2558" priority="3316" stopIfTrue="1" operator="notEqual">
      <formula>O2647</formula>
    </cfRule>
  </conditionalFormatting>
  <conditionalFormatting sqref="C2647">
    <cfRule type="duplicateValues" dxfId="2557" priority="3315"/>
  </conditionalFormatting>
  <conditionalFormatting sqref="C2648:C2649 C2646">
    <cfRule type="duplicateValues" dxfId="2556" priority="3319"/>
  </conditionalFormatting>
  <conditionalFormatting sqref="P2652:P2653">
    <cfRule type="cellIs" dxfId="2555" priority="3313" stopIfTrue="1" operator="notEqual">
      <formula>O2652</formula>
    </cfRule>
  </conditionalFormatting>
  <conditionalFormatting sqref="P2650">
    <cfRule type="cellIs" dxfId="2554" priority="3312" stopIfTrue="1" operator="notEqual">
      <formula>O2650</formula>
    </cfRule>
  </conditionalFormatting>
  <conditionalFormatting sqref="P2651">
    <cfRule type="cellIs" dxfId="2553" priority="3311" stopIfTrue="1" operator="notEqual">
      <formula>O2651</formula>
    </cfRule>
  </conditionalFormatting>
  <conditionalFormatting sqref="C2651">
    <cfRule type="duplicateValues" dxfId="2552" priority="3310"/>
  </conditionalFormatting>
  <conditionalFormatting sqref="C2652:C2653 C2650">
    <cfRule type="duplicateValues" dxfId="2551" priority="3314"/>
  </conditionalFormatting>
  <conditionalFormatting sqref="P2656:P2657">
    <cfRule type="cellIs" dxfId="2550" priority="3308" stopIfTrue="1" operator="notEqual">
      <formula>O2656</formula>
    </cfRule>
  </conditionalFormatting>
  <conditionalFormatting sqref="P2654">
    <cfRule type="cellIs" dxfId="2549" priority="3307" stopIfTrue="1" operator="notEqual">
      <formula>O2654</formula>
    </cfRule>
  </conditionalFormatting>
  <conditionalFormatting sqref="P2655">
    <cfRule type="cellIs" dxfId="2548" priority="3306" stopIfTrue="1" operator="notEqual">
      <formula>O2655</formula>
    </cfRule>
  </conditionalFormatting>
  <conditionalFormatting sqref="C2655">
    <cfRule type="duplicateValues" dxfId="2547" priority="3305"/>
  </conditionalFormatting>
  <conditionalFormatting sqref="C2656:C2657 C2654">
    <cfRule type="duplicateValues" dxfId="2546" priority="3309"/>
  </conditionalFormatting>
  <conditionalFormatting sqref="P1213">
    <cfRule type="cellIs" dxfId="2545" priority="3304" stopIfTrue="1" operator="notEqual">
      <formula>O1213</formula>
    </cfRule>
  </conditionalFormatting>
  <conditionalFormatting sqref="C1213">
    <cfRule type="duplicateValues" dxfId="2544" priority="3303"/>
  </conditionalFormatting>
  <conditionalFormatting sqref="P1214:P1217">
    <cfRule type="cellIs" dxfId="2543" priority="3300" stopIfTrue="1" operator="notEqual">
      <formula>O1214</formula>
    </cfRule>
  </conditionalFormatting>
  <conditionalFormatting sqref="C1214:C1217">
    <cfRule type="duplicateValues" dxfId="2542" priority="3299"/>
  </conditionalFormatting>
  <conditionalFormatting sqref="P1218:P1221">
    <cfRule type="cellIs" dxfId="2541" priority="3298" stopIfTrue="1" operator="notEqual">
      <formula>O1218</formula>
    </cfRule>
  </conditionalFormatting>
  <conditionalFormatting sqref="C1218:C1221">
    <cfRule type="duplicateValues" dxfId="2540" priority="3297"/>
  </conditionalFormatting>
  <conditionalFormatting sqref="P1222:P1225">
    <cfRule type="cellIs" dxfId="2539" priority="3296" stopIfTrue="1" operator="notEqual">
      <formula>O1222</formula>
    </cfRule>
  </conditionalFormatting>
  <conditionalFormatting sqref="C1222:C1225">
    <cfRule type="duplicateValues" dxfId="2538" priority="3295"/>
  </conditionalFormatting>
  <conditionalFormatting sqref="P1226:P1229">
    <cfRule type="cellIs" dxfId="2537" priority="3294" stopIfTrue="1" operator="notEqual">
      <formula>O1226</formula>
    </cfRule>
  </conditionalFormatting>
  <conditionalFormatting sqref="C1226:C1229">
    <cfRule type="duplicateValues" dxfId="2536" priority="3293"/>
  </conditionalFormatting>
  <conditionalFormatting sqref="P1230:P1233">
    <cfRule type="cellIs" dxfId="2535" priority="3292" stopIfTrue="1" operator="notEqual">
      <formula>O1230</formula>
    </cfRule>
  </conditionalFormatting>
  <conditionalFormatting sqref="C1230:C1233">
    <cfRule type="duplicateValues" dxfId="2534" priority="3291"/>
  </conditionalFormatting>
  <conditionalFormatting sqref="P1234:P1237">
    <cfRule type="cellIs" dxfId="2533" priority="3290" stopIfTrue="1" operator="notEqual">
      <formula>O1234</formula>
    </cfRule>
  </conditionalFormatting>
  <conditionalFormatting sqref="C1234:C1237">
    <cfRule type="duplicateValues" dxfId="2532" priority="3289"/>
  </conditionalFormatting>
  <conditionalFormatting sqref="P1238:P1241">
    <cfRule type="cellIs" dxfId="2531" priority="3288" stopIfTrue="1" operator="notEqual">
      <formula>O1238</formula>
    </cfRule>
  </conditionalFormatting>
  <conditionalFormatting sqref="C1238:C1241">
    <cfRule type="duplicateValues" dxfId="2530" priority="3287"/>
  </conditionalFormatting>
  <conditionalFormatting sqref="C1192">
    <cfRule type="duplicateValues" dxfId="2529" priority="3238"/>
  </conditionalFormatting>
  <conditionalFormatting sqref="P1193">
    <cfRule type="cellIs" dxfId="2528" priority="3235" stopIfTrue="1" operator="notEqual">
      <formula>O1193</formula>
    </cfRule>
  </conditionalFormatting>
  <conditionalFormatting sqref="C1193:C1196">
    <cfRule type="duplicateValues" dxfId="2527" priority="3234"/>
  </conditionalFormatting>
  <conditionalFormatting sqref="P1197">
    <cfRule type="cellIs" dxfId="2526" priority="3233" stopIfTrue="1" operator="notEqual">
      <formula>O1197</formula>
    </cfRule>
  </conditionalFormatting>
  <conditionalFormatting sqref="C1197:C1200">
    <cfRule type="duplicateValues" dxfId="2525" priority="3232"/>
  </conditionalFormatting>
  <conditionalFormatting sqref="P1201">
    <cfRule type="cellIs" dxfId="2524" priority="3231" stopIfTrue="1" operator="notEqual">
      <formula>O1201</formula>
    </cfRule>
  </conditionalFormatting>
  <conditionalFormatting sqref="C1201:C1204">
    <cfRule type="duplicateValues" dxfId="2523" priority="3230"/>
  </conditionalFormatting>
  <conditionalFormatting sqref="P1205">
    <cfRule type="cellIs" dxfId="2522" priority="3229" stopIfTrue="1" operator="notEqual">
      <formula>O1205</formula>
    </cfRule>
  </conditionalFormatting>
  <conditionalFormatting sqref="C1205:C1208">
    <cfRule type="duplicateValues" dxfId="2521" priority="3228"/>
  </conditionalFormatting>
  <conditionalFormatting sqref="P1209">
    <cfRule type="cellIs" dxfId="2520" priority="3219" stopIfTrue="1" operator="notEqual">
      <formula>O1209</formula>
    </cfRule>
  </conditionalFormatting>
  <conditionalFormatting sqref="C1209:C1212">
    <cfRule type="duplicateValues" dxfId="2519" priority="3218"/>
  </conditionalFormatting>
  <conditionalFormatting sqref="P1167">
    <cfRule type="cellIs" dxfId="2518" priority="3217" stopIfTrue="1" operator="notEqual">
      <formula>O1167</formula>
    </cfRule>
  </conditionalFormatting>
  <conditionalFormatting sqref="P1184:P1191">
    <cfRule type="cellIs" dxfId="2517" priority="3216" stopIfTrue="1" operator="notEqual">
      <formula>O1184</formula>
    </cfRule>
  </conditionalFormatting>
  <conditionalFormatting sqref="P1172:P1175">
    <cfRule type="cellIs" dxfId="2516" priority="3215" stopIfTrue="1" operator="notEqual">
      <formula>O1172</formula>
    </cfRule>
  </conditionalFormatting>
  <conditionalFormatting sqref="P1180:P1183">
    <cfRule type="cellIs" dxfId="2515" priority="3214" stopIfTrue="1" operator="notEqual">
      <formula>O1180</formula>
    </cfRule>
  </conditionalFormatting>
  <conditionalFormatting sqref="P1168:P1171">
    <cfRule type="cellIs" dxfId="2514" priority="3210" stopIfTrue="1" operator="notEqual">
      <formula>O1168</formula>
    </cfRule>
  </conditionalFormatting>
  <conditionalFormatting sqref="C1168:C1171">
    <cfRule type="duplicateValues" dxfId="2513" priority="3209"/>
  </conditionalFormatting>
  <conditionalFormatting sqref="P1176:P1179">
    <cfRule type="cellIs" dxfId="2512" priority="3206" stopIfTrue="1" operator="notEqual">
      <formula>O1176</formula>
    </cfRule>
  </conditionalFormatting>
  <conditionalFormatting sqref="C1176:C1179">
    <cfRule type="duplicateValues" dxfId="2511" priority="3205"/>
  </conditionalFormatting>
  <conditionalFormatting sqref="P1279">
    <cfRule type="cellIs" dxfId="2510" priority="3204" stopIfTrue="1" operator="notEqual">
      <formula>O1279</formula>
    </cfRule>
  </conditionalFormatting>
  <conditionalFormatting sqref="C1279">
    <cfRule type="duplicateValues" dxfId="2509" priority="3203"/>
  </conditionalFormatting>
  <conditionalFormatting sqref="P1284">
    <cfRule type="cellIs" dxfId="2508" priority="3202" stopIfTrue="1" operator="notEqual">
      <formula>O1284</formula>
    </cfRule>
  </conditionalFormatting>
  <conditionalFormatting sqref="C1284">
    <cfRule type="duplicateValues" dxfId="2507" priority="3201"/>
  </conditionalFormatting>
  <conditionalFormatting sqref="P1289">
    <cfRule type="cellIs" dxfId="2506" priority="3200" stopIfTrue="1" operator="notEqual">
      <formula>O1289</formula>
    </cfRule>
  </conditionalFormatting>
  <conditionalFormatting sqref="C1289">
    <cfRule type="duplicateValues" dxfId="2505" priority="3199"/>
  </conditionalFormatting>
  <conditionalFormatting sqref="P1294">
    <cfRule type="cellIs" dxfId="2504" priority="3198" stopIfTrue="1" operator="notEqual">
      <formula>O1294</formula>
    </cfRule>
  </conditionalFormatting>
  <conditionalFormatting sqref="C1294">
    <cfRule type="duplicateValues" dxfId="2503" priority="3197"/>
  </conditionalFormatting>
  <conditionalFormatting sqref="P1299">
    <cfRule type="cellIs" dxfId="2502" priority="3194" stopIfTrue="1" operator="notEqual">
      <formula>O1299</formula>
    </cfRule>
  </conditionalFormatting>
  <conditionalFormatting sqref="C1299">
    <cfRule type="duplicateValues" dxfId="2501" priority="3193"/>
  </conditionalFormatting>
  <conditionalFormatting sqref="P1304">
    <cfRule type="cellIs" dxfId="2500" priority="3190" stopIfTrue="1" operator="notEqual">
      <formula>O1304</formula>
    </cfRule>
  </conditionalFormatting>
  <conditionalFormatting sqref="C1304">
    <cfRule type="duplicateValues" dxfId="2499" priority="3189"/>
  </conditionalFormatting>
  <conditionalFormatting sqref="P1309">
    <cfRule type="cellIs" dxfId="2498" priority="3188" stopIfTrue="1" operator="notEqual">
      <formula>O1309</formula>
    </cfRule>
  </conditionalFormatting>
  <conditionalFormatting sqref="C1309">
    <cfRule type="duplicateValues" dxfId="2497" priority="3187"/>
  </conditionalFormatting>
  <conditionalFormatting sqref="P3811:P3814">
    <cfRule type="cellIs" dxfId="2496" priority="3184" stopIfTrue="1" operator="notEqual">
      <formula>O3811</formula>
    </cfRule>
  </conditionalFormatting>
  <conditionalFormatting sqref="P3798">
    <cfRule type="cellIs" dxfId="2495" priority="3186" stopIfTrue="1" operator="notEqual">
      <formula>O3798</formula>
    </cfRule>
  </conditionalFormatting>
  <conditionalFormatting sqref="P3807:P3810">
    <cfRule type="cellIs" dxfId="2494" priority="3185" stopIfTrue="1" operator="notEqual">
      <formula>O3807</formula>
    </cfRule>
  </conditionalFormatting>
  <conditionalFormatting sqref="P3803:P3806">
    <cfRule type="cellIs" dxfId="2493" priority="3180" stopIfTrue="1" operator="notEqual">
      <formula>O3803</formula>
    </cfRule>
  </conditionalFormatting>
  <conditionalFormatting sqref="C3803:C3806">
    <cfRule type="duplicateValues" dxfId="2492" priority="3179"/>
  </conditionalFormatting>
  <conditionalFormatting sqref="P3799:P3802">
    <cfRule type="cellIs" dxfId="2491" priority="3176" stopIfTrue="1" operator="notEqual">
      <formula>O3799</formula>
    </cfRule>
  </conditionalFormatting>
  <conditionalFormatting sqref="C3799:C3802">
    <cfRule type="duplicateValues" dxfId="2490" priority="3175"/>
  </conditionalFormatting>
  <conditionalFormatting sqref="P1134">
    <cfRule type="cellIs" dxfId="2489" priority="3174" stopIfTrue="1" operator="notEqual">
      <formula>O1134</formula>
    </cfRule>
  </conditionalFormatting>
  <conditionalFormatting sqref="C1134">
    <cfRule type="duplicateValues" dxfId="2488" priority="3173"/>
  </conditionalFormatting>
  <conditionalFormatting sqref="P1163:P1166">
    <cfRule type="cellIs" dxfId="2487" priority="3172" stopIfTrue="1" operator="notEqual">
      <formula>O1163</formula>
    </cfRule>
  </conditionalFormatting>
  <conditionalFormatting sqref="C1163:C1166">
    <cfRule type="duplicateValues" dxfId="2486" priority="3171"/>
  </conditionalFormatting>
  <conditionalFormatting sqref="P1135:P1138">
    <cfRule type="cellIs" dxfId="2485" priority="3170" stopIfTrue="1" operator="notEqual">
      <formula>O1135</formula>
    </cfRule>
  </conditionalFormatting>
  <conditionalFormatting sqref="C1135:C1138">
    <cfRule type="duplicateValues" dxfId="2484" priority="3169"/>
  </conditionalFormatting>
  <conditionalFormatting sqref="P1139:P1142">
    <cfRule type="cellIs" dxfId="2483" priority="3168" stopIfTrue="1" operator="notEqual">
      <formula>O1139</formula>
    </cfRule>
  </conditionalFormatting>
  <conditionalFormatting sqref="C1139:C1142">
    <cfRule type="duplicateValues" dxfId="2482" priority="3167"/>
  </conditionalFormatting>
  <conditionalFormatting sqref="P1143:P1146">
    <cfRule type="cellIs" dxfId="2481" priority="3166" stopIfTrue="1" operator="notEqual">
      <formula>O1143</formula>
    </cfRule>
  </conditionalFormatting>
  <conditionalFormatting sqref="C1143:C1146">
    <cfRule type="duplicateValues" dxfId="2480" priority="3165"/>
  </conditionalFormatting>
  <conditionalFormatting sqref="P1147:P1150">
    <cfRule type="cellIs" dxfId="2479" priority="3164" stopIfTrue="1" operator="notEqual">
      <formula>O1147</formula>
    </cfRule>
  </conditionalFormatting>
  <conditionalFormatting sqref="C1147:C1150">
    <cfRule type="duplicateValues" dxfId="2478" priority="3163"/>
  </conditionalFormatting>
  <conditionalFormatting sqref="P1151:P1154">
    <cfRule type="cellIs" dxfId="2477" priority="3162" stopIfTrue="1" operator="notEqual">
      <formula>O1151</formula>
    </cfRule>
  </conditionalFormatting>
  <conditionalFormatting sqref="C1151:C1154">
    <cfRule type="duplicateValues" dxfId="2476" priority="3161"/>
  </conditionalFormatting>
  <conditionalFormatting sqref="P1155:P1158">
    <cfRule type="cellIs" dxfId="2475" priority="3156" stopIfTrue="1" operator="notEqual">
      <formula>O1155</formula>
    </cfRule>
  </conditionalFormatting>
  <conditionalFormatting sqref="C1155:C1158">
    <cfRule type="duplicateValues" dxfId="2474" priority="3155"/>
  </conditionalFormatting>
  <conditionalFormatting sqref="P1159:P1162">
    <cfRule type="cellIs" dxfId="2473" priority="3154" stopIfTrue="1" operator="notEqual">
      <formula>O1159</formula>
    </cfRule>
  </conditionalFormatting>
  <conditionalFormatting sqref="C1159:C1162">
    <cfRule type="duplicateValues" dxfId="2472" priority="3153"/>
  </conditionalFormatting>
  <conditionalFormatting sqref="P2592">
    <cfRule type="cellIs" dxfId="2471" priority="3152" stopIfTrue="1" operator="notEqual">
      <formula>O2592</formula>
    </cfRule>
  </conditionalFormatting>
  <conditionalFormatting sqref="P2625:P2626">
    <cfRule type="cellIs" dxfId="2470" priority="3151" stopIfTrue="1" operator="notEqual">
      <formula>O2625</formula>
    </cfRule>
  </conditionalFormatting>
  <conditionalFormatting sqref="C2592 C2625:C2628">
    <cfRule type="duplicateValues" dxfId="2469" priority="9795"/>
  </conditionalFormatting>
  <conditionalFormatting sqref="P2595:P2596">
    <cfRule type="cellIs" dxfId="2468" priority="3144" stopIfTrue="1" operator="notEqual">
      <formula>O2595</formula>
    </cfRule>
  </conditionalFormatting>
  <conditionalFormatting sqref="P2593:P2594">
    <cfRule type="cellIs" dxfId="2467" priority="3143" stopIfTrue="1" operator="notEqual">
      <formula>O2593</formula>
    </cfRule>
  </conditionalFormatting>
  <conditionalFormatting sqref="C2593:C2596">
    <cfRule type="duplicateValues" dxfId="2466" priority="3145"/>
  </conditionalFormatting>
  <conditionalFormatting sqref="P2599:P2600">
    <cfRule type="cellIs" dxfId="2465" priority="3141" stopIfTrue="1" operator="notEqual">
      <formula>O2599</formula>
    </cfRule>
  </conditionalFormatting>
  <conditionalFormatting sqref="P2597:P2598">
    <cfRule type="cellIs" dxfId="2464" priority="3140" stopIfTrue="1" operator="notEqual">
      <formula>O2597</formula>
    </cfRule>
  </conditionalFormatting>
  <conditionalFormatting sqref="C2597:C2600">
    <cfRule type="duplicateValues" dxfId="2463" priority="3142"/>
  </conditionalFormatting>
  <conditionalFormatting sqref="P2603:P2604">
    <cfRule type="cellIs" dxfId="2462" priority="3138" stopIfTrue="1" operator="notEqual">
      <formula>O2603</formula>
    </cfRule>
  </conditionalFormatting>
  <conditionalFormatting sqref="P2601:P2602">
    <cfRule type="cellIs" dxfId="2461" priority="3137" stopIfTrue="1" operator="notEqual">
      <formula>O2601</formula>
    </cfRule>
  </conditionalFormatting>
  <conditionalFormatting sqref="C2601:C2604">
    <cfRule type="duplicateValues" dxfId="2460" priority="3139"/>
  </conditionalFormatting>
  <conditionalFormatting sqref="P2607:P2608">
    <cfRule type="cellIs" dxfId="2459" priority="3135" stopIfTrue="1" operator="notEqual">
      <formula>O2607</formula>
    </cfRule>
  </conditionalFormatting>
  <conditionalFormatting sqref="P2605:P2606">
    <cfRule type="cellIs" dxfId="2458" priority="3134" stopIfTrue="1" operator="notEqual">
      <formula>O2605</formula>
    </cfRule>
  </conditionalFormatting>
  <conditionalFormatting sqref="C2605:C2608">
    <cfRule type="duplicateValues" dxfId="2457" priority="3136"/>
  </conditionalFormatting>
  <conditionalFormatting sqref="P2611:P2612">
    <cfRule type="cellIs" dxfId="2456" priority="3132" stopIfTrue="1" operator="notEqual">
      <formula>O2611</formula>
    </cfRule>
  </conditionalFormatting>
  <conditionalFormatting sqref="P2609:P2610">
    <cfRule type="cellIs" dxfId="2455" priority="3131" stopIfTrue="1" operator="notEqual">
      <formula>O2609</formula>
    </cfRule>
  </conditionalFormatting>
  <conditionalFormatting sqref="C2609:C2612">
    <cfRule type="duplicateValues" dxfId="2454" priority="3133"/>
  </conditionalFormatting>
  <conditionalFormatting sqref="P2615:P2616">
    <cfRule type="cellIs" dxfId="2453" priority="3129" stopIfTrue="1" operator="notEqual">
      <formula>O2615</formula>
    </cfRule>
  </conditionalFormatting>
  <conditionalFormatting sqref="P2613:P2614">
    <cfRule type="cellIs" dxfId="2452" priority="3128" stopIfTrue="1" operator="notEqual">
      <formula>O2613</formula>
    </cfRule>
  </conditionalFormatting>
  <conditionalFormatting sqref="C2613:C2616">
    <cfRule type="duplicateValues" dxfId="2451" priority="3130"/>
  </conditionalFormatting>
  <conditionalFormatting sqref="P2619:P2620">
    <cfRule type="cellIs" dxfId="2450" priority="3126" stopIfTrue="1" operator="notEqual">
      <formula>O2619</formula>
    </cfRule>
  </conditionalFormatting>
  <conditionalFormatting sqref="P2617:P2618">
    <cfRule type="cellIs" dxfId="2449" priority="3125" stopIfTrue="1" operator="notEqual">
      <formula>O2617</formula>
    </cfRule>
  </conditionalFormatting>
  <conditionalFormatting sqref="C2617:C2620">
    <cfRule type="duplicateValues" dxfId="2448" priority="3127"/>
  </conditionalFormatting>
  <conditionalFormatting sqref="P2623:P2624">
    <cfRule type="cellIs" dxfId="2447" priority="3123" stopIfTrue="1" operator="notEqual">
      <formula>O2623</formula>
    </cfRule>
  </conditionalFormatting>
  <conditionalFormatting sqref="P2621:P2622">
    <cfRule type="cellIs" dxfId="2446" priority="3122" stopIfTrue="1" operator="notEqual">
      <formula>O2621</formula>
    </cfRule>
  </conditionalFormatting>
  <conditionalFormatting sqref="C2621:C2624">
    <cfRule type="duplicateValues" dxfId="2445" priority="3124"/>
  </conditionalFormatting>
  <conditionalFormatting sqref="P1117">
    <cfRule type="cellIs" dxfId="2444" priority="3121" stopIfTrue="1" operator="notEqual">
      <formula>O1117</formula>
    </cfRule>
  </conditionalFormatting>
  <conditionalFormatting sqref="C1117">
    <cfRule type="duplicateValues" dxfId="2443" priority="3120"/>
  </conditionalFormatting>
  <conditionalFormatting sqref="P1130:P1133">
    <cfRule type="cellIs" dxfId="2442" priority="3119" stopIfTrue="1" operator="notEqual">
      <formula>O1130</formula>
    </cfRule>
  </conditionalFormatting>
  <conditionalFormatting sqref="C1130:C1133">
    <cfRule type="duplicateValues" dxfId="2441" priority="3118"/>
  </conditionalFormatting>
  <conditionalFormatting sqref="P1118:P1121">
    <cfRule type="cellIs" dxfId="2440" priority="3117" stopIfTrue="1" operator="notEqual">
      <formula>O1118</formula>
    </cfRule>
  </conditionalFormatting>
  <conditionalFormatting sqref="C1118:C1121">
    <cfRule type="duplicateValues" dxfId="2439" priority="3116"/>
  </conditionalFormatting>
  <conditionalFormatting sqref="P1122:P1125">
    <cfRule type="cellIs" dxfId="2438" priority="3111" stopIfTrue="1" operator="notEqual">
      <formula>O1122</formula>
    </cfRule>
  </conditionalFormatting>
  <conditionalFormatting sqref="C1122:C1125">
    <cfRule type="duplicateValues" dxfId="2437" priority="3110"/>
  </conditionalFormatting>
  <conditionalFormatting sqref="P1126:P1129">
    <cfRule type="cellIs" dxfId="2436" priority="3107" stopIfTrue="1" operator="notEqual">
      <formula>O1126</formula>
    </cfRule>
  </conditionalFormatting>
  <conditionalFormatting sqref="C1126:C1129">
    <cfRule type="duplicateValues" dxfId="2435" priority="3106"/>
  </conditionalFormatting>
  <conditionalFormatting sqref="P1092">
    <cfRule type="cellIs" dxfId="2434" priority="3063" stopIfTrue="1" operator="notEqual">
      <formula>O1092</formula>
    </cfRule>
  </conditionalFormatting>
  <conditionalFormatting sqref="C1092">
    <cfRule type="duplicateValues" dxfId="2433" priority="3062"/>
  </conditionalFormatting>
  <conditionalFormatting sqref="P1093:P1096">
    <cfRule type="cellIs" dxfId="2432" priority="3057" stopIfTrue="1" operator="notEqual">
      <formula>O1093</formula>
    </cfRule>
  </conditionalFormatting>
  <conditionalFormatting sqref="C1093:C1096">
    <cfRule type="duplicateValues" dxfId="2431" priority="3056"/>
  </conditionalFormatting>
  <conditionalFormatting sqref="P1097:P1100">
    <cfRule type="cellIs" dxfId="2430" priority="3055" stopIfTrue="1" operator="notEqual">
      <formula>O1097</formula>
    </cfRule>
  </conditionalFormatting>
  <conditionalFormatting sqref="C1097:C1100">
    <cfRule type="duplicateValues" dxfId="2429" priority="3054"/>
  </conditionalFormatting>
  <conditionalFormatting sqref="P1101:P1104">
    <cfRule type="cellIs" dxfId="2428" priority="3053" stopIfTrue="1" operator="notEqual">
      <formula>O1101</formula>
    </cfRule>
  </conditionalFormatting>
  <conditionalFormatting sqref="C1101:C1104">
    <cfRule type="duplicateValues" dxfId="2427" priority="3052"/>
  </conditionalFormatting>
  <conditionalFormatting sqref="P1105:P1108">
    <cfRule type="cellIs" dxfId="2426" priority="3049" stopIfTrue="1" operator="notEqual">
      <formula>O1105</formula>
    </cfRule>
  </conditionalFormatting>
  <conditionalFormatting sqref="C1105:C1108">
    <cfRule type="duplicateValues" dxfId="2425" priority="3048"/>
  </conditionalFormatting>
  <conditionalFormatting sqref="P1109:P1112">
    <cfRule type="cellIs" dxfId="2424" priority="3047" stopIfTrue="1" operator="notEqual">
      <formula>O1109</formula>
    </cfRule>
  </conditionalFormatting>
  <conditionalFormatting sqref="C1109:C1112">
    <cfRule type="duplicateValues" dxfId="2423" priority="3046"/>
  </conditionalFormatting>
  <conditionalFormatting sqref="P1113:P1116">
    <cfRule type="cellIs" dxfId="2422" priority="3045" stopIfTrue="1" operator="notEqual">
      <formula>O1113</formula>
    </cfRule>
  </conditionalFormatting>
  <conditionalFormatting sqref="C1113:C1116">
    <cfRule type="duplicateValues" dxfId="2421" priority="3044"/>
  </conditionalFormatting>
  <conditionalFormatting sqref="P3762">
    <cfRule type="cellIs" dxfId="2420" priority="3043" stopIfTrue="1" operator="notEqual">
      <formula>O3762</formula>
    </cfRule>
  </conditionalFormatting>
  <conditionalFormatting sqref="C3762">
    <cfRule type="duplicateValues" dxfId="2419" priority="3042"/>
  </conditionalFormatting>
  <conditionalFormatting sqref="P3763 P3765:P3767">
    <cfRule type="cellIs" dxfId="2418" priority="3037" stopIfTrue="1" operator="notEqual">
      <formula>O3763</formula>
    </cfRule>
  </conditionalFormatting>
  <conditionalFormatting sqref="C3763 C3765:C3767">
    <cfRule type="duplicateValues" dxfId="2417" priority="3036"/>
  </conditionalFormatting>
  <conditionalFormatting sqref="P3764">
    <cfRule type="cellIs" dxfId="2416" priority="3035" stopIfTrue="1" operator="notEqual">
      <formula>O3764</formula>
    </cfRule>
  </conditionalFormatting>
  <conditionalFormatting sqref="C3764">
    <cfRule type="duplicateValues" dxfId="2415" priority="3034"/>
  </conditionalFormatting>
  <conditionalFormatting sqref="P3768 P3770:P3772">
    <cfRule type="cellIs" dxfId="2414" priority="3033" stopIfTrue="1" operator="notEqual">
      <formula>O3768</formula>
    </cfRule>
  </conditionalFormatting>
  <conditionalFormatting sqref="C3768 C3770:C3772">
    <cfRule type="duplicateValues" dxfId="2413" priority="3032"/>
  </conditionalFormatting>
  <conditionalFormatting sqref="P3769">
    <cfRule type="cellIs" dxfId="2412" priority="3031" stopIfTrue="1" operator="notEqual">
      <formula>O3769</formula>
    </cfRule>
  </conditionalFormatting>
  <conditionalFormatting sqref="C3769">
    <cfRule type="duplicateValues" dxfId="2411" priority="3030"/>
  </conditionalFormatting>
  <conditionalFormatting sqref="P3773 P3775:P3777">
    <cfRule type="cellIs" dxfId="2410" priority="3029" stopIfTrue="1" operator="notEqual">
      <formula>O3773</formula>
    </cfRule>
  </conditionalFormatting>
  <conditionalFormatting sqref="C3773 C3775:C3777">
    <cfRule type="duplicateValues" dxfId="2409" priority="3028"/>
  </conditionalFormatting>
  <conditionalFormatting sqref="P3774">
    <cfRule type="cellIs" dxfId="2408" priority="3027" stopIfTrue="1" operator="notEqual">
      <formula>O3774</formula>
    </cfRule>
  </conditionalFormatting>
  <conditionalFormatting sqref="C3774">
    <cfRule type="duplicateValues" dxfId="2407" priority="3026"/>
  </conditionalFormatting>
  <conditionalFormatting sqref="P3778 P3780:P3782">
    <cfRule type="cellIs" dxfId="2406" priority="3025" stopIfTrue="1" operator="notEqual">
      <formula>O3778</formula>
    </cfRule>
  </conditionalFormatting>
  <conditionalFormatting sqref="C3778 C3780:C3782">
    <cfRule type="duplicateValues" dxfId="2405" priority="3024"/>
  </conditionalFormatting>
  <conditionalFormatting sqref="P3779">
    <cfRule type="cellIs" dxfId="2404" priority="3023" stopIfTrue="1" operator="notEqual">
      <formula>O3779</formula>
    </cfRule>
  </conditionalFormatting>
  <conditionalFormatting sqref="C3779">
    <cfRule type="duplicateValues" dxfId="2403" priority="3022"/>
  </conditionalFormatting>
  <conditionalFormatting sqref="P3783 P3785:P3787">
    <cfRule type="cellIs" dxfId="2402" priority="3021" stopIfTrue="1" operator="notEqual">
      <formula>O3783</formula>
    </cfRule>
  </conditionalFormatting>
  <conditionalFormatting sqref="C3783 C3785:C3787">
    <cfRule type="duplicateValues" dxfId="2401" priority="3020"/>
  </conditionalFormatting>
  <conditionalFormatting sqref="P3784">
    <cfRule type="cellIs" dxfId="2400" priority="3019" stopIfTrue="1" operator="notEqual">
      <formula>O3784</formula>
    </cfRule>
  </conditionalFormatting>
  <conditionalFormatting sqref="C3784">
    <cfRule type="duplicateValues" dxfId="2399" priority="3018"/>
  </conditionalFormatting>
  <conditionalFormatting sqref="C3790:C3792">
    <cfRule type="duplicateValues" dxfId="2398" priority="3016"/>
  </conditionalFormatting>
  <conditionalFormatting sqref="P3788 P3790:P3792">
    <cfRule type="cellIs" dxfId="2397" priority="3013" stopIfTrue="1" operator="notEqual">
      <formula>O3788</formula>
    </cfRule>
  </conditionalFormatting>
  <conditionalFormatting sqref="C3788">
    <cfRule type="duplicateValues" dxfId="2396" priority="3012"/>
  </conditionalFormatting>
  <conditionalFormatting sqref="P3789">
    <cfRule type="cellIs" dxfId="2395" priority="3011" stopIfTrue="1" operator="notEqual">
      <formula>O3789</formula>
    </cfRule>
  </conditionalFormatting>
  <conditionalFormatting sqref="C3789">
    <cfRule type="duplicateValues" dxfId="2394" priority="3010"/>
  </conditionalFormatting>
  <conditionalFormatting sqref="P3793 P3795:P3797">
    <cfRule type="cellIs" dxfId="2393" priority="3009" stopIfTrue="1" operator="notEqual">
      <formula>O3793</formula>
    </cfRule>
  </conditionalFormatting>
  <conditionalFormatting sqref="C3793 C3795:C3797">
    <cfRule type="duplicateValues" dxfId="2392" priority="3008"/>
  </conditionalFormatting>
  <conditionalFormatting sqref="P3794">
    <cfRule type="cellIs" dxfId="2391" priority="3007" stopIfTrue="1" operator="notEqual">
      <formula>O3794</formula>
    </cfRule>
  </conditionalFormatting>
  <conditionalFormatting sqref="C3794">
    <cfRule type="duplicateValues" dxfId="2390" priority="3006"/>
  </conditionalFormatting>
  <conditionalFormatting sqref="P2587">
    <cfRule type="cellIs" dxfId="2389" priority="3005" stopIfTrue="1" operator="notEqual">
      <formula>O2587</formula>
    </cfRule>
  </conditionalFormatting>
  <conditionalFormatting sqref="C2587">
    <cfRule type="duplicateValues" dxfId="2388" priority="3004"/>
  </conditionalFormatting>
  <conditionalFormatting sqref="P2590:P2591">
    <cfRule type="cellIs" dxfId="2387" priority="2981" stopIfTrue="1" operator="notEqual">
      <formula>O2590</formula>
    </cfRule>
  </conditionalFormatting>
  <conditionalFormatting sqref="P2588">
    <cfRule type="cellIs" dxfId="2386" priority="2980" stopIfTrue="1" operator="notEqual">
      <formula>O2588</formula>
    </cfRule>
  </conditionalFormatting>
  <conditionalFormatting sqref="P2589">
    <cfRule type="cellIs" dxfId="2385" priority="2979" stopIfTrue="1" operator="notEqual">
      <formula>O2589</formula>
    </cfRule>
  </conditionalFormatting>
  <conditionalFormatting sqref="C2588:C2591">
    <cfRule type="duplicateValues" dxfId="2384" priority="2982"/>
  </conditionalFormatting>
  <conditionalFormatting sqref="P1059">
    <cfRule type="cellIs" dxfId="2383" priority="2970" stopIfTrue="1" operator="notEqual">
      <formula>O1059</formula>
    </cfRule>
  </conditionalFormatting>
  <conditionalFormatting sqref="P1072:P1075">
    <cfRule type="cellIs" dxfId="2382" priority="2967" stopIfTrue="1" operator="notEqual">
      <formula>O1072</formula>
    </cfRule>
  </conditionalFormatting>
  <conditionalFormatting sqref="C1072:C1075">
    <cfRule type="duplicateValues" dxfId="2381" priority="2966"/>
  </conditionalFormatting>
  <conditionalFormatting sqref="P1080:P1083">
    <cfRule type="cellIs" dxfId="2380" priority="2965" stopIfTrue="1" operator="notEqual">
      <formula>O1080</formula>
    </cfRule>
  </conditionalFormatting>
  <conditionalFormatting sqref="C1080:C1083">
    <cfRule type="duplicateValues" dxfId="2379" priority="2964"/>
  </conditionalFormatting>
  <conditionalFormatting sqref="P1068:P1071">
    <cfRule type="cellIs" dxfId="2378" priority="2963" stopIfTrue="1" operator="notEqual">
      <formula>O1068</formula>
    </cfRule>
  </conditionalFormatting>
  <conditionalFormatting sqref="C1068:C1071">
    <cfRule type="duplicateValues" dxfId="2377" priority="2962"/>
  </conditionalFormatting>
  <conditionalFormatting sqref="P1060:P1063">
    <cfRule type="cellIs" dxfId="2376" priority="2961" stopIfTrue="1" operator="notEqual">
      <formula>O1060</formula>
    </cfRule>
  </conditionalFormatting>
  <conditionalFormatting sqref="C1060:C1063">
    <cfRule type="duplicateValues" dxfId="2375" priority="2960"/>
  </conditionalFormatting>
  <conditionalFormatting sqref="P1076:P1079">
    <cfRule type="cellIs" dxfId="2374" priority="2959" stopIfTrue="1" operator="notEqual">
      <formula>O1076</formula>
    </cfRule>
  </conditionalFormatting>
  <conditionalFormatting sqref="C1076:C1079">
    <cfRule type="duplicateValues" dxfId="2373" priority="2958"/>
  </conditionalFormatting>
  <conditionalFormatting sqref="P1084:P1087">
    <cfRule type="cellIs" dxfId="2372" priority="2957" stopIfTrue="1" operator="notEqual">
      <formula>O1084</formula>
    </cfRule>
  </conditionalFormatting>
  <conditionalFormatting sqref="C1084:C1087">
    <cfRule type="duplicateValues" dxfId="2371" priority="2956"/>
  </conditionalFormatting>
  <conditionalFormatting sqref="P1088:P1091">
    <cfRule type="cellIs" dxfId="2370" priority="2955" stopIfTrue="1" operator="notEqual">
      <formula>O1088</formula>
    </cfRule>
  </conditionalFormatting>
  <conditionalFormatting sqref="C1088:C1091">
    <cfRule type="duplicateValues" dxfId="2369" priority="2954"/>
  </conditionalFormatting>
  <conditionalFormatting sqref="P1064:P1067">
    <cfRule type="cellIs" dxfId="2368" priority="2953" stopIfTrue="1" operator="notEqual">
      <formula>O1064</formula>
    </cfRule>
  </conditionalFormatting>
  <conditionalFormatting sqref="C1064:C1067">
    <cfRule type="duplicateValues" dxfId="2367" priority="2952"/>
  </conditionalFormatting>
  <conditionalFormatting sqref="P2533:P2557 P2564:P2569">
    <cfRule type="cellIs" dxfId="2366" priority="2949" stopIfTrue="1" operator="notEqual">
      <formula>O2533</formula>
    </cfRule>
  </conditionalFormatting>
  <conditionalFormatting sqref="C2533:C2557 C2564:C2569">
    <cfRule type="duplicateValues" dxfId="2365" priority="2948"/>
  </conditionalFormatting>
  <conditionalFormatting sqref="P2558:P2563">
    <cfRule type="cellIs" dxfId="2364" priority="2947" stopIfTrue="1" operator="notEqual">
      <formula>O2558</formula>
    </cfRule>
  </conditionalFormatting>
  <conditionalFormatting sqref="C2558:C2563">
    <cfRule type="duplicateValues" dxfId="2363" priority="2946"/>
  </conditionalFormatting>
  <conditionalFormatting sqref="P2570">
    <cfRule type="cellIs" dxfId="2362" priority="2943" stopIfTrue="1" operator="notEqual">
      <formula>O2570</formula>
    </cfRule>
  </conditionalFormatting>
  <conditionalFormatting sqref="C2570">
    <cfRule type="duplicateValues" dxfId="2361" priority="2942"/>
  </conditionalFormatting>
  <conditionalFormatting sqref="P2585:P2586">
    <cfRule type="cellIs" dxfId="2360" priority="2940" stopIfTrue="1" operator="notEqual">
      <formula>O2585</formula>
    </cfRule>
  </conditionalFormatting>
  <conditionalFormatting sqref="P2583">
    <cfRule type="cellIs" dxfId="2359" priority="2939" stopIfTrue="1" operator="notEqual">
      <formula>O2583</formula>
    </cfRule>
  </conditionalFormatting>
  <conditionalFormatting sqref="P2584">
    <cfRule type="cellIs" dxfId="2358" priority="2938" stopIfTrue="1" operator="notEqual">
      <formula>O2584</formula>
    </cfRule>
  </conditionalFormatting>
  <conditionalFormatting sqref="C2583:C2586">
    <cfRule type="duplicateValues" dxfId="2357" priority="2941"/>
  </conditionalFormatting>
  <conditionalFormatting sqref="P2573:P2574">
    <cfRule type="cellIs" dxfId="2356" priority="2936" stopIfTrue="1" operator="notEqual">
      <formula>O2573</formula>
    </cfRule>
  </conditionalFormatting>
  <conditionalFormatting sqref="P2571">
    <cfRule type="cellIs" dxfId="2355" priority="2935" stopIfTrue="1" operator="notEqual">
      <formula>O2571</formula>
    </cfRule>
  </conditionalFormatting>
  <conditionalFormatting sqref="P2572">
    <cfRule type="cellIs" dxfId="2354" priority="2934" stopIfTrue="1" operator="notEqual">
      <formula>O2572</formula>
    </cfRule>
  </conditionalFormatting>
  <conditionalFormatting sqref="C2571:C2574">
    <cfRule type="duplicateValues" dxfId="2353" priority="2937"/>
  </conditionalFormatting>
  <conditionalFormatting sqref="P2577:P2578">
    <cfRule type="cellIs" dxfId="2352" priority="2932" stopIfTrue="1" operator="notEqual">
      <formula>O2577</formula>
    </cfRule>
  </conditionalFormatting>
  <conditionalFormatting sqref="P2575">
    <cfRule type="cellIs" dxfId="2351" priority="2931" stopIfTrue="1" operator="notEqual">
      <formula>O2575</formula>
    </cfRule>
  </conditionalFormatting>
  <conditionalFormatting sqref="P2576">
    <cfRule type="cellIs" dxfId="2350" priority="2930" stopIfTrue="1" operator="notEqual">
      <formula>O2576</formula>
    </cfRule>
  </conditionalFormatting>
  <conditionalFormatting sqref="C2575:C2578">
    <cfRule type="duplicateValues" dxfId="2349" priority="2933"/>
  </conditionalFormatting>
  <conditionalFormatting sqref="P2581:P2582">
    <cfRule type="cellIs" dxfId="2348" priority="2928" stopIfTrue="1" operator="notEqual">
      <formula>O2581</formula>
    </cfRule>
  </conditionalFormatting>
  <conditionalFormatting sqref="P2579">
    <cfRule type="cellIs" dxfId="2347" priority="2927" stopIfTrue="1" operator="notEqual">
      <formula>O2579</formula>
    </cfRule>
  </conditionalFormatting>
  <conditionalFormatting sqref="P2580">
    <cfRule type="cellIs" dxfId="2346" priority="2926" stopIfTrue="1" operator="notEqual">
      <formula>O2580</formula>
    </cfRule>
  </conditionalFormatting>
  <conditionalFormatting sqref="C2579:C2582">
    <cfRule type="duplicateValues" dxfId="2345" priority="2929"/>
  </conditionalFormatting>
  <conditionalFormatting sqref="P2508 P2513:P2516">
    <cfRule type="cellIs" dxfId="2344" priority="2899" stopIfTrue="1" operator="notEqual">
      <formula>O2508</formula>
    </cfRule>
  </conditionalFormatting>
  <conditionalFormatting sqref="P2517:P2520">
    <cfRule type="cellIs" dxfId="2343" priority="2898" stopIfTrue="1" operator="notEqual">
      <formula>O2517</formula>
    </cfRule>
  </conditionalFormatting>
  <conditionalFormatting sqref="P2521:P2524">
    <cfRule type="cellIs" dxfId="2342" priority="2897" stopIfTrue="1" operator="notEqual">
      <formula>O2521</formula>
    </cfRule>
  </conditionalFormatting>
  <conditionalFormatting sqref="P2529:P2532">
    <cfRule type="cellIs" dxfId="2341" priority="2896" stopIfTrue="1" operator="notEqual">
      <formula>O2529</formula>
    </cfRule>
  </conditionalFormatting>
  <conditionalFormatting sqref="C2508 C2513:C2524 C2529:C2532">
    <cfRule type="duplicateValues" dxfId="2340" priority="2895"/>
  </conditionalFormatting>
  <conditionalFormatting sqref="P2509:P2512">
    <cfRule type="cellIs" dxfId="2339" priority="2894" stopIfTrue="1" operator="notEqual">
      <formula>O2509</formula>
    </cfRule>
  </conditionalFormatting>
  <conditionalFormatting sqref="C2509:C2512">
    <cfRule type="duplicateValues" dxfId="2338" priority="2893"/>
  </conditionalFormatting>
  <conditionalFormatting sqref="P2525:P2528">
    <cfRule type="cellIs" dxfId="2337" priority="2892" stopIfTrue="1" operator="notEqual">
      <formula>O2525</formula>
    </cfRule>
  </conditionalFormatting>
  <conditionalFormatting sqref="C2525:C2528">
    <cfRule type="duplicateValues" dxfId="2336" priority="2891"/>
  </conditionalFormatting>
  <conditionalFormatting sqref="P3733">
    <cfRule type="cellIs" dxfId="2335" priority="2890" stopIfTrue="1" operator="notEqual">
      <formula>O3733</formula>
    </cfRule>
  </conditionalFormatting>
  <conditionalFormatting sqref="C3733">
    <cfRule type="duplicateValues" dxfId="2334" priority="2889"/>
  </conditionalFormatting>
  <conditionalFormatting sqref="P3758">
    <cfRule type="cellIs" dxfId="2333" priority="2888" stopIfTrue="1" operator="notEqual">
      <formula>O3758</formula>
    </cfRule>
  </conditionalFormatting>
  <conditionalFormatting sqref="P3759">
    <cfRule type="cellIs" dxfId="2332" priority="2886" stopIfTrue="1" operator="notEqual">
      <formula>O3759</formula>
    </cfRule>
  </conditionalFormatting>
  <conditionalFormatting sqref="C3759">
    <cfRule type="duplicateValues" dxfId="2331" priority="2885"/>
  </conditionalFormatting>
  <conditionalFormatting sqref="C3758 C3760:C3761">
    <cfRule type="duplicateValues" dxfId="2330" priority="9913"/>
  </conditionalFormatting>
  <conditionalFormatting sqref="P3740:P3741">
    <cfRule type="cellIs" dxfId="2329" priority="2883" stopIfTrue="1" operator="notEqual">
      <formula>O3740</formula>
    </cfRule>
  </conditionalFormatting>
  <conditionalFormatting sqref="P3738">
    <cfRule type="cellIs" dxfId="2328" priority="2882" stopIfTrue="1" operator="notEqual">
      <formula>O3738</formula>
    </cfRule>
  </conditionalFormatting>
  <conditionalFormatting sqref="P3739">
    <cfRule type="cellIs" dxfId="2327" priority="2881" stopIfTrue="1" operator="notEqual">
      <formula>O3739</formula>
    </cfRule>
  </conditionalFormatting>
  <conditionalFormatting sqref="C3739">
    <cfRule type="duplicateValues" dxfId="2326" priority="2880"/>
  </conditionalFormatting>
  <conditionalFormatting sqref="C3738 C3740:C3741">
    <cfRule type="duplicateValues" dxfId="2325" priority="2884"/>
  </conditionalFormatting>
  <conditionalFormatting sqref="P3736:P3737">
    <cfRule type="cellIs" dxfId="2324" priority="2878" stopIfTrue="1" operator="notEqual">
      <formula>O3736</formula>
    </cfRule>
  </conditionalFormatting>
  <conditionalFormatting sqref="P3734">
    <cfRule type="cellIs" dxfId="2323" priority="2877" stopIfTrue="1" operator="notEqual">
      <formula>O3734</formula>
    </cfRule>
  </conditionalFormatting>
  <conditionalFormatting sqref="P3735">
    <cfRule type="cellIs" dxfId="2322" priority="2876" stopIfTrue="1" operator="notEqual">
      <formula>O3735</formula>
    </cfRule>
  </conditionalFormatting>
  <conditionalFormatting sqref="C3735">
    <cfRule type="duplicateValues" dxfId="2321" priority="2875"/>
  </conditionalFormatting>
  <conditionalFormatting sqref="C3734 C3736:C3737">
    <cfRule type="duplicateValues" dxfId="2320" priority="2879"/>
  </conditionalFormatting>
  <conditionalFormatting sqref="P3744:P3745">
    <cfRule type="cellIs" dxfId="2319" priority="2873" stopIfTrue="1" operator="notEqual">
      <formula>O3744</formula>
    </cfRule>
  </conditionalFormatting>
  <conditionalFormatting sqref="P3742">
    <cfRule type="cellIs" dxfId="2318" priority="2872" stopIfTrue="1" operator="notEqual">
      <formula>O3742</formula>
    </cfRule>
  </conditionalFormatting>
  <conditionalFormatting sqref="P3743">
    <cfRule type="cellIs" dxfId="2317" priority="2871" stopIfTrue="1" operator="notEqual">
      <formula>O3743</formula>
    </cfRule>
  </conditionalFormatting>
  <conditionalFormatting sqref="C3743">
    <cfRule type="duplicateValues" dxfId="2316" priority="2870"/>
  </conditionalFormatting>
  <conditionalFormatting sqref="C3742 C3744:C3745">
    <cfRule type="duplicateValues" dxfId="2315" priority="2874"/>
  </conditionalFormatting>
  <conditionalFormatting sqref="P3748:P3749">
    <cfRule type="cellIs" dxfId="2314" priority="2868" stopIfTrue="1" operator="notEqual">
      <formula>O3748</formula>
    </cfRule>
  </conditionalFormatting>
  <conditionalFormatting sqref="P3746">
    <cfRule type="cellIs" dxfId="2313" priority="2867" stopIfTrue="1" operator="notEqual">
      <formula>O3746</formula>
    </cfRule>
  </conditionalFormatting>
  <conditionalFormatting sqref="P3747">
    <cfRule type="cellIs" dxfId="2312" priority="2866" stopIfTrue="1" operator="notEqual">
      <formula>O3747</formula>
    </cfRule>
  </conditionalFormatting>
  <conditionalFormatting sqref="C3747">
    <cfRule type="duplicateValues" dxfId="2311" priority="2865"/>
  </conditionalFormatting>
  <conditionalFormatting sqref="C3746 C3748:C3749">
    <cfRule type="duplicateValues" dxfId="2310" priority="2869"/>
  </conditionalFormatting>
  <conditionalFormatting sqref="P3752:P3753">
    <cfRule type="cellIs" dxfId="2309" priority="2863" stopIfTrue="1" operator="notEqual">
      <formula>O3752</formula>
    </cfRule>
  </conditionalFormatting>
  <conditionalFormatting sqref="P3750">
    <cfRule type="cellIs" dxfId="2308" priority="2862" stopIfTrue="1" operator="notEqual">
      <formula>O3750</formula>
    </cfRule>
  </conditionalFormatting>
  <conditionalFormatting sqref="P3751">
    <cfRule type="cellIs" dxfId="2307" priority="2861" stopIfTrue="1" operator="notEqual">
      <formula>O3751</formula>
    </cfRule>
  </conditionalFormatting>
  <conditionalFormatting sqref="C3751">
    <cfRule type="duplicateValues" dxfId="2306" priority="2860"/>
  </conditionalFormatting>
  <conditionalFormatting sqref="C3750 C3752:C3753">
    <cfRule type="duplicateValues" dxfId="2305" priority="2864"/>
  </conditionalFormatting>
  <conditionalFormatting sqref="P3756:P3757">
    <cfRule type="cellIs" dxfId="2304" priority="2858" stopIfTrue="1" operator="notEqual">
      <formula>O3756</formula>
    </cfRule>
  </conditionalFormatting>
  <conditionalFormatting sqref="P3754">
    <cfRule type="cellIs" dxfId="2303" priority="2857" stopIfTrue="1" operator="notEqual">
      <formula>O3754</formula>
    </cfRule>
  </conditionalFormatting>
  <conditionalFormatting sqref="P3755">
    <cfRule type="cellIs" dxfId="2302" priority="2856" stopIfTrue="1" operator="notEqual">
      <formula>O3755</formula>
    </cfRule>
  </conditionalFormatting>
  <conditionalFormatting sqref="C3755">
    <cfRule type="duplicateValues" dxfId="2301" priority="2855"/>
  </conditionalFormatting>
  <conditionalFormatting sqref="C3754 C3756:C3757">
    <cfRule type="duplicateValues" dxfId="2300" priority="2859"/>
  </conditionalFormatting>
  <conditionalFormatting sqref="P2497">
    <cfRule type="cellIs" dxfId="2299" priority="2854" stopIfTrue="1" operator="notEqual">
      <formula>O2497</formula>
    </cfRule>
  </conditionalFormatting>
  <conditionalFormatting sqref="C2497">
    <cfRule type="duplicateValues" dxfId="2298" priority="2853"/>
  </conditionalFormatting>
  <conditionalFormatting sqref="P2503 P2505:P2507">
    <cfRule type="cellIs" dxfId="2297" priority="2852" stopIfTrue="1" operator="notEqual">
      <formula>O2503</formula>
    </cfRule>
  </conditionalFormatting>
  <conditionalFormatting sqref="C2503 C2505:C2507">
    <cfRule type="duplicateValues" dxfId="2296" priority="2851"/>
  </conditionalFormatting>
  <conditionalFormatting sqref="P2504">
    <cfRule type="cellIs" dxfId="2295" priority="2850" stopIfTrue="1" operator="notEqual">
      <formula>O2504</formula>
    </cfRule>
  </conditionalFormatting>
  <conditionalFormatting sqref="C2504">
    <cfRule type="duplicateValues" dxfId="2294" priority="2849"/>
  </conditionalFormatting>
  <conditionalFormatting sqref="P2498 P2500:P2502">
    <cfRule type="cellIs" dxfId="2293" priority="2848" stopIfTrue="1" operator="notEqual">
      <formula>O2498</formula>
    </cfRule>
  </conditionalFormatting>
  <conditionalFormatting sqref="C2498 C2500:C2502">
    <cfRule type="duplicateValues" dxfId="2292" priority="2847"/>
  </conditionalFormatting>
  <conditionalFormatting sqref="P2499">
    <cfRule type="cellIs" dxfId="2291" priority="2846" stopIfTrue="1" operator="notEqual">
      <formula>O2499</formula>
    </cfRule>
  </conditionalFormatting>
  <conditionalFormatting sqref="C2499">
    <cfRule type="duplicateValues" dxfId="2290" priority="2845"/>
  </conditionalFormatting>
  <conditionalFormatting sqref="P1057:P1058">
    <cfRule type="cellIs" dxfId="2289" priority="2840" stopIfTrue="1" operator="notEqual">
      <formula>O1057</formula>
    </cfRule>
  </conditionalFormatting>
  <conditionalFormatting sqref="P1013">
    <cfRule type="cellIs" dxfId="2288" priority="2839" stopIfTrue="1" operator="notEqual">
      <formula>O1013</formula>
    </cfRule>
  </conditionalFormatting>
  <conditionalFormatting sqref="P1054">
    <cfRule type="cellIs" dxfId="2287" priority="2838" stopIfTrue="1" operator="notEqual">
      <formula>O1054</formula>
    </cfRule>
  </conditionalFormatting>
  <conditionalFormatting sqref="P1055">
    <cfRule type="cellIs" dxfId="2286" priority="2837" stopIfTrue="1" operator="notEqual">
      <formula>O1055</formula>
    </cfRule>
  </conditionalFormatting>
  <conditionalFormatting sqref="P1056">
    <cfRule type="cellIs" dxfId="2285" priority="2836" stopIfTrue="1" operator="notEqual">
      <formula>O1056</formula>
    </cfRule>
  </conditionalFormatting>
  <conditionalFormatting sqref="C1013 C1054:C1058">
    <cfRule type="duplicateValues" dxfId="2284" priority="2835"/>
  </conditionalFormatting>
  <conditionalFormatting sqref="P1032:P1033">
    <cfRule type="cellIs" dxfId="2283" priority="2834" stopIfTrue="1" operator="notEqual">
      <formula>O1032</formula>
    </cfRule>
  </conditionalFormatting>
  <conditionalFormatting sqref="P1029">
    <cfRule type="cellIs" dxfId="2282" priority="2833" stopIfTrue="1" operator="notEqual">
      <formula>O1029</formula>
    </cfRule>
  </conditionalFormatting>
  <conditionalFormatting sqref="P1030">
    <cfRule type="cellIs" dxfId="2281" priority="2832" stopIfTrue="1" operator="notEqual">
      <formula>O1030</formula>
    </cfRule>
  </conditionalFormatting>
  <conditionalFormatting sqref="P1031">
    <cfRule type="cellIs" dxfId="2280" priority="2831" stopIfTrue="1" operator="notEqual">
      <formula>O1031</formula>
    </cfRule>
  </conditionalFormatting>
  <conditionalFormatting sqref="C1029:C1033">
    <cfRule type="duplicateValues" dxfId="2279" priority="2830"/>
  </conditionalFormatting>
  <conditionalFormatting sqref="P1052:P1053">
    <cfRule type="cellIs" dxfId="2278" priority="2829" stopIfTrue="1" operator="notEqual">
      <formula>O1052</formula>
    </cfRule>
  </conditionalFormatting>
  <conditionalFormatting sqref="P1049">
    <cfRule type="cellIs" dxfId="2277" priority="2828" stopIfTrue="1" operator="notEqual">
      <formula>O1049</formula>
    </cfRule>
  </conditionalFormatting>
  <conditionalFormatting sqref="P1050">
    <cfRule type="cellIs" dxfId="2276" priority="2827" stopIfTrue="1" operator="notEqual">
      <formula>O1050</formula>
    </cfRule>
  </conditionalFormatting>
  <conditionalFormatting sqref="P1051">
    <cfRule type="cellIs" dxfId="2275" priority="2826" stopIfTrue="1" operator="notEqual">
      <formula>O1051</formula>
    </cfRule>
  </conditionalFormatting>
  <conditionalFormatting sqref="C1049:C1053">
    <cfRule type="duplicateValues" dxfId="2274" priority="2825"/>
  </conditionalFormatting>
  <conditionalFormatting sqref="P1027:P1028">
    <cfRule type="cellIs" dxfId="2273" priority="2824" stopIfTrue="1" operator="notEqual">
      <formula>O1027</formula>
    </cfRule>
  </conditionalFormatting>
  <conditionalFormatting sqref="P1024">
    <cfRule type="cellIs" dxfId="2272" priority="2823" stopIfTrue="1" operator="notEqual">
      <formula>O1024</formula>
    </cfRule>
  </conditionalFormatting>
  <conditionalFormatting sqref="P1025">
    <cfRule type="cellIs" dxfId="2271" priority="2822" stopIfTrue="1" operator="notEqual">
      <formula>O1025</formula>
    </cfRule>
  </conditionalFormatting>
  <conditionalFormatting sqref="P1026">
    <cfRule type="cellIs" dxfId="2270" priority="2821" stopIfTrue="1" operator="notEqual">
      <formula>O1026</formula>
    </cfRule>
  </conditionalFormatting>
  <conditionalFormatting sqref="C1024:C1028">
    <cfRule type="duplicateValues" dxfId="2269" priority="2820"/>
  </conditionalFormatting>
  <conditionalFormatting sqref="P1017:P1018">
    <cfRule type="cellIs" dxfId="2268" priority="2819" stopIfTrue="1" operator="notEqual">
      <formula>O1017</formula>
    </cfRule>
  </conditionalFormatting>
  <conditionalFormatting sqref="P1014">
    <cfRule type="cellIs" dxfId="2267" priority="2818" stopIfTrue="1" operator="notEqual">
      <formula>O1014</formula>
    </cfRule>
  </conditionalFormatting>
  <conditionalFormatting sqref="P1015">
    <cfRule type="cellIs" dxfId="2266" priority="2817" stopIfTrue="1" operator="notEqual">
      <formula>O1015</formula>
    </cfRule>
  </conditionalFormatting>
  <conditionalFormatting sqref="P1016">
    <cfRule type="cellIs" dxfId="2265" priority="2816" stopIfTrue="1" operator="notEqual">
      <formula>O1016</formula>
    </cfRule>
  </conditionalFormatting>
  <conditionalFormatting sqref="C1014:C1018">
    <cfRule type="duplicateValues" dxfId="2264" priority="2815"/>
  </conditionalFormatting>
  <conditionalFormatting sqref="P1022:P1023">
    <cfRule type="cellIs" dxfId="2263" priority="2814" stopIfTrue="1" operator="notEqual">
      <formula>O1022</formula>
    </cfRule>
  </conditionalFormatting>
  <conditionalFormatting sqref="P1019">
    <cfRule type="cellIs" dxfId="2262" priority="2813" stopIfTrue="1" operator="notEqual">
      <formula>O1019</formula>
    </cfRule>
  </conditionalFormatting>
  <conditionalFormatting sqref="P1020">
    <cfRule type="cellIs" dxfId="2261" priority="2812" stopIfTrue="1" operator="notEqual">
      <formula>O1020</formula>
    </cfRule>
  </conditionalFormatting>
  <conditionalFormatting sqref="P1021">
    <cfRule type="cellIs" dxfId="2260" priority="2811" stopIfTrue="1" operator="notEqual">
      <formula>O1021</formula>
    </cfRule>
  </conditionalFormatting>
  <conditionalFormatting sqref="C1019:C1023">
    <cfRule type="duplicateValues" dxfId="2259" priority="2810"/>
  </conditionalFormatting>
  <conditionalFormatting sqref="P1042:P1043">
    <cfRule type="cellIs" dxfId="2258" priority="2809" stopIfTrue="1" operator="notEqual">
      <formula>O1042</formula>
    </cfRule>
  </conditionalFormatting>
  <conditionalFormatting sqref="P1039">
    <cfRule type="cellIs" dxfId="2257" priority="2808" stopIfTrue="1" operator="notEqual">
      <formula>O1039</formula>
    </cfRule>
  </conditionalFormatting>
  <conditionalFormatting sqref="P1040">
    <cfRule type="cellIs" dxfId="2256" priority="2807" stopIfTrue="1" operator="notEqual">
      <formula>O1040</formula>
    </cfRule>
  </conditionalFormatting>
  <conditionalFormatting sqref="P1041">
    <cfRule type="cellIs" dxfId="2255" priority="2806" stopIfTrue="1" operator="notEqual">
      <formula>O1041</formula>
    </cfRule>
  </conditionalFormatting>
  <conditionalFormatting sqref="C1039:C1043">
    <cfRule type="duplicateValues" dxfId="2254" priority="2805"/>
  </conditionalFormatting>
  <conditionalFormatting sqref="P1037:P1038">
    <cfRule type="cellIs" dxfId="2253" priority="2804" stopIfTrue="1" operator="notEqual">
      <formula>O1037</formula>
    </cfRule>
  </conditionalFormatting>
  <conditionalFormatting sqref="P1034">
    <cfRule type="cellIs" dxfId="2252" priority="2803" stopIfTrue="1" operator="notEqual">
      <formula>O1034</formula>
    </cfRule>
  </conditionalFormatting>
  <conditionalFormatting sqref="P1035">
    <cfRule type="cellIs" dxfId="2251" priority="2802" stopIfTrue="1" operator="notEqual">
      <formula>O1035</formula>
    </cfRule>
  </conditionalFormatting>
  <conditionalFormatting sqref="P1036">
    <cfRule type="cellIs" dxfId="2250" priority="2801" stopIfTrue="1" operator="notEqual">
      <formula>O1036</formula>
    </cfRule>
  </conditionalFormatting>
  <conditionalFormatting sqref="C1034:C1038">
    <cfRule type="duplicateValues" dxfId="2249" priority="2800"/>
  </conditionalFormatting>
  <conditionalFormatting sqref="P1047:P1048">
    <cfRule type="cellIs" dxfId="2248" priority="2799" stopIfTrue="1" operator="notEqual">
      <formula>O1047</formula>
    </cfRule>
  </conditionalFormatting>
  <conditionalFormatting sqref="P1044">
    <cfRule type="cellIs" dxfId="2247" priority="2798" stopIfTrue="1" operator="notEqual">
      <formula>O1044</formula>
    </cfRule>
  </conditionalFormatting>
  <conditionalFormatting sqref="P1045">
    <cfRule type="cellIs" dxfId="2246" priority="2797" stopIfTrue="1" operator="notEqual">
      <formula>O1045</formula>
    </cfRule>
  </conditionalFormatting>
  <conditionalFormatting sqref="P1046">
    <cfRule type="cellIs" dxfId="2245" priority="2796" stopIfTrue="1" operator="notEqual">
      <formula>O1046</formula>
    </cfRule>
  </conditionalFormatting>
  <conditionalFormatting sqref="C1044:C1048">
    <cfRule type="duplicateValues" dxfId="2244" priority="2795"/>
  </conditionalFormatting>
  <conditionalFormatting sqref="P1009:P1012">
    <cfRule type="cellIs" dxfId="2243" priority="2720" stopIfTrue="1" operator="notEqual">
      <formula>O1009</formula>
    </cfRule>
  </conditionalFormatting>
  <conditionalFormatting sqref="P992">
    <cfRule type="cellIs" dxfId="2242" priority="2722" stopIfTrue="1" operator="notEqual">
      <formula>O992</formula>
    </cfRule>
  </conditionalFormatting>
  <conditionalFormatting sqref="C1009:C1012 C992">
    <cfRule type="duplicateValues" dxfId="2241" priority="2719"/>
  </conditionalFormatting>
  <conditionalFormatting sqref="P1001:P1004">
    <cfRule type="cellIs" dxfId="2240" priority="2716" stopIfTrue="1" operator="notEqual">
      <formula>O1001</formula>
    </cfRule>
  </conditionalFormatting>
  <conditionalFormatting sqref="C1001:C1004">
    <cfRule type="duplicateValues" dxfId="2239" priority="2715"/>
  </conditionalFormatting>
  <conditionalFormatting sqref="P993:P996">
    <cfRule type="cellIs" dxfId="2238" priority="2712" stopIfTrue="1" operator="notEqual">
      <formula>O993</formula>
    </cfRule>
  </conditionalFormatting>
  <conditionalFormatting sqref="C993:C996">
    <cfRule type="duplicateValues" dxfId="2237" priority="2711"/>
  </conditionalFormatting>
  <conditionalFormatting sqref="P1005:P1008">
    <cfRule type="cellIs" dxfId="2236" priority="2710" stopIfTrue="1" operator="notEqual">
      <formula>O1005</formula>
    </cfRule>
  </conditionalFormatting>
  <conditionalFormatting sqref="C1005:C1008">
    <cfRule type="duplicateValues" dxfId="2235" priority="2709"/>
  </conditionalFormatting>
  <conditionalFormatting sqref="P997:P1000">
    <cfRule type="cellIs" dxfId="2234" priority="2704" stopIfTrue="1" operator="notEqual">
      <formula>O997</formula>
    </cfRule>
  </conditionalFormatting>
  <conditionalFormatting sqref="C997:C1000">
    <cfRule type="duplicateValues" dxfId="2233" priority="2703"/>
  </conditionalFormatting>
  <conditionalFormatting sqref="P3731">
    <cfRule type="cellIs" dxfId="2232" priority="2698" stopIfTrue="1" operator="notEqual">
      <formula>O3731</formula>
    </cfRule>
  </conditionalFormatting>
  <conditionalFormatting sqref="P3730">
    <cfRule type="cellIs" dxfId="2231" priority="2699" stopIfTrue="1" operator="notEqual">
      <formula>O3730</formula>
    </cfRule>
  </conditionalFormatting>
  <conditionalFormatting sqref="P3712 P3716 P3720 P3724 P3728 P3732">
    <cfRule type="cellIs" dxfId="2230" priority="2702" stopIfTrue="1" operator="notEqual">
      <formula>O3712</formula>
    </cfRule>
  </conditionalFormatting>
  <conditionalFormatting sqref="P3709">
    <cfRule type="cellIs" dxfId="2229" priority="2697" stopIfTrue="1" operator="notEqual">
      <formula>O3709</formula>
    </cfRule>
  </conditionalFormatting>
  <conditionalFormatting sqref="P3708">
    <cfRule type="cellIs" dxfId="2228" priority="2701" stopIfTrue="1" operator="notEqual">
      <formula>O3708</formula>
    </cfRule>
  </conditionalFormatting>
  <conditionalFormatting sqref="P3729">
    <cfRule type="cellIs" dxfId="2227" priority="2700" stopIfTrue="1" operator="notEqual">
      <formula>O3729</formula>
    </cfRule>
  </conditionalFormatting>
  <conditionalFormatting sqref="P3713">
    <cfRule type="cellIs" dxfId="2226" priority="2694" stopIfTrue="1" operator="notEqual">
      <formula>O3713</formula>
    </cfRule>
  </conditionalFormatting>
  <conditionalFormatting sqref="P3714">
    <cfRule type="cellIs" dxfId="2225" priority="2693" stopIfTrue="1" operator="notEqual">
      <formula>O3714</formula>
    </cfRule>
  </conditionalFormatting>
  <conditionalFormatting sqref="P3715">
    <cfRule type="cellIs" dxfId="2224" priority="2692" stopIfTrue="1" operator="notEqual">
      <formula>O3715</formula>
    </cfRule>
  </conditionalFormatting>
  <conditionalFormatting sqref="P3710">
    <cfRule type="cellIs" dxfId="2223" priority="2696" stopIfTrue="1" operator="notEqual">
      <formula>O3710</formula>
    </cfRule>
  </conditionalFormatting>
  <conditionalFormatting sqref="P3711">
    <cfRule type="cellIs" dxfId="2222" priority="2695" stopIfTrue="1" operator="notEqual">
      <formula>O3711</formula>
    </cfRule>
  </conditionalFormatting>
  <conditionalFormatting sqref="P3719">
    <cfRule type="cellIs" dxfId="2221" priority="2689" stopIfTrue="1" operator="notEqual">
      <formula>O3719</formula>
    </cfRule>
  </conditionalFormatting>
  <conditionalFormatting sqref="P3721">
    <cfRule type="cellIs" dxfId="2220" priority="2688" stopIfTrue="1" operator="notEqual">
      <formula>O3721</formula>
    </cfRule>
  </conditionalFormatting>
  <conditionalFormatting sqref="P3722">
    <cfRule type="cellIs" dxfId="2219" priority="2687" stopIfTrue="1" operator="notEqual">
      <formula>O3722</formula>
    </cfRule>
  </conditionalFormatting>
  <conditionalFormatting sqref="P3717">
    <cfRule type="cellIs" dxfId="2218" priority="2691" stopIfTrue="1" operator="notEqual">
      <formula>O3717</formula>
    </cfRule>
  </conditionalFormatting>
  <conditionalFormatting sqref="P3718">
    <cfRule type="cellIs" dxfId="2217" priority="2690" stopIfTrue="1" operator="notEqual">
      <formula>O3718</formula>
    </cfRule>
  </conditionalFormatting>
  <conditionalFormatting sqref="P3726">
    <cfRule type="cellIs" dxfId="2216" priority="2684" stopIfTrue="1" operator="notEqual">
      <formula>O3726</formula>
    </cfRule>
  </conditionalFormatting>
  <conditionalFormatting sqref="P3727">
    <cfRule type="cellIs" dxfId="2215" priority="2683" stopIfTrue="1" operator="notEqual">
      <formula>O3727</formula>
    </cfRule>
  </conditionalFormatting>
  <conditionalFormatting sqref="P3723">
    <cfRule type="cellIs" dxfId="2214" priority="2686" stopIfTrue="1" operator="notEqual">
      <formula>O3723</formula>
    </cfRule>
  </conditionalFormatting>
  <conditionalFormatting sqref="P3725">
    <cfRule type="cellIs" dxfId="2213" priority="2685" stopIfTrue="1" operator="notEqual">
      <formula>O3725</formula>
    </cfRule>
  </conditionalFormatting>
  <conditionalFormatting sqref="C3708:C3732">
    <cfRule type="duplicateValues" dxfId="2212" priority="2682"/>
  </conditionalFormatting>
  <conditionalFormatting sqref="P971">
    <cfRule type="cellIs" dxfId="2211" priority="2681" stopIfTrue="1" operator="notEqual">
      <formula>O971</formula>
    </cfRule>
  </conditionalFormatting>
  <conditionalFormatting sqref="P972 P974:P976">
    <cfRule type="cellIs" dxfId="2210" priority="2678" stopIfTrue="1" operator="notEqual">
      <formula>O972</formula>
    </cfRule>
  </conditionalFormatting>
  <conditionalFormatting sqref="P973">
    <cfRule type="cellIs" dxfId="2209" priority="2677" stopIfTrue="1" operator="notEqual">
      <formula>O973</formula>
    </cfRule>
  </conditionalFormatting>
  <conditionalFormatting sqref="P977 P979:P981">
    <cfRule type="cellIs" dxfId="2208" priority="2676" stopIfTrue="1" operator="notEqual">
      <formula>O977</formula>
    </cfRule>
  </conditionalFormatting>
  <conditionalFormatting sqref="P978">
    <cfRule type="cellIs" dxfId="2207" priority="2675" stopIfTrue="1" operator="notEqual">
      <formula>O978</formula>
    </cfRule>
  </conditionalFormatting>
  <conditionalFormatting sqref="P982 P984:P986">
    <cfRule type="cellIs" dxfId="2206" priority="2674" stopIfTrue="1" operator="notEqual">
      <formula>O982</formula>
    </cfRule>
  </conditionalFormatting>
  <conditionalFormatting sqref="P983">
    <cfRule type="cellIs" dxfId="2205" priority="2673" stopIfTrue="1" operator="notEqual">
      <formula>O983</formula>
    </cfRule>
  </conditionalFormatting>
  <conditionalFormatting sqref="P987 P989:P991">
    <cfRule type="cellIs" dxfId="2204" priority="2672" stopIfTrue="1" operator="notEqual">
      <formula>O987</formula>
    </cfRule>
  </conditionalFormatting>
  <conditionalFormatting sqref="P988">
    <cfRule type="cellIs" dxfId="2203" priority="2671" stopIfTrue="1" operator="notEqual">
      <formula>O988</formula>
    </cfRule>
  </conditionalFormatting>
  <conditionalFormatting sqref="P2466">
    <cfRule type="cellIs" dxfId="2202" priority="2667" stopIfTrue="1" operator="notEqual">
      <formula>O2466</formula>
    </cfRule>
  </conditionalFormatting>
  <conditionalFormatting sqref="C2466">
    <cfRule type="duplicateValues" dxfId="2201" priority="2666"/>
  </conditionalFormatting>
  <conditionalFormatting sqref="P2492 P2494:P2496">
    <cfRule type="cellIs" dxfId="2200" priority="2665" stopIfTrue="1" operator="notEqual">
      <formula>O2492</formula>
    </cfRule>
  </conditionalFormatting>
  <conditionalFormatting sqref="C2492 C2494:C2496">
    <cfRule type="duplicateValues" dxfId="2199" priority="2664"/>
  </conditionalFormatting>
  <conditionalFormatting sqref="P2493">
    <cfRule type="cellIs" dxfId="2198" priority="2663" stopIfTrue="1" operator="notEqual">
      <formula>O2493</formula>
    </cfRule>
  </conditionalFormatting>
  <conditionalFormatting sqref="C2493">
    <cfRule type="duplicateValues" dxfId="2197" priority="2662"/>
  </conditionalFormatting>
  <conditionalFormatting sqref="P2467 P2469:P2471">
    <cfRule type="cellIs" dxfId="2196" priority="2661" stopIfTrue="1" operator="notEqual">
      <formula>O2467</formula>
    </cfRule>
  </conditionalFormatting>
  <conditionalFormatting sqref="C2467 C2469:C2471">
    <cfRule type="duplicateValues" dxfId="2195" priority="2660"/>
  </conditionalFormatting>
  <conditionalFormatting sqref="P2468">
    <cfRule type="cellIs" dxfId="2194" priority="2659" stopIfTrue="1" operator="notEqual">
      <formula>O2468</formula>
    </cfRule>
  </conditionalFormatting>
  <conditionalFormatting sqref="C2468">
    <cfRule type="duplicateValues" dxfId="2193" priority="2658"/>
  </conditionalFormatting>
  <conditionalFormatting sqref="P2472 P2474:P2476">
    <cfRule type="cellIs" dxfId="2192" priority="2657" stopIfTrue="1" operator="notEqual">
      <formula>O2472</formula>
    </cfRule>
  </conditionalFormatting>
  <conditionalFormatting sqref="C2472 C2474:C2476">
    <cfRule type="duplicateValues" dxfId="2191" priority="2656"/>
  </conditionalFormatting>
  <conditionalFormatting sqref="P2473">
    <cfRule type="cellIs" dxfId="2190" priority="2655" stopIfTrue="1" operator="notEqual">
      <formula>O2473</formula>
    </cfRule>
  </conditionalFormatting>
  <conditionalFormatting sqref="C2473">
    <cfRule type="duplicateValues" dxfId="2189" priority="2654"/>
  </conditionalFormatting>
  <conditionalFormatting sqref="P2477 P2479:P2481">
    <cfRule type="cellIs" dxfId="2188" priority="2653" stopIfTrue="1" operator="notEqual">
      <formula>O2477</formula>
    </cfRule>
  </conditionalFormatting>
  <conditionalFormatting sqref="C2477 C2479:C2481">
    <cfRule type="duplicateValues" dxfId="2187" priority="2652"/>
  </conditionalFormatting>
  <conditionalFormatting sqref="P2478">
    <cfRule type="cellIs" dxfId="2186" priority="2651" stopIfTrue="1" operator="notEqual">
      <formula>O2478</formula>
    </cfRule>
  </conditionalFormatting>
  <conditionalFormatting sqref="C2478">
    <cfRule type="duplicateValues" dxfId="2185" priority="2650"/>
  </conditionalFormatting>
  <conditionalFormatting sqref="P2482 P2484:P2486">
    <cfRule type="cellIs" dxfId="2184" priority="2649" stopIfTrue="1" operator="notEqual">
      <formula>O2482</formula>
    </cfRule>
  </conditionalFormatting>
  <conditionalFormatting sqref="C2482 C2484:C2486">
    <cfRule type="duplicateValues" dxfId="2183" priority="2648"/>
  </conditionalFormatting>
  <conditionalFormatting sqref="P2483">
    <cfRule type="cellIs" dxfId="2182" priority="2647" stopIfTrue="1" operator="notEqual">
      <formula>O2483</formula>
    </cfRule>
  </conditionalFormatting>
  <conditionalFormatting sqref="C2483">
    <cfRule type="duplicateValues" dxfId="2181" priority="2646"/>
  </conditionalFormatting>
  <conditionalFormatting sqref="P2487 P2489:P2491">
    <cfRule type="cellIs" dxfId="2180" priority="2645" stopIfTrue="1" operator="notEqual">
      <formula>O2487</formula>
    </cfRule>
  </conditionalFormatting>
  <conditionalFormatting sqref="C2487 C2489:C2491">
    <cfRule type="duplicateValues" dxfId="2179" priority="2644"/>
  </conditionalFormatting>
  <conditionalFormatting sqref="P2488">
    <cfRule type="cellIs" dxfId="2178" priority="2643" stopIfTrue="1" operator="notEqual">
      <formula>O2488</formula>
    </cfRule>
  </conditionalFormatting>
  <conditionalFormatting sqref="C2488">
    <cfRule type="duplicateValues" dxfId="2177" priority="2642"/>
  </conditionalFormatting>
  <conditionalFormatting sqref="P2433">
    <cfRule type="cellIs" dxfId="2176" priority="2605" stopIfTrue="1" operator="notEqual">
      <formula>O2433</formula>
    </cfRule>
  </conditionalFormatting>
  <conditionalFormatting sqref="P2463">
    <cfRule type="cellIs" dxfId="2175" priority="2602" stopIfTrue="1" operator="notEqual">
      <formula>O2463</formula>
    </cfRule>
  </conditionalFormatting>
  <conditionalFormatting sqref="P2462">
    <cfRule type="cellIs" dxfId="2174" priority="2603" stopIfTrue="1" operator="notEqual">
      <formula>O2462</formula>
    </cfRule>
  </conditionalFormatting>
  <conditionalFormatting sqref="P2464:P2465">
    <cfRule type="cellIs" dxfId="2173" priority="2604" stopIfTrue="1" operator="notEqual">
      <formula>O2464</formula>
    </cfRule>
  </conditionalFormatting>
  <conditionalFormatting sqref="C2462:C2465 C2433">
    <cfRule type="duplicateValues" dxfId="2172" priority="2601"/>
  </conditionalFormatting>
  <conditionalFormatting sqref="P2459">
    <cfRule type="cellIs" dxfId="2171" priority="2598" stopIfTrue="1" operator="notEqual">
      <formula>O2459</formula>
    </cfRule>
  </conditionalFormatting>
  <conditionalFormatting sqref="P2458">
    <cfRule type="cellIs" dxfId="2170" priority="2599" stopIfTrue="1" operator="notEqual">
      <formula>O2458</formula>
    </cfRule>
  </conditionalFormatting>
  <conditionalFormatting sqref="P2460:P2461">
    <cfRule type="cellIs" dxfId="2169" priority="2600" stopIfTrue="1" operator="notEqual">
      <formula>O2460</formula>
    </cfRule>
  </conditionalFormatting>
  <conditionalFormatting sqref="C2458:C2461">
    <cfRule type="duplicateValues" dxfId="2168" priority="2597"/>
  </conditionalFormatting>
  <conditionalFormatting sqref="P2443">
    <cfRule type="cellIs" dxfId="2167" priority="2594" stopIfTrue="1" operator="notEqual">
      <formula>O2443</formula>
    </cfRule>
  </conditionalFormatting>
  <conditionalFormatting sqref="P2442">
    <cfRule type="cellIs" dxfId="2166" priority="2595" stopIfTrue="1" operator="notEqual">
      <formula>O2442</formula>
    </cfRule>
  </conditionalFormatting>
  <conditionalFormatting sqref="P2444:P2445">
    <cfRule type="cellIs" dxfId="2165" priority="2596" stopIfTrue="1" operator="notEqual">
      <formula>O2444</formula>
    </cfRule>
  </conditionalFormatting>
  <conditionalFormatting sqref="C2442:C2445">
    <cfRule type="duplicateValues" dxfId="2164" priority="2593"/>
  </conditionalFormatting>
  <conditionalFormatting sqref="P2435">
    <cfRule type="cellIs" dxfId="2163" priority="2590" stopIfTrue="1" operator="notEqual">
      <formula>O2435</formula>
    </cfRule>
  </conditionalFormatting>
  <conditionalFormatting sqref="P2434">
    <cfRule type="cellIs" dxfId="2162" priority="2591" stopIfTrue="1" operator="notEqual">
      <formula>O2434</formula>
    </cfRule>
  </conditionalFormatting>
  <conditionalFormatting sqref="P2436:P2437">
    <cfRule type="cellIs" dxfId="2161" priority="2592" stopIfTrue="1" operator="notEqual">
      <formula>O2436</formula>
    </cfRule>
  </conditionalFormatting>
  <conditionalFormatting sqref="C2434:C2437">
    <cfRule type="duplicateValues" dxfId="2160" priority="2589"/>
  </conditionalFormatting>
  <conditionalFormatting sqref="P2439">
    <cfRule type="cellIs" dxfId="2159" priority="2586" stopIfTrue="1" operator="notEqual">
      <formula>O2439</formula>
    </cfRule>
  </conditionalFormatting>
  <conditionalFormatting sqref="P2438">
    <cfRule type="cellIs" dxfId="2158" priority="2587" stopIfTrue="1" operator="notEqual">
      <formula>O2438</formula>
    </cfRule>
  </conditionalFormatting>
  <conditionalFormatting sqref="P2440:P2441">
    <cfRule type="cellIs" dxfId="2157" priority="2588" stopIfTrue="1" operator="notEqual">
      <formula>O2440</formula>
    </cfRule>
  </conditionalFormatting>
  <conditionalFormatting sqref="C2438:C2441">
    <cfRule type="duplicateValues" dxfId="2156" priority="2585"/>
  </conditionalFormatting>
  <conditionalFormatting sqref="P2447">
    <cfRule type="cellIs" dxfId="2155" priority="2582" stopIfTrue="1" operator="notEqual">
      <formula>O2447</formula>
    </cfRule>
  </conditionalFormatting>
  <conditionalFormatting sqref="P2446">
    <cfRule type="cellIs" dxfId="2154" priority="2583" stopIfTrue="1" operator="notEqual">
      <formula>O2446</formula>
    </cfRule>
  </conditionalFormatting>
  <conditionalFormatting sqref="P2448:P2449">
    <cfRule type="cellIs" dxfId="2153" priority="2584" stopIfTrue="1" operator="notEqual">
      <formula>O2448</formula>
    </cfRule>
  </conditionalFormatting>
  <conditionalFormatting sqref="C2446:C2449">
    <cfRule type="duplicateValues" dxfId="2152" priority="2581"/>
  </conditionalFormatting>
  <conditionalFormatting sqref="P2451">
    <cfRule type="cellIs" dxfId="2151" priority="2574" stopIfTrue="1" operator="notEqual">
      <formula>O2451</formula>
    </cfRule>
  </conditionalFormatting>
  <conditionalFormatting sqref="P2450">
    <cfRule type="cellIs" dxfId="2150" priority="2575" stopIfTrue="1" operator="notEqual">
      <formula>O2450</formula>
    </cfRule>
  </conditionalFormatting>
  <conditionalFormatting sqref="P2452:P2453">
    <cfRule type="cellIs" dxfId="2149" priority="2576" stopIfTrue="1" operator="notEqual">
      <formula>O2452</formula>
    </cfRule>
  </conditionalFormatting>
  <conditionalFormatting sqref="C2450:C2453">
    <cfRule type="duplicateValues" dxfId="2148" priority="2573"/>
  </conditionalFormatting>
  <conditionalFormatting sqref="P2455">
    <cfRule type="cellIs" dxfId="2147" priority="2570" stopIfTrue="1" operator="notEqual">
      <formula>O2455</formula>
    </cfRule>
  </conditionalFormatting>
  <conditionalFormatting sqref="P2454">
    <cfRule type="cellIs" dxfId="2146" priority="2571" stopIfTrue="1" operator="notEqual">
      <formula>O2454</formula>
    </cfRule>
  </conditionalFormatting>
  <conditionalFormatting sqref="P2456:P2457">
    <cfRule type="cellIs" dxfId="2145" priority="2572" stopIfTrue="1" operator="notEqual">
      <formula>O2456</formula>
    </cfRule>
  </conditionalFormatting>
  <conditionalFormatting sqref="C2454:C2457">
    <cfRule type="duplicateValues" dxfId="2144" priority="2569"/>
  </conditionalFormatting>
  <conditionalFormatting sqref="P2361">
    <cfRule type="cellIs" dxfId="2143" priority="2568" stopIfTrue="1" operator="notEqual">
      <formula>O2361</formula>
    </cfRule>
  </conditionalFormatting>
  <conditionalFormatting sqref="C2361">
    <cfRule type="duplicateValues" dxfId="2142" priority="2567"/>
  </conditionalFormatting>
  <conditionalFormatting sqref="P2409">
    <cfRule type="cellIs" dxfId="2141" priority="2564" stopIfTrue="1" operator="notEqual">
      <formula>O2409</formula>
    </cfRule>
  </conditionalFormatting>
  <conditionalFormatting sqref="P2407">
    <cfRule type="cellIs" dxfId="2140" priority="2565" stopIfTrue="1" operator="notEqual">
      <formula>O2407</formula>
    </cfRule>
  </conditionalFormatting>
  <conditionalFormatting sqref="P2410:P2411">
    <cfRule type="cellIs" dxfId="2139" priority="2566" stopIfTrue="1" operator="notEqual">
      <formula>O2410</formula>
    </cfRule>
  </conditionalFormatting>
  <conditionalFormatting sqref="C2407 C2409:C2411">
    <cfRule type="duplicateValues" dxfId="2138" priority="2563"/>
  </conditionalFormatting>
  <conditionalFormatting sqref="P2408">
    <cfRule type="cellIs" dxfId="2137" priority="2562" stopIfTrue="1" operator="notEqual">
      <formula>O2408</formula>
    </cfRule>
  </conditionalFormatting>
  <conditionalFormatting sqref="C2408">
    <cfRule type="duplicateValues" dxfId="2136" priority="2561"/>
  </conditionalFormatting>
  <conditionalFormatting sqref="P2364">
    <cfRule type="cellIs" dxfId="2135" priority="2558" stopIfTrue="1" operator="notEqual">
      <formula>O2364</formula>
    </cfRule>
  </conditionalFormatting>
  <conditionalFormatting sqref="P2362">
    <cfRule type="cellIs" dxfId="2134" priority="2559" stopIfTrue="1" operator="notEqual">
      <formula>O2362</formula>
    </cfRule>
  </conditionalFormatting>
  <conditionalFormatting sqref="P2365:P2366">
    <cfRule type="cellIs" dxfId="2133" priority="2560" stopIfTrue="1" operator="notEqual">
      <formula>O2365</formula>
    </cfRule>
  </conditionalFormatting>
  <conditionalFormatting sqref="C2362 C2364:C2366">
    <cfRule type="duplicateValues" dxfId="2132" priority="2557"/>
  </conditionalFormatting>
  <conditionalFormatting sqref="P2363">
    <cfRule type="cellIs" dxfId="2131" priority="2556" stopIfTrue="1" operator="notEqual">
      <formula>O2363</formula>
    </cfRule>
  </conditionalFormatting>
  <conditionalFormatting sqref="C2363">
    <cfRule type="duplicateValues" dxfId="2130" priority="2555"/>
  </conditionalFormatting>
  <conditionalFormatting sqref="P2369">
    <cfRule type="cellIs" dxfId="2129" priority="2552" stopIfTrue="1" operator="notEqual">
      <formula>O2369</formula>
    </cfRule>
  </conditionalFormatting>
  <conditionalFormatting sqref="P2367">
    <cfRule type="cellIs" dxfId="2128" priority="2553" stopIfTrue="1" operator="notEqual">
      <formula>O2367</formula>
    </cfRule>
  </conditionalFormatting>
  <conditionalFormatting sqref="P2370:P2371">
    <cfRule type="cellIs" dxfId="2127" priority="2554" stopIfTrue="1" operator="notEqual">
      <formula>O2370</formula>
    </cfRule>
  </conditionalFormatting>
  <conditionalFormatting sqref="C2367 C2369:C2371">
    <cfRule type="duplicateValues" dxfId="2126" priority="2551"/>
  </conditionalFormatting>
  <conditionalFormatting sqref="P2368">
    <cfRule type="cellIs" dxfId="2125" priority="2550" stopIfTrue="1" operator="notEqual">
      <formula>O2368</formula>
    </cfRule>
  </conditionalFormatting>
  <conditionalFormatting sqref="C2368">
    <cfRule type="duplicateValues" dxfId="2124" priority="2549"/>
  </conditionalFormatting>
  <conditionalFormatting sqref="P2374">
    <cfRule type="cellIs" dxfId="2123" priority="2546" stopIfTrue="1" operator="notEqual">
      <formula>O2374</formula>
    </cfRule>
  </conditionalFormatting>
  <conditionalFormatting sqref="P2372">
    <cfRule type="cellIs" dxfId="2122" priority="2547" stopIfTrue="1" operator="notEqual">
      <formula>O2372</formula>
    </cfRule>
  </conditionalFormatting>
  <conditionalFormatting sqref="P2375:P2376">
    <cfRule type="cellIs" dxfId="2121" priority="2548" stopIfTrue="1" operator="notEqual">
      <formula>O2375</formula>
    </cfRule>
  </conditionalFormatting>
  <conditionalFormatting sqref="C2372 C2374:C2376">
    <cfRule type="duplicateValues" dxfId="2120" priority="2545"/>
  </conditionalFormatting>
  <conditionalFormatting sqref="P2373">
    <cfRule type="cellIs" dxfId="2119" priority="2544" stopIfTrue="1" operator="notEqual">
      <formula>O2373</formula>
    </cfRule>
  </conditionalFormatting>
  <conditionalFormatting sqref="C2373">
    <cfRule type="duplicateValues" dxfId="2118" priority="2543"/>
  </conditionalFormatting>
  <conditionalFormatting sqref="P2379">
    <cfRule type="cellIs" dxfId="2117" priority="2540" stopIfTrue="1" operator="notEqual">
      <formula>O2379</formula>
    </cfRule>
  </conditionalFormatting>
  <conditionalFormatting sqref="P2377">
    <cfRule type="cellIs" dxfId="2116" priority="2541" stopIfTrue="1" operator="notEqual">
      <formula>O2377</formula>
    </cfRule>
  </conditionalFormatting>
  <conditionalFormatting sqref="P2380:P2381">
    <cfRule type="cellIs" dxfId="2115" priority="2542" stopIfTrue="1" operator="notEqual">
      <formula>O2380</formula>
    </cfRule>
  </conditionalFormatting>
  <conditionalFormatting sqref="C2377 C2379:C2381">
    <cfRule type="duplicateValues" dxfId="2114" priority="2539"/>
  </conditionalFormatting>
  <conditionalFormatting sqref="P2378">
    <cfRule type="cellIs" dxfId="2113" priority="2538" stopIfTrue="1" operator="notEqual">
      <formula>O2378</formula>
    </cfRule>
  </conditionalFormatting>
  <conditionalFormatting sqref="C2378">
    <cfRule type="duplicateValues" dxfId="2112" priority="2537"/>
  </conditionalFormatting>
  <conditionalFormatting sqref="P2384">
    <cfRule type="cellIs" dxfId="2111" priority="2534" stopIfTrue="1" operator="notEqual">
      <formula>O2384</formula>
    </cfRule>
  </conditionalFormatting>
  <conditionalFormatting sqref="P2382">
    <cfRule type="cellIs" dxfId="2110" priority="2535" stopIfTrue="1" operator="notEqual">
      <formula>O2382</formula>
    </cfRule>
  </conditionalFormatting>
  <conditionalFormatting sqref="P2385:P2386">
    <cfRule type="cellIs" dxfId="2109" priority="2536" stopIfTrue="1" operator="notEqual">
      <formula>O2385</formula>
    </cfRule>
  </conditionalFormatting>
  <conditionalFormatting sqref="C2382 C2384:C2386">
    <cfRule type="duplicateValues" dxfId="2108" priority="2533"/>
  </conditionalFormatting>
  <conditionalFormatting sqref="P2383">
    <cfRule type="cellIs" dxfId="2107" priority="2532" stopIfTrue="1" operator="notEqual">
      <formula>O2383</formula>
    </cfRule>
  </conditionalFormatting>
  <conditionalFormatting sqref="C2383">
    <cfRule type="duplicateValues" dxfId="2106" priority="2531"/>
  </conditionalFormatting>
  <conditionalFormatting sqref="P2389">
    <cfRule type="cellIs" dxfId="2105" priority="2528" stopIfTrue="1" operator="notEqual">
      <formula>O2389</formula>
    </cfRule>
  </conditionalFormatting>
  <conditionalFormatting sqref="P2387">
    <cfRule type="cellIs" dxfId="2104" priority="2529" stopIfTrue="1" operator="notEqual">
      <formula>O2387</formula>
    </cfRule>
  </conditionalFormatting>
  <conditionalFormatting sqref="P2390:P2391">
    <cfRule type="cellIs" dxfId="2103" priority="2530" stopIfTrue="1" operator="notEqual">
      <formula>O2390</formula>
    </cfRule>
  </conditionalFormatting>
  <conditionalFormatting sqref="C2387 C2389:C2391">
    <cfRule type="duplicateValues" dxfId="2102" priority="2527"/>
  </conditionalFormatting>
  <conditionalFormatting sqref="P2388">
    <cfRule type="cellIs" dxfId="2101" priority="2526" stopIfTrue="1" operator="notEqual">
      <formula>O2388</formula>
    </cfRule>
  </conditionalFormatting>
  <conditionalFormatting sqref="C2388">
    <cfRule type="duplicateValues" dxfId="2100" priority="2525"/>
  </conditionalFormatting>
  <conditionalFormatting sqref="P2394">
    <cfRule type="cellIs" dxfId="2099" priority="2522" stopIfTrue="1" operator="notEqual">
      <formula>O2394</formula>
    </cfRule>
  </conditionalFormatting>
  <conditionalFormatting sqref="P2392">
    <cfRule type="cellIs" dxfId="2098" priority="2523" stopIfTrue="1" operator="notEqual">
      <formula>O2392</formula>
    </cfRule>
  </conditionalFormatting>
  <conditionalFormatting sqref="P2395:P2396">
    <cfRule type="cellIs" dxfId="2097" priority="2524" stopIfTrue="1" operator="notEqual">
      <formula>O2395</formula>
    </cfRule>
  </conditionalFormatting>
  <conditionalFormatting sqref="C2392 C2394:C2396">
    <cfRule type="duplicateValues" dxfId="2096" priority="2521"/>
  </conditionalFormatting>
  <conditionalFormatting sqref="P2393">
    <cfRule type="cellIs" dxfId="2095" priority="2520" stopIfTrue="1" operator="notEqual">
      <formula>O2393</formula>
    </cfRule>
  </conditionalFormatting>
  <conditionalFormatting sqref="C2393">
    <cfRule type="duplicateValues" dxfId="2094" priority="2519"/>
  </conditionalFormatting>
  <conditionalFormatting sqref="P2399">
    <cfRule type="cellIs" dxfId="2093" priority="2516" stopIfTrue="1" operator="notEqual">
      <formula>O2399</formula>
    </cfRule>
  </conditionalFormatting>
  <conditionalFormatting sqref="P2397">
    <cfRule type="cellIs" dxfId="2092" priority="2517" stopIfTrue="1" operator="notEqual">
      <formula>O2397</formula>
    </cfRule>
  </conditionalFormatting>
  <conditionalFormatting sqref="P2400:P2401">
    <cfRule type="cellIs" dxfId="2091" priority="2518" stopIfTrue="1" operator="notEqual">
      <formula>O2400</formula>
    </cfRule>
  </conditionalFormatting>
  <conditionalFormatting sqref="C2397 C2399:C2401">
    <cfRule type="duplicateValues" dxfId="2090" priority="2515"/>
  </conditionalFormatting>
  <conditionalFormatting sqref="P2398">
    <cfRule type="cellIs" dxfId="2089" priority="2514" stopIfTrue="1" operator="notEqual">
      <formula>O2398</formula>
    </cfRule>
  </conditionalFormatting>
  <conditionalFormatting sqref="C2398">
    <cfRule type="duplicateValues" dxfId="2088" priority="2513"/>
  </conditionalFormatting>
  <conditionalFormatting sqref="P2404">
    <cfRule type="cellIs" dxfId="2087" priority="2510" stopIfTrue="1" operator="notEqual">
      <formula>O2404</formula>
    </cfRule>
  </conditionalFormatting>
  <conditionalFormatting sqref="P2402">
    <cfRule type="cellIs" dxfId="2086" priority="2511" stopIfTrue="1" operator="notEqual">
      <formula>O2402</formula>
    </cfRule>
  </conditionalFormatting>
  <conditionalFormatting sqref="P2405:P2406">
    <cfRule type="cellIs" dxfId="2085" priority="2512" stopIfTrue="1" operator="notEqual">
      <formula>O2405</formula>
    </cfRule>
  </conditionalFormatting>
  <conditionalFormatting sqref="C2402 C2404:C2406">
    <cfRule type="duplicateValues" dxfId="2084" priority="2509"/>
  </conditionalFormatting>
  <conditionalFormatting sqref="P2403">
    <cfRule type="cellIs" dxfId="2083" priority="2508" stopIfTrue="1" operator="notEqual">
      <formula>O2403</formula>
    </cfRule>
  </conditionalFormatting>
  <conditionalFormatting sqref="C2403">
    <cfRule type="duplicateValues" dxfId="2082" priority="2507"/>
  </conditionalFormatting>
  <conditionalFormatting sqref="P2412">
    <cfRule type="cellIs" dxfId="2081" priority="2506" stopIfTrue="1" operator="notEqual">
      <formula>O2412</formula>
    </cfRule>
  </conditionalFormatting>
  <conditionalFormatting sqref="C2412">
    <cfRule type="duplicateValues" dxfId="2080" priority="2505"/>
  </conditionalFormatting>
  <conditionalFormatting sqref="P2414">
    <cfRule type="cellIs" dxfId="2079" priority="2498" stopIfTrue="1" operator="notEqual">
      <formula>O2414</formula>
    </cfRule>
  </conditionalFormatting>
  <conditionalFormatting sqref="P2413">
    <cfRule type="cellIs" dxfId="2078" priority="2499" stopIfTrue="1" operator="notEqual">
      <formula>O2413</formula>
    </cfRule>
  </conditionalFormatting>
  <conditionalFormatting sqref="P2415:P2416">
    <cfRule type="cellIs" dxfId="2077" priority="2500" stopIfTrue="1" operator="notEqual">
      <formula>O2415</formula>
    </cfRule>
  </conditionalFormatting>
  <conditionalFormatting sqref="C2413:C2416">
    <cfRule type="duplicateValues" dxfId="2076" priority="2497"/>
  </conditionalFormatting>
  <conditionalFormatting sqref="P2418">
    <cfRule type="cellIs" dxfId="2075" priority="2494" stopIfTrue="1" operator="notEqual">
      <formula>O2418</formula>
    </cfRule>
  </conditionalFormatting>
  <conditionalFormatting sqref="P2417">
    <cfRule type="cellIs" dxfId="2074" priority="2495" stopIfTrue="1" operator="notEqual">
      <formula>O2417</formula>
    </cfRule>
  </conditionalFormatting>
  <conditionalFormatting sqref="P2419:P2420">
    <cfRule type="cellIs" dxfId="2073" priority="2496" stopIfTrue="1" operator="notEqual">
      <formula>O2419</formula>
    </cfRule>
  </conditionalFormatting>
  <conditionalFormatting sqref="C2417:C2420">
    <cfRule type="duplicateValues" dxfId="2072" priority="2493"/>
  </conditionalFormatting>
  <conditionalFormatting sqref="P2422">
    <cfRule type="cellIs" dxfId="2071" priority="2490" stopIfTrue="1" operator="notEqual">
      <formula>O2422</formula>
    </cfRule>
  </conditionalFormatting>
  <conditionalFormatting sqref="P2421">
    <cfRule type="cellIs" dxfId="2070" priority="2491" stopIfTrue="1" operator="notEqual">
      <formula>O2421</formula>
    </cfRule>
  </conditionalFormatting>
  <conditionalFormatting sqref="P2423:P2424">
    <cfRule type="cellIs" dxfId="2069" priority="2492" stopIfTrue="1" operator="notEqual">
      <formula>O2423</formula>
    </cfRule>
  </conditionalFormatting>
  <conditionalFormatting sqref="C2421:C2424">
    <cfRule type="duplicateValues" dxfId="2068" priority="2489"/>
  </conditionalFormatting>
  <conditionalFormatting sqref="P2426">
    <cfRule type="cellIs" dxfId="2067" priority="2486" stopIfTrue="1" operator="notEqual">
      <formula>O2426</formula>
    </cfRule>
  </conditionalFormatting>
  <conditionalFormatting sqref="P2425">
    <cfRule type="cellIs" dxfId="2066" priority="2487" stopIfTrue="1" operator="notEqual">
      <formula>O2425</formula>
    </cfRule>
  </conditionalFormatting>
  <conditionalFormatting sqref="P2427:P2428">
    <cfRule type="cellIs" dxfId="2065" priority="2488" stopIfTrue="1" operator="notEqual">
      <formula>O2427</formula>
    </cfRule>
  </conditionalFormatting>
  <conditionalFormatting sqref="C2425:C2428">
    <cfRule type="duplicateValues" dxfId="2064" priority="2485"/>
  </conditionalFormatting>
  <conditionalFormatting sqref="P2430">
    <cfRule type="cellIs" dxfId="2063" priority="2482" stopIfTrue="1" operator="notEqual">
      <formula>O2430</formula>
    </cfRule>
  </conditionalFormatting>
  <conditionalFormatting sqref="P2429">
    <cfRule type="cellIs" dxfId="2062" priority="2483" stopIfTrue="1" operator="notEqual">
      <formula>O2429</formula>
    </cfRule>
  </conditionalFormatting>
  <conditionalFormatting sqref="P2431:P2432">
    <cfRule type="cellIs" dxfId="2061" priority="2484" stopIfTrue="1" operator="notEqual">
      <formula>O2431</formula>
    </cfRule>
  </conditionalFormatting>
  <conditionalFormatting sqref="C2429:C2432">
    <cfRule type="duplicateValues" dxfId="2060" priority="2481"/>
  </conditionalFormatting>
  <conditionalFormatting sqref="P959:P962">
    <cfRule type="cellIs" dxfId="2059" priority="2468" stopIfTrue="1" operator="notEqual">
      <formula>O959</formula>
    </cfRule>
  </conditionalFormatting>
  <conditionalFormatting sqref="P942">
    <cfRule type="cellIs" dxfId="2058" priority="2467" stopIfTrue="1" operator="notEqual">
      <formula>O942</formula>
    </cfRule>
  </conditionalFormatting>
  <conditionalFormatting sqref="P943:P946">
    <cfRule type="cellIs" dxfId="2057" priority="2465" stopIfTrue="1" operator="notEqual">
      <formula>O943</formula>
    </cfRule>
  </conditionalFormatting>
  <conditionalFormatting sqref="P951:P954">
    <cfRule type="cellIs" dxfId="2056" priority="2463" stopIfTrue="1" operator="notEqual">
      <formula>O951</formula>
    </cfRule>
  </conditionalFormatting>
  <conditionalFormatting sqref="C951:C954">
    <cfRule type="duplicateValues" dxfId="2055" priority="2462"/>
  </conditionalFormatting>
  <conditionalFormatting sqref="P967:P970">
    <cfRule type="cellIs" dxfId="2054" priority="2459" stopIfTrue="1" operator="notEqual">
      <formula>O967</formula>
    </cfRule>
  </conditionalFormatting>
  <conditionalFormatting sqref="C967:C970">
    <cfRule type="duplicateValues" dxfId="2053" priority="2458"/>
  </conditionalFormatting>
  <conditionalFormatting sqref="P947:P950">
    <cfRule type="cellIs" dxfId="2052" priority="2457" stopIfTrue="1" operator="notEqual">
      <formula>O947</formula>
    </cfRule>
  </conditionalFormatting>
  <conditionalFormatting sqref="C947:C950">
    <cfRule type="duplicateValues" dxfId="2051" priority="2456"/>
  </conditionalFormatting>
  <conditionalFormatting sqref="P963:P966">
    <cfRule type="cellIs" dxfId="2050" priority="2455" stopIfTrue="1" operator="notEqual">
      <formula>O963</formula>
    </cfRule>
  </conditionalFormatting>
  <conditionalFormatting sqref="C963:C966">
    <cfRule type="duplicateValues" dxfId="2049" priority="2454"/>
  </conditionalFormatting>
  <conditionalFormatting sqref="P955:P958">
    <cfRule type="cellIs" dxfId="2048" priority="2453" stopIfTrue="1" operator="notEqual">
      <formula>O955</formula>
    </cfRule>
  </conditionalFormatting>
  <conditionalFormatting sqref="C955:C958">
    <cfRule type="duplicateValues" dxfId="2047" priority="2452"/>
  </conditionalFormatting>
  <conditionalFormatting sqref="P917">
    <cfRule type="cellIs" dxfId="2046" priority="2451" stopIfTrue="1" operator="notEqual">
      <formula>O917</formula>
    </cfRule>
  </conditionalFormatting>
  <conditionalFormatting sqref="P938:P941">
    <cfRule type="cellIs" dxfId="2045" priority="2450" stopIfTrue="1" operator="notEqual">
      <formula>O938</formula>
    </cfRule>
  </conditionalFormatting>
  <conditionalFormatting sqref="C938:C941 C917">
    <cfRule type="duplicateValues" dxfId="2044" priority="2449"/>
  </conditionalFormatting>
  <conditionalFormatting sqref="P918:P921">
    <cfRule type="cellIs" dxfId="2043" priority="2448" stopIfTrue="1" operator="notEqual">
      <formula>O918</formula>
    </cfRule>
  </conditionalFormatting>
  <conditionalFormatting sqref="C918:C921">
    <cfRule type="duplicateValues" dxfId="2042" priority="2447"/>
  </conditionalFormatting>
  <conditionalFormatting sqref="P922:P925">
    <cfRule type="cellIs" dxfId="2041" priority="2446" stopIfTrue="1" operator="notEqual">
      <formula>O922</formula>
    </cfRule>
  </conditionalFormatting>
  <conditionalFormatting sqref="C922:C925">
    <cfRule type="duplicateValues" dxfId="2040" priority="2445"/>
  </conditionalFormatting>
  <conditionalFormatting sqref="P926:P929">
    <cfRule type="cellIs" dxfId="2039" priority="2444" stopIfTrue="1" operator="notEqual">
      <formula>O926</formula>
    </cfRule>
  </conditionalFormatting>
  <conditionalFormatting sqref="C926:C929">
    <cfRule type="duplicateValues" dxfId="2038" priority="2443"/>
  </conditionalFormatting>
  <conditionalFormatting sqref="P930:P933">
    <cfRule type="cellIs" dxfId="2037" priority="2442" stopIfTrue="1" operator="notEqual">
      <formula>O930</formula>
    </cfRule>
  </conditionalFormatting>
  <conditionalFormatting sqref="C930:C933">
    <cfRule type="duplicateValues" dxfId="2036" priority="2441"/>
  </conditionalFormatting>
  <conditionalFormatting sqref="P934:P937">
    <cfRule type="cellIs" dxfId="2035" priority="2440" stopIfTrue="1" operator="notEqual">
      <formula>O934</formula>
    </cfRule>
  </conditionalFormatting>
  <conditionalFormatting sqref="C934:C937">
    <cfRule type="duplicateValues" dxfId="2034" priority="2439"/>
  </conditionalFormatting>
  <conditionalFormatting sqref="P2332">
    <cfRule type="cellIs" dxfId="2033" priority="2408" stopIfTrue="1" operator="notEqual">
      <formula>O2332</formula>
    </cfRule>
  </conditionalFormatting>
  <conditionalFormatting sqref="C2332">
    <cfRule type="duplicateValues" dxfId="2032" priority="2407"/>
  </conditionalFormatting>
  <conditionalFormatting sqref="P2357">
    <cfRule type="cellIs" dxfId="2031" priority="2405" stopIfTrue="1" operator="notEqual">
      <formula>O2357</formula>
    </cfRule>
  </conditionalFormatting>
  <conditionalFormatting sqref="P2359:P2360">
    <cfRule type="cellIs" dxfId="2030" priority="2406" stopIfTrue="1" operator="notEqual">
      <formula>O2359</formula>
    </cfRule>
  </conditionalFormatting>
  <conditionalFormatting sqref="P2358">
    <cfRule type="cellIs" dxfId="2029" priority="2402" stopIfTrue="1" operator="notEqual">
      <formula>O2358</formula>
    </cfRule>
  </conditionalFormatting>
  <conditionalFormatting sqref="C2358">
    <cfRule type="duplicateValues" dxfId="2028" priority="2401"/>
  </conditionalFormatting>
  <conditionalFormatting sqref="C2357 C2359:C2360">
    <cfRule type="duplicateValues" dxfId="2027" priority="10334"/>
  </conditionalFormatting>
  <conditionalFormatting sqref="P2333">
    <cfRule type="cellIs" dxfId="2026" priority="2398" stopIfTrue="1" operator="notEqual">
      <formula>O2333</formula>
    </cfRule>
  </conditionalFormatting>
  <conditionalFormatting sqref="P2335:P2336">
    <cfRule type="cellIs" dxfId="2025" priority="2399" stopIfTrue="1" operator="notEqual">
      <formula>O2335</formula>
    </cfRule>
  </conditionalFormatting>
  <conditionalFormatting sqref="P2334">
    <cfRule type="cellIs" dxfId="2024" priority="2397" stopIfTrue="1" operator="notEqual">
      <formula>O2334</formula>
    </cfRule>
  </conditionalFormatting>
  <conditionalFormatting sqref="C2334">
    <cfRule type="duplicateValues" dxfId="2023" priority="2396"/>
  </conditionalFormatting>
  <conditionalFormatting sqref="C2333 C2335:C2336">
    <cfRule type="duplicateValues" dxfId="2022" priority="2400"/>
  </conditionalFormatting>
  <conditionalFormatting sqref="P2337">
    <cfRule type="cellIs" dxfId="2021" priority="2393" stopIfTrue="1" operator="notEqual">
      <formula>O2337</formula>
    </cfRule>
  </conditionalFormatting>
  <conditionalFormatting sqref="P2339:P2340">
    <cfRule type="cellIs" dxfId="2020" priority="2394" stopIfTrue="1" operator="notEqual">
      <formula>O2339</formula>
    </cfRule>
  </conditionalFormatting>
  <conditionalFormatting sqref="P2338">
    <cfRule type="cellIs" dxfId="2019" priority="2392" stopIfTrue="1" operator="notEqual">
      <formula>O2338</formula>
    </cfRule>
  </conditionalFormatting>
  <conditionalFormatting sqref="C2338">
    <cfRule type="duplicateValues" dxfId="2018" priority="2391"/>
  </conditionalFormatting>
  <conditionalFormatting sqref="C2337 C2339:C2340">
    <cfRule type="duplicateValues" dxfId="2017" priority="2395"/>
  </conditionalFormatting>
  <conditionalFormatting sqref="P2341">
    <cfRule type="cellIs" dxfId="2016" priority="2388" stopIfTrue="1" operator="notEqual">
      <formula>O2341</formula>
    </cfRule>
  </conditionalFormatting>
  <conditionalFormatting sqref="P2343:P2344">
    <cfRule type="cellIs" dxfId="2015" priority="2389" stopIfTrue="1" operator="notEqual">
      <formula>O2343</formula>
    </cfRule>
  </conditionalFormatting>
  <conditionalFormatting sqref="P2342">
    <cfRule type="cellIs" dxfId="2014" priority="2387" stopIfTrue="1" operator="notEqual">
      <formula>O2342</formula>
    </cfRule>
  </conditionalFormatting>
  <conditionalFormatting sqref="C2342">
    <cfRule type="duplicateValues" dxfId="2013" priority="2386"/>
  </conditionalFormatting>
  <conditionalFormatting sqref="C2341 C2343:C2344">
    <cfRule type="duplicateValues" dxfId="2012" priority="2390"/>
  </conditionalFormatting>
  <conditionalFormatting sqref="P2345">
    <cfRule type="cellIs" dxfId="2011" priority="2383" stopIfTrue="1" operator="notEqual">
      <formula>O2345</formula>
    </cfRule>
  </conditionalFormatting>
  <conditionalFormatting sqref="P2347:P2348">
    <cfRule type="cellIs" dxfId="2010" priority="2384" stopIfTrue="1" operator="notEqual">
      <formula>O2347</formula>
    </cfRule>
  </conditionalFormatting>
  <conditionalFormatting sqref="P2346">
    <cfRule type="cellIs" dxfId="2009" priority="2382" stopIfTrue="1" operator="notEqual">
      <formula>O2346</formula>
    </cfRule>
  </conditionalFormatting>
  <conditionalFormatting sqref="C2346">
    <cfRule type="duplicateValues" dxfId="2008" priority="2381"/>
  </conditionalFormatting>
  <conditionalFormatting sqref="C2345 C2347:C2348">
    <cfRule type="duplicateValues" dxfId="2007" priority="2385"/>
  </conditionalFormatting>
  <conditionalFormatting sqref="P2349">
    <cfRule type="cellIs" dxfId="2006" priority="2378" stopIfTrue="1" operator="notEqual">
      <formula>O2349</formula>
    </cfRule>
  </conditionalFormatting>
  <conditionalFormatting sqref="P2351:P2352">
    <cfRule type="cellIs" dxfId="2005" priority="2379" stopIfTrue="1" operator="notEqual">
      <formula>O2351</formula>
    </cfRule>
  </conditionalFormatting>
  <conditionalFormatting sqref="P2350">
    <cfRule type="cellIs" dxfId="2004" priority="2377" stopIfTrue="1" operator="notEqual">
      <formula>O2350</formula>
    </cfRule>
  </conditionalFormatting>
  <conditionalFormatting sqref="C2350">
    <cfRule type="duplicateValues" dxfId="2003" priority="2376"/>
  </conditionalFormatting>
  <conditionalFormatting sqref="C2349 C2351:C2352">
    <cfRule type="duplicateValues" dxfId="2002" priority="2380"/>
  </conditionalFormatting>
  <conditionalFormatting sqref="P2353">
    <cfRule type="cellIs" dxfId="2001" priority="2373" stopIfTrue="1" operator="notEqual">
      <formula>O2353</formula>
    </cfRule>
  </conditionalFormatting>
  <conditionalFormatting sqref="P2355:P2356">
    <cfRule type="cellIs" dxfId="2000" priority="2374" stopIfTrue="1" operator="notEqual">
      <formula>O2355</formula>
    </cfRule>
  </conditionalFormatting>
  <conditionalFormatting sqref="P2354">
    <cfRule type="cellIs" dxfId="1999" priority="2372" stopIfTrue="1" operator="notEqual">
      <formula>O2354</formula>
    </cfRule>
  </conditionalFormatting>
  <conditionalFormatting sqref="C2354">
    <cfRule type="duplicateValues" dxfId="1998" priority="2371"/>
  </conditionalFormatting>
  <conditionalFormatting sqref="C2353 C2355:C2356">
    <cfRule type="duplicateValues" dxfId="1997" priority="2375"/>
  </conditionalFormatting>
  <conditionalFormatting sqref="P2303">
    <cfRule type="cellIs" dxfId="1996" priority="2370" stopIfTrue="1" operator="notEqual">
      <formula>O2303</formula>
    </cfRule>
  </conditionalFormatting>
  <conditionalFormatting sqref="C2303">
    <cfRule type="duplicateValues" dxfId="1995" priority="2369"/>
  </conditionalFormatting>
  <conditionalFormatting sqref="P2328">
    <cfRule type="cellIs" dxfId="1994" priority="2366" stopIfTrue="1" operator="notEqual">
      <formula>O2328</formula>
    </cfRule>
  </conditionalFormatting>
  <conditionalFormatting sqref="P2330:P2331">
    <cfRule type="cellIs" dxfId="1993" priority="2367" stopIfTrue="1" operator="notEqual">
      <formula>O2330</formula>
    </cfRule>
  </conditionalFormatting>
  <conditionalFormatting sqref="P2329">
    <cfRule type="cellIs" dxfId="1992" priority="2365" stopIfTrue="1" operator="notEqual">
      <formula>O2329</formula>
    </cfRule>
  </conditionalFormatting>
  <conditionalFormatting sqref="C2329">
    <cfRule type="duplicateValues" dxfId="1991" priority="2364"/>
  </conditionalFormatting>
  <conditionalFormatting sqref="C2328 C2330:C2331">
    <cfRule type="duplicateValues" dxfId="1990" priority="2368"/>
  </conditionalFormatting>
  <conditionalFormatting sqref="P2304">
    <cfRule type="cellIs" dxfId="1989" priority="2361" stopIfTrue="1" operator="notEqual">
      <formula>O2304</formula>
    </cfRule>
  </conditionalFormatting>
  <conditionalFormatting sqref="P2306:P2307">
    <cfRule type="cellIs" dxfId="1988" priority="2362" stopIfTrue="1" operator="notEqual">
      <formula>O2306</formula>
    </cfRule>
  </conditionalFormatting>
  <conditionalFormatting sqref="P2305">
    <cfRule type="cellIs" dxfId="1987" priority="2360" stopIfTrue="1" operator="notEqual">
      <formula>O2305</formula>
    </cfRule>
  </conditionalFormatting>
  <conditionalFormatting sqref="C2305">
    <cfRule type="duplicateValues" dxfId="1986" priority="2359"/>
  </conditionalFormatting>
  <conditionalFormatting sqref="C2304 C2306:C2307">
    <cfRule type="duplicateValues" dxfId="1985" priority="2363"/>
  </conditionalFormatting>
  <conditionalFormatting sqref="P2308">
    <cfRule type="cellIs" dxfId="1984" priority="2356" stopIfTrue="1" operator="notEqual">
      <formula>O2308</formula>
    </cfRule>
  </conditionalFormatting>
  <conditionalFormatting sqref="P2310:P2311">
    <cfRule type="cellIs" dxfId="1983" priority="2357" stopIfTrue="1" operator="notEqual">
      <formula>O2310</formula>
    </cfRule>
  </conditionalFormatting>
  <conditionalFormatting sqref="P2309">
    <cfRule type="cellIs" dxfId="1982" priority="2355" stopIfTrue="1" operator="notEqual">
      <formula>O2309</formula>
    </cfRule>
  </conditionalFormatting>
  <conditionalFormatting sqref="C2309">
    <cfRule type="duplicateValues" dxfId="1981" priority="2354"/>
  </conditionalFormatting>
  <conditionalFormatting sqref="C2308 C2310:C2311">
    <cfRule type="duplicateValues" dxfId="1980" priority="2358"/>
  </conditionalFormatting>
  <conditionalFormatting sqref="P2312">
    <cfRule type="cellIs" dxfId="1979" priority="2351" stopIfTrue="1" operator="notEqual">
      <formula>O2312</formula>
    </cfRule>
  </conditionalFormatting>
  <conditionalFormatting sqref="P2314:P2315">
    <cfRule type="cellIs" dxfId="1978" priority="2352" stopIfTrue="1" operator="notEqual">
      <formula>O2314</formula>
    </cfRule>
  </conditionalFormatting>
  <conditionalFormatting sqref="P2313">
    <cfRule type="cellIs" dxfId="1977" priority="2350" stopIfTrue="1" operator="notEqual">
      <formula>O2313</formula>
    </cfRule>
  </conditionalFormatting>
  <conditionalFormatting sqref="C2313">
    <cfRule type="duplicateValues" dxfId="1976" priority="2349"/>
  </conditionalFormatting>
  <conditionalFormatting sqref="C2312 C2314:C2315">
    <cfRule type="duplicateValues" dxfId="1975" priority="2353"/>
  </conditionalFormatting>
  <conditionalFormatting sqref="P2316">
    <cfRule type="cellIs" dxfId="1974" priority="2346" stopIfTrue="1" operator="notEqual">
      <formula>O2316</formula>
    </cfRule>
  </conditionalFormatting>
  <conditionalFormatting sqref="P2318:P2319">
    <cfRule type="cellIs" dxfId="1973" priority="2347" stopIfTrue="1" operator="notEqual">
      <formula>O2318</formula>
    </cfRule>
  </conditionalFormatting>
  <conditionalFormatting sqref="P2317">
    <cfRule type="cellIs" dxfId="1972" priority="2345" stopIfTrue="1" operator="notEqual">
      <formula>O2317</formula>
    </cfRule>
  </conditionalFormatting>
  <conditionalFormatting sqref="C2317">
    <cfRule type="duplicateValues" dxfId="1971" priority="2344"/>
  </conditionalFormatting>
  <conditionalFormatting sqref="C2316 C2318:C2319">
    <cfRule type="duplicateValues" dxfId="1970" priority="2348"/>
  </conditionalFormatting>
  <conditionalFormatting sqref="C2322:C2323">
    <cfRule type="duplicateValues" dxfId="1969" priority="2343"/>
  </conditionalFormatting>
  <conditionalFormatting sqref="P2320">
    <cfRule type="cellIs" dxfId="1968" priority="2336" stopIfTrue="1" operator="notEqual">
      <formula>O2320</formula>
    </cfRule>
  </conditionalFormatting>
  <conditionalFormatting sqref="P2322:P2323">
    <cfRule type="cellIs" dxfId="1967" priority="2337" stopIfTrue="1" operator="notEqual">
      <formula>O2322</formula>
    </cfRule>
  </conditionalFormatting>
  <conditionalFormatting sqref="P2321">
    <cfRule type="cellIs" dxfId="1966" priority="2335" stopIfTrue="1" operator="notEqual">
      <formula>O2321</formula>
    </cfRule>
  </conditionalFormatting>
  <conditionalFormatting sqref="C2321">
    <cfRule type="duplicateValues" dxfId="1965" priority="2334"/>
  </conditionalFormatting>
  <conditionalFormatting sqref="C2320">
    <cfRule type="duplicateValues" dxfId="1964" priority="2338"/>
  </conditionalFormatting>
  <conditionalFormatting sqref="C2326:C2327">
    <cfRule type="duplicateValues" dxfId="1963" priority="2333"/>
  </conditionalFormatting>
  <conditionalFormatting sqref="P2324">
    <cfRule type="cellIs" dxfId="1962" priority="2326" stopIfTrue="1" operator="notEqual">
      <formula>O2324</formula>
    </cfRule>
  </conditionalFormatting>
  <conditionalFormatting sqref="P2326:P2327">
    <cfRule type="cellIs" dxfId="1961" priority="2327" stopIfTrue="1" operator="notEqual">
      <formula>O2326</formula>
    </cfRule>
  </conditionalFormatting>
  <conditionalFormatting sqref="P2325">
    <cfRule type="cellIs" dxfId="1960" priority="2325" stopIfTrue="1" operator="notEqual">
      <formula>O2325</formula>
    </cfRule>
  </conditionalFormatting>
  <conditionalFormatting sqref="C2325">
    <cfRule type="duplicateValues" dxfId="1959" priority="2324"/>
  </conditionalFormatting>
  <conditionalFormatting sqref="C2324">
    <cfRule type="duplicateValues" dxfId="1958" priority="2328"/>
  </conditionalFormatting>
  <conditionalFormatting sqref="P2286">
    <cfRule type="cellIs" dxfId="1957" priority="2291" stopIfTrue="1" operator="notEqual">
      <formula>O2286</formula>
    </cfRule>
  </conditionalFormatting>
  <conditionalFormatting sqref="C2286">
    <cfRule type="duplicateValues" dxfId="1956" priority="2290"/>
  </conditionalFormatting>
  <conditionalFormatting sqref="C2289:C2290">
    <cfRule type="duplicateValues" dxfId="1955" priority="2284"/>
  </conditionalFormatting>
  <conditionalFormatting sqref="C2293:C2294">
    <cfRule type="duplicateValues" dxfId="1954" priority="2279"/>
  </conditionalFormatting>
  <conditionalFormatting sqref="P2287">
    <cfRule type="cellIs" dxfId="1953" priority="2272" stopIfTrue="1" operator="notEqual">
      <formula>O2287</formula>
    </cfRule>
  </conditionalFormatting>
  <conditionalFormatting sqref="P2289:P2290">
    <cfRule type="cellIs" dxfId="1952" priority="2273" stopIfTrue="1" operator="notEqual">
      <formula>O2289</formula>
    </cfRule>
  </conditionalFormatting>
  <conditionalFormatting sqref="P2288">
    <cfRule type="cellIs" dxfId="1951" priority="2271" stopIfTrue="1" operator="notEqual">
      <formula>O2288</formula>
    </cfRule>
  </conditionalFormatting>
  <conditionalFormatting sqref="C2288">
    <cfRule type="duplicateValues" dxfId="1950" priority="2270"/>
  </conditionalFormatting>
  <conditionalFormatting sqref="C2287">
    <cfRule type="duplicateValues" dxfId="1949" priority="2274"/>
  </conditionalFormatting>
  <conditionalFormatting sqref="P2291">
    <cfRule type="cellIs" dxfId="1948" priority="2267" stopIfTrue="1" operator="notEqual">
      <formula>O2291</formula>
    </cfRule>
  </conditionalFormatting>
  <conditionalFormatting sqref="P2293:P2294">
    <cfRule type="cellIs" dxfId="1947" priority="2268" stopIfTrue="1" operator="notEqual">
      <formula>O2293</formula>
    </cfRule>
  </conditionalFormatting>
  <conditionalFormatting sqref="P2292">
    <cfRule type="cellIs" dxfId="1946" priority="2266" stopIfTrue="1" operator="notEqual">
      <formula>O2292</formula>
    </cfRule>
  </conditionalFormatting>
  <conditionalFormatting sqref="C2292">
    <cfRule type="duplicateValues" dxfId="1945" priority="2265"/>
  </conditionalFormatting>
  <conditionalFormatting sqref="C2291">
    <cfRule type="duplicateValues" dxfId="1944" priority="2269"/>
  </conditionalFormatting>
  <conditionalFormatting sqref="P2295">
    <cfRule type="cellIs" dxfId="1943" priority="2262" stopIfTrue="1" operator="notEqual">
      <formula>O2295</formula>
    </cfRule>
  </conditionalFormatting>
  <conditionalFormatting sqref="P2297:P2298">
    <cfRule type="cellIs" dxfId="1942" priority="2263" stopIfTrue="1" operator="notEqual">
      <formula>O2297</formula>
    </cfRule>
  </conditionalFormatting>
  <conditionalFormatting sqref="P2296">
    <cfRule type="cellIs" dxfId="1941" priority="2261" stopIfTrue="1" operator="notEqual">
      <formula>O2296</formula>
    </cfRule>
  </conditionalFormatting>
  <conditionalFormatting sqref="C2296">
    <cfRule type="duplicateValues" dxfId="1940" priority="2260"/>
  </conditionalFormatting>
  <conditionalFormatting sqref="C2295 C2297:C2298">
    <cfRule type="duplicateValues" dxfId="1939" priority="2264"/>
  </conditionalFormatting>
  <conditionalFormatting sqref="P2299">
    <cfRule type="cellIs" dxfId="1938" priority="2257" stopIfTrue="1" operator="notEqual">
      <formula>O2299</formula>
    </cfRule>
  </conditionalFormatting>
  <conditionalFormatting sqref="P2301:P2302">
    <cfRule type="cellIs" dxfId="1937" priority="2258" stopIfTrue="1" operator="notEqual">
      <formula>O2301</formula>
    </cfRule>
  </conditionalFormatting>
  <conditionalFormatting sqref="P2300">
    <cfRule type="cellIs" dxfId="1936" priority="2256" stopIfTrue="1" operator="notEqual">
      <formula>O2300</formula>
    </cfRule>
  </conditionalFormatting>
  <conditionalFormatting sqref="C2300">
    <cfRule type="duplicateValues" dxfId="1935" priority="2255"/>
  </conditionalFormatting>
  <conditionalFormatting sqref="C2299 C2301:C2302">
    <cfRule type="duplicateValues" dxfId="1934" priority="2259"/>
  </conditionalFormatting>
  <conditionalFormatting sqref="C1059">
    <cfRule type="duplicateValues" dxfId="1933" priority="12411"/>
  </conditionalFormatting>
  <conditionalFormatting sqref="P2261">
    <cfRule type="cellIs" dxfId="1932" priority="2183" stopIfTrue="1" operator="notEqual">
      <formula>O2261</formula>
    </cfRule>
  </conditionalFormatting>
  <conditionalFormatting sqref="C2261">
    <cfRule type="duplicateValues" dxfId="1931" priority="2182"/>
  </conditionalFormatting>
  <conditionalFormatting sqref="P2282">
    <cfRule type="cellIs" dxfId="1930" priority="2174" stopIfTrue="1" operator="notEqual">
      <formula>O2282</formula>
    </cfRule>
  </conditionalFormatting>
  <conditionalFormatting sqref="P2284:P2285">
    <cfRule type="cellIs" dxfId="1929" priority="2175" stopIfTrue="1" operator="notEqual">
      <formula>O2284</formula>
    </cfRule>
  </conditionalFormatting>
  <conditionalFormatting sqref="P2283">
    <cfRule type="cellIs" dxfId="1928" priority="2173" stopIfTrue="1" operator="notEqual">
      <formula>O2283</formula>
    </cfRule>
  </conditionalFormatting>
  <conditionalFormatting sqref="C2283">
    <cfRule type="duplicateValues" dxfId="1927" priority="2172"/>
  </conditionalFormatting>
  <conditionalFormatting sqref="C2282 C2284:C2285">
    <cfRule type="duplicateValues" dxfId="1926" priority="2176"/>
  </conditionalFormatting>
  <conditionalFormatting sqref="P2270">
    <cfRule type="cellIs" dxfId="1925" priority="2169" stopIfTrue="1" operator="notEqual">
      <formula>O2270</formula>
    </cfRule>
  </conditionalFormatting>
  <conditionalFormatting sqref="P2272:P2273">
    <cfRule type="cellIs" dxfId="1924" priority="2170" stopIfTrue="1" operator="notEqual">
      <formula>O2272</formula>
    </cfRule>
  </conditionalFormatting>
  <conditionalFormatting sqref="P2271">
    <cfRule type="cellIs" dxfId="1923" priority="2168" stopIfTrue="1" operator="notEqual">
      <formula>O2271</formula>
    </cfRule>
  </conditionalFormatting>
  <conditionalFormatting sqref="C2271">
    <cfRule type="duplicateValues" dxfId="1922" priority="2167"/>
  </conditionalFormatting>
  <conditionalFormatting sqref="C2270 C2272:C2273">
    <cfRule type="duplicateValues" dxfId="1921" priority="2171"/>
  </conditionalFormatting>
  <conditionalFormatting sqref="P2262">
    <cfRule type="cellIs" dxfId="1920" priority="2164" stopIfTrue="1" operator="notEqual">
      <formula>O2262</formula>
    </cfRule>
  </conditionalFormatting>
  <conditionalFormatting sqref="P2264:P2265">
    <cfRule type="cellIs" dxfId="1919" priority="2165" stopIfTrue="1" operator="notEqual">
      <formula>O2264</formula>
    </cfRule>
  </conditionalFormatting>
  <conditionalFormatting sqref="P2263">
    <cfRule type="cellIs" dxfId="1918" priority="2163" stopIfTrue="1" operator="notEqual">
      <formula>O2263</formula>
    </cfRule>
  </conditionalFormatting>
  <conditionalFormatting sqref="C2263">
    <cfRule type="duplicateValues" dxfId="1917" priority="2162"/>
  </conditionalFormatting>
  <conditionalFormatting sqref="C2262 C2264:C2265">
    <cfRule type="duplicateValues" dxfId="1916" priority="2166"/>
  </conditionalFormatting>
  <conditionalFormatting sqref="P2266">
    <cfRule type="cellIs" dxfId="1915" priority="2159" stopIfTrue="1" operator="notEqual">
      <formula>O2266</formula>
    </cfRule>
  </conditionalFormatting>
  <conditionalFormatting sqref="P2268:P2269">
    <cfRule type="cellIs" dxfId="1914" priority="2160" stopIfTrue="1" operator="notEqual">
      <formula>O2268</formula>
    </cfRule>
  </conditionalFormatting>
  <conditionalFormatting sqref="P2267">
    <cfRule type="cellIs" dxfId="1913" priority="2158" stopIfTrue="1" operator="notEqual">
      <formula>O2267</formula>
    </cfRule>
  </conditionalFormatting>
  <conditionalFormatting sqref="C2267">
    <cfRule type="duplicateValues" dxfId="1912" priority="2157"/>
  </conditionalFormatting>
  <conditionalFormatting sqref="C2266 C2268:C2269">
    <cfRule type="duplicateValues" dxfId="1911" priority="2161"/>
  </conditionalFormatting>
  <conditionalFormatting sqref="P2274">
    <cfRule type="cellIs" dxfId="1910" priority="2154" stopIfTrue="1" operator="notEqual">
      <formula>O2274</formula>
    </cfRule>
  </conditionalFormatting>
  <conditionalFormatting sqref="P2276:P2277">
    <cfRule type="cellIs" dxfId="1909" priority="2155" stopIfTrue="1" operator="notEqual">
      <formula>O2276</formula>
    </cfRule>
  </conditionalFormatting>
  <conditionalFormatting sqref="P2275">
    <cfRule type="cellIs" dxfId="1908" priority="2153" stopIfTrue="1" operator="notEqual">
      <formula>O2275</formula>
    </cfRule>
  </conditionalFormatting>
  <conditionalFormatting sqref="C2275">
    <cfRule type="duplicateValues" dxfId="1907" priority="2152"/>
  </conditionalFormatting>
  <conditionalFormatting sqref="C2274 C2276:C2277">
    <cfRule type="duplicateValues" dxfId="1906" priority="2156"/>
  </conditionalFormatting>
  <conditionalFormatting sqref="C2280:C2281">
    <cfRule type="duplicateValues" dxfId="1905" priority="2151"/>
  </conditionalFormatting>
  <conditionalFormatting sqref="P2278">
    <cfRule type="cellIs" dxfId="1904" priority="2139" stopIfTrue="1" operator="notEqual">
      <formula>O2278</formula>
    </cfRule>
  </conditionalFormatting>
  <conditionalFormatting sqref="P2280:P2281">
    <cfRule type="cellIs" dxfId="1903" priority="2140" stopIfTrue="1" operator="notEqual">
      <formula>O2280</formula>
    </cfRule>
  </conditionalFormatting>
  <conditionalFormatting sqref="P2279">
    <cfRule type="cellIs" dxfId="1902" priority="2138" stopIfTrue="1" operator="notEqual">
      <formula>O2279</formula>
    </cfRule>
  </conditionalFormatting>
  <conditionalFormatting sqref="C2279">
    <cfRule type="duplicateValues" dxfId="1901" priority="2137"/>
  </conditionalFormatting>
  <conditionalFormatting sqref="C2278">
    <cfRule type="duplicateValues" dxfId="1900" priority="2141"/>
  </conditionalFormatting>
  <conditionalFormatting sqref="P915:P916">
    <cfRule type="cellIs" dxfId="1899" priority="2135" stopIfTrue="1" operator="notEqual">
      <formula>O915</formula>
    </cfRule>
  </conditionalFormatting>
  <conditionalFormatting sqref="P900">
    <cfRule type="cellIs" dxfId="1898" priority="2134" stopIfTrue="1" operator="notEqual">
      <formula>O900</formula>
    </cfRule>
  </conditionalFormatting>
  <conditionalFormatting sqref="P913">
    <cfRule type="cellIs" dxfId="1897" priority="2133" stopIfTrue="1" operator="notEqual">
      <formula>O913</formula>
    </cfRule>
  </conditionalFormatting>
  <conditionalFormatting sqref="P914">
    <cfRule type="cellIs" dxfId="1896" priority="2132" stopIfTrue="1" operator="notEqual">
      <formula>O914</formula>
    </cfRule>
  </conditionalFormatting>
  <conditionalFormatting sqref="C900 C913:C916">
    <cfRule type="duplicateValues" dxfId="1895" priority="2136"/>
  </conditionalFormatting>
  <conditionalFormatting sqref="P903:P904">
    <cfRule type="cellIs" dxfId="1894" priority="2130" stopIfTrue="1" operator="notEqual">
      <formula>O903</formula>
    </cfRule>
  </conditionalFormatting>
  <conditionalFormatting sqref="P901">
    <cfRule type="cellIs" dxfId="1893" priority="2129" stopIfTrue="1" operator="notEqual">
      <formula>O901</formula>
    </cfRule>
  </conditionalFormatting>
  <conditionalFormatting sqref="P902">
    <cfRule type="cellIs" dxfId="1892" priority="2128" stopIfTrue="1" operator="notEqual">
      <formula>O902</formula>
    </cfRule>
  </conditionalFormatting>
  <conditionalFormatting sqref="C901:C904">
    <cfRule type="duplicateValues" dxfId="1891" priority="2131"/>
  </conditionalFormatting>
  <conditionalFormatting sqref="P907:P908">
    <cfRule type="cellIs" dxfId="1890" priority="2126" stopIfTrue="1" operator="notEqual">
      <formula>O907</formula>
    </cfRule>
  </conditionalFormatting>
  <conditionalFormatting sqref="P905">
    <cfRule type="cellIs" dxfId="1889" priority="2125" stopIfTrue="1" operator="notEqual">
      <formula>O905</formula>
    </cfRule>
  </conditionalFormatting>
  <conditionalFormatting sqref="P906">
    <cfRule type="cellIs" dxfId="1888" priority="2124" stopIfTrue="1" operator="notEqual">
      <formula>O906</formula>
    </cfRule>
  </conditionalFormatting>
  <conditionalFormatting sqref="C905:C908">
    <cfRule type="duplicateValues" dxfId="1887" priority="2127"/>
  </conditionalFormatting>
  <conditionalFormatting sqref="P911:P912">
    <cfRule type="cellIs" dxfId="1886" priority="2122" stopIfTrue="1" operator="notEqual">
      <formula>O911</formula>
    </cfRule>
  </conditionalFormatting>
  <conditionalFormatting sqref="P909">
    <cfRule type="cellIs" dxfId="1885" priority="2121" stopIfTrue="1" operator="notEqual">
      <formula>O909</formula>
    </cfRule>
  </conditionalFormatting>
  <conditionalFormatting sqref="P910">
    <cfRule type="cellIs" dxfId="1884" priority="2120" stopIfTrue="1" operator="notEqual">
      <formula>O910</formula>
    </cfRule>
  </conditionalFormatting>
  <conditionalFormatting sqref="C909:C912">
    <cfRule type="duplicateValues" dxfId="1883" priority="2123"/>
  </conditionalFormatting>
  <conditionalFormatting sqref="P867">
    <cfRule type="cellIs" dxfId="1882" priority="2118" stopIfTrue="1" operator="notEqual">
      <formula>O867</formula>
    </cfRule>
  </conditionalFormatting>
  <conditionalFormatting sqref="C867">
    <cfRule type="duplicateValues" dxfId="1881" priority="2119"/>
  </conditionalFormatting>
  <conditionalFormatting sqref="P898:P899">
    <cfRule type="cellIs" dxfId="1880" priority="2116" stopIfTrue="1" operator="notEqual">
      <formula>O898</formula>
    </cfRule>
  </conditionalFormatting>
  <conditionalFormatting sqref="P896">
    <cfRule type="cellIs" dxfId="1879" priority="2115" stopIfTrue="1" operator="notEqual">
      <formula>O896</formula>
    </cfRule>
  </conditionalFormatting>
  <conditionalFormatting sqref="P897">
    <cfRule type="cellIs" dxfId="1878" priority="2114" stopIfTrue="1" operator="notEqual">
      <formula>O897</formula>
    </cfRule>
  </conditionalFormatting>
  <conditionalFormatting sqref="C896:C899">
    <cfRule type="duplicateValues" dxfId="1877" priority="2117"/>
  </conditionalFormatting>
  <conditionalFormatting sqref="P894:P895">
    <cfRule type="cellIs" dxfId="1876" priority="2112" stopIfTrue="1" operator="notEqual">
      <formula>O894</formula>
    </cfRule>
  </conditionalFormatting>
  <conditionalFormatting sqref="P892">
    <cfRule type="cellIs" dxfId="1875" priority="2111" stopIfTrue="1" operator="notEqual">
      <formula>O892</formula>
    </cfRule>
  </conditionalFormatting>
  <conditionalFormatting sqref="P893">
    <cfRule type="cellIs" dxfId="1874" priority="2110" stopIfTrue="1" operator="notEqual">
      <formula>O893</formula>
    </cfRule>
  </conditionalFormatting>
  <conditionalFormatting sqref="C892:C895">
    <cfRule type="duplicateValues" dxfId="1873" priority="2113"/>
  </conditionalFormatting>
  <conditionalFormatting sqref="P874:P875">
    <cfRule type="cellIs" dxfId="1872" priority="2108" stopIfTrue="1" operator="notEqual">
      <formula>O874</formula>
    </cfRule>
  </conditionalFormatting>
  <conditionalFormatting sqref="P872">
    <cfRule type="cellIs" dxfId="1871" priority="2107" stopIfTrue="1" operator="notEqual">
      <formula>O872</formula>
    </cfRule>
  </conditionalFormatting>
  <conditionalFormatting sqref="P873">
    <cfRule type="cellIs" dxfId="1870" priority="2106" stopIfTrue="1" operator="notEqual">
      <formula>O873</formula>
    </cfRule>
  </conditionalFormatting>
  <conditionalFormatting sqref="C872:C875">
    <cfRule type="duplicateValues" dxfId="1869" priority="2109"/>
  </conditionalFormatting>
  <conditionalFormatting sqref="P890:P891">
    <cfRule type="cellIs" dxfId="1868" priority="2104" stopIfTrue="1" operator="notEqual">
      <formula>O890</formula>
    </cfRule>
  </conditionalFormatting>
  <conditionalFormatting sqref="P888">
    <cfRule type="cellIs" dxfId="1867" priority="2103" stopIfTrue="1" operator="notEqual">
      <formula>O888</formula>
    </cfRule>
  </conditionalFormatting>
  <conditionalFormatting sqref="P889">
    <cfRule type="cellIs" dxfId="1866" priority="2102" stopIfTrue="1" operator="notEqual">
      <formula>O889</formula>
    </cfRule>
  </conditionalFormatting>
  <conditionalFormatting sqref="C888:C891">
    <cfRule type="duplicateValues" dxfId="1865" priority="2105"/>
  </conditionalFormatting>
  <conditionalFormatting sqref="P870:P871">
    <cfRule type="cellIs" dxfId="1864" priority="2100" stopIfTrue="1" operator="notEqual">
      <formula>O870</formula>
    </cfRule>
  </conditionalFormatting>
  <conditionalFormatting sqref="P868">
    <cfRule type="cellIs" dxfId="1863" priority="2099" stopIfTrue="1" operator="notEqual">
      <formula>O868</formula>
    </cfRule>
  </conditionalFormatting>
  <conditionalFormatting sqref="P869">
    <cfRule type="cellIs" dxfId="1862" priority="2098" stopIfTrue="1" operator="notEqual">
      <formula>O869</formula>
    </cfRule>
  </conditionalFormatting>
  <conditionalFormatting sqref="C868:C871">
    <cfRule type="duplicateValues" dxfId="1861" priority="2101"/>
  </conditionalFormatting>
  <conditionalFormatting sqref="P878:P879">
    <cfRule type="cellIs" dxfId="1860" priority="2096" stopIfTrue="1" operator="notEqual">
      <formula>O878</formula>
    </cfRule>
  </conditionalFormatting>
  <conditionalFormatting sqref="P876">
    <cfRule type="cellIs" dxfId="1859" priority="2095" stopIfTrue="1" operator="notEqual">
      <formula>O876</formula>
    </cfRule>
  </conditionalFormatting>
  <conditionalFormatting sqref="P877">
    <cfRule type="cellIs" dxfId="1858" priority="2094" stopIfTrue="1" operator="notEqual">
      <formula>O877</formula>
    </cfRule>
  </conditionalFormatting>
  <conditionalFormatting sqref="C876:C879">
    <cfRule type="duplicateValues" dxfId="1857" priority="2097"/>
  </conditionalFormatting>
  <conditionalFormatting sqref="P882:P883">
    <cfRule type="cellIs" dxfId="1856" priority="2092" stopIfTrue="1" operator="notEqual">
      <formula>O882</formula>
    </cfRule>
  </conditionalFormatting>
  <conditionalFormatting sqref="P880">
    <cfRule type="cellIs" dxfId="1855" priority="2091" stopIfTrue="1" operator="notEqual">
      <formula>O880</formula>
    </cfRule>
  </conditionalFormatting>
  <conditionalFormatting sqref="P881">
    <cfRule type="cellIs" dxfId="1854" priority="2090" stopIfTrue="1" operator="notEqual">
      <formula>O881</formula>
    </cfRule>
  </conditionalFormatting>
  <conditionalFormatting sqref="C880:C883">
    <cfRule type="duplicateValues" dxfId="1853" priority="2093"/>
  </conditionalFormatting>
  <conditionalFormatting sqref="P886:P887">
    <cfRule type="cellIs" dxfId="1852" priority="2088" stopIfTrue="1" operator="notEqual">
      <formula>O886</formula>
    </cfRule>
  </conditionalFormatting>
  <conditionalFormatting sqref="P884">
    <cfRule type="cellIs" dxfId="1851" priority="2087" stopIfTrue="1" operator="notEqual">
      <formula>O884</formula>
    </cfRule>
  </conditionalFormatting>
  <conditionalFormatting sqref="P885">
    <cfRule type="cellIs" dxfId="1850" priority="2086" stopIfTrue="1" operator="notEqual">
      <formula>O885</formula>
    </cfRule>
  </conditionalFormatting>
  <conditionalFormatting sqref="C884:C887">
    <cfRule type="duplicateValues" dxfId="1849" priority="2089"/>
  </conditionalFormatting>
  <conditionalFormatting sqref="P2235">
    <cfRule type="cellIs" dxfId="1848" priority="2085" stopIfTrue="1" operator="notEqual">
      <formula>O2235</formula>
    </cfRule>
  </conditionalFormatting>
  <conditionalFormatting sqref="C2235">
    <cfRule type="duplicateValues" dxfId="1847" priority="2084"/>
  </conditionalFormatting>
  <conditionalFormatting sqref="P2236">
    <cfRule type="cellIs" dxfId="1846" priority="2081" stopIfTrue="1" operator="notEqual">
      <formula>O2236</formula>
    </cfRule>
  </conditionalFormatting>
  <conditionalFormatting sqref="P2239:P2240">
    <cfRule type="cellIs" dxfId="1845" priority="2082" stopIfTrue="1" operator="notEqual">
      <formula>O2239</formula>
    </cfRule>
  </conditionalFormatting>
  <conditionalFormatting sqref="P2238">
    <cfRule type="cellIs" dxfId="1844" priority="2080" stopIfTrue="1" operator="notEqual">
      <formula>O2238</formula>
    </cfRule>
  </conditionalFormatting>
  <conditionalFormatting sqref="C2238">
    <cfRule type="duplicateValues" dxfId="1843" priority="2079"/>
  </conditionalFormatting>
  <conditionalFormatting sqref="C2236 C2239:C2240">
    <cfRule type="duplicateValues" dxfId="1842" priority="2083"/>
  </conditionalFormatting>
  <conditionalFormatting sqref="P2237">
    <cfRule type="cellIs" dxfId="1841" priority="2078" stopIfTrue="1" operator="notEqual">
      <formula>O2237</formula>
    </cfRule>
  </conditionalFormatting>
  <conditionalFormatting sqref="C2237">
    <cfRule type="duplicateValues" dxfId="1840" priority="2077"/>
  </conditionalFormatting>
  <conditionalFormatting sqref="P2256">
    <cfRule type="cellIs" dxfId="1839" priority="2072" stopIfTrue="1" operator="notEqual">
      <formula>O2256</formula>
    </cfRule>
  </conditionalFormatting>
  <conditionalFormatting sqref="P2259:P2260">
    <cfRule type="cellIs" dxfId="1838" priority="2073" stopIfTrue="1" operator="notEqual">
      <formula>O2259</formula>
    </cfRule>
  </conditionalFormatting>
  <conditionalFormatting sqref="P2258">
    <cfRule type="cellIs" dxfId="1837" priority="2071" stopIfTrue="1" operator="notEqual">
      <formula>O2258</formula>
    </cfRule>
  </conditionalFormatting>
  <conditionalFormatting sqref="C2258">
    <cfRule type="duplicateValues" dxfId="1836" priority="2070"/>
  </conditionalFormatting>
  <conditionalFormatting sqref="C2256 C2259:C2260">
    <cfRule type="duplicateValues" dxfId="1835" priority="2074"/>
  </conditionalFormatting>
  <conditionalFormatting sqref="P2257">
    <cfRule type="cellIs" dxfId="1834" priority="2069" stopIfTrue="1" operator="notEqual">
      <formula>O2257</formula>
    </cfRule>
  </conditionalFormatting>
  <conditionalFormatting sqref="C2257">
    <cfRule type="duplicateValues" dxfId="1833" priority="2068"/>
  </conditionalFormatting>
  <conditionalFormatting sqref="P2241">
    <cfRule type="cellIs" dxfId="1832" priority="2065" stopIfTrue="1" operator="notEqual">
      <formula>O2241</formula>
    </cfRule>
  </conditionalFormatting>
  <conditionalFormatting sqref="P2244:P2245">
    <cfRule type="cellIs" dxfId="1831" priority="2066" stopIfTrue="1" operator="notEqual">
      <formula>O2244</formula>
    </cfRule>
  </conditionalFormatting>
  <conditionalFormatting sqref="P2243">
    <cfRule type="cellIs" dxfId="1830" priority="2064" stopIfTrue="1" operator="notEqual">
      <formula>O2243</formula>
    </cfRule>
  </conditionalFormatting>
  <conditionalFormatting sqref="C2243">
    <cfRule type="duplicateValues" dxfId="1829" priority="2063"/>
  </conditionalFormatting>
  <conditionalFormatting sqref="C2241 C2244:C2245">
    <cfRule type="duplicateValues" dxfId="1828" priority="2067"/>
  </conditionalFormatting>
  <conditionalFormatting sqref="P2242">
    <cfRule type="cellIs" dxfId="1827" priority="2062" stopIfTrue="1" operator="notEqual">
      <formula>O2242</formula>
    </cfRule>
  </conditionalFormatting>
  <conditionalFormatting sqref="C2242">
    <cfRule type="duplicateValues" dxfId="1826" priority="2061"/>
  </conditionalFormatting>
  <conditionalFormatting sqref="P2246">
    <cfRule type="cellIs" dxfId="1825" priority="2058" stopIfTrue="1" operator="notEqual">
      <formula>O2246</formula>
    </cfRule>
  </conditionalFormatting>
  <conditionalFormatting sqref="P2249:P2250">
    <cfRule type="cellIs" dxfId="1824" priority="2059" stopIfTrue="1" operator="notEqual">
      <formula>O2249</formula>
    </cfRule>
  </conditionalFormatting>
  <conditionalFormatting sqref="P2248">
    <cfRule type="cellIs" dxfId="1823" priority="2057" stopIfTrue="1" operator="notEqual">
      <formula>O2248</formula>
    </cfRule>
  </conditionalFormatting>
  <conditionalFormatting sqref="C2248">
    <cfRule type="duplicateValues" dxfId="1822" priority="2056"/>
  </conditionalFormatting>
  <conditionalFormatting sqref="C2246 C2249:C2250">
    <cfRule type="duplicateValues" dxfId="1821" priority="2060"/>
  </conditionalFormatting>
  <conditionalFormatting sqref="P2247">
    <cfRule type="cellIs" dxfId="1820" priority="2055" stopIfTrue="1" operator="notEqual">
      <formula>O2247</formula>
    </cfRule>
  </conditionalFormatting>
  <conditionalFormatting sqref="C2247">
    <cfRule type="duplicateValues" dxfId="1819" priority="2054"/>
  </conditionalFormatting>
  <conditionalFormatting sqref="P2251">
    <cfRule type="cellIs" dxfId="1818" priority="2051" stopIfTrue="1" operator="notEqual">
      <formula>O2251</formula>
    </cfRule>
  </conditionalFormatting>
  <conditionalFormatting sqref="P2254:P2255">
    <cfRule type="cellIs" dxfId="1817" priority="2052" stopIfTrue="1" operator="notEqual">
      <formula>O2254</formula>
    </cfRule>
  </conditionalFormatting>
  <conditionalFormatting sqref="P2253">
    <cfRule type="cellIs" dxfId="1816" priority="2050" stopIfTrue="1" operator="notEqual">
      <formula>O2253</formula>
    </cfRule>
  </conditionalFormatting>
  <conditionalFormatting sqref="C2253">
    <cfRule type="duplicateValues" dxfId="1815" priority="2049"/>
  </conditionalFormatting>
  <conditionalFormatting sqref="C2251 C2254:C2255">
    <cfRule type="duplicateValues" dxfId="1814" priority="2053"/>
  </conditionalFormatting>
  <conditionalFormatting sqref="P2252">
    <cfRule type="cellIs" dxfId="1813" priority="2048" stopIfTrue="1" operator="notEqual">
      <formula>O2252</formula>
    </cfRule>
  </conditionalFormatting>
  <conditionalFormatting sqref="C2252">
    <cfRule type="duplicateValues" dxfId="1812" priority="2047"/>
  </conditionalFormatting>
  <conditionalFormatting sqref="P846">
    <cfRule type="cellIs" dxfId="1811" priority="2045" stopIfTrue="1" operator="notEqual">
      <formula>O846</formula>
    </cfRule>
  </conditionalFormatting>
  <conditionalFormatting sqref="C846">
    <cfRule type="duplicateValues" dxfId="1810" priority="2046"/>
  </conditionalFormatting>
  <conditionalFormatting sqref="P849:P850">
    <cfRule type="cellIs" dxfId="1809" priority="2039" stopIfTrue="1" operator="notEqual">
      <formula>O849</formula>
    </cfRule>
  </conditionalFormatting>
  <conditionalFormatting sqref="P847">
    <cfRule type="cellIs" dxfId="1808" priority="2038" stopIfTrue="1" operator="notEqual">
      <formula>O847</formula>
    </cfRule>
  </conditionalFormatting>
  <conditionalFormatting sqref="P848">
    <cfRule type="cellIs" dxfId="1807" priority="2037" stopIfTrue="1" operator="notEqual">
      <formula>O848</formula>
    </cfRule>
  </conditionalFormatting>
  <conditionalFormatting sqref="C847:C850">
    <cfRule type="duplicateValues" dxfId="1806" priority="2040"/>
  </conditionalFormatting>
  <conditionalFormatting sqref="P853:P854">
    <cfRule type="cellIs" dxfId="1805" priority="2035" stopIfTrue="1" operator="notEqual">
      <formula>O853</formula>
    </cfRule>
  </conditionalFormatting>
  <conditionalFormatting sqref="P851">
    <cfRule type="cellIs" dxfId="1804" priority="2034" stopIfTrue="1" operator="notEqual">
      <formula>O851</formula>
    </cfRule>
  </conditionalFormatting>
  <conditionalFormatting sqref="P852">
    <cfRule type="cellIs" dxfId="1803" priority="2033" stopIfTrue="1" operator="notEqual">
      <formula>O852</formula>
    </cfRule>
  </conditionalFormatting>
  <conditionalFormatting sqref="C851:C854">
    <cfRule type="duplicateValues" dxfId="1802" priority="2036"/>
  </conditionalFormatting>
  <conditionalFormatting sqref="P857:P858">
    <cfRule type="cellIs" dxfId="1801" priority="2031" stopIfTrue="1" operator="notEqual">
      <formula>O857</formula>
    </cfRule>
  </conditionalFormatting>
  <conditionalFormatting sqref="P855">
    <cfRule type="cellIs" dxfId="1800" priority="2030" stopIfTrue="1" operator="notEqual">
      <formula>O855</formula>
    </cfRule>
  </conditionalFormatting>
  <conditionalFormatting sqref="P856">
    <cfRule type="cellIs" dxfId="1799" priority="2029" stopIfTrue="1" operator="notEqual">
      <formula>O856</formula>
    </cfRule>
  </conditionalFormatting>
  <conditionalFormatting sqref="C855:C858">
    <cfRule type="duplicateValues" dxfId="1798" priority="2032"/>
  </conditionalFormatting>
  <conditionalFormatting sqref="P861:P862">
    <cfRule type="cellIs" dxfId="1797" priority="2027" stopIfTrue="1" operator="notEqual">
      <formula>O861</formula>
    </cfRule>
  </conditionalFormatting>
  <conditionalFormatting sqref="P859">
    <cfRule type="cellIs" dxfId="1796" priority="2026" stopIfTrue="1" operator="notEqual">
      <formula>O859</formula>
    </cfRule>
  </conditionalFormatting>
  <conditionalFormatting sqref="P860">
    <cfRule type="cellIs" dxfId="1795" priority="2025" stopIfTrue="1" operator="notEqual">
      <formula>O860</formula>
    </cfRule>
  </conditionalFormatting>
  <conditionalFormatting sqref="C859:C862">
    <cfRule type="duplicateValues" dxfId="1794" priority="2028"/>
  </conditionalFormatting>
  <conditionalFormatting sqref="P865:P866">
    <cfRule type="cellIs" dxfId="1793" priority="2023" stopIfTrue="1" operator="notEqual">
      <formula>O865</formula>
    </cfRule>
  </conditionalFormatting>
  <conditionalFormatting sqref="P863">
    <cfRule type="cellIs" dxfId="1792" priority="2022" stopIfTrue="1" operator="notEqual">
      <formula>O863</formula>
    </cfRule>
  </conditionalFormatting>
  <conditionalFormatting sqref="P864">
    <cfRule type="cellIs" dxfId="1791" priority="2021" stopIfTrue="1" operator="notEqual">
      <formula>O864</formula>
    </cfRule>
  </conditionalFormatting>
  <conditionalFormatting sqref="C863:C866">
    <cfRule type="duplicateValues" dxfId="1790" priority="2024"/>
  </conditionalFormatting>
  <conditionalFormatting sqref="P2199 P2223:P2234">
    <cfRule type="cellIs" dxfId="1789" priority="2020" stopIfTrue="1" operator="notEqual">
      <formula>O2199</formula>
    </cfRule>
  </conditionalFormatting>
  <conditionalFormatting sqref="C2199 C2223:C2234">
    <cfRule type="duplicateValues" dxfId="1788" priority="2019"/>
  </conditionalFormatting>
  <conditionalFormatting sqref="P2219:P2222">
    <cfRule type="cellIs" dxfId="1787" priority="2018" stopIfTrue="1" operator="notEqual">
      <formula>O2219</formula>
    </cfRule>
  </conditionalFormatting>
  <conditionalFormatting sqref="C2219:C2222">
    <cfRule type="duplicateValues" dxfId="1786" priority="2017"/>
  </conditionalFormatting>
  <conditionalFormatting sqref="P2209 P2211:P2213">
    <cfRule type="cellIs" dxfId="1785" priority="2016" stopIfTrue="1" operator="notEqual">
      <formula>O2209</formula>
    </cfRule>
  </conditionalFormatting>
  <conditionalFormatting sqref="C2209 C2211:C2213">
    <cfRule type="duplicateValues" dxfId="1784" priority="2015"/>
  </conditionalFormatting>
  <conditionalFormatting sqref="P2200 P2202:P2204">
    <cfRule type="cellIs" dxfId="1783" priority="2014" stopIfTrue="1" operator="notEqual">
      <formula>O2200</formula>
    </cfRule>
  </conditionalFormatting>
  <conditionalFormatting sqref="C2200 C2202:C2204">
    <cfRule type="duplicateValues" dxfId="1782" priority="2013"/>
  </conditionalFormatting>
  <conditionalFormatting sqref="P2201">
    <cfRule type="cellIs" dxfId="1781" priority="2012" stopIfTrue="1" operator="notEqual">
      <formula>O2201</formula>
    </cfRule>
  </conditionalFormatting>
  <conditionalFormatting sqref="C2201">
    <cfRule type="duplicateValues" dxfId="1780" priority="2011"/>
  </conditionalFormatting>
  <conditionalFormatting sqref="P2214 P2216:P2218">
    <cfRule type="cellIs" dxfId="1779" priority="2010" stopIfTrue="1" operator="notEqual">
      <formula>O2214</formula>
    </cfRule>
  </conditionalFormatting>
  <conditionalFormatting sqref="C2214 C2216:C2218">
    <cfRule type="duplicateValues" dxfId="1778" priority="2009"/>
  </conditionalFormatting>
  <conditionalFormatting sqref="P2205:P2208">
    <cfRule type="cellIs" dxfId="1777" priority="2008" stopIfTrue="1" operator="notEqual">
      <formula>O2205</formula>
    </cfRule>
  </conditionalFormatting>
  <conditionalFormatting sqref="C2205:C2208">
    <cfRule type="duplicateValues" dxfId="1776" priority="2007"/>
  </conditionalFormatting>
  <conditionalFormatting sqref="P2210">
    <cfRule type="cellIs" dxfId="1775" priority="2006" stopIfTrue="1" operator="notEqual">
      <formula>O2210</formula>
    </cfRule>
  </conditionalFormatting>
  <conditionalFormatting sqref="C2210">
    <cfRule type="duplicateValues" dxfId="1774" priority="2005"/>
  </conditionalFormatting>
  <conditionalFormatting sqref="P2215">
    <cfRule type="cellIs" dxfId="1773" priority="2004" stopIfTrue="1" operator="notEqual">
      <formula>O2215</formula>
    </cfRule>
  </conditionalFormatting>
  <conditionalFormatting sqref="C2215">
    <cfRule type="duplicateValues" dxfId="1772" priority="2003"/>
  </conditionalFormatting>
  <conditionalFormatting sqref="P2170">
    <cfRule type="cellIs" dxfId="1771" priority="2002" stopIfTrue="1" operator="notEqual">
      <formula>O2170</formula>
    </cfRule>
  </conditionalFormatting>
  <conditionalFormatting sqref="C2170">
    <cfRule type="duplicateValues" dxfId="1770" priority="2001"/>
  </conditionalFormatting>
  <conditionalFormatting sqref="P2173:P2174">
    <cfRule type="cellIs" dxfId="1769" priority="1995" stopIfTrue="1" operator="notEqual">
      <formula>O2173</formula>
    </cfRule>
  </conditionalFormatting>
  <conditionalFormatting sqref="P2171">
    <cfRule type="cellIs" dxfId="1768" priority="1994" stopIfTrue="1" operator="notEqual">
      <formula>O2171</formula>
    </cfRule>
  </conditionalFormatting>
  <conditionalFormatting sqref="P2172">
    <cfRule type="cellIs" dxfId="1767" priority="1993" stopIfTrue="1" operator="notEqual">
      <formula>O2172</formula>
    </cfRule>
  </conditionalFormatting>
  <conditionalFormatting sqref="C2172">
    <cfRule type="duplicateValues" dxfId="1766" priority="1992"/>
  </conditionalFormatting>
  <conditionalFormatting sqref="C2171 C2173:C2174">
    <cfRule type="duplicateValues" dxfId="1765" priority="1996"/>
  </conditionalFormatting>
  <conditionalFormatting sqref="P2177:P2178">
    <cfRule type="cellIs" dxfId="1764" priority="1990" stopIfTrue="1" operator="notEqual">
      <formula>O2177</formula>
    </cfRule>
  </conditionalFormatting>
  <conditionalFormatting sqref="P2175">
    <cfRule type="cellIs" dxfId="1763" priority="1989" stopIfTrue="1" operator="notEqual">
      <formula>O2175</formula>
    </cfRule>
  </conditionalFormatting>
  <conditionalFormatting sqref="P2176">
    <cfRule type="cellIs" dxfId="1762" priority="1988" stopIfTrue="1" operator="notEqual">
      <formula>O2176</formula>
    </cfRule>
  </conditionalFormatting>
  <conditionalFormatting sqref="C2176">
    <cfRule type="duplicateValues" dxfId="1761" priority="1987"/>
  </conditionalFormatting>
  <conditionalFormatting sqref="C2175 C2177:C2178">
    <cfRule type="duplicateValues" dxfId="1760" priority="1991"/>
  </conditionalFormatting>
  <conditionalFormatting sqref="C2181:C2182">
    <cfRule type="duplicateValues" dxfId="1759" priority="1986"/>
  </conditionalFormatting>
  <conditionalFormatting sqref="P2181:P2182">
    <cfRule type="cellIs" dxfId="1758" priority="1980" stopIfTrue="1" operator="notEqual">
      <formula>O2181</formula>
    </cfRule>
  </conditionalFormatting>
  <conditionalFormatting sqref="P2179">
    <cfRule type="cellIs" dxfId="1757" priority="1979" stopIfTrue="1" operator="notEqual">
      <formula>O2179</formula>
    </cfRule>
  </conditionalFormatting>
  <conditionalFormatting sqref="P2180">
    <cfRule type="cellIs" dxfId="1756" priority="1978" stopIfTrue="1" operator="notEqual">
      <formula>O2180</formula>
    </cfRule>
  </conditionalFormatting>
  <conditionalFormatting sqref="C2180">
    <cfRule type="duplicateValues" dxfId="1755" priority="1977"/>
  </conditionalFormatting>
  <conditionalFormatting sqref="C2179">
    <cfRule type="duplicateValues" dxfId="1754" priority="1981"/>
  </conditionalFormatting>
  <conditionalFormatting sqref="P2185:P2186">
    <cfRule type="cellIs" dxfId="1753" priority="1975" stopIfTrue="1" operator="notEqual">
      <formula>O2185</formula>
    </cfRule>
  </conditionalFormatting>
  <conditionalFormatting sqref="P2183">
    <cfRule type="cellIs" dxfId="1752" priority="1974" stopIfTrue="1" operator="notEqual">
      <formula>O2183</formula>
    </cfRule>
  </conditionalFormatting>
  <conditionalFormatting sqref="P2184">
    <cfRule type="cellIs" dxfId="1751" priority="1973" stopIfTrue="1" operator="notEqual">
      <formula>O2184</formula>
    </cfRule>
  </conditionalFormatting>
  <conditionalFormatting sqref="C2184">
    <cfRule type="duplicateValues" dxfId="1750" priority="1972"/>
  </conditionalFormatting>
  <conditionalFormatting sqref="C2183 C2185:C2186">
    <cfRule type="duplicateValues" dxfId="1749" priority="1976"/>
  </conditionalFormatting>
  <conditionalFormatting sqref="P2189:P2190">
    <cfRule type="cellIs" dxfId="1748" priority="1970" stopIfTrue="1" operator="notEqual">
      <formula>O2189</formula>
    </cfRule>
  </conditionalFormatting>
  <conditionalFormatting sqref="P2187">
    <cfRule type="cellIs" dxfId="1747" priority="1969" stopIfTrue="1" operator="notEqual">
      <formula>O2187</formula>
    </cfRule>
  </conditionalFormatting>
  <conditionalFormatting sqref="P2188">
    <cfRule type="cellIs" dxfId="1746" priority="1968" stopIfTrue="1" operator="notEqual">
      <formula>O2188</formula>
    </cfRule>
  </conditionalFormatting>
  <conditionalFormatting sqref="C2188">
    <cfRule type="duplicateValues" dxfId="1745" priority="1967"/>
  </conditionalFormatting>
  <conditionalFormatting sqref="C2187 C2189:C2190">
    <cfRule type="duplicateValues" dxfId="1744" priority="1971"/>
  </conditionalFormatting>
  <conditionalFormatting sqref="P2193:P2194">
    <cfRule type="cellIs" dxfId="1743" priority="1965" stopIfTrue="1" operator="notEqual">
      <formula>O2193</formula>
    </cfRule>
  </conditionalFormatting>
  <conditionalFormatting sqref="P2191">
    <cfRule type="cellIs" dxfId="1742" priority="1964" stopIfTrue="1" operator="notEqual">
      <formula>O2191</formula>
    </cfRule>
  </conditionalFormatting>
  <conditionalFormatting sqref="P2192">
    <cfRule type="cellIs" dxfId="1741" priority="1963" stopIfTrue="1" operator="notEqual">
      <formula>O2192</formula>
    </cfRule>
  </conditionalFormatting>
  <conditionalFormatting sqref="C2192">
    <cfRule type="duplicateValues" dxfId="1740" priority="1962"/>
  </conditionalFormatting>
  <conditionalFormatting sqref="C2191 C2193:C2194">
    <cfRule type="duplicateValues" dxfId="1739" priority="1966"/>
  </conditionalFormatting>
  <conditionalFormatting sqref="P2197:P2198">
    <cfRule type="cellIs" dxfId="1738" priority="1960" stopIfTrue="1" operator="notEqual">
      <formula>O2197</formula>
    </cfRule>
  </conditionalFormatting>
  <conditionalFormatting sqref="P2195">
    <cfRule type="cellIs" dxfId="1737" priority="1959" stopIfTrue="1" operator="notEqual">
      <formula>O2195</formula>
    </cfRule>
  </conditionalFormatting>
  <conditionalFormatting sqref="P2196">
    <cfRule type="cellIs" dxfId="1736" priority="1958" stopIfTrue="1" operator="notEqual">
      <formula>O2196</formula>
    </cfRule>
  </conditionalFormatting>
  <conditionalFormatting sqref="C2196">
    <cfRule type="duplicateValues" dxfId="1735" priority="1957"/>
  </conditionalFormatting>
  <conditionalFormatting sqref="C2195 C2197:C2198">
    <cfRule type="duplicateValues" dxfId="1734" priority="1961"/>
  </conditionalFormatting>
  <conditionalFormatting sqref="P827:P829 P842 P823:P825">
    <cfRule type="cellIs" dxfId="1733" priority="1951" stopIfTrue="1" operator="notEqual">
      <formula>O823</formula>
    </cfRule>
  </conditionalFormatting>
  <conditionalFormatting sqref="P826">
    <cfRule type="cellIs" dxfId="1732" priority="1950" stopIfTrue="1" operator="notEqual">
      <formula>O826</formula>
    </cfRule>
  </conditionalFormatting>
  <conditionalFormatting sqref="P843:P845">
    <cfRule type="cellIs" dxfId="1731" priority="1949" stopIfTrue="1" operator="notEqual">
      <formula>O843</formula>
    </cfRule>
  </conditionalFormatting>
  <conditionalFormatting sqref="P830">
    <cfRule type="cellIs" dxfId="1730" priority="1948" stopIfTrue="1" operator="notEqual">
      <formula>O830</formula>
    </cfRule>
  </conditionalFormatting>
  <conditionalFormatting sqref="P831:P833">
    <cfRule type="cellIs" dxfId="1729" priority="1947" stopIfTrue="1" operator="notEqual">
      <formula>O831</formula>
    </cfRule>
  </conditionalFormatting>
  <conditionalFormatting sqref="C823:C833 C842:C845">
    <cfRule type="duplicateValues" dxfId="1728" priority="1946"/>
  </conditionalFormatting>
  <conditionalFormatting sqref="P834">
    <cfRule type="cellIs" dxfId="1727" priority="1945" stopIfTrue="1" operator="notEqual">
      <formula>O834</formula>
    </cfRule>
  </conditionalFormatting>
  <conditionalFormatting sqref="P835:P837">
    <cfRule type="cellIs" dxfId="1726" priority="1944" stopIfTrue="1" operator="notEqual">
      <formula>O835</formula>
    </cfRule>
  </conditionalFormatting>
  <conditionalFormatting sqref="C834:C837">
    <cfRule type="duplicateValues" dxfId="1725" priority="1943"/>
  </conditionalFormatting>
  <conditionalFormatting sqref="P838">
    <cfRule type="cellIs" dxfId="1724" priority="1942" stopIfTrue="1" operator="notEqual">
      <formula>O838</formula>
    </cfRule>
  </conditionalFormatting>
  <conditionalFormatting sqref="P839:P841">
    <cfRule type="cellIs" dxfId="1723" priority="1941" stopIfTrue="1" operator="notEqual">
      <formula>O839</formula>
    </cfRule>
  </conditionalFormatting>
  <conditionalFormatting sqref="C838:C841">
    <cfRule type="duplicateValues" dxfId="1722" priority="1940"/>
  </conditionalFormatting>
  <conditionalFormatting sqref="P772:P773 P779:P780 P786:P787 P793:P794 P800:P801 P814:P815 P821:P822 P807:P808">
    <cfRule type="cellIs" dxfId="1721" priority="1938" stopIfTrue="1" operator="notEqual">
      <formula>O772</formula>
    </cfRule>
  </conditionalFormatting>
  <conditionalFormatting sqref="P766">
    <cfRule type="cellIs" dxfId="1720" priority="1937" stopIfTrue="1" operator="notEqual">
      <formula>O766</formula>
    </cfRule>
  </conditionalFormatting>
  <conditionalFormatting sqref="P781">
    <cfRule type="cellIs" dxfId="1719" priority="1936" stopIfTrue="1" operator="notEqual">
      <formula>O781</formula>
    </cfRule>
  </conditionalFormatting>
  <conditionalFormatting sqref="P785">
    <cfRule type="cellIs" dxfId="1718" priority="1935" stopIfTrue="1" operator="notEqual">
      <formula>O785</formula>
    </cfRule>
  </conditionalFormatting>
  <conditionalFormatting sqref="P788">
    <cfRule type="cellIs" dxfId="1717" priority="1934" stopIfTrue="1" operator="notEqual">
      <formula>O788</formula>
    </cfRule>
  </conditionalFormatting>
  <conditionalFormatting sqref="P792">
    <cfRule type="cellIs" dxfId="1716" priority="1933" stopIfTrue="1" operator="notEqual">
      <formula>O792</formula>
    </cfRule>
  </conditionalFormatting>
  <conditionalFormatting sqref="P816">
    <cfRule type="cellIs" dxfId="1715" priority="1932" stopIfTrue="1" operator="notEqual">
      <formula>O816</formula>
    </cfRule>
  </conditionalFormatting>
  <conditionalFormatting sqref="P820">
    <cfRule type="cellIs" dxfId="1714" priority="1931" stopIfTrue="1" operator="notEqual">
      <formula>O820</formula>
    </cfRule>
  </conditionalFormatting>
  <conditionalFormatting sqref="P809">
    <cfRule type="cellIs" dxfId="1713" priority="1930" stopIfTrue="1" operator="notEqual">
      <formula>O809</formula>
    </cfRule>
  </conditionalFormatting>
  <conditionalFormatting sqref="P813">
    <cfRule type="cellIs" dxfId="1712" priority="1929" stopIfTrue="1" operator="notEqual">
      <formula>O813</formula>
    </cfRule>
  </conditionalFormatting>
  <conditionalFormatting sqref="P795">
    <cfRule type="cellIs" dxfId="1711" priority="1928" stopIfTrue="1" operator="notEqual">
      <formula>O795</formula>
    </cfRule>
  </conditionalFormatting>
  <conditionalFormatting sqref="P799">
    <cfRule type="cellIs" dxfId="1710" priority="1927" stopIfTrue="1" operator="notEqual">
      <formula>O799</formula>
    </cfRule>
  </conditionalFormatting>
  <conditionalFormatting sqref="P774">
    <cfRule type="cellIs" dxfId="1709" priority="1926" stopIfTrue="1" operator="notEqual">
      <formula>O774</formula>
    </cfRule>
  </conditionalFormatting>
  <conditionalFormatting sqref="P778">
    <cfRule type="cellIs" dxfId="1708" priority="1925" stopIfTrue="1" operator="notEqual">
      <formula>O778</formula>
    </cfRule>
  </conditionalFormatting>
  <conditionalFormatting sqref="P767">
    <cfRule type="cellIs" dxfId="1707" priority="1924" stopIfTrue="1" operator="notEqual">
      <formula>O767</formula>
    </cfRule>
  </conditionalFormatting>
  <conditionalFormatting sqref="P771">
    <cfRule type="cellIs" dxfId="1706" priority="1923" stopIfTrue="1" operator="notEqual">
      <formula>O771</formula>
    </cfRule>
  </conditionalFormatting>
  <conditionalFormatting sqref="P802">
    <cfRule type="cellIs" dxfId="1705" priority="1922" stopIfTrue="1" operator="notEqual">
      <formula>O802</formula>
    </cfRule>
  </conditionalFormatting>
  <conditionalFormatting sqref="P806">
    <cfRule type="cellIs" dxfId="1704" priority="1921" stopIfTrue="1" operator="notEqual">
      <formula>O806</formula>
    </cfRule>
  </conditionalFormatting>
  <conditionalFormatting sqref="C799:C802 C766:C767 C771:C774 C778:C781 C785:C788 C792:C795 C806:C809 C813:C816 C820:C822">
    <cfRule type="duplicateValues" dxfId="1703" priority="1939"/>
  </conditionalFormatting>
  <conditionalFormatting sqref="P770">
    <cfRule type="cellIs" dxfId="1702" priority="1917" stopIfTrue="1" operator="notEqual">
      <formula>O770</formula>
    </cfRule>
  </conditionalFormatting>
  <conditionalFormatting sqref="C770">
    <cfRule type="duplicateValues" dxfId="1701" priority="1918"/>
  </conditionalFormatting>
  <conditionalFormatting sqref="P769">
    <cfRule type="cellIs" dxfId="1700" priority="1915" stopIfTrue="1" operator="notEqual">
      <formula>O769</formula>
    </cfRule>
  </conditionalFormatting>
  <conditionalFormatting sqref="C769">
    <cfRule type="duplicateValues" dxfId="1699" priority="1916"/>
  </conditionalFormatting>
  <conditionalFormatting sqref="P768">
    <cfRule type="cellIs" dxfId="1698" priority="1913" stopIfTrue="1" operator="notEqual">
      <formula>O768</formula>
    </cfRule>
  </conditionalFormatting>
  <conditionalFormatting sqref="C768">
    <cfRule type="duplicateValues" dxfId="1697" priority="1914"/>
  </conditionalFormatting>
  <conditionalFormatting sqref="P777">
    <cfRule type="cellIs" dxfId="1696" priority="1911" stopIfTrue="1" operator="notEqual">
      <formula>O777</formula>
    </cfRule>
  </conditionalFormatting>
  <conditionalFormatting sqref="C777">
    <cfRule type="duplicateValues" dxfId="1695" priority="1912"/>
  </conditionalFormatting>
  <conditionalFormatting sqref="P776">
    <cfRule type="cellIs" dxfId="1694" priority="1909" stopIfTrue="1" operator="notEqual">
      <formula>O776</formula>
    </cfRule>
  </conditionalFormatting>
  <conditionalFormatting sqref="C776">
    <cfRule type="duplicateValues" dxfId="1693" priority="1910"/>
  </conditionalFormatting>
  <conditionalFormatting sqref="P775">
    <cfRule type="cellIs" dxfId="1692" priority="1907" stopIfTrue="1" operator="notEqual">
      <formula>O775</formula>
    </cfRule>
  </conditionalFormatting>
  <conditionalFormatting sqref="C775">
    <cfRule type="duplicateValues" dxfId="1691" priority="1908"/>
  </conditionalFormatting>
  <conditionalFormatting sqref="P784">
    <cfRule type="cellIs" dxfId="1690" priority="1905" stopIfTrue="1" operator="notEqual">
      <formula>O784</formula>
    </cfRule>
  </conditionalFormatting>
  <conditionalFormatting sqref="C784">
    <cfRule type="duplicateValues" dxfId="1689" priority="1906"/>
  </conditionalFormatting>
  <conditionalFormatting sqref="P783">
    <cfRule type="cellIs" dxfId="1688" priority="1903" stopIfTrue="1" operator="notEqual">
      <formula>O783</formula>
    </cfRule>
  </conditionalFormatting>
  <conditionalFormatting sqref="C783">
    <cfRule type="duplicateValues" dxfId="1687" priority="1904"/>
  </conditionalFormatting>
  <conditionalFormatting sqref="P782">
    <cfRule type="cellIs" dxfId="1686" priority="1901" stopIfTrue="1" operator="notEqual">
      <formula>O782</formula>
    </cfRule>
  </conditionalFormatting>
  <conditionalFormatting sqref="C782">
    <cfRule type="duplicateValues" dxfId="1685" priority="1902"/>
  </conditionalFormatting>
  <conditionalFormatting sqref="P791">
    <cfRule type="cellIs" dxfId="1684" priority="1899" stopIfTrue="1" operator="notEqual">
      <formula>O791</formula>
    </cfRule>
  </conditionalFormatting>
  <conditionalFormatting sqref="C791">
    <cfRule type="duplicateValues" dxfId="1683" priority="1900"/>
  </conditionalFormatting>
  <conditionalFormatting sqref="P790">
    <cfRule type="cellIs" dxfId="1682" priority="1897" stopIfTrue="1" operator="notEqual">
      <formula>O790</formula>
    </cfRule>
  </conditionalFormatting>
  <conditionalFormatting sqref="C790">
    <cfRule type="duplicateValues" dxfId="1681" priority="1898"/>
  </conditionalFormatting>
  <conditionalFormatting sqref="P789">
    <cfRule type="cellIs" dxfId="1680" priority="1895" stopIfTrue="1" operator="notEqual">
      <formula>O789</formula>
    </cfRule>
  </conditionalFormatting>
  <conditionalFormatting sqref="C789">
    <cfRule type="duplicateValues" dxfId="1679" priority="1896"/>
  </conditionalFormatting>
  <conditionalFormatting sqref="P798">
    <cfRule type="cellIs" dxfId="1678" priority="1887" stopIfTrue="1" operator="notEqual">
      <formula>O798</formula>
    </cfRule>
  </conditionalFormatting>
  <conditionalFormatting sqref="C798">
    <cfRule type="duplicateValues" dxfId="1677" priority="1888"/>
  </conditionalFormatting>
  <conditionalFormatting sqref="P797">
    <cfRule type="cellIs" dxfId="1676" priority="1885" stopIfTrue="1" operator="notEqual">
      <formula>O797</formula>
    </cfRule>
  </conditionalFormatting>
  <conditionalFormatting sqref="C797">
    <cfRule type="duplicateValues" dxfId="1675" priority="1886"/>
  </conditionalFormatting>
  <conditionalFormatting sqref="P796">
    <cfRule type="cellIs" dxfId="1674" priority="1883" stopIfTrue="1" operator="notEqual">
      <formula>O796</formula>
    </cfRule>
  </conditionalFormatting>
  <conditionalFormatting sqref="C796">
    <cfRule type="duplicateValues" dxfId="1673" priority="1884"/>
  </conditionalFormatting>
  <conditionalFormatting sqref="P805">
    <cfRule type="cellIs" dxfId="1672" priority="1881" stopIfTrue="1" operator="notEqual">
      <formula>O805</formula>
    </cfRule>
  </conditionalFormatting>
  <conditionalFormatting sqref="C805">
    <cfRule type="duplicateValues" dxfId="1671" priority="1882"/>
  </conditionalFormatting>
  <conditionalFormatting sqref="P804">
    <cfRule type="cellIs" dxfId="1670" priority="1879" stopIfTrue="1" operator="notEqual">
      <formula>O804</formula>
    </cfRule>
  </conditionalFormatting>
  <conditionalFormatting sqref="C804">
    <cfRule type="duplicateValues" dxfId="1669" priority="1880"/>
  </conditionalFormatting>
  <conditionalFormatting sqref="P803">
    <cfRule type="cellIs" dxfId="1668" priority="1877" stopIfTrue="1" operator="notEqual">
      <formula>O803</formula>
    </cfRule>
  </conditionalFormatting>
  <conditionalFormatting sqref="C803">
    <cfRule type="duplicateValues" dxfId="1667" priority="1878"/>
  </conditionalFormatting>
  <conditionalFormatting sqref="P812">
    <cfRule type="cellIs" dxfId="1666" priority="1875" stopIfTrue="1" operator="notEqual">
      <formula>O812</formula>
    </cfRule>
  </conditionalFormatting>
  <conditionalFormatting sqref="C812">
    <cfRule type="duplicateValues" dxfId="1665" priority="1876"/>
  </conditionalFormatting>
  <conditionalFormatting sqref="P811">
    <cfRule type="cellIs" dxfId="1664" priority="1873" stopIfTrue="1" operator="notEqual">
      <formula>O811</formula>
    </cfRule>
  </conditionalFormatting>
  <conditionalFormatting sqref="C811">
    <cfRule type="duplicateValues" dxfId="1663" priority="1874"/>
  </conditionalFormatting>
  <conditionalFormatting sqref="P810">
    <cfRule type="cellIs" dxfId="1662" priority="1871" stopIfTrue="1" operator="notEqual">
      <formula>O810</formula>
    </cfRule>
  </conditionalFormatting>
  <conditionalFormatting sqref="C810">
    <cfRule type="duplicateValues" dxfId="1661" priority="1872"/>
  </conditionalFormatting>
  <conditionalFormatting sqref="P819">
    <cfRule type="cellIs" dxfId="1660" priority="1869" stopIfTrue="1" operator="notEqual">
      <formula>O819</formula>
    </cfRule>
  </conditionalFormatting>
  <conditionalFormatting sqref="C819">
    <cfRule type="duplicateValues" dxfId="1659" priority="1870"/>
  </conditionalFormatting>
  <conditionalFormatting sqref="P818">
    <cfRule type="cellIs" dxfId="1658" priority="1867" stopIfTrue="1" operator="notEqual">
      <formula>O818</formula>
    </cfRule>
  </conditionalFormatting>
  <conditionalFormatting sqref="C818">
    <cfRule type="duplicateValues" dxfId="1657" priority="1868"/>
  </conditionalFormatting>
  <conditionalFormatting sqref="P817">
    <cfRule type="cellIs" dxfId="1656" priority="1865" stopIfTrue="1" operator="notEqual">
      <formula>O817</formula>
    </cfRule>
  </conditionalFormatting>
  <conditionalFormatting sqref="C817">
    <cfRule type="duplicateValues" dxfId="1655" priority="1866"/>
  </conditionalFormatting>
  <conditionalFormatting sqref="P3707">
    <cfRule type="cellIs" dxfId="1654" priority="1864" stopIfTrue="1" operator="notEqual">
      <formula>O3707</formula>
    </cfRule>
  </conditionalFormatting>
  <conditionalFormatting sqref="P3704">
    <cfRule type="cellIs" dxfId="1653" priority="1862" stopIfTrue="1" operator="notEqual">
      <formula>O3704</formula>
    </cfRule>
  </conditionalFormatting>
  <conditionalFormatting sqref="P3667">
    <cfRule type="cellIs" dxfId="1652" priority="1863" stopIfTrue="1" operator="notEqual">
      <formula>O3667</formula>
    </cfRule>
  </conditionalFormatting>
  <conditionalFormatting sqref="P3705">
    <cfRule type="cellIs" dxfId="1651" priority="1861" stopIfTrue="1" operator="notEqual">
      <formula>O3705</formula>
    </cfRule>
  </conditionalFormatting>
  <conditionalFormatting sqref="P3706">
    <cfRule type="cellIs" dxfId="1650" priority="1860" stopIfTrue="1" operator="notEqual">
      <formula>O3706</formula>
    </cfRule>
  </conditionalFormatting>
  <conditionalFormatting sqref="C3667 C3704:C3707">
    <cfRule type="duplicateValues" dxfId="1649" priority="1859"/>
  </conditionalFormatting>
  <conditionalFormatting sqref="P3671">
    <cfRule type="cellIs" dxfId="1648" priority="1858" stopIfTrue="1" operator="notEqual">
      <formula>O3671</formula>
    </cfRule>
  </conditionalFormatting>
  <conditionalFormatting sqref="P3668">
    <cfRule type="cellIs" dxfId="1647" priority="1857" stopIfTrue="1" operator="notEqual">
      <formula>O3668</formula>
    </cfRule>
  </conditionalFormatting>
  <conditionalFormatting sqref="P3669">
    <cfRule type="cellIs" dxfId="1646" priority="1856" stopIfTrue="1" operator="notEqual">
      <formula>O3669</formula>
    </cfRule>
  </conditionalFormatting>
  <conditionalFormatting sqref="P3670">
    <cfRule type="cellIs" dxfId="1645" priority="1855" stopIfTrue="1" operator="notEqual">
      <formula>O3670</formula>
    </cfRule>
  </conditionalFormatting>
  <conditionalFormatting sqref="C3668:C3671">
    <cfRule type="duplicateValues" dxfId="1644" priority="1854"/>
  </conditionalFormatting>
  <conditionalFormatting sqref="P3675">
    <cfRule type="cellIs" dxfId="1643" priority="1853" stopIfTrue="1" operator="notEqual">
      <formula>O3675</formula>
    </cfRule>
  </conditionalFormatting>
  <conditionalFormatting sqref="P3672">
    <cfRule type="cellIs" dxfId="1642" priority="1852" stopIfTrue="1" operator="notEqual">
      <formula>O3672</formula>
    </cfRule>
  </conditionalFormatting>
  <conditionalFormatting sqref="P3673">
    <cfRule type="cellIs" dxfId="1641" priority="1851" stopIfTrue="1" operator="notEqual">
      <formula>O3673</formula>
    </cfRule>
  </conditionalFormatting>
  <conditionalFormatting sqref="P3674">
    <cfRule type="cellIs" dxfId="1640" priority="1850" stopIfTrue="1" operator="notEqual">
      <formula>O3674</formula>
    </cfRule>
  </conditionalFormatting>
  <conditionalFormatting sqref="C3672:C3675">
    <cfRule type="duplicateValues" dxfId="1639" priority="1849"/>
  </conditionalFormatting>
  <conditionalFormatting sqref="P3679">
    <cfRule type="cellIs" dxfId="1638" priority="1848" stopIfTrue="1" operator="notEqual">
      <formula>O3679</formula>
    </cfRule>
  </conditionalFormatting>
  <conditionalFormatting sqref="P3676">
    <cfRule type="cellIs" dxfId="1637" priority="1847" stopIfTrue="1" operator="notEqual">
      <formula>O3676</formula>
    </cfRule>
  </conditionalFormatting>
  <conditionalFormatting sqref="P3677">
    <cfRule type="cellIs" dxfId="1636" priority="1846" stopIfTrue="1" operator="notEqual">
      <formula>O3677</formula>
    </cfRule>
  </conditionalFormatting>
  <conditionalFormatting sqref="P3678">
    <cfRule type="cellIs" dxfId="1635" priority="1845" stopIfTrue="1" operator="notEqual">
      <formula>O3678</formula>
    </cfRule>
  </conditionalFormatting>
  <conditionalFormatting sqref="C3676:C3679">
    <cfRule type="duplicateValues" dxfId="1634" priority="1844"/>
  </conditionalFormatting>
  <conditionalFormatting sqref="P3683">
    <cfRule type="cellIs" dxfId="1633" priority="1843" stopIfTrue="1" operator="notEqual">
      <formula>O3683</formula>
    </cfRule>
  </conditionalFormatting>
  <conditionalFormatting sqref="P3680">
    <cfRule type="cellIs" dxfId="1632" priority="1842" stopIfTrue="1" operator="notEqual">
      <formula>O3680</formula>
    </cfRule>
  </conditionalFormatting>
  <conditionalFormatting sqref="P3681">
    <cfRule type="cellIs" dxfId="1631" priority="1841" stopIfTrue="1" operator="notEqual">
      <formula>O3681</formula>
    </cfRule>
  </conditionalFormatting>
  <conditionalFormatting sqref="P3682">
    <cfRule type="cellIs" dxfId="1630" priority="1840" stopIfTrue="1" operator="notEqual">
      <formula>O3682</formula>
    </cfRule>
  </conditionalFormatting>
  <conditionalFormatting sqref="C3680:C3683">
    <cfRule type="duplicateValues" dxfId="1629" priority="1839"/>
  </conditionalFormatting>
  <conditionalFormatting sqref="P3687">
    <cfRule type="cellIs" dxfId="1628" priority="1838" stopIfTrue="1" operator="notEqual">
      <formula>O3687</formula>
    </cfRule>
  </conditionalFormatting>
  <conditionalFormatting sqref="P3684">
    <cfRule type="cellIs" dxfId="1627" priority="1837" stopIfTrue="1" operator="notEqual">
      <formula>O3684</formula>
    </cfRule>
  </conditionalFormatting>
  <conditionalFormatting sqref="P3685">
    <cfRule type="cellIs" dxfId="1626" priority="1836" stopIfTrue="1" operator="notEqual">
      <formula>O3685</formula>
    </cfRule>
  </conditionalFormatting>
  <conditionalFormatting sqref="P3686">
    <cfRule type="cellIs" dxfId="1625" priority="1835" stopIfTrue="1" operator="notEqual">
      <formula>O3686</formula>
    </cfRule>
  </conditionalFormatting>
  <conditionalFormatting sqref="C3684:C3687">
    <cfRule type="duplicateValues" dxfId="1624" priority="1834"/>
  </conditionalFormatting>
  <conditionalFormatting sqref="P3691">
    <cfRule type="cellIs" dxfId="1623" priority="1833" stopIfTrue="1" operator="notEqual">
      <formula>O3691</formula>
    </cfRule>
  </conditionalFormatting>
  <conditionalFormatting sqref="P3688">
    <cfRule type="cellIs" dxfId="1622" priority="1832" stopIfTrue="1" operator="notEqual">
      <formula>O3688</formula>
    </cfRule>
  </conditionalFormatting>
  <conditionalFormatting sqref="P3689">
    <cfRule type="cellIs" dxfId="1621" priority="1831" stopIfTrue="1" operator="notEqual">
      <formula>O3689</formula>
    </cfRule>
  </conditionalFormatting>
  <conditionalFormatting sqref="P3690">
    <cfRule type="cellIs" dxfId="1620" priority="1830" stopIfTrue="1" operator="notEqual">
      <formula>O3690</formula>
    </cfRule>
  </conditionalFormatting>
  <conditionalFormatting sqref="C3688:C3691">
    <cfRule type="duplicateValues" dxfId="1619" priority="1829"/>
  </conditionalFormatting>
  <conditionalFormatting sqref="P3695">
    <cfRule type="cellIs" dxfId="1618" priority="1828" stopIfTrue="1" operator="notEqual">
      <formula>O3695</formula>
    </cfRule>
  </conditionalFormatting>
  <conditionalFormatting sqref="P3692">
    <cfRule type="cellIs" dxfId="1617" priority="1827" stopIfTrue="1" operator="notEqual">
      <formula>O3692</formula>
    </cfRule>
  </conditionalFormatting>
  <conditionalFormatting sqref="P3693">
    <cfRule type="cellIs" dxfId="1616" priority="1826" stopIfTrue="1" operator="notEqual">
      <formula>O3693</formula>
    </cfRule>
  </conditionalFormatting>
  <conditionalFormatting sqref="P3694">
    <cfRule type="cellIs" dxfId="1615" priority="1825" stopIfTrue="1" operator="notEqual">
      <formula>O3694</formula>
    </cfRule>
  </conditionalFormatting>
  <conditionalFormatting sqref="C3692:C3695">
    <cfRule type="duplicateValues" dxfId="1614" priority="1824"/>
  </conditionalFormatting>
  <conditionalFormatting sqref="P3699">
    <cfRule type="cellIs" dxfId="1613" priority="1823" stopIfTrue="1" operator="notEqual">
      <formula>O3699</formula>
    </cfRule>
  </conditionalFormatting>
  <conditionalFormatting sqref="P3696">
    <cfRule type="cellIs" dxfId="1612" priority="1822" stopIfTrue="1" operator="notEqual">
      <formula>O3696</formula>
    </cfRule>
  </conditionalFormatting>
  <conditionalFormatting sqref="P3697">
    <cfRule type="cellIs" dxfId="1611" priority="1821" stopIfTrue="1" operator="notEqual">
      <formula>O3697</formula>
    </cfRule>
  </conditionalFormatting>
  <conditionalFormatting sqref="P3698">
    <cfRule type="cellIs" dxfId="1610" priority="1820" stopIfTrue="1" operator="notEqual">
      <formula>O3698</formula>
    </cfRule>
  </conditionalFormatting>
  <conditionalFormatting sqref="C3696:C3699">
    <cfRule type="duplicateValues" dxfId="1609" priority="1819"/>
  </conditionalFormatting>
  <conditionalFormatting sqref="P3703">
    <cfRule type="cellIs" dxfId="1608" priority="1818" stopIfTrue="1" operator="notEqual">
      <formula>O3703</formula>
    </cfRule>
  </conditionalFormatting>
  <conditionalFormatting sqref="P3700">
    <cfRule type="cellIs" dxfId="1607" priority="1817" stopIfTrue="1" operator="notEqual">
      <formula>O3700</formula>
    </cfRule>
  </conditionalFormatting>
  <conditionalFormatting sqref="P3701">
    <cfRule type="cellIs" dxfId="1606" priority="1816" stopIfTrue="1" operator="notEqual">
      <formula>O3701</formula>
    </cfRule>
  </conditionalFormatting>
  <conditionalFormatting sqref="P3702">
    <cfRule type="cellIs" dxfId="1605" priority="1815" stopIfTrue="1" operator="notEqual">
      <formula>O3702</formula>
    </cfRule>
  </conditionalFormatting>
  <conditionalFormatting sqref="C3700:C3703">
    <cfRule type="duplicateValues" dxfId="1604" priority="1814"/>
  </conditionalFormatting>
  <conditionalFormatting sqref="P2133">
    <cfRule type="cellIs" dxfId="1603" priority="1813" stopIfTrue="1" operator="notEqual">
      <formula>O2133</formula>
    </cfRule>
  </conditionalFormatting>
  <conditionalFormatting sqref="C2133">
    <cfRule type="duplicateValues" dxfId="1602" priority="1812"/>
  </conditionalFormatting>
  <conditionalFormatting sqref="P2168:P2169">
    <cfRule type="cellIs" dxfId="1601" priority="1810" stopIfTrue="1" operator="notEqual">
      <formula>O2168</formula>
    </cfRule>
  </conditionalFormatting>
  <conditionalFormatting sqref="P2166">
    <cfRule type="cellIs" dxfId="1600" priority="1809" stopIfTrue="1" operator="notEqual">
      <formula>O2166</formula>
    </cfRule>
  </conditionalFormatting>
  <conditionalFormatting sqref="P2167">
    <cfRule type="cellIs" dxfId="1599" priority="1808" stopIfTrue="1" operator="notEqual">
      <formula>O2167</formula>
    </cfRule>
  </conditionalFormatting>
  <conditionalFormatting sqref="C2167">
    <cfRule type="duplicateValues" dxfId="1598" priority="1807"/>
  </conditionalFormatting>
  <conditionalFormatting sqref="C2166 C2168:C2169">
    <cfRule type="duplicateValues" dxfId="1597" priority="1811"/>
  </conditionalFormatting>
  <conditionalFormatting sqref="P2136:P2137">
    <cfRule type="cellIs" dxfId="1596" priority="1805" stopIfTrue="1" operator="notEqual">
      <formula>O2136</formula>
    </cfRule>
  </conditionalFormatting>
  <conditionalFormatting sqref="P2134">
    <cfRule type="cellIs" dxfId="1595" priority="1804" stopIfTrue="1" operator="notEqual">
      <formula>O2134</formula>
    </cfRule>
  </conditionalFormatting>
  <conditionalFormatting sqref="P2135">
    <cfRule type="cellIs" dxfId="1594" priority="1803" stopIfTrue="1" operator="notEqual">
      <formula>O2135</formula>
    </cfRule>
  </conditionalFormatting>
  <conditionalFormatting sqref="C2135">
    <cfRule type="duplicateValues" dxfId="1593" priority="1802"/>
  </conditionalFormatting>
  <conditionalFormatting sqref="C2134 C2136:C2137">
    <cfRule type="duplicateValues" dxfId="1592" priority="1806"/>
  </conditionalFormatting>
  <conditionalFormatting sqref="P2140:P2141">
    <cfRule type="cellIs" dxfId="1591" priority="1800" stopIfTrue="1" operator="notEqual">
      <formula>O2140</formula>
    </cfRule>
  </conditionalFormatting>
  <conditionalFormatting sqref="P2138">
    <cfRule type="cellIs" dxfId="1590" priority="1799" stopIfTrue="1" operator="notEqual">
      <formula>O2138</formula>
    </cfRule>
  </conditionalFormatting>
  <conditionalFormatting sqref="P2139">
    <cfRule type="cellIs" dxfId="1589" priority="1798" stopIfTrue="1" operator="notEqual">
      <formula>O2139</formula>
    </cfRule>
  </conditionalFormatting>
  <conditionalFormatting sqref="C2139">
    <cfRule type="duplicateValues" dxfId="1588" priority="1797"/>
  </conditionalFormatting>
  <conditionalFormatting sqref="C2138 C2140:C2141">
    <cfRule type="duplicateValues" dxfId="1587" priority="1801"/>
  </conditionalFormatting>
  <conditionalFormatting sqref="P2144:P2145">
    <cfRule type="cellIs" dxfId="1586" priority="1795" stopIfTrue="1" operator="notEqual">
      <formula>O2144</formula>
    </cfRule>
  </conditionalFormatting>
  <conditionalFormatting sqref="P2142">
    <cfRule type="cellIs" dxfId="1585" priority="1794" stopIfTrue="1" operator="notEqual">
      <formula>O2142</formula>
    </cfRule>
  </conditionalFormatting>
  <conditionalFormatting sqref="P2143">
    <cfRule type="cellIs" dxfId="1584" priority="1793" stopIfTrue="1" operator="notEqual">
      <formula>O2143</formula>
    </cfRule>
  </conditionalFormatting>
  <conditionalFormatting sqref="C2143">
    <cfRule type="duplicateValues" dxfId="1583" priority="1792"/>
  </conditionalFormatting>
  <conditionalFormatting sqref="C2142 C2144:C2145">
    <cfRule type="duplicateValues" dxfId="1582" priority="1796"/>
  </conditionalFormatting>
  <conditionalFormatting sqref="P2148:P2149">
    <cfRule type="cellIs" dxfId="1581" priority="1790" stopIfTrue="1" operator="notEqual">
      <formula>O2148</formula>
    </cfRule>
  </conditionalFormatting>
  <conditionalFormatting sqref="P2146">
    <cfRule type="cellIs" dxfId="1580" priority="1789" stopIfTrue="1" operator="notEqual">
      <formula>O2146</formula>
    </cfRule>
  </conditionalFormatting>
  <conditionalFormatting sqref="P2147">
    <cfRule type="cellIs" dxfId="1579" priority="1788" stopIfTrue="1" operator="notEqual">
      <formula>O2147</formula>
    </cfRule>
  </conditionalFormatting>
  <conditionalFormatting sqref="C2147">
    <cfRule type="duplicateValues" dxfId="1578" priority="1787"/>
  </conditionalFormatting>
  <conditionalFormatting sqref="C2146 C2148:C2149">
    <cfRule type="duplicateValues" dxfId="1577" priority="1791"/>
  </conditionalFormatting>
  <conditionalFormatting sqref="P2152:P2153">
    <cfRule type="cellIs" dxfId="1576" priority="1785" stopIfTrue="1" operator="notEqual">
      <formula>O2152</formula>
    </cfRule>
  </conditionalFormatting>
  <conditionalFormatting sqref="P2150">
    <cfRule type="cellIs" dxfId="1575" priority="1784" stopIfTrue="1" operator="notEqual">
      <formula>O2150</formula>
    </cfRule>
  </conditionalFormatting>
  <conditionalFormatting sqref="P2151">
    <cfRule type="cellIs" dxfId="1574" priority="1783" stopIfTrue="1" operator="notEqual">
      <formula>O2151</formula>
    </cfRule>
  </conditionalFormatting>
  <conditionalFormatting sqref="C2151">
    <cfRule type="duplicateValues" dxfId="1573" priority="1782"/>
  </conditionalFormatting>
  <conditionalFormatting sqref="C2150 C2152:C2153">
    <cfRule type="duplicateValues" dxfId="1572" priority="1786"/>
  </conditionalFormatting>
  <conditionalFormatting sqref="P2156:P2157">
    <cfRule type="cellIs" dxfId="1571" priority="1780" stopIfTrue="1" operator="notEqual">
      <formula>O2156</formula>
    </cfRule>
  </conditionalFormatting>
  <conditionalFormatting sqref="P2154">
    <cfRule type="cellIs" dxfId="1570" priority="1779" stopIfTrue="1" operator="notEqual">
      <formula>O2154</formula>
    </cfRule>
  </conditionalFormatting>
  <conditionalFormatting sqref="P2155">
    <cfRule type="cellIs" dxfId="1569" priority="1778" stopIfTrue="1" operator="notEqual">
      <formula>O2155</formula>
    </cfRule>
  </conditionalFormatting>
  <conditionalFormatting sqref="C2155">
    <cfRule type="duplicateValues" dxfId="1568" priority="1777"/>
  </conditionalFormatting>
  <conditionalFormatting sqref="C2154 C2156:C2157">
    <cfRule type="duplicateValues" dxfId="1567" priority="1781"/>
  </conditionalFormatting>
  <conditionalFormatting sqref="P2160:P2161">
    <cfRule type="cellIs" dxfId="1566" priority="1775" stopIfTrue="1" operator="notEqual">
      <formula>O2160</formula>
    </cfRule>
  </conditionalFormatting>
  <conditionalFormatting sqref="P2158">
    <cfRule type="cellIs" dxfId="1565" priority="1774" stopIfTrue="1" operator="notEqual">
      <formula>O2158</formula>
    </cfRule>
  </conditionalFormatting>
  <conditionalFormatting sqref="P2159">
    <cfRule type="cellIs" dxfId="1564" priority="1773" stopIfTrue="1" operator="notEqual">
      <formula>O2159</formula>
    </cfRule>
  </conditionalFormatting>
  <conditionalFormatting sqref="C2159">
    <cfRule type="duplicateValues" dxfId="1563" priority="1772"/>
  </conditionalFormatting>
  <conditionalFormatting sqref="C2158 C2160:C2161">
    <cfRule type="duplicateValues" dxfId="1562" priority="1776"/>
  </conditionalFormatting>
  <conditionalFormatting sqref="P2164:P2165">
    <cfRule type="cellIs" dxfId="1561" priority="1770" stopIfTrue="1" operator="notEqual">
      <formula>O2164</formula>
    </cfRule>
  </conditionalFormatting>
  <conditionalFormatting sqref="P2162">
    <cfRule type="cellIs" dxfId="1560" priority="1769" stopIfTrue="1" operator="notEqual">
      <formula>O2162</formula>
    </cfRule>
  </conditionalFormatting>
  <conditionalFormatting sqref="P2163">
    <cfRule type="cellIs" dxfId="1559" priority="1768" stopIfTrue="1" operator="notEqual">
      <formula>O2163</formula>
    </cfRule>
  </conditionalFormatting>
  <conditionalFormatting sqref="C2163">
    <cfRule type="duplicateValues" dxfId="1558" priority="1767"/>
  </conditionalFormatting>
  <conditionalFormatting sqref="C2162 C2164:C2165">
    <cfRule type="duplicateValues" dxfId="1557" priority="1771"/>
  </conditionalFormatting>
  <conditionalFormatting sqref="P757">
    <cfRule type="cellIs" dxfId="1556" priority="1764" stopIfTrue="1" operator="notEqual">
      <formula>O757</formula>
    </cfRule>
  </conditionalFormatting>
  <conditionalFormatting sqref="P760:P761">
    <cfRule type="cellIs" dxfId="1555" priority="1754" stopIfTrue="1" operator="notEqual">
      <formula>O760</formula>
    </cfRule>
  </conditionalFormatting>
  <conditionalFormatting sqref="P758">
    <cfRule type="cellIs" dxfId="1554" priority="1753" stopIfTrue="1" operator="notEqual">
      <formula>O758</formula>
    </cfRule>
  </conditionalFormatting>
  <conditionalFormatting sqref="P759">
    <cfRule type="cellIs" dxfId="1553" priority="1751" stopIfTrue="1" operator="notEqual">
      <formula>O759</formula>
    </cfRule>
  </conditionalFormatting>
  <conditionalFormatting sqref="C759">
    <cfRule type="duplicateValues" dxfId="1552" priority="1752"/>
  </conditionalFormatting>
  <conditionalFormatting sqref="C760:C761 C758">
    <cfRule type="duplicateValues" dxfId="1551" priority="1755"/>
  </conditionalFormatting>
  <conditionalFormatting sqref="P764:P765">
    <cfRule type="cellIs" dxfId="1550" priority="1739" stopIfTrue="1" operator="notEqual">
      <formula>O764</formula>
    </cfRule>
  </conditionalFormatting>
  <conditionalFormatting sqref="P762">
    <cfRule type="cellIs" dxfId="1549" priority="1738" stopIfTrue="1" operator="notEqual">
      <formula>O762</formula>
    </cfRule>
  </conditionalFormatting>
  <conditionalFormatting sqref="P763">
    <cfRule type="cellIs" dxfId="1548" priority="1736" stopIfTrue="1" operator="notEqual">
      <formula>O763</formula>
    </cfRule>
  </conditionalFormatting>
  <conditionalFormatting sqref="C763">
    <cfRule type="duplicateValues" dxfId="1547" priority="1737"/>
  </conditionalFormatting>
  <conditionalFormatting sqref="C764:C765 C762">
    <cfRule type="duplicateValues" dxfId="1546" priority="1740"/>
  </conditionalFormatting>
  <conditionalFormatting sqref="P2126:P2128 P2130:P2132">
    <cfRule type="cellIs" dxfId="1545" priority="1720" stopIfTrue="1" operator="notEqual">
      <formula>O2126</formula>
    </cfRule>
  </conditionalFormatting>
  <conditionalFormatting sqref="P2097 P2112:P2114 P2116:P2118">
    <cfRule type="cellIs" dxfId="1544" priority="1719" stopIfTrue="1" operator="notEqual">
      <formula>O2097</formula>
    </cfRule>
  </conditionalFormatting>
  <conditionalFormatting sqref="P2098:P2100 P2102:P2104">
    <cfRule type="cellIs" dxfId="1543" priority="1718" stopIfTrue="1" operator="notEqual">
      <formula>O2098</formula>
    </cfRule>
  </conditionalFormatting>
  <conditionalFormatting sqref="P2105:P2107 P2109:P2111">
    <cfRule type="cellIs" dxfId="1542" priority="1717" stopIfTrue="1" operator="notEqual">
      <formula>O2105</formula>
    </cfRule>
  </conditionalFormatting>
  <conditionalFormatting sqref="C2097:C2100 C2102:C2107 C2109:C2114 C2116:C2118 C2130:C2132 C2126:C2128">
    <cfRule type="duplicateValues" dxfId="1541" priority="1716"/>
  </conditionalFormatting>
  <conditionalFormatting sqref="P2101">
    <cfRule type="cellIs" dxfId="1540" priority="1715" stopIfTrue="1" operator="notEqual">
      <formula>O2101</formula>
    </cfRule>
  </conditionalFormatting>
  <conditionalFormatting sqref="C2101">
    <cfRule type="duplicateValues" dxfId="1539" priority="1714"/>
  </conditionalFormatting>
  <conditionalFormatting sqref="P2108">
    <cfRule type="cellIs" dxfId="1538" priority="1713" stopIfTrue="1" operator="notEqual">
      <formula>O2108</formula>
    </cfRule>
  </conditionalFormatting>
  <conditionalFormatting sqref="C2108">
    <cfRule type="duplicateValues" dxfId="1537" priority="1712"/>
  </conditionalFormatting>
  <conditionalFormatting sqref="P2115">
    <cfRule type="cellIs" dxfId="1536" priority="1711" stopIfTrue="1" operator="notEqual">
      <formula>O2115</formula>
    </cfRule>
  </conditionalFormatting>
  <conditionalFormatting sqref="C2115">
    <cfRule type="duplicateValues" dxfId="1535" priority="1710"/>
  </conditionalFormatting>
  <conditionalFormatting sqref="P2129">
    <cfRule type="cellIs" dxfId="1534" priority="1709" stopIfTrue="1" operator="notEqual">
      <formula>O2129</formula>
    </cfRule>
  </conditionalFormatting>
  <conditionalFormatting sqref="C2129">
    <cfRule type="duplicateValues" dxfId="1533" priority="1708"/>
  </conditionalFormatting>
  <conditionalFormatting sqref="P2119:P2121 P2123:P2125">
    <cfRule type="cellIs" dxfId="1532" priority="1707" stopIfTrue="1" operator="notEqual">
      <formula>O2119</formula>
    </cfRule>
  </conditionalFormatting>
  <conditionalFormatting sqref="C2123:C2125 C2119:C2121">
    <cfRule type="duplicateValues" dxfId="1531" priority="1706"/>
  </conditionalFormatting>
  <conditionalFormatting sqref="P2122">
    <cfRule type="cellIs" dxfId="1530" priority="1705" stopIfTrue="1" operator="notEqual">
      <formula>O2122</formula>
    </cfRule>
  </conditionalFormatting>
  <conditionalFormatting sqref="C2122">
    <cfRule type="duplicateValues" dxfId="1529" priority="1704"/>
  </conditionalFormatting>
  <conditionalFormatting sqref="P3634">
    <cfRule type="cellIs" dxfId="1528" priority="1703" stopIfTrue="1" operator="notEqual">
      <formula>O3634</formula>
    </cfRule>
  </conditionalFormatting>
  <conditionalFormatting sqref="C3634">
    <cfRule type="duplicateValues" dxfId="1527" priority="1702"/>
  </conditionalFormatting>
  <conditionalFormatting sqref="P3666">
    <cfRule type="cellIs" dxfId="1526" priority="1701" stopIfTrue="1" operator="notEqual">
      <formula>O3666</formula>
    </cfRule>
  </conditionalFormatting>
  <conditionalFormatting sqref="P3663">
    <cfRule type="cellIs" dxfId="1525" priority="1700" stopIfTrue="1" operator="notEqual">
      <formula>O3663</formula>
    </cfRule>
  </conditionalFormatting>
  <conditionalFormatting sqref="P3664">
    <cfRule type="cellIs" dxfId="1524" priority="1699" stopIfTrue="1" operator="notEqual">
      <formula>O3664</formula>
    </cfRule>
  </conditionalFormatting>
  <conditionalFormatting sqref="P3665">
    <cfRule type="cellIs" dxfId="1523" priority="1698" stopIfTrue="1" operator="notEqual">
      <formula>O3665</formula>
    </cfRule>
  </conditionalFormatting>
  <conditionalFormatting sqref="C3663:C3666">
    <cfRule type="duplicateValues" dxfId="1522" priority="1697"/>
  </conditionalFormatting>
  <conditionalFormatting sqref="P3638">
    <cfRule type="cellIs" dxfId="1521" priority="1696" stopIfTrue="1" operator="notEqual">
      <formula>O3638</formula>
    </cfRule>
  </conditionalFormatting>
  <conditionalFormatting sqref="P3635">
    <cfRule type="cellIs" dxfId="1520" priority="1695" stopIfTrue="1" operator="notEqual">
      <formula>O3635</formula>
    </cfRule>
  </conditionalFormatting>
  <conditionalFormatting sqref="P3636">
    <cfRule type="cellIs" dxfId="1519" priority="1694" stopIfTrue="1" operator="notEqual">
      <formula>O3636</formula>
    </cfRule>
  </conditionalFormatting>
  <conditionalFormatting sqref="P3637">
    <cfRule type="cellIs" dxfId="1518" priority="1693" stopIfTrue="1" operator="notEqual">
      <formula>O3637</formula>
    </cfRule>
  </conditionalFormatting>
  <conditionalFormatting sqref="C3635:C3638">
    <cfRule type="duplicateValues" dxfId="1517" priority="1692"/>
  </conditionalFormatting>
  <conditionalFormatting sqref="P3642">
    <cfRule type="cellIs" dxfId="1516" priority="1691" stopIfTrue="1" operator="notEqual">
      <formula>O3642</formula>
    </cfRule>
  </conditionalFormatting>
  <conditionalFormatting sqref="P3639">
    <cfRule type="cellIs" dxfId="1515" priority="1690" stopIfTrue="1" operator="notEqual">
      <formula>O3639</formula>
    </cfRule>
  </conditionalFormatting>
  <conditionalFormatting sqref="P3640">
    <cfRule type="cellIs" dxfId="1514" priority="1689" stopIfTrue="1" operator="notEqual">
      <formula>O3640</formula>
    </cfRule>
  </conditionalFormatting>
  <conditionalFormatting sqref="P3641">
    <cfRule type="cellIs" dxfId="1513" priority="1688" stopIfTrue="1" operator="notEqual">
      <formula>O3641</formula>
    </cfRule>
  </conditionalFormatting>
  <conditionalFormatting sqref="C3639:C3642">
    <cfRule type="duplicateValues" dxfId="1512" priority="1687"/>
  </conditionalFormatting>
  <conditionalFormatting sqref="P3646">
    <cfRule type="cellIs" dxfId="1511" priority="1686" stopIfTrue="1" operator="notEqual">
      <formula>O3646</formula>
    </cfRule>
  </conditionalFormatting>
  <conditionalFormatting sqref="P3643">
    <cfRule type="cellIs" dxfId="1510" priority="1685" stopIfTrue="1" operator="notEqual">
      <formula>O3643</formula>
    </cfRule>
  </conditionalFormatting>
  <conditionalFormatting sqref="P3644">
    <cfRule type="cellIs" dxfId="1509" priority="1684" stopIfTrue="1" operator="notEqual">
      <formula>O3644</formula>
    </cfRule>
  </conditionalFormatting>
  <conditionalFormatting sqref="P3645">
    <cfRule type="cellIs" dxfId="1508" priority="1683" stopIfTrue="1" operator="notEqual">
      <formula>O3645</formula>
    </cfRule>
  </conditionalFormatting>
  <conditionalFormatting sqref="C3643:C3646">
    <cfRule type="duplicateValues" dxfId="1507" priority="1682"/>
  </conditionalFormatting>
  <conditionalFormatting sqref="P3650">
    <cfRule type="cellIs" dxfId="1506" priority="1681" stopIfTrue="1" operator="notEqual">
      <formula>O3650</formula>
    </cfRule>
  </conditionalFormatting>
  <conditionalFormatting sqref="P3647">
    <cfRule type="cellIs" dxfId="1505" priority="1680" stopIfTrue="1" operator="notEqual">
      <formula>O3647</formula>
    </cfRule>
  </conditionalFormatting>
  <conditionalFormatting sqref="P3648">
    <cfRule type="cellIs" dxfId="1504" priority="1679" stopIfTrue="1" operator="notEqual">
      <formula>O3648</formula>
    </cfRule>
  </conditionalFormatting>
  <conditionalFormatting sqref="P3649">
    <cfRule type="cellIs" dxfId="1503" priority="1678" stopIfTrue="1" operator="notEqual">
      <formula>O3649</formula>
    </cfRule>
  </conditionalFormatting>
  <conditionalFormatting sqref="C3647:C3650">
    <cfRule type="duplicateValues" dxfId="1502" priority="1677"/>
  </conditionalFormatting>
  <conditionalFormatting sqref="P3658">
    <cfRule type="cellIs" dxfId="1501" priority="1676" stopIfTrue="1" operator="notEqual">
      <formula>O3658</formula>
    </cfRule>
  </conditionalFormatting>
  <conditionalFormatting sqref="P3655">
    <cfRule type="cellIs" dxfId="1500" priority="1675" stopIfTrue="1" operator="notEqual">
      <formula>O3655</formula>
    </cfRule>
  </conditionalFormatting>
  <conditionalFormatting sqref="P3656">
    <cfRule type="cellIs" dxfId="1499" priority="1674" stopIfTrue="1" operator="notEqual">
      <formula>O3656</formula>
    </cfRule>
  </conditionalFormatting>
  <conditionalFormatting sqref="P3657">
    <cfRule type="cellIs" dxfId="1498" priority="1673" stopIfTrue="1" operator="notEqual">
      <formula>O3657</formula>
    </cfRule>
  </conditionalFormatting>
  <conditionalFormatting sqref="C3655:C3658">
    <cfRule type="duplicateValues" dxfId="1497" priority="1672"/>
  </conditionalFormatting>
  <conditionalFormatting sqref="P3654">
    <cfRule type="cellIs" dxfId="1496" priority="1671" stopIfTrue="1" operator="notEqual">
      <formula>O3654</formula>
    </cfRule>
  </conditionalFormatting>
  <conditionalFormatting sqref="P3651">
    <cfRule type="cellIs" dxfId="1495" priority="1670" stopIfTrue="1" operator="notEqual">
      <formula>O3651</formula>
    </cfRule>
  </conditionalFormatting>
  <conditionalFormatting sqref="P3652">
    <cfRule type="cellIs" dxfId="1494" priority="1669" stopIfTrue="1" operator="notEqual">
      <formula>O3652</formula>
    </cfRule>
  </conditionalFormatting>
  <conditionalFormatting sqref="P3653">
    <cfRule type="cellIs" dxfId="1493" priority="1668" stopIfTrue="1" operator="notEqual">
      <formula>O3653</formula>
    </cfRule>
  </conditionalFormatting>
  <conditionalFormatting sqref="C3651:C3654">
    <cfRule type="duplicateValues" dxfId="1492" priority="1667"/>
  </conditionalFormatting>
  <conditionalFormatting sqref="P3662">
    <cfRule type="cellIs" dxfId="1491" priority="1656" stopIfTrue="1" operator="notEqual">
      <formula>O3662</formula>
    </cfRule>
  </conditionalFormatting>
  <conditionalFormatting sqref="P3659">
    <cfRule type="cellIs" dxfId="1490" priority="1655" stopIfTrue="1" operator="notEqual">
      <formula>O3659</formula>
    </cfRule>
  </conditionalFormatting>
  <conditionalFormatting sqref="P3660">
    <cfRule type="cellIs" dxfId="1489" priority="1654" stopIfTrue="1" operator="notEqual">
      <formula>O3660</formula>
    </cfRule>
  </conditionalFormatting>
  <conditionalFormatting sqref="P3661">
    <cfRule type="cellIs" dxfId="1488" priority="1653" stopIfTrue="1" operator="notEqual">
      <formula>O3661</formula>
    </cfRule>
  </conditionalFormatting>
  <conditionalFormatting sqref="C3659:C3662">
    <cfRule type="duplicateValues" dxfId="1487" priority="1652"/>
  </conditionalFormatting>
  <conditionalFormatting sqref="P736">
    <cfRule type="cellIs" dxfId="1486" priority="1645" stopIfTrue="1" operator="notEqual">
      <formula>O736</formula>
    </cfRule>
  </conditionalFormatting>
  <conditionalFormatting sqref="C736">
    <cfRule type="duplicateValues" dxfId="1485" priority="1646"/>
  </conditionalFormatting>
  <conditionalFormatting sqref="P743:P744">
    <cfRule type="cellIs" dxfId="1484" priority="1638" stopIfTrue="1" operator="notEqual">
      <formula>O743</formula>
    </cfRule>
  </conditionalFormatting>
  <conditionalFormatting sqref="P741">
    <cfRule type="cellIs" dxfId="1483" priority="1637" stopIfTrue="1" operator="notEqual">
      <formula>O741</formula>
    </cfRule>
  </conditionalFormatting>
  <conditionalFormatting sqref="P742">
    <cfRule type="cellIs" dxfId="1482" priority="1635" stopIfTrue="1" operator="notEqual">
      <formula>O742</formula>
    </cfRule>
  </conditionalFormatting>
  <conditionalFormatting sqref="C742">
    <cfRule type="duplicateValues" dxfId="1481" priority="1636"/>
  </conditionalFormatting>
  <conditionalFormatting sqref="C743:C744 C741">
    <cfRule type="duplicateValues" dxfId="1480" priority="1639"/>
  </conditionalFormatting>
  <conditionalFormatting sqref="P739:P740">
    <cfRule type="cellIs" dxfId="1479" priority="1633" stopIfTrue="1" operator="notEqual">
      <formula>O739</formula>
    </cfRule>
  </conditionalFormatting>
  <conditionalFormatting sqref="P737">
    <cfRule type="cellIs" dxfId="1478" priority="1632" stopIfTrue="1" operator="notEqual">
      <formula>O737</formula>
    </cfRule>
  </conditionalFormatting>
  <conditionalFormatting sqref="P738">
    <cfRule type="cellIs" dxfId="1477" priority="1630" stopIfTrue="1" operator="notEqual">
      <formula>O738</formula>
    </cfRule>
  </conditionalFormatting>
  <conditionalFormatting sqref="C738">
    <cfRule type="duplicateValues" dxfId="1476" priority="1631"/>
  </conditionalFormatting>
  <conditionalFormatting sqref="C739:C740 C737">
    <cfRule type="duplicateValues" dxfId="1475" priority="1634"/>
  </conditionalFormatting>
  <conditionalFormatting sqref="P747:P748">
    <cfRule type="cellIs" dxfId="1474" priority="1628" stopIfTrue="1" operator="notEqual">
      <formula>O747</formula>
    </cfRule>
  </conditionalFormatting>
  <conditionalFormatting sqref="P745">
    <cfRule type="cellIs" dxfId="1473" priority="1627" stopIfTrue="1" operator="notEqual">
      <formula>O745</formula>
    </cfRule>
  </conditionalFormatting>
  <conditionalFormatting sqref="P746">
    <cfRule type="cellIs" dxfId="1472" priority="1625" stopIfTrue="1" operator="notEqual">
      <formula>O746</formula>
    </cfRule>
  </conditionalFormatting>
  <conditionalFormatting sqref="C746">
    <cfRule type="duplicateValues" dxfId="1471" priority="1626"/>
  </conditionalFormatting>
  <conditionalFormatting sqref="C747:C748 C745">
    <cfRule type="duplicateValues" dxfId="1470" priority="1629"/>
  </conditionalFormatting>
  <conditionalFormatting sqref="C749">
    <cfRule type="duplicateValues" dxfId="1469" priority="1624"/>
  </conditionalFormatting>
  <conditionalFormatting sqref="P751:P752">
    <cfRule type="cellIs" dxfId="1468" priority="1618" stopIfTrue="1" operator="notEqual">
      <formula>O751</formula>
    </cfRule>
  </conditionalFormatting>
  <conditionalFormatting sqref="P749">
    <cfRule type="cellIs" dxfId="1467" priority="1617" stopIfTrue="1" operator="notEqual">
      <formula>O749</formula>
    </cfRule>
  </conditionalFormatting>
  <conditionalFormatting sqref="P750">
    <cfRule type="cellIs" dxfId="1466" priority="1615" stopIfTrue="1" operator="notEqual">
      <formula>O750</formula>
    </cfRule>
  </conditionalFormatting>
  <conditionalFormatting sqref="C750">
    <cfRule type="duplicateValues" dxfId="1465" priority="1616"/>
  </conditionalFormatting>
  <conditionalFormatting sqref="C751:C752">
    <cfRule type="duplicateValues" dxfId="1464" priority="1619"/>
  </conditionalFormatting>
  <conditionalFormatting sqref="P755:P756">
    <cfRule type="cellIs" dxfId="1463" priority="1613" stopIfTrue="1" operator="notEqual">
      <formula>O755</formula>
    </cfRule>
  </conditionalFormatting>
  <conditionalFormatting sqref="P753">
    <cfRule type="cellIs" dxfId="1462" priority="1612" stopIfTrue="1" operator="notEqual">
      <formula>O753</formula>
    </cfRule>
  </conditionalFormatting>
  <conditionalFormatting sqref="P754">
    <cfRule type="cellIs" dxfId="1461" priority="1610" stopIfTrue="1" operator="notEqual">
      <formula>O754</formula>
    </cfRule>
  </conditionalFormatting>
  <conditionalFormatting sqref="C754">
    <cfRule type="duplicateValues" dxfId="1460" priority="1611"/>
  </conditionalFormatting>
  <conditionalFormatting sqref="C755:C756 C753">
    <cfRule type="duplicateValues" dxfId="1459" priority="1614"/>
  </conditionalFormatting>
  <conditionalFormatting sqref="P2031">
    <cfRule type="cellIs" dxfId="1458" priority="1609" stopIfTrue="1" operator="notEqual">
      <formula>O2031</formula>
    </cfRule>
  </conditionalFormatting>
  <conditionalFormatting sqref="P2092:P2094">
    <cfRule type="cellIs" dxfId="1457" priority="1608" stopIfTrue="1" operator="notEqual">
      <formula>O2092</formula>
    </cfRule>
  </conditionalFormatting>
  <conditionalFormatting sqref="C2092:C2096 C2031">
    <cfRule type="duplicateValues" dxfId="1456" priority="12832"/>
  </conditionalFormatting>
  <conditionalFormatting sqref="P2060:P2061">
    <cfRule type="cellIs" dxfId="1455" priority="1603" stopIfTrue="1" operator="notEqual">
      <formula>O2060</formula>
    </cfRule>
  </conditionalFormatting>
  <conditionalFormatting sqref="P2057:P2059">
    <cfRule type="cellIs" dxfId="1454" priority="1602" stopIfTrue="1" operator="notEqual">
      <formula>O2057</formula>
    </cfRule>
  </conditionalFormatting>
  <conditionalFormatting sqref="C2057:C2061">
    <cfRule type="duplicateValues" dxfId="1453" priority="1604"/>
  </conditionalFormatting>
  <conditionalFormatting sqref="P2065:P2066">
    <cfRule type="cellIs" dxfId="1452" priority="1600" stopIfTrue="1" operator="notEqual">
      <formula>O2065</formula>
    </cfRule>
  </conditionalFormatting>
  <conditionalFormatting sqref="P2062:P2064">
    <cfRule type="cellIs" dxfId="1451" priority="1599" stopIfTrue="1" operator="notEqual">
      <formula>O2062</formula>
    </cfRule>
  </conditionalFormatting>
  <conditionalFormatting sqref="C2062:C2066">
    <cfRule type="duplicateValues" dxfId="1450" priority="1601"/>
  </conditionalFormatting>
  <conditionalFormatting sqref="P2070:P2071">
    <cfRule type="cellIs" dxfId="1449" priority="1594" stopIfTrue="1" operator="notEqual">
      <formula>O2070</formula>
    </cfRule>
  </conditionalFormatting>
  <conditionalFormatting sqref="P2067:P2069">
    <cfRule type="cellIs" dxfId="1448" priority="1593" stopIfTrue="1" operator="notEqual">
      <formula>O2067</formula>
    </cfRule>
  </conditionalFormatting>
  <conditionalFormatting sqref="C2067:C2071">
    <cfRule type="duplicateValues" dxfId="1447" priority="1595"/>
  </conditionalFormatting>
  <conditionalFormatting sqref="P2075:P2076">
    <cfRule type="cellIs" dxfId="1446" priority="1591" stopIfTrue="1" operator="notEqual">
      <formula>O2075</formula>
    </cfRule>
  </conditionalFormatting>
  <conditionalFormatting sqref="P2072:P2074">
    <cfRule type="cellIs" dxfId="1445" priority="1590" stopIfTrue="1" operator="notEqual">
      <formula>O2072</formula>
    </cfRule>
  </conditionalFormatting>
  <conditionalFormatting sqref="C2072:C2076">
    <cfRule type="duplicateValues" dxfId="1444" priority="1592"/>
  </conditionalFormatting>
  <conditionalFormatting sqref="P2080:P2081">
    <cfRule type="cellIs" dxfId="1443" priority="1588" stopIfTrue="1" operator="notEqual">
      <formula>O2080</formula>
    </cfRule>
  </conditionalFormatting>
  <conditionalFormatting sqref="P2077:P2079">
    <cfRule type="cellIs" dxfId="1442" priority="1587" stopIfTrue="1" operator="notEqual">
      <formula>O2077</formula>
    </cfRule>
  </conditionalFormatting>
  <conditionalFormatting sqref="C2077:C2081">
    <cfRule type="duplicateValues" dxfId="1441" priority="1589"/>
  </conditionalFormatting>
  <conditionalFormatting sqref="P2085:P2086">
    <cfRule type="cellIs" dxfId="1440" priority="1585" stopIfTrue="1" operator="notEqual">
      <formula>O2085</formula>
    </cfRule>
  </conditionalFormatting>
  <conditionalFormatting sqref="P2082:P2084">
    <cfRule type="cellIs" dxfId="1439" priority="1584" stopIfTrue="1" operator="notEqual">
      <formula>O2082</formula>
    </cfRule>
  </conditionalFormatting>
  <conditionalFormatting sqref="C2082:C2086">
    <cfRule type="duplicateValues" dxfId="1438" priority="1586"/>
  </conditionalFormatting>
  <conditionalFormatting sqref="P2090:P2091">
    <cfRule type="cellIs" dxfId="1437" priority="1582" stopIfTrue="1" operator="notEqual">
      <formula>O2090</formula>
    </cfRule>
  </conditionalFormatting>
  <conditionalFormatting sqref="P2087:P2089">
    <cfRule type="cellIs" dxfId="1436" priority="1581" stopIfTrue="1" operator="notEqual">
      <formula>O2087</formula>
    </cfRule>
  </conditionalFormatting>
  <conditionalFormatting sqref="C2087:C2091">
    <cfRule type="duplicateValues" dxfId="1435" priority="1583"/>
  </conditionalFormatting>
  <conditionalFormatting sqref="P3601">
    <cfRule type="cellIs" dxfId="1434" priority="1580" stopIfTrue="1" operator="notEqual">
      <formula>O3601</formula>
    </cfRule>
  </conditionalFormatting>
  <conditionalFormatting sqref="P3626">
    <cfRule type="cellIs" dxfId="1433" priority="1578" stopIfTrue="1" operator="notEqual">
      <formula>O3626</formula>
    </cfRule>
  </conditionalFormatting>
  <conditionalFormatting sqref="P3629">
    <cfRule type="cellIs" dxfId="1432" priority="1579" stopIfTrue="1" operator="notEqual">
      <formula>O3629</formula>
    </cfRule>
  </conditionalFormatting>
  <conditionalFormatting sqref="P3628">
    <cfRule type="cellIs" dxfId="1431" priority="1577" stopIfTrue="1" operator="notEqual">
      <formula>O3628</formula>
    </cfRule>
  </conditionalFormatting>
  <conditionalFormatting sqref="P3627">
    <cfRule type="cellIs" dxfId="1430" priority="1576" stopIfTrue="1" operator="notEqual">
      <formula>O3627</formula>
    </cfRule>
  </conditionalFormatting>
  <conditionalFormatting sqref="P3630">
    <cfRule type="cellIs" dxfId="1429" priority="1574" stopIfTrue="1" operator="notEqual">
      <formula>O3630</formula>
    </cfRule>
  </conditionalFormatting>
  <conditionalFormatting sqref="P3633">
    <cfRule type="cellIs" dxfId="1428" priority="1575" stopIfTrue="1" operator="notEqual">
      <formula>O3633</formula>
    </cfRule>
  </conditionalFormatting>
  <conditionalFormatting sqref="P3632">
    <cfRule type="cellIs" dxfId="1427" priority="1573" stopIfTrue="1" operator="notEqual">
      <formula>O3632</formula>
    </cfRule>
  </conditionalFormatting>
  <conditionalFormatting sqref="P3631">
    <cfRule type="cellIs" dxfId="1426" priority="1572" stopIfTrue="1" operator="notEqual">
      <formula>O3631</formula>
    </cfRule>
  </conditionalFormatting>
  <conditionalFormatting sqref="C3626:C3633 C3601">
    <cfRule type="duplicateValues" dxfId="1425" priority="1571"/>
  </conditionalFormatting>
  <conditionalFormatting sqref="P3610">
    <cfRule type="cellIs" dxfId="1424" priority="1569" stopIfTrue="1" operator="notEqual">
      <formula>O3610</formula>
    </cfRule>
  </conditionalFormatting>
  <conditionalFormatting sqref="P3613">
    <cfRule type="cellIs" dxfId="1423" priority="1570" stopIfTrue="1" operator="notEqual">
      <formula>O3613</formula>
    </cfRule>
  </conditionalFormatting>
  <conditionalFormatting sqref="P3612">
    <cfRule type="cellIs" dxfId="1422" priority="1568" stopIfTrue="1" operator="notEqual">
      <formula>O3612</formula>
    </cfRule>
  </conditionalFormatting>
  <conditionalFormatting sqref="P3611">
    <cfRule type="cellIs" dxfId="1421" priority="1567" stopIfTrue="1" operator="notEqual">
      <formula>O3611</formula>
    </cfRule>
  </conditionalFormatting>
  <conditionalFormatting sqref="C3610:C3613">
    <cfRule type="duplicateValues" dxfId="1420" priority="1566"/>
  </conditionalFormatting>
  <conditionalFormatting sqref="P3602">
    <cfRule type="cellIs" dxfId="1419" priority="1564" stopIfTrue="1" operator="notEqual">
      <formula>O3602</formula>
    </cfRule>
  </conditionalFormatting>
  <conditionalFormatting sqref="P3605">
    <cfRule type="cellIs" dxfId="1418" priority="1565" stopIfTrue="1" operator="notEqual">
      <formula>O3605</formula>
    </cfRule>
  </conditionalFormatting>
  <conditionalFormatting sqref="P3604">
    <cfRule type="cellIs" dxfId="1417" priority="1563" stopIfTrue="1" operator="notEqual">
      <formula>O3604</formula>
    </cfRule>
  </conditionalFormatting>
  <conditionalFormatting sqref="P3603">
    <cfRule type="cellIs" dxfId="1416" priority="1562" stopIfTrue="1" operator="notEqual">
      <formula>O3603</formula>
    </cfRule>
  </conditionalFormatting>
  <conditionalFormatting sqref="C3602:C3605">
    <cfRule type="duplicateValues" dxfId="1415" priority="1561"/>
  </conditionalFormatting>
  <conditionalFormatting sqref="P3606">
    <cfRule type="cellIs" dxfId="1414" priority="1559" stopIfTrue="1" operator="notEqual">
      <formula>O3606</formula>
    </cfRule>
  </conditionalFormatting>
  <conditionalFormatting sqref="P3609">
    <cfRule type="cellIs" dxfId="1413" priority="1560" stopIfTrue="1" operator="notEqual">
      <formula>O3609</formula>
    </cfRule>
  </conditionalFormatting>
  <conditionalFormatting sqref="P3608">
    <cfRule type="cellIs" dxfId="1412" priority="1558" stopIfTrue="1" operator="notEqual">
      <formula>O3608</formula>
    </cfRule>
  </conditionalFormatting>
  <conditionalFormatting sqref="P3607">
    <cfRule type="cellIs" dxfId="1411" priority="1557" stopIfTrue="1" operator="notEqual">
      <formula>O3607</formula>
    </cfRule>
  </conditionalFormatting>
  <conditionalFormatting sqref="C3606:C3609">
    <cfRule type="duplicateValues" dxfId="1410" priority="1556"/>
  </conditionalFormatting>
  <conditionalFormatting sqref="P3614">
    <cfRule type="cellIs" dxfId="1409" priority="1554" stopIfTrue="1" operator="notEqual">
      <formula>O3614</formula>
    </cfRule>
  </conditionalFormatting>
  <conditionalFormatting sqref="P3617">
    <cfRule type="cellIs" dxfId="1408" priority="1555" stopIfTrue="1" operator="notEqual">
      <formula>O3617</formula>
    </cfRule>
  </conditionalFormatting>
  <conditionalFormatting sqref="P3616">
    <cfRule type="cellIs" dxfId="1407" priority="1553" stopIfTrue="1" operator="notEqual">
      <formula>O3616</formula>
    </cfRule>
  </conditionalFormatting>
  <conditionalFormatting sqref="P3615">
    <cfRule type="cellIs" dxfId="1406" priority="1552" stopIfTrue="1" operator="notEqual">
      <formula>O3615</formula>
    </cfRule>
  </conditionalFormatting>
  <conditionalFormatting sqref="C3614:C3617">
    <cfRule type="duplicateValues" dxfId="1405" priority="1551"/>
  </conditionalFormatting>
  <conditionalFormatting sqref="P3618">
    <cfRule type="cellIs" dxfId="1404" priority="1544" stopIfTrue="1" operator="notEqual">
      <formula>O3618</formula>
    </cfRule>
  </conditionalFormatting>
  <conditionalFormatting sqref="P3621">
    <cfRule type="cellIs" dxfId="1403" priority="1545" stopIfTrue="1" operator="notEqual">
      <formula>O3621</formula>
    </cfRule>
  </conditionalFormatting>
  <conditionalFormatting sqref="P3620">
    <cfRule type="cellIs" dxfId="1402" priority="1543" stopIfTrue="1" operator="notEqual">
      <formula>O3620</formula>
    </cfRule>
  </conditionalFormatting>
  <conditionalFormatting sqref="P3619">
    <cfRule type="cellIs" dxfId="1401" priority="1542" stopIfTrue="1" operator="notEqual">
      <formula>O3619</formula>
    </cfRule>
  </conditionalFormatting>
  <conditionalFormatting sqref="C3618:C3621">
    <cfRule type="duplicateValues" dxfId="1400" priority="1541"/>
  </conditionalFormatting>
  <conditionalFormatting sqref="P3622">
    <cfRule type="cellIs" dxfId="1399" priority="1539" stopIfTrue="1" operator="notEqual">
      <formula>O3622</formula>
    </cfRule>
  </conditionalFormatting>
  <conditionalFormatting sqref="P3625">
    <cfRule type="cellIs" dxfId="1398" priority="1540" stopIfTrue="1" operator="notEqual">
      <formula>O3625</formula>
    </cfRule>
  </conditionalFormatting>
  <conditionalFormatting sqref="P3624">
    <cfRule type="cellIs" dxfId="1397" priority="1538" stopIfTrue="1" operator="notEqual">
      <formula>O3624</formula>
    </cfRule>
  </conditionalFormatting>
  <conditionalFormatting sqref="P3623">
    <cfRule type="cellIs" dxfId="1396" priority="1537" stopIfTrue="1" operator="notEqual">
      <formula>O3623</formula>
    </cfRule>
  </conditionalFormatting>
  <conditionalFormatting sqref="C3622:C3625">
    <cfRule type="duplicateValues" dxfId="1395" priority="1536"/>
  </conditionalFormatting>
  <conditionalFormatting sqref="C3798 C3807:C3814">
    <cfRule type="duplicateValues" dxfId="1394" priority="12869"/>
  </conditionalFormatting>
  <conditionalFormatting sqref="C2879:C2907">
    <cfRule type="duplicateValues" dxfId="1393" priority="12910"/>
  </conditionalFormatting>
  <conditionalFormatting sqref="C2687">
    <cfRule type="duplicateValues" dxfId="1392" priority="12967"/>
  </conditionalFormatting>
  <conditionalFormatting sqref="C971:C991">
    <cfRule type="duplicateValues" dxfId="1391" priority="13885"/>
  </conditionalFormatting>
  <conditionalFormatting sqref="C942:C946 C959:C962">
    <cfRule type="duplicateValues" dxfId="1390" priority="14013"/>
  </conditionalFormatting>
  <conditionalFormatting sqref="P731">
    <cfRule type="cellIs" dxfId="1389" priority="1533" stopIfTrue="1" operator="notEqual">
      <formula>O731</formula>
    </cfRule>
  </conditionalFormatting>
  <conditionalFormatting sqref="P729 P733:P735">
    <cfRule type="cellIs" dxfId="1388" priority="1535" stopIfTrue="1" operator="notEqual">
      <formula>O729</formula>
    </cfRule>
  </conditionalFormatting>
  <conditionalFormatting sqref="P730">
    <cfRule type="cellIs" dxfId="1387" priority="1534" stopIfTrue="1" operator="notEqual">
      <formula>O730</formula>
    </cfRule>
  </conditionalFormatting>
  <conditionalFormatting sqref="C729:C731 C733:C735">
    <cfRule type="duplicateValues" dxfId="1386" priority="1532"/>
  </conditionalFormatting>
  <conditionalFormatting sqref="P696">
    <cfRule type="cellIs" dxfId="1385" priority="1529" stopIfTrue="1" operator="notEqual">
      <formula>O696</formula>
    </cfRule>
  </conditionalFormatting>
  <conditionalFormatting sqref="P694 P698:P700">
    <cfRule type="cellIs" dxfId="1384" priority="1531" stopIfTrue="1" operator="notEqual">
      <formula>O694</formula>
    </cfRule>
  </conditionalFormatting>
  <conditionalFormatting sqref="P695">
    <cfRule type="cellIs" dxfId="1383" priority="1530" stopIfTrue="1" operator="notEqual">
      <formula>O695</formula>
    </cfRule>
  </conditionalFormatting>
  <conditionalFormatting sqref="C694:C696 C698:C700">
    <cfRule type="duplicateValues" dxfId="1382" priority="1528"/>
  </conditionalFormatting>
  <conditionalFormatting sqref="P703">
    <cfRule type="cellIs" dxfId="1381" priority="1525" stopIfTrue="1" operator="notEqual">
      <formula>O703</formula>
    </cfRule>
  </conditionalFormatting>
  <conditionalFormatting sqref="P701 P705:P707">
    <cfRule type="cellIs" dxfId="1380" priority="1527" stopIfTrue="1" operator="notEqual">
      <formula>O701</formula>
    </cfRule>
  </conditionalFormatting>
  <conditionalFormatting sqref="P702">
    <cfRule type="cellIs" dxfId="1379" priority="1526" stopIfTrue="1" operator="notEqual">
      <formula>O702</formula>
    </cfRule>
  </conditionalFormatting>
  <conditionalFormatting sqref="C701:C703 C705:C707">
    <cfRule type="duplicateValues" dxfId="1378" priority="1524"/>
  </conditionalFormatting>
  <conditionalFormatting sqref="P710">
    <cfRule type="cellIs" dxfId="1377" priority="1521" stopIfTrue="1" operator="notEqual">
      <formula>O710</formula>
    </cfRule>
  </conditionalFormatting>
  <conditionalFormatting sqref="P708 P712:P714">
    <cfRule type="cellIs" dxfId="1376" priority="1523" stopIfTrue="1" operator="notEqual">
      <formula>O708</formula>
    </cfRule>
  </conditionalFormatting>
  <conditionalFormatting sqref="P709">
    <cfRule type="cellIs" dxfId="1375" priority="1522" stopIfTrue="1" operator="notEqual">
      <formula>O709</formula>
    </cfRule>
  </conditionalFormatting>
  <conditionalFormatting sqref="C708:C710 C712:C714">
    <cfRule type="duplicateValues" dxfId="1374" priority="1520"/>
  </conditionalFormatting>
  <conditionalFormatting sqref="P717">
    <cfRule type="cellIs" dxfId="1373" priority="1517" stopIfTrue="1" operator="notEqual">
      <formula>O717</formula>
    </cfRule>
  </conditionalFormatting>
  <conditionalFormatting sqref="P715 P719:P721">
    <cfRule type="cellIs" dxfId="1372" priority="1519" stopIfTrue="1" operator="notEqual">
      <formula>O715</formula>
    </cfRule>
  </conditionalFormatting>
  <conditionalFormatting sqref="P716">
    <cfRule type="cellIs" dxfId="1371" priority="1518" stopIfTrue="1" operator="notEqual">
      <formula>O716</formula>
    </cfRule>
  </conditionalFormatting>
  <conditionalFormatting sqref="C715:C717 C719:C721">
    <cfRule type="duplicateValues" dxfId="1370" priority="1516"/>
  </conditionalFormatting>
  <conditionalFormatting sqref="P724">
    <cfRule type="cellIs" dxfId="1369" priority="1513" stopIfTrue="1" operator="notEqual">
      <formula>O724</formula>
    </cfRule>
  </conditionalFormatting>
  <conditionalFormatting sqref="P722 P726:P728">
    <cfRule type="cellIs" dxfId="1368" priority="1515" stopIfTrue="1" operator="notEqual">
      <formula>O722</formula>
    </cfRule>
  </conditionalFormatting>
  <conditionalFormatting sqref="P723">
    <cfRule type="cellIs" dxfId="1367" priority="1514" stopIfTrue="1" operator="notEqual">
      <formula>O723</formula>
    </cfRule>
  </conditionalFormatting>
  <conditionalFormatting sqref="C722:C724 C726:C728">
    <cfRule type="duplicateValues" dxfId="1366" priority="1512"/>
  </conditionalFormatting>
  <conditionalFormatting sqref="P686">
    <cfRule type="cellIs" dxfId="1365" priority="1511" stopIfTrue="1" operator="notEqual">
      <formula>O686</formula>
    </cfRule>
  </conditionalFormatting>
  <conditionalFormatting sqref="C686">
    <cfRule type="duplicateValues" dxfId="1364" priority="1510"/>
  </conditionalFormatting>
  <conditionalFormatting sqref="P689">
    <cfRule type="cellIs" dxfId="1363" priority="1507" stopIfTrue="1" operator="notEqual">
      <formula>O689</formula>
    </cfRule>
  </conditionalFormatting>
  <conditionalFormatting sqref="P687 P691:P693">
    <cfRule type="cellIs" dxfId="1362" priority="1509" stopIfTrue="1" operator="notEqual">
      <formula>O687</formula>
    </cfRule>
  </conditionalFormatting>
  <conditionalFormatting sqref="P688">
    <cfRule type="cellIs" dxfId="1361" priority="1508" stopIfTrue="1" operator="notEqual">
      <formula>O688</formula>
    </cfRule>
  </conditionalFormatting>
  <conditionalFormatting sqref="C687:C689 C691:C693">
    <cfRule type="duplicateValues" dxfId="1360" priority="1506"/>
  </conditionalFormatting>
  <conditionalFormatting sqref="P690">
    <cfRule type="cellIs" dxfId="1359" priority="1505" stopIfTrue="1" operator="notEqual">
      <formula>O690</formula>
    </cfRule>
  </conditionalFormatting>
  <conditionalFormatting sqref="C690">
    <cfRule type="duplicateValues" dxfId="1358" priority="1504"/>
  </conditionalFormatting>
  <conditionalFormatting sqref="P704">
    <cfRule type="cellIs" dxfId="1357" priority="1503" stopIfTrue="1" operator="notEqual">
      <formula>O704</formula>
    </cfRule>
  </conditionalFormatting>
  <conditionalFormatting sqref="C704">
    <cfRule type="duplicateValues" dxfId="1356" priority="1502"/>
  </conditionalFormatting>
  <conditionalFormatting sqref="P697">
    <cfRule type="cellIs" dxfId="1355" priority="1501" stopIfTrue="1" operator="notEqual">
      <formula>O697</formula>
    </cfRule>
  </conditionalFormatting>
  <conditionalFormatting sqref="C697">
    <cfRule type="duplicateValues" dxfId="1354" priority="1500"/>
  </conditionalFormatting>
  <conditionalFormatting sqref="P711">
    <cfRule type="cellIs" dxfId="1353" priority="1499" stopIfTrue="1" operator="notEqual">
      <formula>O711</formula>
    </cfRule>
  </conditionalFormatting>
  <conditionalFormatting sqref="C711">
    <cfRule type="duplicateValues" dxfId="1352" priority="1498"/>
  </conditionalFormatting>
  <conditionalFormatting sqref="P718">
    <cfRule type="cellIs" dxfId="1351" priority="1497" stopIfTrue="1" operator="notEqual">
      <formula>O718</formula>
    </cfRule>
  </conditionalFormatting>
  <conditionalFormatting sqref="C718">
    <cfRule type="duplicateValues" dxfId="1350" priority="1496"/>
  </conditionalFormatting>
  <conditionalFormatting sqref="P725">
    <cfRule type="cellIs" dxfId="1349" priority="1495" stopIfTrue="1" operator="notEqual">
      <formula>O725</formula>
    </cfRule>
  </conditionalFormatting>
  <conditionalFormatting sqref="C725">
    <cfRule type="duplicateValues" dxfId="1348" priority="1494"/>
  </conditionalFormatting>
  <conditionalFormatting sqref="P732">
    <cfRule type="cellIs" dxfId="1347" priority="1493" stopIfTrue="1" operator="notEqual">
      <formula>O732</formula>
    </cfRule>
  </conditionalFormatting>
  <conditionalFormatting sqref="C732">
    <cfRule type="duplicateValues" dxfId="1346" priority="1492"/>
  </conditionalFormatting>
  <conditionalFormatting sqref="P2054:P2055">
    <cfRule type="cellIs" dxfId="1345" priority="1490" stopIfTrue="1" operator="notEqual">
      <formula>O2054</formula>
    </cfRule>
  </conditionalFormatting>
  <conditionalFormatting sqref="C2052:C2055">
    <cfRule type="duplicateValues" dxfId="1344" priority="14522"/>
  </conditionalFormatting>
  <conditionalFormatting sqref="P2032:P2033">
    <cfRule type="cellIs" dxfId="1343" priority="1487" stopIfTrue="1" operator="notEqual">
      <formula>O2032</formula>
    </cfRule>
  </conditionalFormatting>
  <conditionalFormatting sqref="P2034:P2035">
    <cfRule type="cellIs" dxfId="1342" priority="1486" stopIfTrue="1" operator="notEqual">
      <formula>O2034</formula>
    </cfRule>
  </conditionalFormatting>
  <conditionalFormatting sqref="C2032:C2035">
    <cfRule type="duplicateValues" dxfId="1341" priority="1488"/>
  </conditionalFormatting>
  <conditionalFormatting sqref="P2056">
    <cfRule type="cellIs" dxfId="1340" priority="1484" stopIfTrue="1" operator="notEqual">
      <formula>O2056</formula>
    </cfRule>
  </conditionalFormatting>
  <conditionalFormatting sqref="C2056">
    <cfRule type="duplicateValues" dxfId="1339" priority="1485"/>
  </conditionalFormatting>
  <conditionalFormatting sqref="P2036:P2037">
    <cfRule type="cellIs" dxfId="1338" priority="1482" stopIfTrue="1" operator="notEqual">
      <formula>O2036</formula>
    </cfRule>
  </conditionalFormatting>
  <conditionalFormatting sqref="P2038:P2039">
    <cfRule type="cellIs" dxfId="1337" priority="1481" stopIfTrue="1" operator="notEqual">
      <formula>O2038</formula>
    </cfRule>
  </conditionalFormatting>
  <conditionalFormatting sqref="C2036:C2039">
    <cfRule type="duplicateValues" dxfId="1336" priority="1483"/>
  </conditionalFormatting>
  <conditionalFormatting sqref="P2040:P2041">
    <cfRule type="cellIs" dxfId="1335" priority="1479" stopIfTrue="1" operator="notEqual">
      <formula>O2040</formula>
    </cfRule>
  </conditionalFormatting>
  <conditionalFormatting sqref="P2042:P2043">
    <cfRule type="cellIs" dxfId="1334" priority="1478" stopIfTrue="1" operator="notEqual">
      <formula>O2042</formula>
    </cfRule>
  </conditionalFormatting>
  <conditionalFormatting sqref="C2040:C2043">
    <cfRule type="duplicateValues" dxfId="1333" priority="1480"/>
  </conditionalFormatting>
  <conditionalFormatting sqref="P2044:P2045">
    <cfRule type="cellIs" dxfId="1332" priority="1476" stopIfTrue="1" operator="notEqual">
      <formula>O2044</formula>
    </cfRule>
  </conditionalFormatting>
  <conditionalFormatting sqref="P2046:P2047">
    <cfRule type="cellIs" dxfId="1331" priority="1475" stopIfTrue="1" operator="notEqual">
      <formula>O2046</formula>
    </cfRule>
  </conditionalFormatting>
  <conditionalFormatting sqref="C2044:C2047">
    <cfRule type="duplicateValues" dxfId="1330" priority="1477"/>
  </conditionalFormatting>
  <conditionalFormatting sqref="P2048:P2049">
    <cfRule type="cellIs" dxfId="1329" priority="1473" stopIfTrue="1" operator="notEqual">
      <formula>O2048</formula>
    </cfRule>
  </conditionalFormatting>
  <conditionalFormatting sqref="P2050:P2051">
    <cfRule type="cellIs" dxfId="1328" priority="1472" stopIfTrue="1" operator="notEqual">
      <formula>O2050</formula>
    </cfRule>
  </conditionalFormatting>
  <conditionalFormatting sqref="C2048:C2051">
    <cfRule type="duplicateValues" dxfId="1327" priority="1474"/>
  </conditionalFormatting>
  <conditionalFormatting sqref="P3572">
    <cfRule type="cellIs" dxfId="1326" priority="1471" stopIfTrue="1" operator="notEqual">
      <formula>O3572</formula>
    </cfRule>
  </conditionalFormatting>
  <conditionalFormatting sqref="C3572">
    <cfRule type="duplicateValues" dxfId="1325" priority="1470"/>
  </conditionalFormatting>
  <conditionalFormatting sqref="P3597">
    <cfRule type="cellIs" dxfId="1324" priority="1468" stopIfTrue="1" operator="notEqual">
      <formula>O3597</formula>
    </cfRule>
  </conditionalFormatting>
  <conditionalFormatting sqref="P3600">
    <cfRule type="cellIs" dxfId="1323" priority="1469" stopIfTrue="1" operator="notEqual">
      <formula>O3600</formula>
    </cfRule>
  </conditionalFormatting>
  <conditionalFormatting sqref="P3599">
    <cfRule type="cellIs" dxfId="1322" priority="1467" stopIfTrue="1" operator="notEqual">
      <formula>O3599</formula>
    </cfRule>
  </conditionalFormatting>
  <conditionalFormatting sqref="P3598">
    <cfRule type="cellIs" dxfId="1321" priority="1466" stopIfTrue="1" operator="notEqual">
      <formula>O3598</formula>
    </cfRule>
  </conditionalFormatting>
  <conditionalFormatting sqref="C3597:C3600">
    <cfRule type="duplicateValues" dxfId="1320" priority="1465"/>
  </conditionalFormatting>
  <conditionalFormatting sqref="P3573">
    <cfRule type="cellIs" dxfId="1319" priority="1463" stopIfTrue="1" operator="notEqual">
      <formula>O3573</formula>
    </cfRule>
  </conditionalFormatting>
  <conditionalFormatting sqref="P3576">
    <cfRule type="cellIs" dxfId="1318" priority="1464" stopIfTrue="1" operator="notEqual">
      <formula>O3576</formula>
    </cfRule>
  </conditionalFormatting>
  <conditionalFormatting sqref="P3575">
    <cfRule type="cellIs" dxfId="1317" priority="1462" stopIfTrue="1" operator="notEqual">
      <formula>O3575</formula>
    </cfRule>
  </conditionalFormatting>
  <conditionalFormatting sqref="P3574">
    <cfRule type="cellIs" dxfId="1316" priority="1461" stopIfTrue="1" operator="notEqual">
      <formula>O3574</formula>
    </cfRule>
  </conditionalFormatting>
  <conditionalFormatting sqref="C3573:C3576">
    <cfRule type="duplicateValues" dxfId="1315" priority="1460"/>
  </conditionalFormatting>
  <conditionalFormatting sqref="P3581">
    <cfRule type="cellIs" dxfId="1314" priority="1458" stopIfTrue="1" operator="notEqual">
      <formula>O3581</formula>
    </cfRule>
  </conditionalFormatting>
  <conditionalFormatting sqref="P3584">
    <cfRule type="cellIs" dxfId="1313" priority="1459" stopIfTrue="1" operator="notEqual">
      <formula>O3584</formula>
    </cfRule>
  </conditionalFormatting>
  <conditionalFormatting sqref="P3583">
    <cfRule type="cellIs" dxfId="1312" priority="1457" stopIfTrue="1" operator="notEqual">
      <formula>O3583</formula>
    </cfRule>
  </conditionalFormatting>
  <conditionalFormatting sqref="P3582">
    <cfRule type="cellIs" dxfId="1311" priority="1456" stopIfTrue="1" operator="notEqual">
      <formula>O3582</formula>
    </cfRule>
  </conditionalFormatting>
  <conditionalFormatting sqref="C3581:C3584">
    <cfRule type="duplicateValues" dxfId="1310" priority="1455"/>
  </conditionalFormatting>
  <conditionalFormatting sqref="P3593">
    <cfRule type="cellIs" dxfId="1309" priority="1453" stopIfTrue="1" operator="notEqual">
      <formula>O3593</formula>
    </cfRule>
  </conditionalFormatting>
  <conditionalFormatting sqref="P3596">
    <cfRule type="cellIs" dxfId="1308" priority="1454" stopIfTrue="1" operator="notEqual">
      <formula>O3596</formula>
    </cfRule>
  </conditionalFormatting>
  <conditionalFormatting sqref="P3595">
    <cfRule type="cellIs" dxfId="1307" priority="1452" stopIfTrue="1" operator="notEqual">
      <formula>O3595</formula>
    </cfRule>
  </conditionalFormatting>
  <conditionalFormatting sqref="P3594">
    <cfRule type="cellIs" dxfId="1306" priority="1451" stopIfTrue="1" operator="notEqual">
      <formula>O3594</formula>
    </cfRule>
  </conditionalFormatting>
  <conditionalFormatting sqref="C3593:C3596">
    <cfRule type="duplicateValues" dxfId="1305" priority="1450"/>
  </conditionalFormatting>
  <conditionalFormatting sqref="P3589">
    <cfRule type="cellIs" dxfId="1304" priority="1448" stopIfTrue="1" operator="notEqual">
      <formula>O3589</formula>
    </cfRule>
  </conditionalFormatting>
  <conditionalFormatting sqref="P3592">
    <cfRule type="cellIs" dxfId="1303" priority="1449" stopIfTrue="1" operator="notEqual">
      <formula>O3592</formula>
    </cfRule>
  </conditionalFormatting>
  <conditionalFormatting sqref="P3591">
    <cfRule type="cellIs" dxfId="1302" priority="1447" stopIfTrue="1" operator="notEqual">
      <formula>O3591</formula>
    </cfRule>
  </conditionalFormatting>
  <conditionalFormatting sqref="P3590">
    <cfRule type="cellIs" dxfId="1301" priority="1446" stopIfTrue="1" operator="notEqual">
      <formula>O3590</formula>
    </cfRule>
  </conditionalFormatting>
  <conditionalFormatting sqref="C3589:C3592">
    <cfRule type="duplicateValues" dxfId="1300" priority="1445"/>
  </conditionalFormatting>
  <conditionalFormatting sqref="P3577">
    <cfRule type="cellIs" dxfId="1299" priority="1443" stopIfTrue="1" operator="notEqual">
      <formula>O3577</formula>
    </cfRule>
  </conditionalFormatting>
  <conditionalFormatting sqref="P3580">
    <cfRule type="cellIs" dxfId="1298" priority="1444" stopIfTrue="1" operator="notEqual">
      <formula>O3580</formula>
    </cfRule>
  </conditionalFormatting>
  <conditionalFormatting sqref="P3579">
    <cfRule type="cellIs" dxfId="1297" priority="1442" stopIfTrue="1" operator="notEqual">
      <formula>O3579</formula>
    </cfRule>
  </conditionalFormatting>
  <conditionalFormatting sqref="P3578">
    <cfRule type="cellIs" dxfId="1296" priority="1441" stopIfTrue="1" operator="notEqual">
      <formula>O3578</formula>
    </cfRule>
  </conditionalFormatting>
  <conditionalFormatting sqref="C3577:C3580">
    <cfRule type="duplicateValues" dxfId="1295" priority="1440"/>
  </conditionalFormatting>
  <conditionalFormatting sqref="P3585">
    <cfRule type="cellIs" dxfId="1294" priority="1438" stopIfTrue="1" operator="notEqual">
      <formula>O3585</formula>
    </cfRule>
  </conditionalFormatting>
  <conditionalFormatting sqref="P3588">
    <cfRule type="cellIs" dxfId="1293" priority="1439" stopIfTrue="1" operator="notEqual">
      <formula>O3588</formula>
    </cfRule>
  </conditionalFormatting>
  <conditionalFormatting sqref="P3587">
    <cfRule type="cellIs" dxfId="1292" priority="1437" stopIfTrue="1" operator="notEqual">
      <formula>O3587</formula>
    </cfRule>
  </conditionalFormatting>
  <conditionalFormatting sqref="P3586">
    <cfRule type="cellIs" dxfId="1291" priority="1436" stopIfTrue="1" operator="notEqual">
      <formula>O3586</formula>
    </cfRule>
  </conditionalFormatting>
  <conditionalFormatting sqref="C3585:C3588">
    <cfRule type="duplicateValues" dxfId="1290" priority="1435"/>
  </conditionalFormatting>
  <conditionalFormatting sqref="P650">
    <cfRule type="cellIs" dxfId="1289" priority="1434" stopIfTrue="1" operator="notEqual">
      <formula>O650</formula>
    </cfRule>
  </conditionalFormatting>
  <conditionalFormatting sqref="C650">
    <cfRule type="duplicateValues" dxfId="1288" priority="1433"/>
  </conditionalFormatting>
  <conditionalFormatting sqref="P683">
    <cfRule type="cellIs" dxfId="1287" priority="1430" stopIfTrue="1" operator="notEqual">
      <formula>O683</formula>
    </cfRule>
  </conditionalFormatting>
  <conditionalFormatting sqref="P681">
    <cfRule type="cellIs" dxfId="1286" priority="1432" stopIfTrue="1" operator="notEqual">
      <formula>O681</formula>
    </cfRule>
  </conditionalFormatting>
  <conditionalFormatting sqref="P682">
    <cfRule type="cellIs" dxfId="1285" priority="1431" stopIfTrue="1" operator="notEqual">
      <formula>O682</formula>
    </cfRule>
  </conditionalFormatting>
  <conditionalFormatting sqref="C681:C685">
    <cfRule type="duplicateValues" dxfId="1284" priority="14751"/>
  </conditionalFormatting>
  <conditionalFormatting sqref="P654:P655">
    <cfRule type="cellIs" dxfId="1283" priority="1425" stopIfTrue="1" operator="notEqual">
      <formula>O654</formula>
    </cfRule>
  </conditionalFormatting>
  <conditionalFormatting sqref="P653">
    <cfRule type="cellIs" dxfId="1282" priority="1422" stopIfTrue="1" operator="notEqual">
      <formula>O653</formula>
    </cfRule>
  </conditionalFormatting>
  <conditionalFormatting sqref="P651">
    <cfRule type="cellIs" dxfId="1281" priority="1424" stopIfTrue="1" operator="notEqual">
      <formula>O651</formula>
    </cfRule>
  </conditionalFormatting>
  <conditionalFormatting sqref="P652">
    <cfRule type="cellIs" dxfId="1280" priority="1423" stopIfTrue="1" operator="notEqual">
      <formula>O652</formula>
    </cfRule>
  </conditionalFormatting>
  <conditionalFormatting sqref="C651:C655">
    <cfRule type="duplicateValues" dxfId="1279" priority="1426"/>
  </conditionalFormatting>
  <conditionalFormatting sqref="P659:P660">
    <cfRule type="cellIs" dxfId="1278" priority="1420" stopIfTrue="1" operator="notEqual">
      <formula>O659</formula>
    </cfRule>
  </conditionalFormatting>
  <conditionalFormatting sqref="P658">
    <cfRule type="cellIs" dxfId="1277" priority="1417" stopIfTrue="1" operator="notEqual">
      <formula>O658</formula>
    </cfRule>
  </conditionalFormatting>
  <conditionalFormatting sqref="P656">
    <cfRule type="cellIs" dxfId="1276" priority="1419" stopIfTrue="1" operator="notEqual">
      <formula>O656</formula>
    </cfRule>
  </conditionalFormatting>
  <conditionalFormatting sqref="P657">
    <cfRule type="cellIs" dxfId="1275" priority="1418" stopIfTrue="1" operator="notEqual">
      <formula>O657</formula>
    </cfRule>
  </conditionalFormatting>
  <conditionalFormatting sqref="C656:C660">
    <cfRule type="duplicateValues" dxfId="1274" priority="1421"/>
  </conditionalFormatting>
  <conditionalFormatting sqref="P664:P665">
    <cfRule type="cellIs" dxfId="1273" priority="1415" stopIfTrue="1" operator="notEqual">
      <formula>O664</formula>
    </cfRule>
  </conditionalFormatting>
  <conditionalFormatting sqref="P663">
    <cfRule type="cellIs" dxfId="1272" priority="1412" stopIfTrue="1" operator="notEqual">
      <formula>O663</formula>
    </cfRule>
  </conditionalFormatting>
  <conditionalFormatting sqref="P661">
    <cfRule type="cellIs" dxfId="1271" priority="1414" stopIfTrue="1" operator="notEqual">
      <formula>O661</formula>
    </cfRule>
  </conditionalFormatting>
  <conditionalFormatting sqref="P662">
    <cfRule type="cellIs" dxfId="1270" priority="1413" stopIfTrue="1" operator="notEqual">
      <formula>O662</formula>
    </cfRule>
  </conditionalFormatting>
  <conditionalFormatting sqref="C661:C665">
    <cfRule type="duplicateValues" dxfId="1269" priority="1416"/>
  </conditionalFormatting>
  <conditionalFormatting sqref="P669:P670">
    <cfRule type="cellIs" dxfId="1268" priority="1410" stopIfTrue="1" operator="notEqual">
      <formula>O669</formula>
    </cfRule>
  </conditionalFormatting>
  <conditionalFormatting sqref="P668">
    <cfRule type="cellIs" dxfId="1267" priority="1407" stopIfTrue="1" operator="notEqual">
      <formula>O668</formula>
    </cfRule>
  </conditionalFormatting>
  <conditionalFormatting sqref="P666">
    <cfRule type="cellIs" dxfId="1266" priority="1409" stopIfTrue="1" operator="notEqual">
      <formula>O666</formula>
    </cfRule>
  </conditionalFormatting>
  <conditionalFormatting sqref="P667">
    <cfRule type="cellIs" dxfId="1265" priority="1408" stopIfTrue="1" operator="notEqual">
      <formula>O667</formula>
    </cfRule>
  </conditionalFormatting>
  <conditionalFormatting sqref="C666:C670">
    <cfRule type="duplicateValues" dxfId="1264" priority="1411"/>
  </conditionalFormatting>
  <conditionalFormatting sqref="P674:P675">
    <cfRule type="cellIs" dxfId="1263" priority="1405" stopIfTrue="1" operator="notEqual">
      <formula>O674</formula>
    </cfRule>
  </conditionalFormatting>
  <conditionalFormatting sqref="P673">
    <cfRule type="cellIs" dxfId="1262" priority="1402" stopIfTrue="1" operator="notEqual">
      <formula>O673</formula>
    </cfRule>
  </conditionalFormatting>
  <conditionalFormatting sqref="P671">
    <cfRule type="cellIs" dxfId="1261" priority="1404" stopIfTrue="1" operator="notEqual">
      <formula>O671</formula>
    </cfRule>
  </conditionalFormatting>
  <conditionalFormatting sqref="P672">
    <cfRule type="cellIs" dxfId="1260" priority="1403" stopIfTrue="1" operator="notEqual">
      <formula>O672</formula>
    </cfRule>
  </conditionalFormatting>
  <conditionalFormatting sqref="C671:C675">
    <cfRule type="duplicateValues" dxfId="1259" priority="1406"/>
  </conditionalFormatting>
  <conditionalFormatting sqref="P679:P680">
    <cfRule type="cellIs" dxfId="1258" priority="1400" stopIfTrue="1" operator="notEqual">
      <formula>O679</formula>
    </cfRule>
  </conditionalFormatting>
  <conditionalFormatting sqref="P678">
    <cfRule type="cellIs" dxfId="1257" priority="1397" stopIfTrue="1" operator="notEqual">
      <formula>O678</formula>
    </cfRule>
  </conditionalFormatting>
  <conditionalFormatting sqref="P676">
    <cfRule type="cellIs" dxfId="1256" priority="1399" stopIfTrue="1" operator="notEqual">
      <formula>O676</formula>
    </cfRule>
  </conditionalFormatting>
  <conditionalFormatting sqref="P677">
    <cfRule type="cellIs" dxfId="1255" priority="1398" stopIfTrue="1" operator="notEqual">
      <formula>O677</formula>
    </cfRule>
  </conditionalFormatting>
  <conditionalFormatting sqref="C676:C680">
    <cfRule type="duplicateValues" dxfId="1254" priority="1401"/>
  </conditionalFormatting>
  <conditionalFormatting sqref="P633">
    <cfRule type="cellIs" dxfId="1253" priority="1396" stopIfTrue="1" operator="notEqual">
      <formula>O633</formula>
    </cfRule>
  </conditionalFormatting>
  <conditionalFormatting sqref="C633">
    <cfRule type="duplicateValues" dxfId="1252" priority="1395"/>
  </conditionalFormatting>
  <conditionalFormatting sqref="P648:P649">
    <cfRule type="cellIs" dxfId="1251" priority="1393" stopIfTrue="1" operator="notEqual">
      <formula>O648</formula>
    </cfRule>
  </conditionalFormatting>
  <conditionalFormatting sqref="P647">
    <cfRule type="cellIs" dxfId="1250" priority="1390" stopIfTrue="1" operator="notEqual">
      <formula>O647</formula>
    </cfRule>
  </conditionalFormatting>
  <conditionalFormatting sqref="P646">
    <cfRule type="cellIs" dxfId="1249" priority="1392" stopIfTrue="1" operator="notEqual">
      <formula>O646</formula>
    </cfRule>
  </conditionalFormatting>
  <conditionalFormatting sqref="C646:C649">
    <cfRule type="duplicateValues" dxfId="1248" priority="14979"/>
  </conditionalFormatting>
  <conditionalFormatting sqref="P644:P645">
    <cfRule type="cellIs" dxfId="1247" priority="1388" stopIfTrue="1" operator="notEqual">
      <formula>O644</formula>
    </cfRule>
  </conditionalFormatting>
  <conditionalFormatting sqref="P643">
    <cfRule type="cellIs" dxfId="1246" priority="1386" stopIfTrue="1" operator="notEqual">
      <formula>O643</formula>
    </cfRule>
  </conditionalFormatting>
  <conditionalFormatting sqref="P642">
    <cfRule type="cellIs" dxfId="1245" priority="1387" stopIfTrue="1" operator="notEqual">
      <formula>O642</formula>
    </cfRule>
  </conditionalFormatting>
  <conditionalFormatting sqref="C642:C645">
    <cfRule type="duplicateValues" dxfId="1244" priority="1389"/>
  </conditionalFormatting>
  <conditionalFormatting sqref="P636:P637">
    <cfRule type="cellIs" dxfId="1243" priority="1384" stopIfTrue="1" operator="notEqual">
      <formula>O636</formula>
    </cfRule>
  </conditionalFormatting>
  <conditionalFormatting sqref="P635">
    <cfRule type="cellIs" dxfId="1242" priority="1382" stopIfTrue="1" operator="notEqual">
      <formula>O635</formula>
    </cfRule>
  </conditionalFormatting>
  <conditionalFormatting sqref="P634">
    <cfRule type="cellIs" dxfId="1241" priority="1383" stopIfTrue="1" operator="notEqual">
      <formula>O634</formula>
    </cfRule>
  </conditionalFormatting>
  <conditionalFormatting sqref="C634:C637">
    <cfRule type="duplicateValues" dxfId="1240" priority="1385"/>
  </conditionalFormatting>
  <conditionalFormatting sqref="P640:P641">
    <cfRule type="cellIs" dxfId="1239" priority="1380" stopIfTrue="1" operator="notEqual">
      <formula>O640</formula>
    </cfRule>
  </conditionalFormatting>
  <conditionalFormatting sqref="P639">
    <cfRule type="cellIs" dxfId="1238" priority="1378" stopIfTrue="1" operator="notEqual">
      <formula>O639</formula>
    </cfRule>
  </conditionalFormatting>
  <conditionalFormatting sqref="P638">
    <cfRule type="cellIs" dxfId="1237" priority="1379" stopIfTrue="1" operator="notEqual">
      <formula>O638</formula>
    </cfRule>
  </conditionalFormatting>
  <conditionalFormatting sqref="C638:C641">
    <cfRule type="duplicateValues" dxfId="1236" priority="1381"/>
  </conditionalFormatting>
  <conditionalFormatting sqref="P2000">
    <cfRule type="cellIs" dxfId="1235" priority="1374" stopIfTrue="1" operator="notEqual">
      <formula>O2000</formula>
    </cfRule>
  </conditionalFormatting>
  <conditionalFormatting sqref="P2001:P2002">
    <cfRule type="cellIs" dxfId="1234" priority="1377" stopIfTrue="1" operator="notEqual">
      <formula>O2001</formula>
    </cfRule>
  </conditionalFormatting>
  <conditionalFormatting sqref="P1996">
    <cfRule type="cellIs" dxfId="1233" priority="1376" stopIfTrue="1" operator="notEqual">
      <formula>O1996</formula>
    </cfRule>
  </conditionalFormatting>
  <conditionalFormatting sqref="P1999">
    <cfRule type="cellIs" dxfId="1232" priority="1375" stopIfTrue="1" operator="notEqual">
      <formula>O1999</formula>
    </cfRule>
  </conditionalFormatting>
  <conditionalFormatting sqref="P2008:P2009">
    <cfRule type="cellIs" dxfId="1231" priority="1373" stopIfTrue="1" operator="notEqual">
      <formula>O2008</formula>
    </cfRule>
  </conditionalFormatting>
  <conditionalFormatting sqref="P2003">
    <cfRule type="cellIs" dxfId="1230" priority="1372" stopIfTrue="1" operator="notEqual">
      <formula>O2003</formula>
    </cfRule>
  </conditionalFormatting>
  <conditionalFormatting sqref="P2006">
    <cfRule type="cellIs" dxfId="1229" priority="1371" stopIfTrue="1" operator="notEqual">
      <formula>O2006</formula>
    </cfRule>
  </conditionalFormatting>
  <conditionalFormatting sqref="P2007">
    <cfRule type="cellIs" dxfId="1228" priority="1370" stopIfTrue="1" operator="notEqual">
      <formula>O2007</formula>
    </cfRule>
  </conditionalFormatting>
  <conditionalFormatting sqref="P2015:P2016">
    <cfRule type="cellIs" dxfId="1227" priority="1369" stopIfTrue="1" operator="notEqual">
      <formula>O2015</formula>
    </cfRule>
  </conditionalFormatting>
  <conditionalFormatting sqref="P2010">
    <cfRule type="cellIs" dxfId="1226" priority="1368" stopIfTrue="1" operator="notEqual">
      <formula>O2010</formula>
    </cfRule>
  </conditionalFormatting>
  <conditionalFormatting sqref="P2013">
    <cfRule type="cellIs" dxfId="1225" priority="1367" stopIfTrue="1" operator="notEqual">
      <formula>O2013</formula>
    </cfRule>
  </conditionalFormatting>
  <conditionalFormatting sqref="P2014">
    <cfRule type="cellIs" dxfId="1224" priority="1366" stopIfTrue="1" operator="notEqual">
      <formula>O2014</formula>
    </cfRule>
  </conditionalFormatting>
  <conditionalFormatting sqref="P2029:P2030">
    <cfRule type="cellIs" dxfId="1223" priority="1365" stopIfTrue="1" operator="notEqual">
      <formula>O2029</formula>
    </cfRule>
  </conditionalFormatting>
  <conditionalFormatting sqref="P2024">
    <cfRule type="cellIs" dxfId="1222" priority="1364" stopIfTrue="1" operator="notEqual">
      <formula>O2024</formula>
    </cfRule>
  </conditionalFormatting>
  <conditionalFormatting sqref="P2027">
    <cfRule type="cellIs" dxfId="1221" priority="1363" stopIfTrue="1" operator="notEqual">
      <formula>O2027</formula>
    </cfRule>
  </conditionalFormatting>
  <conditionalFormatting sqref="P2028">
    <cfRule type="cellIs" dxfId="1220" priority="1362" stopIfTrue="1" operator="notEqual">
      <formula>O2028</formula>
    </cfRule>
  </conditionalFormatting>
  <conditionalFormatting sqref="P1994:P1995">
    <cfRule type="cellIs" dxfId="1219" priority="1361" stopIfTrue="1" operator="notEqual">
      <formula>O1994</formula>
    </cfRule>
  </conditionalFormatting>
  <conditionalFormatting sqref="P1988">
    <cfRule type="cellIs" dxfId="1218" priority="1360" stopIfTrue="1" operator="notEqual">
      <formula>O1988</formula>
    </cfRule>
  </conditionalFormatting>
  <conditionalFormatting sqref="P1992">
    <cfRule type="cellIs" dxfId="1217" priority="1358" stopIfTrue="1" operator="notEqual">
      <formula>O1992</formula>
    </cfRule>
  </conditionalFormatting>
  <conditionalFormatting sqref="P1989">
    <cfRule type="cellIs" dxfId="1216" priority="1359" stopIfTrue="1" operator="notEqual">
      <formula>O1989</formula>
    </cfRule>
  </conditionalFormatting>
  <conditionalFormatting sqref="P1993">
    <cfRule type="cellIs" dxfId="1215" priority="1357" stopIfTrue="1" operator="notEqual">
      <formula>O1993</formula>
    </cfRule>
  </conditionalFormatting>
  <conditionalFormatting sqref="C2024 C1988:C1989 C1992:C1996 C1999:C2003 C2006:C2010 C2013:C2016 C2027:C2030">
    <cfRule type="duplicateValues" dxfId="1214" priority="1356"/>
  </conditionalFormatting>
  <conditionalFormatting sqref="P2022:P2023">
    <cfRule type="cellIs" dxfId="1213" priority="1355" stopIfTrue="1" operator="notEqual">
      <formula>O2022</formula>
    </cfRule>
  </conditionalFormatting>
  <conditionalFormatting sqref="P2017">
    <cfRule type="cellIs" dxfId="1212" priority="1354" stopIfTrue="1" operator="notEqual">
      <formula>O2017</formula>
    </cfRule>
  </conditionalFormatting>
  <conditionalFormatting sqref="P2020">
    <cfRule type="cellIs" dxfId="1211" priority="1353" stopIfTrue="1" operator="notEqual">
      <formula>O2020</formula>
    </cfRule>
  </conditionalFormatting>
  <conditionalFormatting sqref="P2021">
    <cfRule type="cellIs" dxfId="1210" priority="1352" stopIfTrue="1" operator="notEqual">
      <formula>O2021</formula>
    </cfRule>
  </conditionalFormatting>
  <conditionalFormatting sqref="C2017 C2020:C2023">
    <cfRule type="duplicateValues" dxfId="1209" priority="1351"/>
  </conditionalFormatting>
  <conditionalFormatting sqref="P1990">
    <cfRule type="cellIs" dxfId="1208" priority="1350" stopIfTrue="1" operator="notEqual">
      <formula>O1990</formula>
    </cfRule>
  </conditionalFormatting>
  <conditionalFormatting sqref="P1991">
    <cfRule type="cellIs" dxfId="1207" priority="1349" stopIfTrue="1" operator="notEqual">
      <formula>O1991</formula>
    </cfRule>
  </conditionalFormatting>
  <conditionalFormatting sqref="C1990:C1991">
    <cfRule type="duplicateValues" dxfId="1206" priority="1348"/>
  </conditionalFormatting>
  <conditionalFormatting sqref="P1998">
    <cfRule type="cellIs" dxfId="1205" priority="1346" stopIfTrue="1" operator="notEqual">
      <formula>O1998</formula>
    </cfRule>
  </conditionalFormatting>
  <conditionalFormatting sqref="P1997">
    <cfRule type="cellIs" dxfId="1204" priority="1347" stopIfTrue="1" operator="notEqual">
      <formula>O1997</formula>
    </cfRule>
  </conditionalFormatting>
  <conditionalFormatting sqref="C1997:C1998">
    <cfRule type="duplicateValues" dxfId="1203" priority="1345"/>
  </conditionalFormatting>
  <conditionalFormatting sqref="P2004">
    <cfRule type="cellIs" dxfId="1202" priority="1344" stopIfTrue="1" operator="notEqual">
      <formula>O2004</formula>
    </cfRule>
  </conditionalFormatting>
  <conditionalFormatting sqref="P2005">
    <cfRule type="cellIs" dxfId="1201" priority="1343" stopIfTrue="1" operator="notEqual">
      <formula>O2005</formula>
    </cfRule>
  </conditionalFormatting>
  <conditionalFormatting sqref="C2004:C2005">
    <cfRule type="duplicateValues" dxfId="1200" priority="1342"/>
  </conditionalFormatting>
  <conditionalFormatting sqref="P2011">
    <cfRule type="cellIs" dxfId="1199" priority="1341" stopIfTrue="1" operator="notEqual">
      <formula>O2011</formula>
    </cfRule>
  </conditionalFormatting>
  <conditionalFormatting sqref="P2012">
    <cfRule type="cellIs" dxfId="1198" priority="1340" stopIfTrue="1" operator="notEqual">
      <formula>O2012</formula>
    </cfRule>
  </conditionalFormatting>
  <conditionalFormatting sqref="C2011:C2012">
    <cfRule type="duplicateValues" dxfId="1197" priority="1339"/>
  </conditionalFormatting>
  <conditionalFormatting sqref="P2018">
    <cfRule type="cellIs" dxfId="1196" priority="1338" stopIfTrue="1" operator="notEqual">
      <formula>O2018</formula>
    </cfRule>
  </conditionalFormatting>
  <conditionalFormatting sqref="P2019">
    <cfRule type="cellIs" dxfId="1195" priority="1337" stopIfTrue="1" operator="notEqual">
      <formula>O2019</formula>
    </cfRule>
  </conditionalFormatting>
  <conditionalFormatting sqref="C2018:C2019">
    <cfRule type="duplicateValues" dxfId="1194" priority="1336"/>
  </conditionalFormatting>
  <conditionalFormatting sqref="P2025">
    <cfRule type="cellIs" dxfId="1193" priority="1335" stopIfTrue="1" operator="notEqual">
      <formula>O2025</formula>
    </cfRule>
  </conditionalFormatting>
  <conditionalFormatting sqref="P2026">
    <cfRule type="cellIs" dxfId="1192" priority="1334" stopIfTrue="1" operator="notEqual">
      <formula>O2026</formula>
    </cfRule>
  </conditionalFormatting>
  <conditionalFormatting sqref="C2025:C2026">
    <cfRule type="duplicateValues" dxfId="1191" priority="1333"/>
  </conditionalFormatting>
  <conditionalFormatting sqref="P604">
    <cfRule type="cellIs" dxfId="1190" priority="1331" stopIfTrue="1" operator="notEqual">
      <formula>O604</formula>
    </cfRule>
  </conditionalFormatting>
  <conditionalFormatting sqref="P613:P616">
    <cfRule type="cellIs" dxfId="1189" priority="1330" stopIfTrue="1" operator="notEqual">
      <formula>O613</formula>
    </cfRule>
  </conditionalFormatting>
  <conditionalFormatting sqref="C613:C616">
    <cfRule type="duplicateValues" dxfId="1188" priority="1329"/>
  </conditionalFormatting>
  <conditionalFormatting sqref="P617:P620">
    <cfRule type="cellIs" dxfId="1187" priority="1326" stopIfTrue="1" operator="notEqual">
      <formula>O617</formula>
    </cfRule>
  </conditionalFormatting>
  <conditionalFormatting sqref="C617:C620">
    <cfRule type="duplicateValues" dxfId="1186" priority="1325"/>
  </conditionalFormatting>
  <conditionalFormatting sqref="P621:P624">
    <cfRule type="cellIs" dxfId="1185" priority="1324" stopIfTrue="1" operator="notEqual">
      <formula>O621</formula>
    </cfRule>
  </conditionalFormatting>
  <conditionalFormatting sqref="C621:C624">
    <cfRule type="duplicateValues" dxfId="1184" priority="1323"/>
  </conditionalFormatting>
  <conditionalFormatting sqref="P625:P628">
    <cfRule type="cellIs" dxfId="1183" priority="1322" stopIfTrue="1" operator="notEqual">
      <formula>O625</formula>
    </cfRule>
  </conditionalFormatting>
  <conditionalFormatting sqref="C625:C628">
    <cfRule type="duplicateValues" dxfId="1182" priority="1321"/>
  </conditionalFormatting>
  <conditionalFormatting sqref="P629:P632">
    <cfRule type="cellIs" dxfId="1181" priority="1320" stopIfTrue="1" operator="notEqual">
      <formula>O629</formula>
    </cfRule>
  </conditionalFormatting>
  <conditionalFormatting sqref="C629:C632">
    <cfRule type="duplicateValues" dxfId="1180" priority="1319"/>
  </conditionalFormatting>
  <conditionalFormatting sqref="C604">
    <cfRule type="duplicateValues" dxfId="1179" priority="1332"/>
  </conditionalFormatting>
  <conditionalFormatting sqref="P605:P608">
    <cfRule type="cellIs" dxfId="1178" priority="1316" stopIfTrue="1" operator="notEqual">
      <formula>O605</formula>
    </cfRule>
  </conditionalFormatting>
  <conditionalFormatting sqref="C605:C608">
    <cfRule type="duplicateValues" dxfId="1177" priority="1315"/>
  </conditionalFormatting>
  <conditionalFormatting sqref="P609:P612">
    <cfRule type="cellIs" dxfId="1176" priority="1314" stopIfTrue="1" operator="notEqual">
      <formula>O609</formula>
    </cfRule>
  </conditionalFormatting>
  <conditionalFormatting sqref="C609:C612">
    <cfRule type="duplicateValues" dxfId="1175" priority="1313"/>
  </conditionalFormatting>
  <conditionalFormatting sqref="P553">
    <cfRule type="cellIs" dxfId="1174" priority="1311" stopIfTrue="1" operator="notEqual">
      <formula>O553</formula>
    </cfRule>
  </conditionalFormatting>
  <conditionalFormatting sqref="C553">
    <cfRule type="duplicateValues" dxfId="1173" priority="1312"/>
  </conditionalFormatting>
  <conditionalFormatting sqref="P599 P601:P603">
    <cfRule type="cellIs" dxfId="1172" priority="1310" stopIfTrue="1" operator="notEqual">
      <formula>O599</formula>
    </cfRule>
  </conditionalFormatting>
  <conditionalFormatting sqref="C599 C601:C603">
    <cfRule type="duplicateValues" dxfId="1171" priority="1309"/>
  </conditionalFormatting>
  <conditionalFormatting sqref="P600">
    <cfRule type="cellIs" dxfId="1170" priority="1308" stopIfTrue="1" operator="notEqual">
      <formula>O600</formula>
    </cfRule>
  </conditionalFormatting>
  <conditionalFormatting sqref="C600">
    <cfRule type="duplicateValues" dxfId="1169" priority="1307"/>
  </conditionalFormatting>
  <conditionalFormatting sqref="P554 P556:P558">
    <cfRule type="cellIs" dxfId="1168" priority="1306" stopIfTrue="1" operator="notEqual">
      <formula>O554</formula>
    </cfRule>
  </conditionalFormatting>
  <conditionalFormatting sqref="C554 C556:C558">
    <cfRule type="duplicateValues" dxfId="1167" priority="1305"/>
  </conditionalFormatting>
  <conditionalFormatting sqref="P555">
    <cfRule type="cellIs" dxfId="1166" priority="1304" stopIfTrue="1" operator="notEqual">
      <formula>O555</formula>
    </cfRule>
  </conditionalFormatting>
  <conditionalFormatting sqref="C555">
    <cfRule type="duplicateValues" dxfId="1165" priority="1303"/>
  </conditionalFormatting>
  <conditionalFormatting sqref="P559 P561:P563">
    <cfRule type="cellIs" dxfId="1164" priority="1302" stopIfTrue="1" operator="notEqual">
      <formula>O559</formula>
    </cfRule>
  </conditionalFormatting>
  <conditionalFormatting sqref="C559 C561:C563">
    <cfRule type="duplicateValues" dxfId="1163" priority="1301"/>
  </conditionalFormatting>
  <conditionalFormatting sqref="P560">
    <cfRule type="cellIs" dxfId="1162" priority="1300" stopIfTrue="1" operator="notEqual">
      <formula>O560</formula>
    </cfRule>
  </conditionalFormatting>
  <conditionalFormatting sqref="C560">
    <cfRule type="duplicateValues" dxfId="1161" priority="1299"/>
  </conditionalFormatting>
  <conditionalFormatting sqref="P564 P566:P568">
    <cfRule type="cellIs" dxfId="1160" priority="1298" stopIfTrue="1" operator="notEqual">
      <formula>O564</formula>
    </cfRule>
  </conditionalFormatting>
  <conditionalFormatting sqref="C564 C566:C568">
    <cfRule type="duplicateValues" dxfId="1159" priority="1297"/>
  </conditionalFormatting>
  <conditionalFormatting sqref="P565">
    <cfRule type="cellIs" dxfId="1158" priority="1296" stopIfTrue="1" operator="notEqual">
      <formula>O565</formula>
    </cfRule>
  </conditionalFormatting>
  <conditionalFormatting sqref="C565">
    <cfRule type="duplicateValues" dxfId="1157" priority="1295"/>
  </conditionalFormatting>
  <conditionalFormatting sqref="P569 P571:P573">
    <cfRule type="cellIs" dxfId="1156" priority="1294" stopIfTrue="1" operator="notEqual">
      <formula>O569</formula>
    </cfRule>
  </conditionalFormatting>
  <conditionalFormatting sqref="C569 C571:C573">
    <cfRule type="duplicateValues" dxfId="1155" priority="1293"/>
  </conditionalFormatting>
  <conditionalFormatting sqref="P570">
    <cfRule type="cellIs" dxfId="1154" priority="1292" stopIfTrue="1" operator="notEqual">
      <formula>O570</formula>
    </cfRule>
  </conditionalFormatting>
  <conditionalFormatting sqref="C570">
    <cfRule type="duplicateValues" dxfId="1153" priority="1291"/>
  </conditionalFormatting>
  <conditionalFormatting sqref="P574 P576:P578">
    <cfRule type="cellIs" dxfId="1152" priority="1290" stopIfTrue="1" operator="notEqual">
      <formula>O574</formula>
    </cfRule>
  </conditionalFormatting>
  <conditionalFormatting sqref="C574 C576:C578">
    <cfRule type="duplicateValues" dxfId="1151" priority="1289"/>
  </conditionalFormatting>
  <conditionalFormatting sqref="P575">
    <cfRule type="cellIs" dxfId="1150" priority="1288" stopIfTrue="1" operator="notEqual">
      <formula>O575</formula>
    </cfRule>
  </conditionalFormatting>
  <conditionalFormatting sqref="C575">
    <cfRule type="duplicateValues" dxfId="1149" priority="1287"/>
  </conditionalFormatting>
  <conditionalFormatting sqref="P579 P581:P583">
    <cfRule type="cellIs" dxfId="1148" priority="1286" stopIfTrue="1" operator="notEqual">
      <formula>O579</formula>
    </cfRule>
  </conditionalFormatting>
  <conditionalFormatting sqref="C579 C581:C583">
    <cfRule type="duplicateValues" dxfId="1147" priority="1285"/>
  </conditionalFormatting>
  <conditionalFormatting sqref="P580">
    <cfRule type="cellIs" dxfId="1146" priority="1284" stopIfTrue="1" operator="notEqual">
      <formula>O580</formula>
    </cfRule>
  </conditionalFormatting>
  <conditionalFormatting sqref="C580">
    <cfRule type="duplicateValues" dxfId="1145" priority="1283"/>
  </conditionalFormatting>
  <conditionalFormatting sqref="P584 P586:P588">
    <cfRule type="cellIs" dxfId="1144" priority="1282" stopIfTrue="1" operator="notEqual">
      <formula>O584</formula>
    </cfRule>
  </conditionalFormatting>
  <conditionalFormatting sqref="C584 C586:C588">
    <cfRule type="duplicateValues" dxfId="1143" priority="1281"/>
  </conditionalFormatting>
  <conditionalFormatting sqref="P585">
    <cfRule type="cellIs" dxfId="1142" priority="1280" stopIfTrue="1" operator="notEqual">
      <formula>O585</formula>
    </cfRule>
  </conditionalFormatting>
  <conditionalFormatting sqref="C585">
    <cfRule type="duplicateValues" dxfId="1141" priority="1279"/>
  </conditionalFormatting>
  <conditionalFormatting sqref="P589 P591:P593">
    <cfRule type="cellIs" dxfId="1140" priority="1278" stopIfTrue="1" operator="notEqual">
      <formula>O589</formula>
    </cfRule>
  </conditionalFormatting>
  <conditionalFormatting sqref="C589 C591:C593">
    <cfRule type="duplicateValues" dxfId="1139" priority="1277"/>
  </conditionalFormatting>
  <conditionalFormatting sqref="P590">
    <cfRule type="cellIs" dxfId="1138" priority="1276" stopIfTrue="1" operator="notEqual">
      <formula>O590</formula>
    </cfRule>
  </conditionalFormatting>
  <conditionalFormatting sqref="C590">
    <cfRule type="duplicateValues" dxfId="1137" priority="1275"/>
  </conditionalFormatting>
  <conditionalFormatting sqref="P594 P596:P598">
    <cfRule type="cellIs" dxfId="1136" priority="1274" stopIfTrue="1" operator="notEqual">
      <formula>O594</formula>
    </cfRule>
  </conditionalFormatting>
  <conditionalFormatting sqref="C594 C596:C598">
    <cfRule type="duplicateValues" dxfId="1135" priority="1273"/>
  </conditionalFormatting>
  <conditionalFormatting sqref="P595">
    <cfRule type="cellIs" dxfId="1134" priority="1272" stopIfTrue="1" operator="notEqual">
      <formula>O595</formula>
    </cfRule>
  </conditionalFormatting>
  <conditionalFormatting sqref="C595">
    <cfRule type="duplicateValues" dxfId="1133" priority="1271"/>
  </conditionalFormatting>
  <conditionalFormatting sqref="P544">
    <cfRule type="cellIs" dxfId="1132" priority="1247" stopIfTrue="1" operator="notEqual">
      <formula>O544</formula>
    </cfRule>
  </conditionalFormatting>
  <conditionalFormatting sqref="P545:P548">
    <cfRule type="cellIs" dxfId="1131" priority="1246" stopIfTrue="1" operator="notEqual">
      <formula>O545</formula>
    </cfRule>
  </conditionalFormatting>
  <conditionalFormatting sqref="C544:C548">
    <cfRule type="duplicateValues" dxfId="1130" priority="1248"/>
  </conditionalFormatting>
  <conditionalFormatting sqref="P549:P552">
    <cfRule type="cellIs" dxfId="1129" priority="1235" stopIfTrue="1" operator="notEqual">
      <formula>O549</formula>
    </cfRule>
  </conditionalFormatting>
  <conditionalFormatting sqref="C549:C552">
    <cfRule type="duplicateValues" dxfId="1128" priority="1234"/>
  </conditionalFormatting>
  <conditionalFormatting sqref="P3527">
    <cfRule type="cellIs" dxfId="1127" priority="1229" stopIfTrue="1" operator="notEqual">
      <formula>O3527</formula>
    </cfRule>
  </conditionalFormatting>
  <conditionalFormatting sqref="C3527">
    <cfRule type="duplicateValues" dxfId="1126" priority="1228"/>
  </conditionalFormatting>
  <conditionalFormatting sqref="P3568">
    <cfRule type="cellIs" dxfId="1125" priority="1226" stopIfTrue="1" operator="notEqual">
      <formula>O3568</formula>
    </cfRule>
  </conditionalFormatting>
  <conditionalFormatting sqref="P3571">
    <cfRule type="cellIs" dxfId="1124" priority="1227" stopIfTrue="1" operator="notEqual">
      <formula>O3571</formula>
    </cfRule>
  </conditionalFormatting>
  <conditionalFormatting sqref="P3570">
    <cfRule type="cellIs" dxfId="1123" priority="1225" stopIfTrue="1" operator="notEqual">
      <formula>O3570</formula>
    </cfRule>
  </conditionalFormatting>
  <conditionalFormatting sqref="P3569">
    <cfRule type="cellIs" dxfId="1122" priority="1224" stopIfTrue="1" operator="notEqual">
      <formula>O3569</formula>
    </cfRule>
  </conditionalFormatting>
  <conditionalFormatting sqref="C3568:C3571">
    <cfRule type="duplicateValues" dxfId="1121" priority="1223"/>
  </conditionalFormatting>
  <conditionalFormatting sqref="P3564">
    <cfRule type="cellIs" dxfId="1120" priority="1221" stopIfTrue="1" operator="notEqual">
      <formula>O3564</formula>
    </cfRule>
  </conditionalFormatting>
  <conditionalFormatting sqref="P3567">
    <cfRule type="cellIs" dxfId="1119" priority="1222" stopIfTrue="1" operator="notEqual">
      <formula>O3567</formula>
    </cfRule>
  </conditionalFormatting>
  <conditionalFormatting sqref="P3566">
    <cfRule type="cellIs" dxfId="1118" priority="1220" stopIfTrue="1" operator="notEqual">
      <formula>O3566</formula>
    </cfRule>
  </conditionalFormatting>
  <conditionalFormatting sqref="P3565">
    <cfRule type="cellIs" dxfId="1117" priority="1219" stopIfTrue="1" operator="notEqual">
      <formula>O3565</formula>
    </cfRule>
  </conditionalFormatting>
  <conditionalFormatting sqref="C3564:C3567">
    <cfRule type="duplicateValues" dxfId="1116" priority="1218"/>
  </conditionalFormatting>
  <conditionalFormatting sqref="P3560">
    <cfRule type="cellIs" dxfId="1115" priority="1216" stopIfTrue="1" operator="notEqual">
      <formula>O3560</formula>
    </cfRule>
  </conditionalFormatting>
  <conditionalFormatting sqref="P3563">
    <cfRule type="cellIs" dxfId="1114" priority="1217" stopIfTrue="1" operator="notEqual">
      <formula>O3563</formula>
    </cfRule>
  </conditionalFormatting>
  <conditionalFormatting sqref="P3562">
    <cfRule type="cellIs" dxfId="1113" priority="1215" stopIfTrue="1" operator="notEqual">
      <formula>O3562</formula>
    </cfRule>
  </conditionalFormatting>
  <conditionalFormatting sqref="P3561">
    <cfRule type="cellIs" dxfId="1112" priority="1214" stopIfTrue="1" operator="notEqual">
      <formula>O3561</formula>
    </cfRule>
  </conditionalFormatting>
  <conditionalFormatting sqref="C3560:C3563">
    <cfRule type="duplicateValues" dxfId="1111" priority="1213"/>
  </conditionalFormatting>
  <conditionalFormatting sqref="P3528">
    <cfRule type="cellIs" dxfId="1110" priority="1211" stopIfTrue="1" operator="notEqual">
      <formula>O3528</formula>
    </cfRule>
  </conditionalFormatting>
  <conditionalFormatting sqref="P3531">
    <cfRule type="cellIs" dxfId="1109" priority="1212" stopIfTrue="1" operator="notEqual">
      <formula>O3531</formula>
    </cfRule>
  </conditionalFormatting>
  <conditionalFormatting sqref="P3530">
    <cfRule type="cellIs" dxfId="1108" priority="1210" stopIfTrue="1" operator="notEqual">
      <formula>O3530</formula>
    </cfRule>
  </conditionalFormatting>
  <conditionalFormatting sqref="P3529">
    <cfRule type="cellIs" dxfId="1107" priority="1209" stopIfTrue="1" operator="notEqual">
      <formula>O3529</formula>
    </cfRule>
  </conditionalFormatting>
  <conditionalFormatting sqref="C3528:C3531">
    <cfRule type="duplicateValues" dxfId="1106" priority="1208"/>
  </conditionalFormatting>
  <conditionalFormatting sqref="P3532">
    <cfRule type="cellIs" dxfId="1105" priority="1206" stopIfTrue="1" operator="notEqual">
      <formula>O3532</formula>
    </cfRule>
  </conditionalFormatting>
  <conditionalFormatting sqref="P3535">
    <cfRule type="cellIs" dxfId="1104" priority="1207" stopIfTrue="1" operator="notEqual">
      <formula>O3535</formula>
    </cfRule>
  </conditionalFormatting>
  <conditionalFormatting sqref="P3534">
    <cfRule type="cellIs" dxfId="1103" priority="1205" stopIfTrue="1" operator="notEqual">
      <formula>O3534</formula>
    </cfRule>
  </conditionalFormatting>
  <conditionalFormatting sqref="P3533">
    <cfRule type="cellIs" dxfId="1102" priority="1204" stopIfTrue="1" operator="notEqual">
      <formula>O3533</formula>
    </cfRule>
  </conditionalFormatting>
  <conditionalFormatting sqref="C3532:C3535">
    <cfRule type="duplicateValues" dxfId="1101" priority="1203"/>
  </conditionalFormatting>
  <conditionalFormatting sqref="P3536">
    <cfRule type="cellIs" dxfId="1100" priority="1201" stopIfTrue="1" operator="notEqual">
      <formula>O3536</formula>
    </cfRule>
  </conditionalFormatting>
  <conditionalFormatting sqref="P3539">
    <cfRule type="cellIs" dxfId="1099" priority="1202" stopIfTrue="1" operator="notEqual">
      <formula>O3539</formula>
    </cfRule>
  </conditionalFormatting>
  <conditionalFormatting sqref="P3538">
    <cfRule type="cellIs" dxfId="1098" priority="1200" stopIfTrue="1" operator="notEqual">
      <formula>O3538</formula>
    </cfRule>
  </conditionalFormatting>
  <conditionalFormatting sqref="P3537">
    <cfRule type="cellIs" dxfId="1097" priority="1199" stopIfTrue="1" operator="notEqual">
      <formula>O3537</formula>
    </cfRule>
  </conditionalFormatting>
  <conditionalFormatting sqref="C3536:C3539">
    <cfRule type="duplicateValues" dxfId="1096" priority="1198"/>
  </conditionalFormatting>
  <conditionalFormatting sqref="P3540">
    <cfRule type="cellIs" dxfId="1095" priority="1196" stopIfTrue="1" operator="notEqual">
      <formula>O3540</formula>
    </cfRule>
  </conditionalFormatting>
  <conditionalFormatting sqref="P3543">
    <cfRule type="cellIs" dxfId="1094" priority="1197" stopIfTrue="1" operator="notEqual">
      <formula>O3543</formula>
    </cfRule>
  </conditionalFormatting>
  <conditionalFormatting sqref="P3542">
    <cfRule type="cellIs" dxfId="1093" priority="1195" stopIfTrue="1" operator="notEqual">
      <formula>O3542</formula>
    </cfRule>
  </conditionalFormatting>
  <conditionalFormatting sqref="P3541">
    <cfRule type="cellIs" dxfId="1092" priority="1194" stopIfTrue="1" operator="notEqual">
      <formula>O3541</formula>
    </cfRule>
  </conditionalFormatting>
  <conditionalFormatting sqref="C3540:C3543">
    <cfRule type="duplicateValues" dxfId="1091" priority="1193"/>
  </conditionalFormatting>
  <conditionalFormatting sqref="P3544">
    <cfRule type="cellIs" dxfId="1090" priority="1186" stopIfTrue="1" operator="notEqual">
      <formula>O3544</formula>
    </cfRule>
  </conditionalFormatting>
  <conditionalFormatting sqref="P3547">
    <cfRule type="cellIs" dxfId="1089" priority="1187" stopIfTrue="1" operator="notEqual">
      <formula>O3547</formula>
    </cfRule>
  </conditionalFormatting>
  <conditionalFormatting sqref="P3546">
    <cfRule type="cellIs" dxfId="1088" priority="1185" stopIfTrue="1" operator="notEqual">
      <formula>O3546</formula>
    </cfRule>
  </conditionalFormatting>
  <conditionalFormatting sqref="P3545">
    <cfRule type="cellIs" dxfId="1087" priority="1184" stopIfTrue="1" operator="notEqual">
      <formula>O3545</formula>
    </cfRule>
  </conditionalFormatting>
  <conditionalFormatting sqref="C3544:C3547">
    <cfRule type="duplicateValues" dxfId="1086" priority="1183"/>
  </conditionalFormatting>
  <conditionalFormatting sqref="P3548">
    <cfRule type="cellIs" dxfId="1085" priority="1181" stopIfTrue="1" operator="notEqual">
      <formula>O3548</formula>
    </cfRule>
  </conditionalFormatting>
  <conditionalFormatting sqref="P3551">
    <cfRule type="cellIs" dxfId="1084" priority="1182" stopIfTrue="1" operator="notEqual">
      <formula>O3551</formula>
    </cfRule>
  </conditionalFormatting>
  <conditionalFormatting sqref="P3550">
    <cfRule type="cellIs" dxfId="1083" priority="1180" stopIfTrue="1" operator="notEqual">
      <formula>O3550</formula>
    </cfRule>
  </conditionalFormatting>
  <conditionalFormatting sqref="P3549">
    <cfRule type="cellIs" dxfId="1082" priority="1179" stopIfTrue="1" operator="notEqual">
      <formula>O3549</formula>
    </cfRule>
  </conditionalFormatting>
  <conditionalFormatting sqref="C3548:C3551">
    <cfRule type="duplicateValues" dxfId="1081" priority="1178"/>
  </conditionalFormatting>
  <conditionalFormatting sqref="P3552">
    <cfRule type="cellIs" dxfId="1080" priority="1176" stopIfTrue="1" operator="notEqual">
      <formula>O3552</formula>
    </cfRule>
  </conditionalFormatting>
  <conditionalFormatting sqref="P3555">
    <cfRule type="cellIs" dxfId="1079" priority="1177" stopIfTrue="1" operator="notEqual">
      <formula>O3555</formula>
    </cfRule>
  </conditionalFormatting>
  <conditionalFormatting sqref="P3554">
    <cfRule type="cellIs" dxfId="1078" priority="1175" stopIfTrue="1" operator="notEqual">
      <formula>O3554</formula>
    </cfRule>
  </conditionalFormatting>
  <conditionalFormatting sqref="P3553">
    <cfRule type="cellIs" dxfId="1077" priority="1174" stopIfTrue="1" operator="notEqual">
      <formula>O3553</formula>
    </cfRule>
  </conditionalFormatting>
  <conditionalFormatting sqref="C3552:C3555">
    <cfRule type="duplicateValues" dxfId="1076" priority="1173"/>
  </conditionalFormatting>
  <conditionalFormatting sqref="P3556">
    <cfRule type="cellIs" dxfId="1075" priority="1171" stopIfTrue="1" operator="notEqual">
      <formula>O3556</formula>
    </cfRule>
  </conditionalFormatting>
  <conditionalFormatting sqref="P3559">
    <cfRule type="cellIs" dxfId="1074" priority="1172" stopIfTrue="1" operator="notEqual">
      <formula>O3559</formula>
    </cfRule>
  </conditionalFormatting>
  <conditionalFormatting sqref="P3558">
    <cfRule type="cellIs" dxfId="1073" priority="1170" stopIfTrue="1" operator="notEqual">
      <formula>O3558</formula>
    </cfRule>
  </conditionalFormatting>
  <conditionalFormatting sqref="P3557">
    <cfRule type="cellIs" dxfId="1072" priority="1169" stopIfTrue="1" operator="notEqual">
      <formula>O3557</formula>
    </cfRule>
  </conditionalFormatting>
  <conditionalFormatting sqref="C3556:C3559">
    <cfRule type="duplicateValues" dxfId="1071" priority="1168"/>
  </conditionalFormatting>
  <conditionalFormatting sqref="P1986:P1987">
    <cfRule type="cellIs" dxfId="1070" priority="1113" stopIfTrue="1" operator="notEqual">
      <formula>O1986</formula>
    </cfRule>
  </conditionalFormatting>
  <conditionalFormatting sqref="P1970:P1975 P1980 P1985 P1914 P1918">
    <cfRule type="cellIs" dxfId="1069" priority="1112" stopIfTrue="1" operator="notEqual">
      <formula>O1914</formula>
    </cfRule>
  </conditionalFormatting>
  <conditionalFormatting sqref="P1873 P1976:P1979 P1968:P1969 P1981:P1984">
    <cfRule type="cellIs" dxfId="1068" priority="1111" stopIfTrue="1" operator="notEqual">
      <formula>O1873</formula>
    </cfRule>
  </conditionalFormatting>
  <conditionalFormatting sqref="P1908 P1938:P1942 P1923 P1926">
    <cfRule type="cellIs" dxfId="1067" priority="1110" stopIfTrue="1" operator="notEqual">
      <formula>O1908</formula>
    </cfRule>
  </conditionalFormatting>
  <conditionalFormatting sqref="P1899 P1909 P1947 P1891:P1896 P1902:P1905 P1912:P1913 P1930:P1933 P1950:P1951 P1884:P1885 P1921:P1922">
    <cfRule type="cellIs" dxfId="1066" priority="1109" stopIfTrue="1" operator="notEqual">
      <formula>O1884</formula>
    </cfRule>
  </conditionalFormatting>
  <conditionalFormatting sqref="P1897:P1898">
    <cfRule type="cellIs" dxfId="1065" priority="1108" stopIfTrue="1" operator="notEqual">
      <formula>O1897</formula>
    </cfRule>
  </conditionalFormatting>
  <conditionalFormatting sqref="P1906:P1907">
    <cfRule type="cellIs" dxfId="1064" priority="1107" stopIfTrue="1" operator="notEqual">
      <formula>O1906</formula>
    </cfRule>
  </conditionalFormatting>
  <conditionalFormatting sqref="P1934:P1935">
    <cfRule type="cellIs" dxfId="1063" priority="1106" stopIfTrue="1" operator="notEqual">
      <formula>O1934</formula>
    </cfRule>
  </conditionalFormatting>
  <conditionalFormatting sqref="P1943:P1944">
    <cfRule type="cellIs" dxfId="1062" priority="1105" stopIfTrue="1" operator="notEqual">
      <formula>O1943</formula>
    </cfRule>
  </conditionalFormatting>
  <conditionalFormatting sqref="P1886:P1887">
    <cfRule type="cellIs" dxfId="1061" priority="1104" stopIfTrue="1" operator="notEqual">
      <formula>O1886</formula>
    </cfRule>
  </conditionalFormatting>
  <conditionalFormatting sqref="P1945:P1946">
    <cfRule type="cellIs" dxfId="1060" priority="1103" stopIfTrue="1" operator="notEqual">
      <formula>O1945</formula>
    </cfRule>
  </conditionalFormatting>
  <conditionalFormatting sqref="P1901">
    <cfRule type="cellIs" dxfId="1059" priority="1102" stopIfTrue="1" operator="notEqual">
      <formula>O1901</formula>
    </cfRule>
  </conditionalFormatting>
  <conditionalFormatting sqref="P1900">
    <cfRule type="cellIs" dxfId="1058" priority="1101" stopIfTrue="1" operator="notEqual">
      <formula>O1900</formula>
    </cfRule>
  </conditionalFormatting>
  <conditionalFormatting sqref="P1911">
    <cfRule type="cellIs" dxfId="1057" priority="1100" stopIfTrue="1" operator="notEqual">
      <formula>O1911</formula>
    </cfRule>
  </conditionalFormatting>
  <conditionalFormatting sqref="P1910">
    <cfRule type="cellIs" dxfId="1056" priority="1099" stopIfTrue="1" operator="notEqual">
      <formula>O1910</formula>
    </cfRule>
  </conditionalFormatting>
  <conditionalFormatting sqref="P1929">
    <cfRule type="cellIs" dxfId="1055" priority="1098" stopIfTrue="1" operator="notEqual">
      <formula>O1929</formula>
    </cfRule>
  </conditionalFormatting>
  <conditionalFormatting sqref="P1927">
    <cfRule type="cellIs" dxfId="1054" priority="1097" stopIfTrue="1" operator="notEqual">
      <formula>O1927</formula>
    </cfRule>
  </conditionalFormatting>
  <conditionalFormatting sqref="P1949">
    <cfRule type="cellIs" dxfId="1053" priority="1096" stopIfTrue="1" operator="notEqual">
      <formula>O1949</formula>
    </cfRule>
  </conditionalFormatting>
  <conditionalFormatting sqref="P1888">
    <cfRule type="cellIs" dxfId="1052" priority="1095" stopIfTrue="1" operator="notEqual">
      <formula>O1888</formula>
    </cfRule>
  </conditionalFormatting>
  <conditionalFormatting sqref="P1889">
    <cfRule type="cellIs" dxfId="1051" priority="1094" stopIfTrue="1" operator="notEqual">
      <formula>O1889</formula>
    </cfRule>
  </conditionalFormatting>
  <conditionalFormatting sqref="P1890">
    <cfRule type="cellIs" dxfId="1050" priority="1093" stopIfTrue="1" operator="notEqual">
      <formula>O1890</formula>
    </cfRule>
  </conditionalFormatting>
  <conditionalFormatting sqref="P1936">
    <cfRule type="cellIs" dxfId="1049" priority="1092" stopIfTrue="1" operator="notEqual">
      <formula>O1936</formula>
    </cfRule>
  </conditionalFormatting>
  <conditionalFormatting sqref="P1937">
    <cfRule type="cellIs" dxfId="1048" priority="1091" stopIfTrue="1" operator="notEqual">
      <formula>O1937</formula>
    </cfRule>
  </conditionalFormatting>
  <conditionalFormatting sqref="P1948">
    <cfRule type="cellIs" dxfId="1047" priority="1090" stopIfTrue="1" operator="notEqual">
      <formula>O1948</formula>
    </cfRule>
  </conditionalFormatting>
  <conditionalFormatting sqref="P1952:P1956 P1961:P1962">
    <cfRule type="cellIs" dxfId="1046" priority="1089" stopIfTrue="1" operator="notEqual">
      <formula>O1952</formula>
    </cfRule>
  </conditionalFormatting>
  <conditionalFormatting sqref="P1960">
    <cfRule type="cellIs" dxfId="1045" priority="1088" stopIfTrue="1" operator="notEqual">
      <formula>O1960</formula>
    </cfRule>
  </conditionalFormatting>
  <conditionalFormatting sqref="P1957">
    <cfRule type="cellIs" dxfId="1044" priority="1087" stopIfTrue="1" operator="notEqual">
      <formula>O1957</formula>
    </cfRule>
  </conditionalFormatting>
  <conditionalFormatting sqref="P1958">
    <cfRule type="cellIs" dxfId="1043" priority="1086" stopIfTrue="1" operator="notEqual">
      <formula>O1958</formula>
    </cfRule>
  </conditionalFormatting>
  <conditionalFormatting sqref="P1919:P1920">
    <cfRule type="cellIs" dxfId="1042" priority="1085" stopIfTrue="1" operator="notEqual">
      <formula>O1919</formula>
    </cfRule>
  </conditionalFormatting>
  <conditionalFormatting sqref="P1917">
    <cfRule type="cellIs" dxfId="1041" priority="1084" stopIfTrue="1" operator="notEqual">
      <formula>O1917</formula>
    </cfRule>
  </conditionalFormatting>
  <conditionalFormatting sqref="C1917">
    <cfRule type="duplicateValues" dxfId="1040" priority="1083"/>
  </conditionalFormatting>
  <conditionalFormatting sqref="P1915">
    <cfRule type="cellIs" dxfId="1039" priority="1082" stopIfTrue="1" operator="notEqual">
      <formula>O1915</formula>
    </cfRule>
  </conditionalFormatting>
  <conditionalFormatting sqref="C1915">
    <cfRule type="duplicateValues" dxfId="1038" priority="1081"/>
  </conditionalFormatting>
  <conditionalFormatting sqref="C1873 C1918:C1923 C1884:C1914 C1926:C1927 C1929:C1958 C1960:C1962 C1968:C1987">
    <cfRule type="duplicateValues" dxfId="1037" priority="1114"/>
  </conditionalFormatting>
  <conditionalFormatting sqref="P1881:P1883 P1874:P1875">
    <cfRule type="cellIs" dxfId="1036" priority="1079" stopIfTrue="1" operator="notEqual">
      <formula>O1874</formula>
    </cfRule>
  </conditionalFormatting>
  <conditionalFormatting sqref="P1876:P1877">
    <cfRule type="cellIs" dxfId="1035" priority="1078" stopIfTrue="1" operator="notEqual">
      <formula>O1876</formula>
    </cfRule>
  </conditionalFormatting>
  <conditionalFormatting sqref="P1878">
    <cfRule type="cellIs" dxfId="1034" priority="1077" stopIfTrue="1" operator="notEqual">
      <formula>O1878</formula>
    </cfRule>
  </conditionalFormatting>
  <conditionalFormatting sqref="P1879">
    <cfRule type="cellIs" dxfId="1033" priority="1076" stopIfTrue="1" operator="notEqual">
      <formula>O1879</formula>
    </cfRule>
  </conditionalFormatting>
  <conditionalFormatting sqref="P1880">
    <cfRule type="cellIs" dxfId="1032" priority="1075" stopIfTrue="1" operator="notEqual">
      <formula>O1880</formula>
    </cfRule>
  </conditionalFormatting>
  <conditionalFormatting sqref="C1874:C1883">
    <cfRule type="duplicateValues" dxfId="1031" priority="1080"/>
  </conditionalFormatting>
  <conditionalFormatting sqref="P1916">
    <cfRule type="cellIs" dxfId="1030" priority="1074" stopIfTrue="1" operator="notEqual">
      <formula>O1916</formula>
    </cfRule>
  </conditionalFormatting>
  <conditionalFormatting sqref="C1916">
    <cfRule type="duplicateValues" dxfId="1029" priority="1073"/>
  </conditionalFormatting>
  <conditionalFormatting sqref="P1924">
    <cfRule type="cellIs" dxfId="1028" priority="1071" stopIfTrue="1" operator="notEqual">
      <formula>O1924</formula>
    </cfRule>
  </conditionalFormatting>
  <conditionalFormatting sqref="P1925">
    <cfRule type="cellIs" dxfId="1027" priority="1070" stopIfTrue="1" operator="notEqual">
      <formula>O1925</formula>
    </cfRule>
  </conditionalFormatting>
  <conditionalFormatting sqref="C1924:C1925">
    <cfRule type="duplicateValues" dxfId="1026" priority="1072"/>
  </conditionalFormatting>
  <conditionalFormatting sqref="P1928">
    <cfRule type="cellIs" dxfId="1025" priority="1068" stopIfTrue="1" operator="notEqual">
      <formula>O1928</formula>
    </cfRule>
  </conditionalFormatting>
  <conditionalFormatting sqref="C1928">
    <cfRule type="duplicateValues" dxfId="1024" priority="1069"/>
  </conditionalFormatting>
  <conditionalFormatting sqref="P1959">
    <cfRule type="cellIs" dxfId="1023" priority="1066" stopIfTrue="1" operator="notEqual">
      <formula>O1959</formula>
    </cfRule>
  </conditionalFormatting>
  <conditionalFormatting sqref="C1959">
    <cfRule type="duplicateValues" dxfId="1022" priority="1067"/>
  </conditionalFormatting>
  <conditionalFormatting sqref="P1965:P1967">
    <cfRule type="cellIs" dxfId="1021" priority="1064" stopIfTrue="1" operator="notEqual">
      <formula>O1965</formula>
    </cfRule>
  </conditionalFormatting>
  <conditionalFormatting sqref="P1963:P1964">
    <cfRule type="cellIs" dxfId="1020" priority="1063" stopIfTrue="1" operator="notEqual">
      <formula>O1963</formula>
    </cfRule>
  </conditionalFormatting>
  <conditionalFormatting sqref="C1963:C1967">
    <cfRule type="duplicateValues" dxfId="1019" priority="1065"/>
  </conditionalFormatting>
  <conditionalFormatting sqref="P503">
    <cfRule type="cellIs" dxfId="1018" priority="1061" stopIfTrue="1" operator="notEqual">
      <formula>O503</formula>
    </cfRule>
  </conditionalFormatting>
  <conditionalFormatting sqref="C503">
    <cfRule type="duplicateValues" dxfId="1017" priority="1062"/>
  </conditionalFormatting>
  <conditionalFormatting sqref="P540:P543">
    <cfRule type="cellIs" dxfId="1016" priority="1059" stopIfTrue="1" operator="notEqual">
      <formula>O540</formula>
    </cfRule>
  </conditionalFormatting>
  <conditionalFormatting sqref="C540:C543">
    <cfRule type="duplicateValues" dxfId="1015" priority="1060"/>
  </conditionalFormatting>
  <conditionalFormatting sqref="P516:P519">
    <cfRule type="cellIs" dxfId="1014" priority="1057" stopIfTrue="1" operator="notEqual">
      <formula>O516</formula>
    </cfRule>
  </conditionalFormatting>
  <conditionalFormatting sqref="C516:C519">
    <cfRule type="duplicateValues" dxfId="1013" priority="1058"/>
  </conditionalFormatting>
  <conditionalFormatting sqref="P512:P515">
    <cfRule type="cellIs" dxfId="1012" priority="1055" stopIfTrue="1" operator="notEqual">
      <formula>O512</formula>
    </cfRule>
  </conditionalFormatting>
  <conditionalFormatting sqref="C512:C515">
    <cfRule type="duplicateValues" dxfId="1011" priority="1056"/>
  </conditionalFormatting>
  <conditionalFormatting sqref="P536:P539">
    <cfRule type="cellIs" dxfId="1010" priority="1053" stopIfTrue="1" operator="notEqual">
      <formula>O536</formula>
    </cfRule>
  </conditionalFormatting>
  <conditionalFormatting sqref="C536:C539">
    <cfRule type="duplicateValues" dxfId="1009" priority="1054"/>
  </conditionalFormatting>
  <conditionalFormatting sqref="P504:P507">
    <cfRule type="cellIs" dxfId="1008" priority="1051" stopIfTrue="1" operator="notEqual">
      <formula>O504</formula>
    </cfRule>
  </conditionalFormatting>
  <conditionalFormatting sqref="C504:C507">
    <cfRule type="duplicateValues" dxfId="1007" priority="1052"/>
  </conditionalFormatting>
  <conditionalFormatting sqref="P528:P531">
    <cfRule type="cellIs" dxfId="1006" priority="1049" stopIfTrue="1" operator="notEqual">
      <formula>O528</formula>
    </cfRule>
  </conditionalFormatting>
  <conditionalFormatting sqref="C528:C531">
    <cfRule type="duplicateValues" dxfId="1005" priority="1050"/>
  </conditionalFormatting>
  <conditionalFormatting sqref="P520:P523">
    <cfRule type="cellIs" dxfId="1004" priority="1047" stopIfTrue="1" operator="notEqual">
      <formula>O520</formula>
    </cfRule>
  </conditionalFormatting>
  <conditionalFormatting sqref="C520:C523">
    <cfRule type="duplicateValues" dxfId="1003" priority="1048"/>
  </conditionalFormatting>
  <conditionalFormatting sqref="P508:P511">
    <cfRule type="cellIs" dxfId="1002" priority="1045" stopIfTrue="1" operator="notEqual">
      <formula>O508</formula>
    </cfRule>
  </conditionalFormatting>
  <conditionalFormatting sqref="C508:C511">
    <cfRule type="duplicateValues" dxfId="1001" priority="1046"/>
  </conditionalFormatting>
  <conditionalFormatting sqref="P524:P527">
    <cfRule type="cellIs" dxfId="1000" priority="1043" stopIfTrue="1" operator="notEqual">
      <formula>O524</formula>
    </cfRule>
  </conditionalFormatting>
  <conditionalFormatting sqref="C524:C527">
    <cfRule type="duplicateValues" dxfId="999" priority="1044"/>
  </conditionalFormatting>
  <conditionalFormatting sqref="P532:P535">
    <cfRule type="cellIs" dxfId="998" priority="1041" stopIfTrue="1" operator="notEqual">
      <formula>O532</formula>
    </cfRule>
  </conditionalFormatting>
  <conditionalFormatting sqref="C532:C535">
    <cfRule type="duplicateValues" dxfId="997" priority="1042"/>
  </conditionalFormatting>
  <conditionalFormatting sqref="P462">
    <cfRule type="cellIs" dxfId="996" priority="1039" stopIfTrue="1" operator="notEqual">
      <formula>O462</formula>
    </cfRule>
  </conditionalFormatting>
  <conditionalFormatting sqref="C462">
    <cfRule type="duplicateValues" dxfId="995" priority="1040"/>
  </conditionalFormatting>
  <conditionalFormatting sqref="P498 P500:P502">
    <cfRule type="cellIs" dxfId="994" priority="1037" stopIfTrue="1" operator="notEqual">
      <formula>O498</formula>
    </cfRule>
  </conditionalFormatting>
  <conditionalFormatting sqref="C498 C500:C502">
    <cfRule type="duplicateValues" dxfId="993" priority="1038"/>
  </conditionalFormatting>
  <conditionalFormatting sqref="P499">
    <cfRule type="cellIs" dxfId="992" priority="1035" stopIfTrue="1" operator="notEqual">
      <formula>O499</formula>
    </cfRule>
  </conditionalFormatting>
  <conditionalFormatting sqref="C499">
    <cfRule type="duplicateValues" dxfId="991" priority="1036"/>
  </conditionalFormatting>
  <conditionalFormatting sqref="P468 P470:P472">
    <cfRule type="cellIs" dxfId="990" priority="1033" stopIfTrue="1" operator="notEqual">
      <formula>O468</formula>
    </cfRule>
  </conditionalFormatting>
  <conditionalFormatting sqref="C468 C470:C472">
    <cfRule type="duplicateValues" dxfId="989" priority="1034"/>
  </conditionalFormatting>
  <conditionalFormatting sqref="P469">
    <cfRule type="cellIs" dxfId="988" priority="1031" stopIfTrue="1" operator="notEqual">
      <formula>O469</formula>
    </cfRule>
  </conditionalFormatting>
  <conditionalFormatting sqref="C469">
    <cfRule type="duplicateValues" dxfId="987" priority="1032"/>
  </conditionalFormatting>
  <conditionalFormatting sqref="P493 P495:P497">
    <cfRule type="cellIs" dxfId="986" priority="1029" stopIfTrue="1" operator="notEqual">
      <formula>O493</formula>
    </cfRule>
  </conditionalFormatting>
  <conditionalFormatting sqref="C493 C495:C497">
    <cfRule type="duplicateValues" dxfId="985" priority="1030"/>
  </conditionalFormatting>
  <conditionalFormatting sqref="P494">
    <cfRule type="cellIs" dxfId="984" priority="1027" stopIfTrue="1" operator="notEqual">
      <formula>O494</formula>
    </cfRule>
  </conditionalFormatting>
  <conditionalFormatting sqref="C494">
    <cfRule type="duplicateValues" dxfId="983" priority="1028"/>
  </conditionalFormatting>
  <conditionalFormatting sqref="P478 P480:P482">
    <cfRule type="cellIs" dxfId="982" priority="1025" stopIfTrue="1" operator="notEqual">
      <formula>O478</formula>
    </cfRule>
  </conditionalFormatting>
  <conditionalFormatting sqref="C478 C480:C482">
    <cfRule type="duplicateValues" dxfId="981" priority="1026"/>
  </conditionalFormatting>
  <conditionalFormatting sqref="P479">
    <cfRule type="cellIs" dxfId="980" priority="1023" stopIfTrue="1" operator="notEqual">
      <formula>O479</formula>
    </cfRule>
  </conditionalFormatting>
  <conditionalFormatting sqref="C479">
    <cfRule type="duplicateValues" dxfId="979" priority="1024"/>
  </conditionalFormatting>
  <conditionalFormatting sqref="P463 P465:P467">
    <cfRule type="cellIs" dxfId="978" priority="1021" stopIfTrue="1" operator="notEqual">
      <formula>O463</formula>
    </cfRule>
  </conditionalFormatting>
  <conditionalFormatting sqref="C463 C465:C467">
    <cfRule type="duplicateValues" dxfId="977" priority="1022"/>
  </conditionalFormatting>
  <conditionalFormatting sqref="P464">
    <cfRule type="cellIs" dxfId="976" priority="1019" stopIfTrue="1" operator="notEqual">
      <formula>O464</formula>
    </cfRule>
  </conditionalFormatting>
  <conditionalFormatting sqref="C464">
    <cfRule type="duplicateValues" dxfId="975" priority="1020"/>
  </conditionalFormatting>
  <conditionalFormatting sqref="P488 P490:P492">
    <cfRule type="cellIs" dxfId="974" priority="1017" stopIfTrue="1" operator="notEqual">
      <formula>O488</formula>
    </cfRule>
  </conditionalFormatting>
  <conditionalFormatting sqref="C488 C490:C492">
    <cfRule type="duplicateValues" dxfId="973" priority="1018"/>
  </conditionalFormatting>
  <conditionalFormatting sqref="P489">
    <cfRule type="cellIs" dxfId="972" priority="1015" stopIfTrue="1" operator="notEqual">
      <formula>O489</formula>
    </cfRule>
  </conditionalFormatting>
  <conditionalFormatting sqref="C489">
    <cfRule type="duplicateValues" dxfId="971" priority="1016"/>
  </conditionalFormatting>
  <conditionalFormatting sqref="P473 P475:P477">
    <cfRule type="cellIs" dxfId="970" priority="1013" stopIfTrue="1" operator="notEqual">
      <formula>O473</formula>
    </cfRule>
  </conditionalFormatting>
  <conditionalFormatting sqref="C473 C475:C477">
    <cfRule type="duplicateValues" dxfId="969" priority="1014"/>
  </conditionalFormatting>
  <conditionalFormatting sqref="P474">
    <cfRule type="cellIs" dxfId="968" priority="1011" stopIfTrue="1" operator="notEqual">
      <formula>O474</formula>
    </cfRule>
  </conditionalFormatting>
  <conditionalFormatting sqref="C474">
    <cfRule type="duplicateValues" dxfId="967" priority="1012"/>
  </conditionalFormatting>
  <conditionalFormatting sqref="P483 P485:P487">
    <cfRule type="cellIs" dxfId="966" priority="1009" stopIfTrue="1" operator="notEqual">
      <formula>O483</formula>
    </cfRule>
  </conditionalFormatting>
  <conditionalFormatting sqref="C483 C485:C487">
    <cfRule type="duplicateValues" dxfId="965" priority="1010"/>
  </conditionalFormatting>
  <conditionalFormatting sqref="P484">
    <cfRule type="cellIs" dxfId="964" priority="1007" stopIfTrue="1" operator="notEqual">
      <formula>O484</formula>
    </cfRule>
  </conditionalFormatting>
  <conditionalFormatting sqref="C484">
    <cfRule type="duplicateValues" dxfId="963" priority="1008"/>
  </conditionalFormatting>
  <conditionalFormatting sqref="P429">
    <cfRule type="cellIs" dxfId="962" priority="1006" stopIfTrue="1" operator="notEqual">
      <formula>O429</formula>
    </cfRule>
  </conditionalFormatting>
  <conditionalFormatting sqref="P438:P441">
    <cfRule type="cellIs" dxfId="961" priority="1005" stopIfTrue="1" operator="notEqual">
      <formula>O438</formula>
    </cfRule>
  </conditionalFormatting>
  <conditionalFormatting sqref="P458:P461">
    <cfRule type="cellIs" dxfId="960" priority="1004" stopIfTrue="1" operator="notEqual">
      <formula>O458</formula>
    </cfRule>
  </conditionalFormatting>
  <conditionalFormatting sqref="C429 C458:C461 C438:C441">
    <cfRule type="duplicateValues" dxfId="959" priority="1003"/>
  </conditionalFormatting>
  <conditionalFormatting sqref="P442:P445">
    <cfRule type="cellIs" dxfId="958" priority="1002" stopIfTrue="1" operator="notEqual">
      <formula>O442</formula>
    </cfRule>
  </conditionalFormatting>
  <conditionalFormatting sqref="C442:C445">
    <cfRule type="duplicateValues" dxfId="957" priority="1001"/>
  </conditionalFormatting>
  <conditionalFormatting sqref="P430:P433">
    <cfRule type="cellIs" dxfId="956" priority="1000" stopIfTrue="1" operator="notEqual">
      <formula>O430</formula>
    </cfRule>
  </conditionalFormatting>
  <conditionalFormatting sqref="C430:C433">
    <cfRule type="duplicateValues" dxfId="955" priority="999"/>
  </conditionalFormatting>
  <conditionalFormatting sqref="P454:P457">
    <cfRule type="cellIs" dxfId="954" priority="998" stopIfTrue="1" operator="notEqual">
      <formula>O454</formula>
    </cfRule>
  </conditionalFormatting>
  <conditionalFormatting sqref="C454:C457">
    <cfRule type="duplicateValues" dxfId="953" priority="997"/>
  </conditionalFormatting>
  <conditionalFormatting sqref="P434:P437">
    <cfRule type="cellIs" dxfId="952" priority="996" stopIfTrue="1" operator="notEqual">
      <formula>O434</formula>
    </cfRule>
  </conditionalFormatting>
  <conditionalFormatting sqref="C434:C437">
    <cfRule type="duplicateValues" dxfId="951" priority="995"/>
  </conditionalFormatting>
  <conditionalFormatting sqref="P446:P449">
    <cfRule type="cellIs" dxfId="950" priority="994" stopIfTrue="1" operator="notEqual">
      <formula>O446</formula>
    </cfRule>
  </conditionalFormatting>
  <conditionalFormatting sqref="C446:C449">
    <cfRule type="duplicateValues" dxfId="949" priority="993"/>
  </conditionalFormatting>
  <conditionalFormatting sqref="P450:P453">
    <cfRule type="cellIs" dxfId="948" priority="992" stopIfTrue="1" operator="notEqual">
      <formula>O450</formula>
    </cfRule>
  </conditionalFormatting>
  <conditionalFormatting sqref="C450:C453">
    <cfRule type="duplicateValues" dxfId="947" priority="991"/>
  </conditionalFormatting>
  <conditionalFormatting sqref="P392 P413:P416">
    <cfRule type="cellIs" dxfId="946" priority="989" stopIfTrue="1" operator="notEqual">
      <formula>O392</formula>
    </cfRule>
  </conditionalFormatting>
  <conditionalFormatting sqref="P425:P428">
    <cfRule type="cellIs" dxfId="945" priority="987" stopIfTrue="1" operator="notEqual">
      <formula>O425</formula>
    </cfRule>
  </conditionalFormatting>
  <conditionalFormatting sqref="C425:C428">
    <cfRule type="duplicateValues" dxfId="944" priority="988"/>
  </conditionalFormatting>
  <conditionalFormatting sqref="C392 C413:C416">
    <cfRule type="duplicateValues" dxfId="943" priority="990"/>
  </conditionalFormatting>
  <conditionalFormatting sqref="P405:P408">
    <cfRule type="cellIs" dxfId="942" priority="985" stopIfTrue="1" operator="notEqual">
      <formula>O405</formula>
    </cfRule>
  </conditionalFormatting>
  <conditionalFormatting sqref="C405:C408">
    <cfRule type="duplicateValues" dxfId="941" priority="986"/>
  </conditionalFormatting>
  <conditionalFormatting sqref="P421:P424">
    <cfRule type="cellIs" dxfId="940" priority="983" stopIfTrue="1" operator="notEqual">
      <formula>O421</formula>
    </cfRule>
  </conditionalFormatting>
  <conditionalFormatting sqref="C421:C424">
    <cfRule type="duplicateValues" dxfId="939" priority="984"/>
  </conditionalFormatting>
  <conditionalFormatting sqref="P401:P404">
    <cfRule type="cellIs" dxfId="938" priority="981" stopIfTrue="1" operator="notEqual">
      <formula>O401</formula>
    </cfRule>
  </conditionalFormatting>
  <conditionalFormatting sqref="C401:C404">
    <cfRule type="duplicateValues" dxfId="937" priority="982"/>
  </conditionalFormatting>
  <conditionalFormatting sqref="P393:P396">
    <cfRule type="cellIs" dxfId="936" priority="979" stopIfTrue="1" operator="notEqual">
      <formula>O393</formula>
    </cfRule>
  </conditionalFormatting>
  <conditionalFormatting sqref="C393:C396">
    <cfRule type="duplicateValues" dxfId="935" priority="980"/>
  </conditionalFormatting>
  <conditionalFormatting sqref="P417:P420">
    <cfRule type="cellIs" dxfId="934" priority="977" stopIfTrue="1" operator="notEqual">
      <formula>O417</formula>
    </cfRule>
  </conditionalFormatting>
  <conditionalFormatting sqref="C417:C420">
    <cfRule type="duplicateValues" dxfId="933" priority="978"/>
  </conditionalFormatting>
  <conditionalFormatting sqref="P397:P400">
    <cfRule type="cellIs" dxfId="932" priority="975" stopIfTrue="1" operator="notEqual">
      <formula>O397</formula>
    </cfRule>
  </conditionalFormatting>
  <conditionalFormatting sqref="C397:C400">
    <cfRule type="duplicateValues" dxfId="931" priority="976"/>
  </conditionalFormatting>
  <conditionalFormatting sqref="P409:P412">
    <cfRule type="cellIs" dxfId="930" priority="973" stopIfTrue="1" operator="notEqual">
      <formula>O409</formula>
    </cfRule>
  </conditionalFormatting>
  <conditionalFormatting sqref="C409:C412">
    <cfRule type="duplicateValues" dxfId="929" priority="974"/>
  </conditionalFormatting>
  <conditionalFormatting sqref="P1848">
    <cfRule type="cellIs" dxfId="928" priority="972" stopIfTrue="1" operator="notEqual">
      <formula>O1848</formula>
    </cfRule>
  </conditionalFormatting>
  <conditionalFormatting sqref="P1865:P1868">
    <cfRule type="cellIs" dxfId="927" priority="971" stopIfTrue="1" operator="notEqual">
      <formula>O1865</formula>
    </cfRule>
  </conditionalFormatting>
  <conditionalFormatting sqref="P1869:P1872">
    <cfRule type="cellIs" dxfId="926" priority="970" stopIfTrue="1" operator="notEqual">
      <formula>O1869</formula>
    </cfRule>
  </conditionalFormatting>
  <conditionalFormatting sqref="C1848 C1865:C1872">
    <cfRule type="duplicateValues" dxfId="925" priority="969"/>
  </conditionalFormatting>
  <conditionalFormatting sqref="P1861:P1864">
    <cfRule type="cellIs" dxfId="924" priority="968" stopIfTrue="1" operator="notEqual">
      <formula>O1861</formula>
    </cfRule>
  </conditionalFormatting>
  <conditionalFormatting sqref="C1861:C1864">
    <cfRule type="duplicateValues" dxfId="923" priority="967"/>
  </conditionalFormatting>
  <conditionalFormatting sqref="P1857:P1860">
    <cfRule type="cellIs" dxfId="922" priority="966" stopIfTrue="1" operator="notEqual">
      <formula>O1857</formula>
    </cfRule>
  </conditionalFormatting>
  <conditionalFormatting sqref="C1857:C1860">
    <cfRule type="duplicateValues" dxfId="921" priority="965"/>
  </conditionalFormatting>
  <conditionalFormatting sqref="P1853:P1856">
    <cfRule type="cellIs" dxfId="920" priority="964" stopIfTrue="1" operator="notEqual">
      <formula>O1853</formula>
    </cfRule>
  </conditionalFormatting>
  <conditionalFormatting sqref="C1853:C1856">
    <cfRule type="duplicateValues" dxfId="919" priority="963"/>
  </conditionalFormatting>
  <conditionalFormatting sqref="P1849:P1852">
    <cfRule type="cellIs" dxfId="918" priority="962" stopIfTrue="1" operator="notEqual">
      <formula>O1849</formula>
    </cfRule>
  </conditionalFormatting>
  <conditionalFormatting sqref="C1849:C1852">
    <cfRule type="duplicateValues" dxfId="917" priority="961"/>
  </conditionalFormatting>
  <conditionalFormatting sqref="P351">
    <cfRule type="cellIs" dxfId="916" priority="959" stopIfTrue="1" operator="notEqual">
      <formula>O351</formula>
    </cfRule>
  </conditionalFormatting>
  <conditionalFormatting sqref="C351">
    <cfRule type="duplicateValues" dxfId="915" priority="960"/>
  </conditionalFormatting>
  <conditionalFormatting sqref="P387 P389:P391">
    <cfRule type="cellIs" dxfId="914" priority="957" stopIfTrue="1" operator="notEqual">
      <formula>O387</formula>
    </cfRule>
  </conditionalFormatting>
  <conditionalFormatting sqref="C387 C389:C391">
    <cfRule type="duplicateValues" dxfId="913" priority="958"/>
  </conditionalFormatting>
  <conditionalFormatting sqref="P388">
    <cfRule type="cellIs" dxfId="912" priority="955" stopIfTrue="1" operator="notEqual">
      <formula>O388</formula>
    </cfRule>
  </conditionalFormatting>
  <conditionalFormatting sqref="C388">
    <cfRule type="duplicateValues" dxfId="911" priority="956"/>
  </conditionalFormatting>
  <conditionalFormatting sqref="P352 P354:P356">
    <cfRule type="cellIs" dxfId="910" priority="953" stopIfTrue="1" operator="notEqual">
      <formula>O352</formula>
    </cfRule>
  </conditionalFormatting>
  <conditionalFormatting sqref="C352 C354:C356">
    <cfRule type="duplicateValues" dxfId="909" priority="954"/>
  </conditionalFormatting>
  <conditionalFormatting sqref="P353">
    <cfRule type="cellIs" dxfId="908" priority="951" stopIfTrue="1" operator="notEqual">
      <formula>O353</formula>
    </cfRule>
  </conditionalFormatting>
  <conditionalFormatting sqref="C353">
    <cfRule type="duplicateValues" dxfId="907" priority="952"/>
  </conditionalFormatting>
  <conditionalFormatting sqref="P357 P359:P361">
    <cfRule type="cellIs" dxfId="906" priority="949" stopIfTrue="1" operator="notEqual">
      <formula>O357</formula>
    </cfRule>
  </conditionalFormatting>
  <conditionalFormatting sqref="C357 C359:C361">
    <cfRule type="duplicateValues" dxfId="905" priority="950"/>
  </conditionalFormatting>
  <conditionalFormatting sqref="P358">
    <cfRule type="cellIs" dxfId="904" priority="947" stopIfTrue="1" operator="notEqual">
      <formula>O358</formula>
    </cfRule>
  </conditionalFormatting>
  <conditionalFormatting sqref="C358">
    <cfRule type="duplicateValues" dxfId="903" priority="948"/>
  </conditionalFormatting>
  <conditionalFormatting sqref="P362 P364:P366">
    <cfRule type="cellIs" dxfId="902" priority="945" stopIfTrue="1" operator="notEqual">
      <formula>O362</formula>
    </cfRule>
  </conditionalFormatting>
  <conditionalFormatting sqref="C362 C364:C366">
    <cfRule type="duplicateValues" dxfId="901" priority="946"/>
  </conditionalFormatting>
  <conditionalFormatting sqref="P363">
    <cfRule type="cellIs" dxfId="900" priority="943" stopIfTrue="1" operator="notEqual">
      <formula>O363</formula>
    </cfRule>
  </conditionalFormatting>
  <conditionalFormatting sqref="C363">
    <cfRule type="duplicateValues" dxfId="899" priority="944"/>
  </conditionalFormatting>
  <conditionalFormatting sqref="P367 P369:P371">
    <cfRule type="cellIs" dxfId="898" priority="941" stopIfTrue="1" operator="notEqual">
      <formula>O367</formula>
    </cfRule>
  </conditionalFormatting>
  <conditionalFormatting sqref="C367 C369:C371">
    <cfRule type="duplicateValues" dxfId="897" priority="942"/>
  </conditionalFormatting>
  <conditionalFormatting sqref="P368">
    <cfRule type="cellIs" dxfId="896" priority="939" stopIfTrue="1" operator="notEqual">
      <formula>O368</formula>
    </cfRule>
  </conditionalFormatting>
  <conditionalFormatting sqref="C368">
    <cfRule type="duplicateValues" dxfId="895" priority="940"/>
  </conditionalFormatting>
  <conditionalFormatting sqref="P372 P374:P376">
    <cfRule type="cellIs" dxfId="894" priority="937" stopIfTrue="1" operator="notEqual">
      <formula>O372</formula>
    </cfRule>
  </conditionalFormatting>
  <conditionalFormatting sqref="C372 C374:C376">
    <cfRule type="duplicateValues" dxfId="893" priority="938"/>
  </conditionalFormatting>
  <conditionalFormatting sqref="P373">
    <cfRule type="cellIs" dxfId="892" priority="935" stopIfTrue="1" operator="notEqual">
      <formula>O373</formula>
    </cfRule>
  </conditionalFormatting>
  <conditionalFormatting sqref="C373">
    <cfRule type="duplicateValues" dxfId="891" priority="936"/>
  </conditionalFormatting>
  <conditionalFormatting sqref="P377 P379:P381">
    <cfRule type="cellIs" dxfId="890" priority="933" stopIfTrue="1" operator="notEqual">
      <formula>O377</formula>
    </cfRule>
  </conditionalFormatting>
  <conditionalFormatting sqref="C377 C379:C381">
    <cfRule type="duplicateValues" dxfId="889" priority="934"/>
  </conditionalFormatting>
  <conditionalFormatting sqref="P378">
    <cfRule type="cellIs" dxfId="888" priority="931" stopIfTrue="1" operator="notEqual">
      <formula>O378</formula>
    </cfRule>
  </conditionalFormatting>
  <conditionalFormatting sqref="C378">
    <cfRule type="duplicateValues" dxfId="887" priority="932"/>
  </conditionalFormatting>
  <conditionalFormatting sqref="P382 P384:P386">
    <cfRule type="cellIs" dxfId="886" priority="929" stopIfTrue="1" operator="notEqual">
      <formula>O382</formula>
    </cfRule>
  </conditionalFormatting>
  <conditionalFormatting sqref="C382 C384:C386">
    <cfRule type="duplicateValues" dxfId="885" priority="930"/>
  </conditionalFormatting>
  <conditionalFormatting sqref="P383">
    <cfRule type="cellIs" dxfId="884" priority="927" stopIfTrue="1" operator="notEqual">
      <formula>O383</formula>
    </cfRule>
  </conditionalFormatting>
  <conditionalFormatting sqref="C383">
    <cfRule type="duplicateValues" dxfId="883" priority="928"/>
  </conditionalFormatting>
  <conditionalFormatting sqref="P1805:P1807 P1809:P1811 P1821:P1823 P1845:P1847 P1818:P1819 P1842:P1843">
    <cfRule type="cellIs" dxfId="882" priority="926" stopIfTrue="1" operator="notEqual">
      <formula>O1805</formula>
    </cfRule>
  </conditionalFormatting>
  <conditionalFormatting sqref="C1805:C1807 C1809:C1811 C1821:C1823 C1845:C1847 C1818:C1819 C1842:C1843">
    <cfRule type="duplicateValues" dxfId="881" priority="925"/>
  </conditionalFormatting>
  <conditionalFormatting sqref="P1808">
    <cfRule type="cellIs" dxfId="880" priority="924" stopIfTrue="1" operator="notEqual">
      <formula>O1808</formula>
    </cfRule>
  </conditionalFormatting>
  <conditionalFormatting sqref="C1808">
    <cfRule type="duplicateValues" dxfId="879" priority="923"/>
  </conditionalFormatting>
  <conditionalFormatting sqref="P1820">
    <cfRule type="cellIs" dxfId="878" priority="922" stopIfTrue="1" operator="notEqual">
      <formula>O1820</formula>
    </cfRule>
  </conditionalFormatting>
  <conditionalFormatting sqref="C1820">
    <cfRule type="duplicateValues" dxfId="877" priority="921"/>
  </conditionalFormatting>
  <conditionalFormatting sqref="P1844">
    <cfRule type="cellIs" dxfId="876" priority="920" stopIfTrue="1" operator="notEqual">
      <formula>O1844</formula>
    </cfRule>
  </conditionalFormatting>
  <conditionalFormatting sqref="C1844">
    <cfRule type="duplicateValues" dxfId="875" priority="919"/>
  </conditionalFormatting>
  <conditionalFormatting sqref="P1815:P1817 P1812:P1813">
    <cfRule type="cellIs" dxfId="874" priority="918" stopIfTrue="1" operator="notEqual">
      <formula>O1812</formula>
    </cfRule>
  </conditionalFormatting>
  <conditionalFormatting sqref="C1815:C1817 C1812:C1813">
    <cfRule type="duplicateValues" dxfId="873" priority="917"/>
  </conditionalFormatting>
  <conditionalFormatting sqref="P1814">
    <cfRule type="cellIs" dxfId="872" priority="916" stopIfTrue="1" operator="notEqual">
      <formula>O1814</formula>
    </cfRule>
  </conditionalFormatting>
  <conditionalFormatting sqref="C1814">
    <cfRule type="duplicateValues" dxfId="871" priority="915"/>
  </conditionalFormatting>
  <conditionalFormatting sqref="P1839:P1841 P1836:P1837">
    <cfRule type="cellIs" dxfId="870" priority="914" stopIfTrue="1" operator="notEqual">
      <formula>O1836</formula>
    </cfRule>
  </conditionalFormatting>
  <conditionalFormatting sqref="C1839:C1841 C1836:C1837">
    <cfRule type="duplicateValues" dxfId="869" priority="913"/>
  </conditionalFormatting>
  <conditionalFormatting sqref="P1838">
    <cfRule type="cellIs" dxfId="868" priority="912" stopIfTrue="1" operator="notEqual">
      <formula>O1838</formula>
    </cfRule>
  </conditionalFormatting>
  <conditionalFormatting sqref="C1838">
    <cfRule type="duplicateValues" dxfId="867" priority="911"/>
  </conditionalFormatting>
  <conditionalFormatting sqref="P1833:P1835 P1830:P1831">
    <cfRule type="cellIs" dxfId="866" priority="910" stopIfTrue="1" operator="notEqual">
      <formula>O1830</formula>
    </cfRule>
  </conditionalFormatting>
  <conditionalFormatting sqref="C1833:C1835 C1830:C1831">
    <cfRule type="duplicateValues" dxfId="865" priority="909"/>
  </conditionalFormatting>
  <conditionalFormatting sqref="P1832">
    <cfRule type="cellIs" dxfId="864" priority="908" stopIfTrue="1" operator="notEqual">
      <formula>O1832</formula>
    </cfRule>
  </conditionalFormatting>
  <conditionalFormatting sqref="C1832">
    <cfRule type="duplicateValues" dxfId="863" priority="907"/>
  </conditionalFormatting>
  <conditionalFormatting sqref="P1827:P1829 P1824:P1825">
    <cfRule type="cellIs" dxfId="862" priority="906" stopIfTrue="1" operator="notEqual">
      <formula>O1824</formula>
    </cfRule>
  </conditionalFormatting>
  <conditionalFormatting sqref="C1827:C1829 C1824:C1825">
    <cfRule type="duplicateValues" dxfId="861" priority="905"/>
  </conditionalFormatting>
  <conditionalFormatting sqref="P1826">
    <cfRule type="cellIs" dxfId="860" priority="904" stopIfTrue="1" operator="notEqual">
      <formula>O1826</formula>
    </cfRule>
  </conditionalFormatting>
  <conditionalFormatting sqref="C1826">
    <cfRule type="duplicateValues" dxfId="859" priority="903"/>
  </conditionalFormatting>
  <conditionalFormatting sqref="P3494">
    <cfRule type="cellIs" dxfId="858" priority="902" stopIfTrue="1" operator="notEqual">
      <formula>O3494</formula>
    </cfRule>
  </conditionalFormatting>
  <conditionalFormatting sqref="C3494">
    <cfRule type="duplicateValues" dxfId="857" priority="901"/>
  </conditionalFormatting>
  <conditionalFormatting sqref="P3523">
    <cfRule type="cellIs" dxfId="856" priority="899" stopIfTrue="1" operator="notEqual">
      <formula>O3523</formula>
    </cfRule>
  </conditionalFormatting>
  <conditionalFormatting sqref="P3526">
    <cfRule type="cellIs" dxfId="855" priority="900" stopIfTrue="1" operator="notEqual">
      <formula>O3526</formula>
    </cfRule>
  </conditionalFormatting>
  <conditionalFormatting sqref="P3525">
    <cfRule type="cellIs" dxfId="854" priority="898" stopIfTrue="1" operator="notEqual">
      <formula>O3525</formula>
    </cfRule>
  </conditionalFormatting>
  <conditionalFormatting sqref="P3524">
    <cfRule type="cellIs" dxfId="853" priority="897" stopIfTrue="1" operator="notEqual">
      <formula>O3524</formula>
    </cfRule>
  </conditionalFormatting>
  <conditionalFormatting sqref="C3523:C3526">
    <cfRule type="duplicateValues" dxfId="852" priority="896"/>
  </conditionalFormatting>
  <conditionalFormatting sqref="P3495">
    <cfRule type="cellIs" dxfId="851" priority="894" stopIfTrue="1" operator="notEqual">
      <formula>O3495</formula>
    </cfRule>
  </conditionalFormatting>
  <conditionalFormatting sqref="P3498">
    <cfRule type="cellIs" dxfId="850" priority="895" stopIfTrue="1" operator="notEqual">
      <formula>O3498</formula>
    </cfRule>
  </conditionalFormatting>
  <conditionalFormatting sqref="P3497">
    <cfRule type="cellIs" dxfId="849" priority="893" stopIfTrue="1" operator="notEqual">
      <formula>O3497</formula>
    </cfRule>
  </conditionalFormatting>
  <conditionalFormatting sqref="P3496">
    <cfRule type="cellIs" dxfId="848" priority="892" stopIfTrue="1" operator="notEqual">
      <formula>O3496</formula>
    </cfRule>
  </conditionalFormatting>
  <conditionalFormatting sqref="C3495:C3498">
    <cfRule type="duplicateValues" dxfId="847" priority="891"/>
  </conditionalFormatting>
  <conditionalFormatting sqref="P3499">
    <cfRule type="cellIs" dxfId="846" priority="889" stopIfTrue="1" operator="notEqual">
      <formula>O3499</formula>
    </cfRule>
  </conditionalFormatting>
  <conditionalFormatting sqref="P3502">
    <cfRule type="cellIs" dxfId="845" priority="890" stopIfTrue="1" operator="notEqual">
      <formula>O3502</formula>
    </cfRule>
  </conditionalFormatting>
  <conditionalFormatting sqref="P3501">
    <cfRule type="cellIs" dxfId="844" priority="888" stopIfTrue="1" operator="notEqual">
      <formula>O3501</formula>
    </cfRule>
  </conditionalFormatting>
  <conditionalFormatting sqref="P3500">
    <cfRule type="cellIs" dxfId="843" priority="887" stopIfTrue="1" operator="notEqual">
      <formula>O3500</formula>
    </cfRule>
  </conditionalFormatting>
  <conditionalFormatting sqref="C3499:C3502">
    <cfRule type="duplicateValues" dxfId="842" priority="886"/>
  </conditionalFormatting>
  <conditionalFormatting sqref="P3503">
    <cfRule type="cellIs" dxfId="841" priority="884" stopIfTrue="1" operator="notEqual">
      <formula>O3503</formula>
    </cfRule>
  </conditionalFormatting>
  <conditionalFormatting sqref="P3506">
    <cfRule type="cellIs" dxfId="840" priority="885" stopIfTrue="1" operator="notEqual">
      <formula>O3506</formula>
    </cfRule>
  </conditionalFormatting>
  <conditionalFormatting sqref="P3505">
    <cfRule type="cellIs" dxfId="839" priority="883" stopIfTrue="1" operator="notEqual">
      <formula>O3505</formula>
    </cfRule>
  </conditionalFormatting>
  <conditionalFormatting sqref="P3504">
    <cfRule type="cellIs" dxfId="838" priority="882" stopIfTrue="1" operator="notEqual">
      <formula>O3504</formula>
    </cfRule>
  </conditionalFormatting>
  <conditionalFormatting sqref="C3503:C3506">
    <cfRule type="duplicateValues" dxfId="837" priority="881"/>
  </conditionalFormatting>
  <conditionalFormatting sqref="P3507">
    <cfRule type="cellIs" dxfId="836" priority="879" stopIfTrue="1" operator="notEqual">
      <formula>O3507</formula>
    </cfRule>
  </conditionalFormatting>
  <conditionalFormatting sqref="P3510">
    <cfRule type="cellIs" dxfId="835" priority="880" stopIfTrue="1" operator="notEqual">
      <formula>O3510</formula>
    </cfRule>
  </conditionalFormatting>
  <conditionalFormatting sqref="P3509">
    <cfRule type="cellIs" dxfId="834" priority="878" stopIfTrue="1" operator="notEqual">
      <formula>O3509</formula>
    </cfRule>
  </conditionalFormatting>
  <conditionalFormatting sqref="P3508">
    <cfRule type="cellIs" dxfId="833" priority="877" stopIfTrue="1" operator="notEqual">
      <formula>O3508</formula>
    </cfRule>
  </conditionalFormatting>
  <conditionalFormatting sqref="C3507:C3510">
    <cfRule type="duplicateValues" dxfId="832" priority="876"/>
  </conditionalFormatting>
  <conditionalFormatting sqref="P3511">
    <cfRule type="cellIs" dxfId="831" priority="874" stopIfTrue="1" operator="notEqual">
      <formula>O3511</formula>
    </cfRule>
  </conditionalFormatting>
  <conditionalFormatting sqref="P3514">
    <cfRule type="cellIs" dxfId="830" priority="875" stopIfTrue="1" operator="notEqual">
      <formula>O3514</formula>
    </cfRule>
  </conditionalFormatting>
  <conditionalFormatting sqref="P3513">
    <cfRule type="cellIs" dxfId="829" priority="873" stopIfTrue="1" operator="notEqual">
      <formula>O3513</formula>
    </cfRule>
  </conditionalFormatting>
  <conditionalFormatting sqref="P3512">
    <cfRule type="cellIs" dxfId="828" priority="872" stopIfTrue="1" operator="notEqual">
      <formula>O3512</formula>
    </cfRule>
  </conditionalFormatting>
  <conditionalFormatting sqref="C3511:C3514">
    <cfRule type="duplicateValues" dxfId="827" priority="871"/>
  </conditionalFormatting>
  <conditionalFormatting sqref="P3515">
    <cfRule type="cellIs" dxfId="826" priority="869" stopIfTrue="1" operator="notEqual">
      <formula>O3515</formula>
    </cfRule>
  </conditionalFormatting>
  <conditionalFormatting sqref="P3518">
    <cfRule type="cellIs" dxfId="825" priority="870" stopIfTrue="1" operator="notEqual">
      <formula>O3518</formula>
    </cfRule>
  </conditionalFormatting>
  <conditionalFormatting sqref="P3517">
    <cfRule type="cellIs" dxfId="824" priority="868" stopIfTrue="1" operator="notEqual">
      <formula>O3517</formula>
    </cfRule>
  </conditionalFormatting>
  <conditionalFormatting sqref="P3516">
    <cfRule type="cellIs" dxfId="823" priority="867" stopIfTrue="1" operator="notEqual">
      <formula>O3516</formula>
    </cfRule>
  </conditionalFormatting>
  <conditionalFormatting sqref="C3515:C3518">
    <cfRule type="duplicateValues" dxfId="822" priority="866"/>
  </conditionalFormatting>
  <conditionalFormatting sqref="P3519">
    <cfRule type="cellIs" dxfId="821" priority="864" stopIfTrue="1" operator="notEqual">
      <formula>O3519</formula>
    </cfRule>
  </conditionalFormatting>
  <conditionalFormatting sqref="P3522">
    <cfRule type="cellIs" dxfId="820" priority="865" stopIfTrue="1" operator="notEqual">
      <formula>O3522</formula>
    </cfRule>
  </conditionalFormatting>
  <conditionalFormatting sqref="P3521">
    <cfRule type="cellIs" dxfId="819" priority="863" stopIfTrue="1" operator="notEqual">
      <formula>O3521</formula>
    </cfRule>
  </conditionalFormatting>
  <conditionalFormatting sqref="P3520">
    <cfRule type="cellIs" dxfId="818" priority="862" stopIfTrue="1" operator="notEqual">
      <formula>O3520</formula>
    </cfRule>
  </conditionalFormatting>
  <conditionalFormatting sqref="C3519:C3522">
    <cfRule type="duplicateValues" dxfId="817" priority="861"/>
  </conditionalFormatting>
  <conditionalFormatting sqref="P320">
    <cfRule type="cellIs" dxfId="816" priority="859" stopIfTrue="1" operator="notEqual">
      <formula>O320</formula>
    </cfRule>
  </conditionalFormatting>
  <conditionalFormatting sqref="C320">
    <cfRule type="duplicateValues" dxfId="815" priority="860"/>
  </conditionalFormatting>
  <conditionalFormatting sqref="P346 P348:P350">
    <cfRule type="cellIs" dxfId="814" priority="857" stopIfTrue="1" operator="notEqual">
      <formula>O346</formula>
    </cfRule>
  </conditionalFormatting>
  <conditionalFormatting sqref="C346 C348:C350">
    <cfRule type="duplicateValues" dxfId="813" priority="858"/>
  </conditionalFormatting>
  <conditionalFormatting sqref="P347">
    <cfRule type="cellIs" dxfId="812" priority="855" stopIfTrue="1" operator="notEqual">
      <formula>O347</formula>
    </cfRule>
  </conditionalFormatting>
  <conditionalFormatting sqref="C347">
    <cfRule type="duplicateValues" dxfId="811" priority="856"/>
  </conditionalFormatting>
  <conditionalFormatting sqref="P321 P323:P325">
    <cfRule type="cellIs" dxfId="810" priority="853" stopIfTrue="1" operator="notEqual">
      <formula>O321</formula>
    </cfRule>
  </conditionalFormatting>
  <conditionalFormatting sqref="C321 C323:C325">
    <cfRule type="duplicateValues" dxfId="809" priority="854"/>
  </conditionalFormatting>
  <conditionalFormatting sqref="P322">
    <cfRule type="cellIs" dxfId="808" priority="851" stopIfTrue="1" operator="notEqual">
      <formula>O322</formula>
    </cfRule>
  </conditionalFormatting>
  <conditionalFormatting sqref="C322">
    <cfRule type="duplicateValues" dxfId="807" priority="852"/>
  </conditionalFormatting>
  <conditionalFormatting sqref="P326 P328:P330">
    <cfRule type="cellIs" dxfId="806" priority="849" stopIfTrue="1" operator="notEqual">
      <formula>O326</formula>
    </cfRule>
  </conditionalFormatting>
  <conditionalFormatting sqref="C326 C328:C330">
    <cfRule type="duplicateValues" dxfId="805" priority="850"/>
  </conditionalFormatting>
  <conditionalFormatting sqref="P327">
    <cfRule type="cellIs" dxfId="804" priority="847" stopIfTrue="1" operator="notEqual">
      <formula>O327</formula>
    </cfRule>
  </conditionalFormatting>
  <conditionalFormatting sqref="C327">
    <cfRule type="duplicateValues" dxfId="803" priority="848"/>
  </conditionalFormatting>
  <conditionalFormatting sqref="P331 P333:P335">
    <cfRule type="cellIs" dxfId="802" priority="845" stopIfTrue="1" operator="notEqual">
      <formula>O331</formula>
    </cfRule>
  </conditionalFormatting>
  <conditionalFormatting sqref="C331 C333:C335">
    <cfRule type="duplicateValues" dxfId="801" priority="846"/>
  </conditionalFormatting>
  <conditionalFormatting sqref="P332">
    <cfRule type="cellIs" dxfId="800" priority="843" stopIfTrue="1" operator="notEqual">
      <formula>O332</formula>
    </cfRule>
  </conditionalFormatting>
  <conditionalFormatting sqref="C332">
    <cfRule type="duplicateValues" dxfId="799" priority="844"/>
  </conditionalFormatting>
  <conditionalFormatting sqref="P336 P338:P340">
    <cfRule type="cellIs" dxfId="798" priority="841" stopIfTrue="1" operator="notEqual">
      <formula>O336</formula>
    </cfRule>
  </conditionalFormatting>
  <conditionalFormatting sqref="C336 C338:C340">
    <cfRule type="duplicateValues" dxfId="797" priority="842"/>
  </conditionalFormatting>
  <conditionalFormatting sqref="P337">
    <cfRule type="cellIs" dxfId="796" priority="839" stopIfTrue="1" operator="notEqual">
      <formula>O337</formula>
    </cfRule>
  </conditionalFormatting>
  <conditionalFormatting sqref="C337">
    <cfRule type="duplicateValues" dxfId="795" priority="840"/>
  </conditionalFormatting>
  <conditionalFormatting sqref="P341 P343:P345">
    <cfRule type="cellIs" dxfId="794" priority="837" stopIfTrue="1" operator="notEqual">
      <formula>O341</formula>
    </cfRule>
  </conditionalFormatting>
  <conditionalFormatting sqref="C341 C343:C345">
    <cfRule type="duplicateValues" dxfId="793" priority="838"/>
  </conditionalFormatting>
  <conditionalFormatting sqref="P342">
    <cfRule type="cellIs" dxfId="792" priority="835" stopIfTrue="1" operator="notEqual">
      <formula>O342</formula>
    </cfRule>
  </conditionalFormatting>
  <conditionalFormatting sqref="C342">
    <cfRule type="duplicateValues" dxfId="791" priority="836"/>
  </conditionalFormatting>
  <conditionalFormatting sqref="C2929">
    <cfRule type="duplicateValues" dxfId="790" priority="15399"/>
  </conditionalFormatting>
  <conditionalFormatting sqref="C3904:C3912">
    <cfRule type="duplicateValues" dxfId="789" priority="15409"/>
  </conditionalFormatting>
  <conditionalFormatting sqref="P299">
    <cfRule type="cellIs" dxfId="788" priority="833" stopIfTrue="1" operator="notEqual">
      <formula>O299</formula>
    </cfRule>
  </conditionalFormatting>
  <conditionalFormatting sqref="C299">
    <cfRule type="duplicateValues" dxfId="787" priority="834"/>
  </conditionalFormatting>
  <conditionalFormatting sqref="P316">
    <cfRule type="cellIs" dxfId="786" priority="831" stopIfTrue="1" operator="notEqual">
      <formula>O316</formula>
    </cfRule>
  </conditionalFormatting>
  <conditionalFormatting sqref="P317">
    <cfRule type="cellIs" dxfId="785" priority="829" stopIfTrue="1" operator="notEqual">
      <formula>O317</formula>
    </cfRule>
  </conditionalFormatting>
  <conditionalFormatting sqref="C317">
    <cfRule type="duplicateValues" dxfId="784" priority="830"/>
  </conditionalFormatting>
  <conditionalFormatting sqref="C316 C318:C319">
    <cfRule type="duplicateValues" dxfId="783" priority="15679"/>
  </conditionalFormatting>
  <conditionalFormatting sqref="P302:P303">
    <cfRule type="cellIs" dxfId="782" priority="827" stopIfTrue="1" operator="notEqual">
      <formula>O302</formula>
    </cfRule>
  </conditionalFormatting>
  <conditionalFormatting sqref="P300">
    <cfRule type="cellIs" dxfId="781" priority="826" stopIfTrue="1" operator="notEqual">
      <formula>O300</formula>
    </cfRule>
  </conditionalFormatting>
  <conditionalFormatting sqref="P301">
    <cfRule type="cellIs" dxfId="780" priority="824" stopIfTrue="1" operator="notEqual">
      <formula>O301</formula>
    </cfRule>
  </conditionalFormatting>
  <conditionalFormatting sqref="C301">
    <cfRule type="duplicateValues" dxfId="779" priority="825"/>
  </conditionalFormatting>
  <conditionalFormatting sqref="C300 C302:C303">
    <cfRule type="duplicateValues" dxfId="778" priority="828"/>
  </conditionalFormatting>
  <conditionalFormatting sqref="P306:P307">
    <cfRule type="cellIs" dxfId="777" priority="822" stopIfTrue="1" operator="notEqual">
      <formula>O306</formula>
    </cfRule>
  </conditionalFormatting>
  <conditionalFormatting sqref="P304">
    <cfRule type="cellIs" dxfId="776" priority="821" stopIfTrue="1" operator="notEqual">
      <formula>O304</formula>
    </cfRule>
  </conditionalFormatting>
  <conditionalFormatting sqref="P305">
    <cfRule type="cellIs" dxfId="775" priority="819" stopIfTrue="1" operator="notEqual">
      <formula>O305</formula>
    </cfRule>
  </conditionalFormatting>
  <conditionalFormatting sqref="C305">
    <cfRule type="duplicateValues" dxfId="774" priority="820"/>
  </conditionalFormatting>
  <conditionalFormatting sqref="C304 C306:C307">
    <cfRule type="duplicateValues" dxfId="773" priority="823"/>
  </conditionalFormatting>
  <conditionalFormatting sqref="P310:P311">
    <cfRule type="cellIs" dxfId="772" priority="817" stopIfTrue="1" operator="notEqual">
      <formula>O310</formula>
    </cfRule>
  </conditionalFormatting>
  <conditionalFormatting sqref="P308">
    <cfRule type="cellIs" dxfId="771" priority="816" stopIfTrue="1" operator="notEqual">
      <formula>O308</formula>
    </cfRule>
  </conditionalFormatting>
  <conditionalFormatting sqref="P309">
    <cfRule type="cellIs" dxfId="770" priority="814" stopIfTrue="1" operator="notEqual">
      <formula>O309</formula>
    </cfRule>
  </conditionalFormatting>
  <conditionalFormatting sqref="C309">
    <cfRule type="duplicateValues" dxfId="769" priority="815"/>
  </conditionalFormatting>
  <conditionalFormatting sqref="C308 C310:C311">
    <cfRule type="duplicateValues" dxfId="768" priority="818"/>
  </conditionalFormatting>
  <conditionalFormatting sqref="P314:P315">
    <cfRule type="cellIs" dxfId="767" priority="812" stopIfTrue="1" operator="notEqual">
      <formula>O314</formula>
    </cfRule>
  </conditionalFormatting>
  <conditionalFormatting sqref="P312">
    <cfRule type="cellIs" dxfId="766" priority="811" stopIfTrue="1" operator="notEqual">
      <formula>O312</formula>
    </cfRule>
  </conditionalFormatting>
  <conditionalFormatting sqref="P313">
    <cfRule type="cellIs" dxfId="765" priority="809" stopIfTrue="1" operator="notEqual">
      <formula>O313</formula>
    </cfRule>
  </conditionalFormatting>
  <conditionalFormatting sqref="C313">
    <cfRule type="duplicateValues" dxfId="764" priority="810"/>
  </conditionalFormatting>
  <conditionalFormatting sqref="C312 C314:C315">
    <cfRule type="duplicateValues" dxfId="763" priority="813"/>
  </conditionalFormatting>
  <conditionalFormatting sqref="P1780 P1801:P1802">
    <cfRule type="cellIs" dxfId="762" priority="808" stopIfTrue="1" operator="notEqual">
      <formula>O1780</formula>
    </cfRule>
  </conditionalFormatting>
  <conditionalFormatting sqref="C1780 C1801:C1804">
    <cfRule type="duplicateValues" dxfId="761" priority="15859"/>
  </conditionalFormatting>
  <conditionalFormatting sqref="P1783:P1784">
    <cfRule type="cellIs" dxfId="760" priority="803" stopIfTrue="1" operator="notEqual">
      <formula>O1783</formula>
    </cfRule>
  </conditionalFormatting>
  <conditionalFormatting sqref="P1781:P1782">
    <cfRule type="cellIs" dxfId="759" priority="802" stopIfTrue="1" operator="notEqual">
      <formula>O1781</formula>
    </cfRule>
  </conditionalFormatting>
  <conditionalFormatting sqref="C1781:C1784">
    <cfRule type="duplicateValues" dxfId="758" priority="804"/>
  </conditionalFormatting>
  <conditionalFormatting sqref="P1787:P1788">
    <cfRule type="cellIs" dxfId="757" priority="800" stopIfTrue="1" operator="notEqual">
      <formula>O1787</formula>
    </cfRule>
  </conditionalFormatting>
  <conditionalFormatting sqref="P1785:P1786">
    <cfRule type="cellIs" dxfId="756" priority="799" stopIfTrue="1" operator="notEqual">
      <formula>O1785</formula>
    </cfRule>
  </conditionalFormatting>
  <conditionalFormatting sqref="C1785:C1788">
    <cfRule type="duplicateValues" dxfId="755" priority="801"/>
  </conditionalFormatting>
  <conditionalFormatting sqref="P1791:P1792">
    <cfRule type="cellIs" dxfId="754" priority="797" stopIfTrue="1" operator="notEqual">
      <formula>O1791</formula>
    </cfRule>
  </conditionalFormatting>
  <conditionalFormatting sqref="P1789:P1790">
    <cfRule type="cellIs" dxfId="753" priority="796" stopIfTrue="1" operator="notEqual">
      <formula>O1789</formula>
    </cfRule>
  </conditionalFormatting>
  <conditionalFormatting sqref="C1789:C1792">
    <cfRule type="duplicateValues" dxfId="752" priority="798"/>
  </conditionalFormatting>
  <conditionalFormatting sqref="P1795:P1796">
    <cfRule type="cellIs" dxfId="751" priority="794" stopIfTrue="1" operator="notEqual">
      <formula>O1795</formula>
    </cfRule>
  </conditionalFormatting>
  <conditionalFormatting sqref="P1793:P1794">
    <cfRule type="cellIs" dxfId="750" priority="793" stopIfTrue="1" operator="notEqual">
      <formula>O1793</formula>
    </cfRule>
  </conditionalFormatting>
  <conditionalFormatting sqref="C1793:C1796">
    <cfRule type="duplicateValues" dxfId="749" priority="795"/>
  </conditionalFormatting>
  <conditionalFormatting sqref="P1799:P1800">
    <cfRule type="cellIs" dxfId="748" priority="791" stopIfTrue="1" operator="notEqual">
      <formula>O1799</formula>
    </cfRule>
  </conditionalFormatting>
  <conditionalFormatting sqref="P1797:P1798">
    <cfRule type="cellIs" dxfId="747" priority="790" stopIfTrue="1" operator="notEqual">
      <formula>O1797</formula>
    </cfRule>
  </conditionalFormatting>
  <conditionalFormatting sqref="C1797:C1800">
    <cfRule type="duplicateValues" dxfId="746" priority="792"/>
  </conditionalFormatting>
  <conditionalFormatting sqref="P262">
    <cfRule type="cellIs" dxfId="745" priority="788" stopIfTrue="1" operator="notEqual">
      <formula>O262</formula>
    </cfRule>
  </conditionalFormatting>
  <conditionalFormatting sqref="C262">
    <cfRule type="duplicateValues" dxfId="744" priority="789"/>
  </conditionalFormatting>
  <conditionalFormatting sqref="P297:P298">
    <cfRule type="cellIs" dxfId="743" priority="786" stopIfTrue="1" operator="notEqual">
      <formula>O297</formula>
    </cfRule>
  </conditionalFormatting>
  <conditionalFormatting sqref="P295">
    <cfRule type="cellIs" dxfId="742" priority="785" stopIfTrue="1" operator="notEqual">
      <formula>O295</formula>
    </cfRule>
  </conditionalFormatting>
  <conditionalFormatting sqref="P296">
    <cfRule type="cellIs" dxfId="741" priority="783" stopIfTrue="1" operator="notEqual">
      <formula>O296</formula>
    </cfRule>
  </conditionalFormatting>
  <conditionalFormatting sqref="C296">
    <cfRule type="duplicateValues" dxfId="740" priority="784"/>
  </conditionalFormatting>
  <conditionalFormatting sqref="C295 C297:C298">
    <cfRule type="duplicateValues" dxfId="739" priority="787"/>
  </conditionalFormatting>
  <conditionalFormatting sqref="P265:P266">
    <cfRule type="cellIs" dxfId="738" priority="781" stopIfTrue="1" operator="notEqual">
      <formula>O265</formula>
    </cfRule>
  </conditionalFormatting>
  <conditionalFormatting sqref="P263">
    <cfRule type="cellIs" dxfId="737" priority="780" stopIfTrue="1" operator="notEqual">
      <formula>O263</formula>
    </cfRule>
  </conditionalFormatting>
  <conditionalFormatting sqref="P264">
    <cfRule type="cellIs" dxfId="736" priority="778" stopIfTrue="1" operator="notEqual">
      <formula>O264</formula>
    </cfRule>
  </conditionalFormatting>
  <conditionalFormatting sqref="C264">
    <cfRule type="duplicateValues" dxfId="735" priority="779"/>
  </conditionalFormatting>
  <conditionalFormatting sqref="C263 C265:C266">
    <cfRule type="duplicateValues" dxfId="734" priority="782"/>
  </conditionalFormatting>
  <conditionalFormatting sqref="P269:P270">
    <cfRule type="cellIs" dxfId="733" priority="776" stopIfTrue="1" operator="notEqual">
      <formula>O269</formula>
    </cfRule>
  </conditionalFormatting>
  <conditionalFormatting sqref="P267">
    <cfRule type="cellIs" dxfId="732" priority="775" stopIfTrue="1" operator="notEqual">
      <formula>O267</formula>
    </cfRule>
  </conditionalFormatting>
  <conditionalFormatting sqref="P268">
    <cfRule type="cellIs" dxfId="731" priority="773" stopIfTrue="1" operator="notEqual">
      <formula>O268</formula>
    </cfRule>
  </conditionalFormatting>
  <conditionalFormatting sqref="C268">
    <cfRule type="duplicateValues" dxfId="730" priority="774"/>
  </conditionalFormatting>
  <conditionalFormatting sqref="C267 C269:C270">
    <cfRule type="duplicateValues" dxfId="729" priority="777"/>
  </conditionalFormatting>
  <conditionalFormatting sqref="P273:P274">
    <cfRule type="cellIs" dxfId="728" priority="771" stopIfTrue="1" operator="notEqual">
      <formula>O273</formula>
    </cfRule>
  </conditionalFormatting>
  <conditionalFormatting sqref="P271">
    <cfRule type="cellIs" dxfId="727" priority="770" stopIfTrue="1" operator="notEqual">
      <formula>O271</formula>
    </cfRule>
  </conditionalFormatting>
  <conditionalFormatting sqref="P272">
    <cfRule type="cellIs" dxfId="726" priority="768" stopIfTrue="1" operator="notEqual">
      <formula>O272</formula>
    </cfRule>
  </conditionalFormatting>
  <conditionalFormatting sqref="C272">
    <cfRule type="duplicateValues" dxfId="725" priority="769"/>
  </conditionalFormatting>
  <conditionalFormatting sqref="C271 C273:C274">
    <cfRule type="duplicateValues" dxfId="724" priority="772"/>
  </conditionalFormatting>
  <conditionalFormatting sqref="P277:P278">
    <cfRule type="cellIs" dxfId="723" priority="766" stopIfTrue="1" operator="notEqual">
      <formula>O277</formula>
    </cfRule>
  </conditionalFormatting>
  <conditionalFormatting sqref="P275">
    <cfRule type="cellIs" dxfId="722" priority="765" stopIfTrue="1" operator="notEqual">
      <formula>O275</formula>
    </cfRule>
  </conditionalFormatting>
  <conditionalFormatting sqref="P276">
    <cfRule type="cellIs" dxfId="721" priority="763" stopIfTrue="1" operator="notEqual">
      <formula>O276</formula>
    </cfRule>
  </conditionalFormatting>
  <conditionalFormatting sqref="C276">
    <cfRule type="duplicateValues" dxfId="720" priority="764"/>
  </conditionalFormatting>
  <conditionalFormatting sqref="C275 C277:C278">
    <cfRule type="duplicateValues" dxfId="719" priority="767"/>
  </conditionalFormatting>
  <conditionalFormatting sqref="P281:P282">
    <cfRule type="cellIs" dxfId="718" priority="761" stopIfTrue="1" operator="notEqual">
      <formula>O281</formula>
    </cfRule>
  </conditionalFormatting>
  <conditionalFormatting sqref="P279">
    <cfRule type="cellIs" dxfId="717" priority="760" stopIfTrue="1" operator="notEqual">
      <formula>O279</formula>
    </cfRule>
  </conditionalFormatting>
  <conditionalFormatting sqref="P280">
    <cfRule type="cellIs" dxfId="716" priority="758" stopIfTrue="1" operator="notEqual">
      <formula>O280</formula>
    </cfRule>
  </conditionalFormatting>
  <conditionalFormatting sqref="C280">
    <cfRule type="duplicateValues" dxfId="715" priority="759"/>
  </conditionalFormatting>
  <conditionalFormatting sqref="C279 C281:C282">
    <cfRule type="duplicateValues" dxfId="714" priority="762"/>
  </conditionalFormatting>
  <conditionalFormatting sqref="P285:P286">
    <cfRule type="cellIs" dxfId="713" priority="756" stopIfTrue="1" operator="notEqual">
      <formula>O285</formula>
    </cfRule>
  </conditionalFormatting>
  <conditionalFormatting sqref="P283">
    <cfRule type="cellIs" dxfId="712" priority="755" stopIfTrue="1" operator="notEqual">
      <formula>O283</formula>
    </cfRule>
  </conditionalFormatting>
  <conditionalFormatting sqref="P284">
    <cfRule type="cellIs" dxfId="711" priority="753" stopIfTrue="1" operator="notEqual">
      <formula>O284</formula>
    </cfRule>
  </conditionalFormatting>
  <conditionalFormatting sqref="C284">
    <cfRule type="duplicateValues" dxfId="710" priority="754"/>
  </conditionalFormatting>
  <conditionalFormatting sqref="C283 C285:C286">
    <cfRule type="duplicateValues" dxfId="709" priority="757"/>
  </conditionalFormatting>
  <conditionalFormatting sqref="P289:P290">
    <cfRule type="cellIs" dxfId="708" priority="751" stopIfTrue="1" operator="notEqual">
      <formula>O289</formula>
    </cfRule>
  </conditionalFormatting>
  <conditionalFormatting sqref="P287">
    <cfRule type="cellIs" dxfId="707" priority="750" stopIfTrue="1" operator="notEqual">
      <formula>O287</formula>
    </cfRule>
  </conditionalFormatting>
  <conditionalFormatting sqref="P288">
    <cfRule type="cellIs" dxfId="706" priority="748" stopIfTrue="1" operator="notEqual">
      <formula>O288</formula>
    </cfRule>
  </conditionalFormatting>
  <conditionalFormatting sqref="C288">
    <cfRule type="duplicateValues" dxfId="705" priority="749"/>
  </conditionalFormatting>
  <conditionalFormatting sqref="C287 C289:C290">
    <cfRule type="duplicateValues" dxfId="704" priority="752"/>
  </conditionalFormatting>
  <conditionalFormatting sqref="P293:P294">
    <cfRule type="cellIs" dxfId="703" priority="746" stopIfTrue="1" operator="notEqual">
      <formula>O293</formula>
    </cfRule>
  </conditionalFormatting>
  <conditionalFormatting sqref="P291">
    <cfRule type="cellIs" dxfId="702" priority="745" stopIfTrue="1" operator="notEqual">
      <formula>O291</formula>
    </cfRule>
  </conditionalFormatting>
  <conditionalFormatting sqref="P292">
    <cfRule type="cellIs" dxfId="701" priority="743" stopIfTrue="1" operator="notEqual">
      <formula>O292</formula>
    </cfRule>
  </conditionalFormatting>
  <conditionalFormatting sqref="C292">
    <cfRule type="duplicateValues" dxfId="700" priority="744"/>
  </conditionalFormatting>
  <conditionalFormatting sqref="C291 C293:C294">
    <cfRule type="duplicateValues" dxfId="699" priority="747"/>
  </conditionalFormatting>
  <conditionalFormatting sqref="P221">
    <cfRule type="cellIs" dxfId="698" priority="741" stopIfTrue="1" operator="notEqual">
      <formula>O221</formula>
    </cfRule>
  </conditionalFormatting>
  <conditionalFormatting sqref="C221">
    <cfRule type="duplicateValues" dxfId="697" priority="742"/>
  </conditionalFormatting>
  <conditionalFormatting sqref="P260:P261">
    <cfRule type="cellIs" dxfId="696" priority="739" stopIfTrue="1" operator="notEqual">
      <formula>O260</formula>
    </cfRule>
  </conditionalFormatting>
  <conditionalFormatting sqref="P258">
    <cfRule type="cellIs" dxfId="695" priority="738" stopIfTrue="1" operator="notEqual">
      <formula>O258</formula>
    </cfRule>
  </conditionalFormatting>
  <conditionalFormatting sqref="P259">
    <cfRule type="cellIs" dxfId="694" priority="736" stopIfTrue="1" operator="notEqual">
      <formula>O259</formula>
    </cfRule>
  </conditionalFormatting>
  <conditionalFormatting sqref="C259">
    <cfRule type="duplicateValues" dxfId="693" priority="737"/>
  </conditionalFormatting>
  <conditionalFormatting sqref="C258 C260:C261">
    <cfRule type="duplicateValues" dxfId="692" priority="740"/>
  </conditionalFormatting>
  <conditionalFormatting sqref="P224:P225">
    <cfRule type="cellIs" dxfId="691" priority="734" stopIfTrue="1" operator="notEqual">
      <formula>O224</formula>
    </cfRule>
  </conditionalFormatting>
  <conditionalFormatting sqref="P222">
    <cfRule type="cellIs" dxfId="690" priority="733" stopIfTrue="1" operator="notEqual">
      <formula>O222</formula>
    </cfRule>
  </conditionalFormatting>
  <conditionalFormatting sqref="P223">
    <cfRule type="cellIs" dxfId="689" priority="731" stopIfTrue="1" operator="notEqual">
      <formula>O223</formula>
    </cfRule>
  </conditionalFormatting>
  <conditionalFormatting sqref="C223">
    <cfRule type="duplicateValues" dxfId="688" priority="732"/>
  </conditionalFormatting>
  <conditionalFormatting sqref="C222 C224:C225">
    <cfRule type="duplicateValues" dxfId="687" priority="735"/>
  </conditionalFormatting>
  <conditionalFormatting sqref="P228:P229">
    <cfRule type="cellIs" dxfId="686" priority="729" stopIfTrue="1" operator="notEqual">
      <formula>O228</formula>
    </cfRule>
  </conditionalFormatting>
  <conditionalFormatting sqref="P226">
    <cfRule type="cellIs" dxfId="685" priority="728" stopIfTrue="1" operator="notEqual">
      <formula>O226</formula>
    </cfRule>
  </conditionalFormatting>
  <conditionalFormatting sqref="P227">
    <cfRule type="cellIs" dxfId="684" priority="726" stopIfTrue="1" operator="notEqual">
      <formula>O227</formula>
    </cfRule>
  </conditionalFormatting>
  <conditionalFormatting sqref="C227">
    <cfRule type="duplicateValues" dxfId="683" priority="727"/>
  </conditionalFormatting>
  <conditionalFormatting sqref="C226 C228:C229">
    <cfRule type="duplicateValues" dxfId="682" priority="730"/>
  </conditionalFormatting>
  <conditionalFormatting sqref="P232:P233">
    <cfRule type="cellIs" dxfId="681" priority="724" stopIfTrue="1" operator="notEqual">
      <formula>O232</formula>
    </cfRule>
  </conditionalFormatting>
  <conditionalFormatting sqref="P230">
    <cfRule type="cellIs" dxfId="680" priority="723" stopIfTrue="1" operator="notEqual">
      <formula>O230</formula>
    </cfRule>
  </conditionalFormatting>
  <conditionalFormatting sqref="P231">
    <cfRule type="cellIs" dxfId="679" priority="721" stopIfTrue="1" operator="notEqual">
      <formula>O231</formula>
    </cfRule>
  </conditionalFormatting>
  <conditionalFormatting sqref="C231">
    <cfRule type="duplicateValues" dxfId="678" priority="722"/>
  </conditionalFormatting>
  <conditionalFormatting sqref="C230 C232:C233">
    <cfRule type="duplicateValues" dxfId="677" priority="725"/>
  </conditionalFormatting>
  <conditionalFormatting sqref="P236:P237">
    <cfRule type="cellIs" dxfId="676" priority="719" stopIfTrue="1" operator="notEqual">
      <formula>O236</formula>
    </cfRule>
  </conditionalFormatting>
  <conditionalFormatting sqref="P234">
    <cfRule type="cellIs" dxfId="675" priority="718" stopIfTrue="1" operator="notEqual">
      <formula>O234</formula>
    </cfRule>
  </conditionalFormatting>
  <conditionalFormatting sqref="P235">
    <cfRule type="cellIs" dxfId="674" priority="716" stopIfTrue="1" operator="notEqual">
      <formula>O235</formula>
    </cfRule>
  </conditionalFormatting>
  <conditionalFormatting sqref="C235">
    <cfRule type="duplicateValues" dxfId="673" priority="717"/>
  </conditionalFormatting>
  <conditionalFormatting sqref="C234 C236:C237">
    <cfRule type="duplicateValues" dxfId="672" priority="720"/>
  </conditionalFormatting>
  <conditionalFormatting sqref="P240:P241">
    <cfRule type="cellIs" dxfId="671" priority="714" stopIfTrue="1" operator="notEqual">
      <formula>O240</formula>
    </cfRule>
  </conditionalFormatting>
  <conditionalFormatting sqref="P238">
    <cfRule type="cellIs" dxfId="670" priority="713" stopIfTrue="1" operator="notEqual">
      <formula>O238</formula>
    </cfRule>
  </conditionalFormatting>
  <conditionalFormatting sqref="P239">
    <cfRule type="cellIs" dxfId="669" priority="711" stopIfTrue="1" operator="notEqual">
      <formula>O239</formula>
    </cfRule>
  </conditionalFormatting>
  <conditionalFormatting sqref="C239">
    <cfRule type="duplicateValues" dxfId="668" priority="712"/>
  </conditionalFormatting>
  <conditionalFormatting sqref="C238 C240:C241">
    <cfRule type="duplicateValues" dxfId="667" priority="715"/>
  </conditionalFormatting>
  <conditionalFormatting sqref="P244:P245">
    <cfRule type="cellIs" dxfId="666" priority="709" stopIfTrue="1" operator="notEqual">
      <formula>O244</formula>
    </cfRule>
  </conditionalFormatting>
  <conditionalFormatting sqref="P242">
    <cfRule type="cellIs" dxfId="665" priority="708" stopIfTrue="1" operator="notEqual">
      <formula>O242</formula>
    </cfRule>
  </conditionalFormatting>
  <conditionalFormatting sqref="P243">
    <cfRule type="cellIs" dxfId="664" priority="706" stopIfTrue="1" operator="notEqual">
      <formula>O243</formula>
    </cfRule>
  </conditionalFormatting>
  <conditionalFormatting sqref="C243">
    <cfRule type="duplicateValues" dxfId="663" priority="707"/>
  </conditionalFormatting>
  <conditionalFormatting sqref="C242 C244:C245">
    <cfRule type="duplicateValues" dxfId="662" priority="710"/>
  </conditionalFormatting>
  <conditionalFormatting sqref="P248:P249">
    <cfRule type="cellIs" dxfId="661" priority="704" stopIfTrue="1" operator="notEqual">
      <formula>O248</formula>
    </cfRule>
  </conditionalFormatting>
  <conditionalFormatting sqref="P246">
    <cfRule type="cellIs" dxfId="660" priority="703" stopIfTrue="1" operator="notEqual">
      <formula>O246</formula>
    </cfRule>
  </conditionalFormatting>
  <conditionalFormatting sqref="P247">
    <cfRule type="cellIs" dxfId="659" priority="701" stopIfTrue="1" operator="notEqual">
      <formula>O247</formula>
    </cfRule>
  </conditionalFormatting>
  <conditionalFormatting sqref="C247">
    <cfRule type="duplicateValues" dxfId="658" priority="702"/>
  </conditionalFormatting>
  <conditionalFormatting sqref="C246 C248:C249">
    <cfRule type="duplicateValues" dxfId="657" priority="705"/>
  </conditionalFormatting>
  <conditionalFormatting sqref="P252:P253">
    <cfRule type="cellIs" dxfId="656" priority="699" stopIfTrue="1" operator="notEqual">
      <formula>O252</formula>
    </cfRule>
  </conditionalFormatting>
  <conditionalFormatting sqref="P250">
    <cfRule type="cellIs" dxfId="655" priority="698" stopIfTrue="1" operator="notEqual">
      <formula>O250</formula>
    </cfRule>
  </conditionalFormatting>
  <conditionalFormatting sqref="P251">
    <cfRule type="cellIs" dxfId="654" priority="696" stopIfTrue="1" operator="notEqual">
      <formula>O251</formula>
    </cfRule>
  </conditionalFormatting>
  <conditionalFormatting sqref="C251">
    <cfRule type="duplicateValues" dxfId="653" priority="697"/>
  </conditionalFormatting>
  <conditionalFormatting sqref="C250 C252:C253">
    <cfRule type="duplicateValues" dxfId="652" priority="700"/>
  </conditionalFormatting>
  <conditionalFormatting sqref="P256:P257">
    <cfRule type="cellIs" dxfId="651" priority="694" stopIfTrue="1" operator="notEqual">
      <formula>O256</formula>
    </cfRule>
  </conditionalFormatting>
  <conditionalFormatting sqref="P254">
    <cfRule type="cellIs" dxfId="650" priority="693" stopIfTrue="1" operator="notEqual">
      <formula>O254</formula>
    </cfRule>
  </conditionalFormatting>
  <conditionalFormatting sqref="P255">
    <cfRule type="cellIs" dxfId="649" priority="691" stopIfTrue="1" operator="notEqual">
      <formula>O255</formula>
    </cfRule>
  </conditionalFormatting>
  <conditionalFormatting sqref="C255">
    <cfRule type="duplicateValues" dxfId="648" priority="692"/>
  </conditionalFormatting>
  <conditionalFormatting sqref="C254 C256:C257">
    <cfRule type="duplicateValues" dxfId="647" priority="695"/>
  </conditionalFormatting>
  <conditionalFormatting sqref="P184">
    <cfRule type="cellIs" dxfId="646" priority="689" stopIfTrue="1" operator="notEqual">
      <formula>O184</formula>
    </cfRule>
  </conditionalFormatting>
  <conditionalFormatting sqref="C184">
    <cfRule type="duplicateValues" dxfId="645" priority="690"/>
  </conditionalFormatting>
  <conditionalFormatting sqref="P219:P220">
    <cfRule type="cellIs" dxfId="644" priority="687" stopIfTrue="1" operator="notEqual">
      <formula>O219</formula>
    </cfRule>
  </conditionalFormatting>
  <conditionalFormatting sqref="P217">
    <cfRule type="cellIs" dxfId="643" priority="686" stopIfTrue="1" operator="notEqual">
      <formula>O217</formula>
    </cfRule>
  </conditionalFormatting>
  <conditionalFormatting sqref="P218">
    <cfRule type="cellIs" dxfId="642" priority="684" stopIfTrue="1" operator="notEqual">
      <formula>O218</formula>
    </cfRule>
  </conditionalFormatting>
  <conditionalFormatting sqref="C218">
    <cfRule type="duplicateValues" dxfId="641" priority="685"/>
  </conditionalFormatting>
  <conditionalFormatting sqref="C217 C219:C220">
    <cfRule type="duplicateValues" dxfId="640" priority="688"/>
  </conditionalFormatting>
  <conditionalFormatting sqref="P187:P188">
    <cfRule type="cellIs" dxfId="639" priority="682" stopIfTrue="1" operator="notEqual">
      <formula>O187</formula>
    </cfRule>
  </conditionalFormatting>
  <conditionalFormatting sqref="P185">
    <cfRule type="cellIs" dxfId="638" priority="681" stopIfTrue="1" operator="notEqual">
      <formula>O185</formula>
    </cfRule>
  </conditionalFormatting>
  <conditionalFormatting sqref="P186">
    <cfRule type="cellIs" dxfId="637" priority="679" stopIfTrue="1" operator="notEqual">
      <formula>O186</formula>
    </cfRule>
  </conditionalFormatting>
  <conditionalFormatting sqref="C186">
    <cfRule type="duplicateValues" dxfId="636" priority="680"/>
  </conditionalFormatting>
  <conditionalFormatting sqref="C185 C187:C188">
    <cfRule type="duplicateValues" dxfId="635" priority="683"/>
  </conditionalFormatting>
  <conditionalFormatting sqref="P191:P192">
    <cfRule type="cellIs" dxfId="634" priority="677" stopIfTrue="1" operator="notEqual">
      <formula>O191</formula>
    </cfRule>
  </conditionalFormatting>
  <conditionalFormatting sqref="P189">
    <cfRule type="cellIs" dxfId="633" priority="676" stopIfTrue="1" operator="notEqual">
      <formula>O189</formula>
    </cfRule>
  </conditionalFormatting>
  <conditionalFormatting sqref="P190">
    <cfRule type="cellIs" dxfId="632" priority="674" stopIfTrue="1" operator="notEqual">
      <formula>O190</formula>
    </cfRule>
  </conditionalFormatting>
  <conditionalFormatting sqref="C190">
    <cfRule type="duplicateValues" dxfId="631" priority="675"/>
  </conditionalFormatting>
  <conditionalFormatting sqref="C189 C191:C192">
    <cfRule type="duplicateValues" dxfId="630" priority="678"/>
  </conditionalFormatting>
  <conditionalFormatting sqref="C195:C196">
    <cfRule type="duplicateValues" dxfId="629" priority="673"/>
  </conditionalFormatting>
  <conditionalFormatting sqref="P195:P196">
    <cfRule type="cellIs" dxfId="628" priority="667" stopIfTrue="1" operator="notEqual">
      <formula>O195</formula>
    </cfRule>
  </conditionalFormatting>
  <conditionalFormatting sqref="P193">
    <cfRule type="cellIs" dxfId="627" priority="666" stopIfTrue="1" operator="notEqual">
      <formula>O193</formula>
    </cfRule>
  </conditionalFormatting>
  <conditionalFormatting sqref="P194">
    <cfRule type="cellIs" dxfId="626" priority="664" stopIfTrue="1" operator="notEqual">
      <formula>O194</formula>
    </cfRule>
  </conditionalFormatting>
  <conditionalFormatting sqref="C194">
    <cfRule type="duplicateValues" dxfId="625" priority="665"/>
  </conditionalFormatting>
  <conditionalFormatting sqref="C193">
    <cfRule type="duplicateValues" dxfId="624" priority="668"/>
  </conditionalFormatting>
  <conditionalFormatting sqref="P199:P200">
    <cfRule type="cellIs" dxfId="623" priority="662" stopIfTrue="1" operator="notEqual">
      <formula>O199</formula>
    </cfRule>
  </conditionalFormatting>
  <conditionalFormatting sqref="P197">
    <cfRule type="cellIs" dxfId="622" priority="661" stopIfTrue="1" operator="notEqual">
      <formula>O197</formula>
    </cfRule>
  </conditionalFormatting>
  <conditionalFormatting sqref="P198">
    <cfRule type="cellIs" dxfId="621" priority="659" stopIfTrue="1" operator="notEqual">
      <formula>O198</formula>
    </cfRule>
  </conditionalFormatting>
  <conditionalFormatting sqref="C198">
    <cfRule type="duplicateValues" dxfId="620" priority="660"/>
  </conditionalFormatting>
  <conditionalFormatting sqref="C197 C199:C200">
    <cfRule type="duplicateValues" dxfId="619" priority="663"/>
  </conditionalFormatting>
  <conditionalFormatting sqref="C203:C204">
    <cfRule type="duplicateValues" dxfId="618" priority="658"/>
  </conditionalFormatting>
  <conditionalFormatting sqref="P203:P204">
    <cfRule type="cellIs" dxfId="617" priority="652" stopIfTrue="1" operator="notEqual">
      <formula>O203</formula>
    </cfRule>
  </conditionalFormatting>
  <conditionalFormatting sqref="P201">
    <cfRule type="cellIs" dxfId="616" priority="651" stopIfTrue="1" operator="notEqual">
      <formula>O201</formula>
    </cfRule>
  </conditionalFormatting>
  <conditionalFormatting sqref="P202">
    <cfRule type="cellIs" dxfId="615" priority="649" stopIfTrue="1" operator="notEqual">
      <formula>O202</formula>
    </cfRule>
  </conditionalFormatting>
  <conditionalFormatting sqref="C202">
    <cfRule type="duplicateValues" dxfId="614" priority="650"/>
  </conditionalFormatting>
  <conditionalFormatting sqref="C201">
    <cfRule type="duplicateValues" dxfId="613" priority="653"/>
  </conditionalFormatting>
  <conditionalFormatting sqref="P207:P208">
    <cfRule type="cellIs" dxfId="612" priority="647" stopIfTrue="1" operator="notEqual">
      <formula>O207</formula>
    </cfRule>
  </conditionalFormatting>
  <conditionalFormatting sqref="P205">
    <cfRule type="cellIs" dxfId="611" priority="646" stopIfTrue="1" operator="notEqual">
      <formula>O205</formula>
    </cfRule>
  </conditionalFormatting>
  <conditionalFormatting sqref="P206">
    <cfRule type="cellIs" dxfId="610" priority="644" stopIfTrue="1" operator="notEqual">
      <formula>O206</formula>
    </cfRule>
  </conditionalFormatting>
  <conditionalFormatting sqref="C206">
    <cfRule type="duplicateValues" dxfId="609" priority="645"/>
  </conditionalFormatting>
  <conditionalFormatting sqref="C205 C207:C208">
    <cfRule type="duplicateValues" dxfId="608" priority="648"/>
  </conditionalFormatting>
  <conditionalFormatting sqref="P211:P212">
    <cfRule type="cellIs" dxfId="607" priority="642" stopIfTrue="1" operator="notEqual">
      <formula>O211</formula>
    </cfRule>
  </conditionalFormatting>
  <conditionalFormatting sqref="P209">
    <cfRule type="cellIs" dxfId="606" priority="641" stopIfTrue="1" operator="notEqual">
      <formula>O209</formula>
    </cfRule>
  </conditionalFormatting>
  <conditionalFormatting sqref="P210">
    <cfRule type="cellIs" dxfId="605" priority="639" stopIfTrue="1" operator="notEqual">
      <formula>O210</formula>
    </cfRule>
  </conditionalFormatting>
  <conditionalFormatting sqref="C210">
    <cfRule type="duplicateValues" dxfId="604" priority="640"/>
  </conditionalFormatting>
  <conditionalFormatting sqref="C209 C211:C212">
    <cfRule type="duplicateValues" dxfId="603" priority="643"/>
  </conditionalFormatting>
  <conditionalFormatting sqref="P215:P216">
    <cfRule type="cellIs" dxfId="602" priority="637" stopIfTrue="1" operator="notEqual">
      <formula>O215</formula>
    </cfRule>
  </conditionalFormatting>
  <conditionalFormatting sqref="P213">
    <cfRule type="cellIs" dxfId="601" priority="636" stopIfTrue="1" operator="notEqual">
      <formula>O213</formula>
    </cfRule>
  </conditionalFormatting>
  <conditionalFormatting sqref="P214">
    <cfRule type="cellIs" dxfId="600" priority="634" stopIfTrue="1" operator="notEqual">
      <formula>O214</formula>
    </cfRule>
  </conditionalFormatting>
  <conditionalFormatting sqref="C214">
    <cfRule type="duplicateValues" dxfId="599" priority="635"/>
  </conditionalFormatting>
  <conditionalFormatting sqref="C213 C215:C216">
    <cfRule type="duplicateValues" dxfId="598" priority="638"/>
  </conditionalFormatting>
  <conditionalFormatting sqref="P3461">
    <cfRule type="cellIs" dxfId="597" priority="633" stopIfTrue="1" operator="notEqual">
      <formula>O3461</formula>
    </cfRule>
  </conditionalFormatting>
  <conditionalFormatting sqref="C3461">
    <cfRule type="duplicateValues" dxfId="596" priority="632"/>
  </conditionalFormatting>
  <conditionalFormatting sqref="P3490:P3493">
    <cfRule type="cellIs" dxfId="595" priority="631" stopIfTrue="1" operator="notEqual">
      <formula>O3490</formula>
    </cfRule>
  </conditionalFormatting>
  <conditionalFormatting sqref="C3490:C3493">
    <cfRule type="duplicateValues" dxfId="594" priority="630"/>
  </conditionalFormatting>
  <conditionalFormatting sqref="P3462:P3465">
    <cfRule type="cellIs" dxfId="593" priority="629" stopIfTrue="1" operator="notEqual">
      <formula>O3462</formula>
    </cfRule>
  </conditionalFormatting>
  <conditionalFormatting sqref="C3462:C3465">
    <cfRule type="duplicateValues" dxfId="592" priority="628"/>
  </conditionalFormatting>
  <conditionalFormatting sqref="P3470:P3473">
    <cfRule type="cellIs" dxfId="591" priority="627" stopIfTrue="1" operator="notEqual">
      <formula>O3470</formula>
    </cfRule>
  </conditionalFormatting>
  <conditionalFormatting sqref="C3470:C3473">
    <cfRule type="duplicateValues" dxfId="590" priority="626"/>
  </conditionalFormatting>
  <conditionalFormatting sqref="P3486:P3489">
    <cfRule type="cellIs" dxfId="589" priority="625" stopIfTrue="1" operator="notEqual">
      <formula>O3486</formula>
    </cfRule>
  </conditionalFormatting>
  <conditionalFormatting sqref="C3486:C3489">
    <cfRule type="duplicateValues" dxfId="588" priority="624"/>
  </conditionalFormatting>
  <conditionalFormatting sqref="P3474:P3477">
    <cfRule type="cellIs" dxfId="587" priority="623" stopIfTrue="1" operator="notEqual">
      <formula>O3474</formula>
    </cfRule>
  </conditionalFormatting>
  <conditionalFormatting sqref="C3474:C3477">
    <cfRule type="duplicateValues" dxfId="586" priority="622"/>
  </conditionalFormatting>
  <conditionalFormatting sqref="P3482:P3485">
    <cfRule type="cellIs" dxfId="585" priority="621" stopIfTrue="1" operator="notEqual">
      <formula>O3482</formula>
    </cfRule>
  </conditionalFormatting>
  <conditionalFormatting sqref="C3482:C3485">
    <cfRule type="duplicateValues" dxfId="584" priority="620"/>
  </conditionalFormatting>
  <conditionalFormatting sqref="P3466:P3469">
    <cfRule type="cellIs" dxfId="583" priority="619" stopIfTrue="1" operator="notEqual">
      <formula>O3466</formula>
    </cfRule>
  </conditionalFormatting>
  <conditionalFormatting sqref="C3466:C3469">
    <cfRule type="duplicateValues" dxfId="582" priority="618"/>
  </conditionalFormatting>
  <conditionalFormatting sqref="P3478:P3481">
    <cfRule type="cellIs" dxfId="581" priority="617" stopIfTrue="1" operator="notEqual">
      <formula>O3478</formula>
    </cfRule>
  </conditionalFormatting>
  <conditionalFormatting sqref="C3478:C3481">
    <cfRule type="duplicateValues" dxfId="580" priority="616"/>
  </conditionalFormatting>
  <conditionalFormatting sqref="P4646">
    <cfRule type="cellIs" dxfId="579" priority="615" stopIfTrue="1" operator="notEqual">
      <formula>O4646</formula>
    </cfRule>
  </conditionalFormatting>
  <conditionalFormatting sqref="P4663:P4666">
    <cfRule type="cellIs" dxfId="578" priority="614" stopIfTrue="1" operator="notEqual">
      <formula>O4663</formula>
    </cfRule>
  </conditionalFormatting>
  <conditionalFormatting sqref="P4659:P4662">
    <cfRule type="cellIs" dxfId="577" priority="613" stopIfTrue="1" operator="notEqual">
      <formula>O4659</formula>
    </cfRule>
  </conditionalFormatting>
  <conditionalFormatting sqref="C4646 C4659:C4666">
    <cfRule type="duplicateValues" dxfId="576" priority="612"/>
  </conditionalFormatting>
  <conditionalFormatting sqref="P4647:P4650">
    <cfRule type="cellIs" dxfId="575" priority="611" stopIfTrue="1" operator="notEqual">
      <formula>O4647</formula>
    </cfRule>
  </conditionalFormatting>
  <conditionalFormatting sqref="C4647:C4650">
    <cfRule type="duplicateValues" dxfId="574" priority="610"/>
  </conditionalFormatting>
  <conditionalFormatting sqref="P4651:P4654">
    <cfRule type="cellIs" dxfId="573" priority="609" stopIfTrue="1" operator="notEqual">
      <formula>O4651</formula>
    </cfRule>
  </conditionalFormatting>
  <conditionalFormatting sqref="C4651:C4654">
    <cfRule type="duplicateValues" dxfId="572" priority="608"/>
  </conditionalFormatting>
  <conditionalFormatting sqref="P4655:P4658">
    <cfRule type="cellIs" dxfId="571" priority="607" stopIfTrue="1" operator="notEqual">
      <formula>O4655</formula>
    </cfRule>
  </conditionalFormatting>
  <conditionalFormatting sqref="C4655:C4658">
    <cfRule type="duplicateValues" dxfId="570" priority="606"/>
  </conditionalFormatting>
  <conditionalFormatting sqref="P4617">
    <cfRule type="cellIs" dxfId="569" priority="605" stopIfTrue="1" operator="notEqual">
      <formula>O4617</formula>
    </cfRule>
  </conditionalFormatting>
  <conditionalFormatting sqref="C4617">
    <cfRule type="duplicateValues" dxfId="568" priority="604"/>
  </conditionalFormatting>
  <conditionalFormatting sqref="P4642:P4645">
    <cfRule type="cellIs" dxfId="567" priority="603" stopIfTrue="1" operator="notEqual">
      <formula>O4642</formula>
    </cfRule>
  </conditionalFormatting>
  <conditionalFormatting sqref="C4642:C4645">
    <cfRule type="duplicateValues" dxfId="566" priority="602"/>
  </conditionalFormatting>
  <conditionalFormatting sqref="P4618:P4621">
    <cfRule type="cellIs" dxfId="565" priority="601" stopIfTrue="1" operator="notEqual">
      <formula>O4618</formula>
    </cfRule>
  </conditionalFormatting>
  <conditionalFormatting sqref="C4618:C4621">
    <cfRule type="duplicateValues" dxfId="564" priority="600"/>
  </conditionalFormatting>
  <conditionalFormatting sqref="P4622:P4625">
    <cfRule type="cellIs" dxfId="563" priority="599" stopIfTrue="1" operator="notEqual">
      <formula>O4622</formula>
    </cfRule>
  </conditionalFormatting>
  <conditionalFormatting sqref="C4622:C4625">
    <cfRule type="duplicateValues" dxfId="562" priority="598"/>
  </conditionalFormatting>
  <conditionalFormatting sqref="P4626:P4629">
    <cfRule type="cellIs" dxfId="561" priority="597" stopIfTrue="1" operator="notEqual">
      <formula>O4626</formula>
    </cfRule>
  </conditionalFormatting>
  <conditionalFormatting sqref="C4626:C4629">
    <cfRule type="duplicateValues" dxfId="560" priority="596"/>
  </conditionalFormatting>
  <conditionalFormatting sqref="P4630:P4633">
    <cfRule type="cellIs" dxfId="559" priority="595" stopIfTrue="1" operator="notEqual">
      <formula>O4630</formula>
    </cfRule>
  </conditionalFormatting>
  <conditionalFormatting sqref="C4630:C4633">
    <cfRule type="duplicateValues" dxfId="558" priority="594"/>
  </conditionalFormatting>
  <conditionalFormatting sqref="P4634:P4637">
    <cfRule type="cellIs" dxfId="557" priority="593" stopIfTrue="1" operator="notEqual">
      <formula>O4634</formula>
    </cfRule>
  </conditionalFormatting>
  <conditionalFormatting sqref="C4634:C4637">
    <cfRule type="duplicateValues" dxfId="556" priority="592"/>
  </conditionalFormatting>
  <conditionalFormatting sqref="P4638:P4641">
    <cfRule type="cellIs" dxfId="555" priority="591" stopIfTrue="1" operator="notEqual">
      <formula>O4638</formula>
    </cfRule>
  </conditionalFormatting>
  <conditionalFormatting sqref="C4638:C4641">
    <cfRule type="duplicateValues" dxfId="554" priority="590"/>
  </conditionalFormatting>
  <conditionalFormatting sqref="P1739">
    <cfRule type="cellIs" dxfId="553" priority="588" stopIfTrue="1" operator="notEqual">
      <formula>O1739</formula>
    </cfRule>
  </conditionalFormatting>
  <conditionalFormatting sqref="C1739">
    <cfRule type="duplicateValues" dxfId="552" priority="589"/>
  </conditionalFormatting>
  <conditionalFormatting sqref="P1778:P1779">
    <cfRule type="cellIs" dxfId="551" priority="586" stopIfTrue="1" operator="notEqual">
      <formula>O1778</formula>
    </cfRule>
  </conditionalFormatting>
  <conditionalFormatting sqref="P1776:P1777">
    <cfRule type="cellIs" dxfId="550" priority="585" stopIfTrue="1" operator="notEqual">
      <formula>O1776</formula>
    </cfRule>
  </conditionalFormatting>
  <conditionalFormatting sqref="C1776:C1779">
    <cfRule type="duplicateValues" dxfId="549" priority="587"/>
  </conditionalFormatting>
  <conditionalFormatting sqref="P1742:P1743">
    <cfRule type="cellIs" dxfId="548" priority="583" stopIfTrue="1" operator="notEqual">
      <formula>O1742</formula>
    </cfRule>
  </conditionalFormatting>
  <conditionalFormatting sqref="P1740:P1741">
    <cfRule type="cellIs" dxfId="547" priority="582" stopIfTrue="1" operator="notEqual">
      <formula>O1740</formula>
    </cfRule>
  </conditionalFormatting>
  <conditionalFormatting sqref="C1740:C1743">
    <cfRule type="duplicateValues" dxfId="546" priority="584"/>
  </conditionalFormatting>
  <conditionalFormatting sqref="P1746:P1747">
    <cfRule type="cellIs" dxfId="545" priority="580" stopIfTrue="1" operator="notEqual">
      <formula>O1746</formula>
    </cfRule>
  </conditionalFormatting>
  <conditionalFormatting sqref="P1744:P1745">
    <cfRule type="cellIs" dxfId="544" priority="579" stopIfTrue="1" operator="notEqual">
      <formula>O1744</formula>
    </cfRule>
  </conditionalFormatting>
  <conditionalFormatting sqref="C1744:C1747">
    <cfRule type="duplicateValues" dxfId="543" priority="581"/>
  </conditionalFormatting>
  <conditionalFormatting sqref="P1750:P1751">
    <cfRule type="cellIs" dxfId="542" priority="577" stopIfTrue="1" operator="notEqual">
      <formula>O1750</formula>
    </cfRule>
  </conditionalFormatting>
  <conditionalFormatting sqref="P1748:P1749">
    <cfRule type="cellIs" dxfId="541" priority="576" stopIfTrue="1" operator="notEqual">
      <formula>O1748</formula>
    </cfRule>
  </conditionalFormatting>
  <conditionalFormatting sqref="C1748:C1751">
    <cfRule type="duplicateValues" dxfId="540" priority="578"/>
  </conditionalFormatting>
  <conditionalFormatting sqref="P1754:P1755">
    <cfRule type="cellIs" dxfId="539" priority="574" stopIfTrue="1" operator="notEqual">
      <formula>O1754</formula>
    </cfRule>
  </conditionalFormatting>
  <conditionalFormatting sqref="P1752:P1753">
    <cfRule type="cellIs" dxfId="538" priority="573" stopIfTrue="1" operator="notEqual">
      <formula>O1752</formula>
    </cfRule>
  </conditionalFormatting>
  <conditionalFormatting sqref="C1752:C1755">
    <cfRule type="duplicateValues" dxfId="537" priority="575"/>
  </conditionalFormatting>
  <conditionalFormatting sqref="P1758:P1759">
    <cfRule type="cellIs" dxfId="536" priority="571" stopIfTrue="1" operator="notEqual">
      <formula>O1758</formula>
    </cfRule>
  </conditionalFormatting>
  <conditionalFormatting sqref="P1756:P1757">
    <cfRule type="cellIs" dxfId="535" priority="570" stopIfTrue="1" operator="notEqual">
      <formula>O1756</formula>
    </cfRule>
  </conditionalFormatting>
  <conditionalFormatting sqref="C1756:C1759">
    <cfRule type="duplicateValues" dxfId="534" priority="572"/>
  </conditionalFormatting>
  <conditionalFormatting sqref="P1762:P1763">
    <cfRule type="cellIs" dxfId="533" priority="568" stopIfTrue="1" operator="notEqual">
      <formula>O1762</formula>
    </cfRule>
  </conditionalFormatting>
  <conditionalFormatting sqref="P1760:P1761">
    <cfRule type="cellIs" dxfId="532" priority="567" stopIfTrue="1" operator="notEqual">
      <formula>O1760</formula>
    </cfRule>
  </conditionalFormatting>
  <conditionalFormatting sqref="C1760:C1763">
    <cfRule type="duplicateValues" dxfId="531" priority="569"/>
  </conditionalFormatting>
  <conditionalFormatting sqref="P1766:P1767">
    <cfRule type="cellIs" dxfId="530" priority="565" stopIfTrue="1" operator="notEqual">
      <formula>O1766</formula>
    </cfRule>
  </conditionalFormatting>
  <conditionalFormatting sqref="P1764:P1765">
    <cfRule type="cellIs" dxfId="529" priority="564" stopIfTrue="1" operator="notEqual">
      <formula>O1764</formula>
    </cfRule>
  </conditionalFormatting>
  <conditionalFormatting sqref="C1764:C1767">
    <cfRule type="duplicateValues" dxfId="528" priority="566"/>
  </conditionalFormatting>
  <conditionalFormatting sqref="P1770:P1771">
    <cfRule type="cellIs" dxfId="527" priority="562" stopIfTrue="1" operator="notEqual">
      <formula>O1770</formula>
    </cfRule>
  </conditionalFormatting>
  <conditionalFormatting sqref="P1768:P1769">
    <cfRule type="cellIs" dxfId="526" priority="561" stopIfTrue="1" operator="notEqual">
      <formula>O1768</formula>
    </cfRule>
  </conditionalFormatting>
  <conditionalFormatting sqref="C1768:C1771">
    <cfRule type="duplicateValues" dxfId="525" priority="563"/>
  </conditionalFormatting>
  <conditionalFormatting sqref="P1774:P1775">
    <cfRule type="cellIs" dxfId="524" priority="559" stopIfTrue="1" operator="notEqual">
      <formula>O1774</formula>
    </cfRule>
  </conditionalFormatting>
  <conditionalFormatting sqref="P1772:P1773">
    <cfRule type="cellIs" dxfId="523" priority="558" stopIfTrue="1" operator="notEqual">
      <formula>O1772</formula>
    </cfRule>
  </conditionalFormatting>
  <conditionalFormatting sqref="C1772:C1775">
    <cfRule type="duplicateValues" dxfId="522" priority="560"/>
  </conditionalFormatting>
  <conditionalFormatting sqref="P3420">
    <cfRule type="cellIs" dxfId="521" priority="557" stopIfTrue="1" operator="notEqual">
      <formula>O3420</formula>
    </cfRule>
  </conditionalFormatting>
  <conditionalFormatting sqref="C3420">
    <cfRule type="duplicateValues" dxfId="520" priority="556"/>
  </conditionalFormatting>
  <conditionalFormatting sqref="P3431 P3433:P3435">
    <cfRule type="cellIs" dxfId="519" priority="555" stopIfTrue="1" operator="notEqual">
      <formula>O3431</formula>
    </cfRule>
  </conditionalFormatting>
  <conditionalFormatting sqref="C3431 C3433:C3435">
    <cfRule type="duplicateValues" dxfId="518" priority="554"/>
  </conditionalFormatting>
  <conditionalFormatting sqref="P3436 P3438:P3440">
    <cfRule type="cellIs" dxfId="517" priority="553" stopIfTrue="1" operator="notEqual">
      <formula>O3436</formula>
    </cfRule>
  </conditionalFormatting>
  <conditionalFormatting sqref="C3436 C3438:C3440">
    <cfRule type="duplicateValues" dxfId="516" priority="552"/>
  </conditionalFormatting>
  <conditionalFormatting sqref="P3426 P3428:P3430">
    <cfRule type="cellIs" dxfId="515" priority="551" stopIfTrue="1" operator="notEqual">
      <formula>O3426</formula>
    </cfRule>
  </conditionalFormatting>
  <conditionalFormatting sqref="C3426 C3428:C3430">
    <cfRule type="duplicateValues" dxfId="514" priority="550"/>
  </conditionalFormatting>
  <conditionalFormatting sqref="P3441 P3443:P3445">
    <cfRule type="cellIs" dxfId="513" priority="549" stopIfTrue="1" operator="notEqual">
      <formula>O3441</formula>
    </cfRule>
  </conditionalFormatting>
  <conditionalFormatting sqref="C3441 C3443:C3445">
    <cfRule type="duplicateValues" dxfId="512" priority="548"/>
  </conditionalFormatting>
  <conditionalFormatting sqref="P3421 P3423:P3425">
    <cfRule type="cellIs" dxfId="511" priority="547" stopIfTrue="1" operator="notEqual">
      <formula>O3421</formula>
    </cfRule>
  </conditionalFormatting>
  <conditionalFormatting sqref="C3421 C3423:C3425">
    <cfRule type="duplicateValues" dxfId="510" priority="546"/>
  </conditionalFormatting>
  <conditionalFormatting sqref="P3422">
    <cfRule type="cellIs" dxfId="509" priority="543" stopIfTrue="1" operator="notEqual">
      <formula>O3422</formula>
    </cfRule>
  </conditionalFormatting>
  <conditionalFormatting sqref="C3422">
    <cfRule type="duplicateValues" dxfId="508" priority="542"/>
  </conditionalFormatting>
  <conditionalFormatting sqref="P3427">
    <cfRule type="cellIs" dxfId="507" priority="541" stopIfTrue="1" operator="notEqual">
      <formula>O3427</formula>
    </cfRule>
  </conditionalFormatting>
  <conditionalFormatting sqref="C3427">
    <cfRule type="duplicateValues" dxfId="506" priority="540"/>
  </conditionalFormatting>
  <conditionalFormatting sqref="P3432">
    <cfRule type="cellIs" dxfId="505" priority="539" stopIfTrue="1" operator="notEqual">
      <formula>O3432</formula>
    </cfRule>
  </conditionalFormatting>
  <conditionalFormatting sqref="C3432">
    <cfRule type="duplicateValues" dxfId="504" priority="538"/>
  </conditionalFormatting>
  <conditionalFormatting sqref="P3437">
    <cfRule type="cellIs" dxfId="503" priority="537" stopIfTrue="1" operator="notEqual">
      <formula>O3437</formula>
    </cfRule>
  </conditionalFormatting>
  <conditionalFormatting sqref="C3437">
    <cfRule type="duplicateValues" dxfId="502" priority="536"/>
  </conditionalFormatting>
  <conditionalFormatting sqref="P3442">
    <cfRule type="cellIs" dxfId="501" priority="535" stopIfTrue="1" operator="notEqual">
      <formula>O3442</formula>
    </cfRule>
  </conditionalFormatting>
  <conditionalFormatting sqref="C3442">
    <cfRule type="duplicateValues" dxfId="500" priority="534"/>
  </conditionalFormatting>
  <conditionalFormatting sqref="P3446 P3448:P3450">
    <cfRule type="cellIs" dxfId="499" priority="531" stopIfTrue="1" operator="notEqual">
      <formula>O3446</formula>
    </cfRule>
  </conditionalFormatting>
  <conditionalFormatting sqref="C3446 C3448:C3450">
    <cfRule type="duplicateValues" dxfId="498" priority="530"/>
  </conditionalFormatting>
  <conditionalFormatting sqref="P3447">
    <cfRule type="cellIs" dxfId="497" priority="529" stopIfTrue="1" operator="notEqual">
      <formula>O3447</formula>
    </cfRule>
  </conditionalFormatting>
  <conditionalFormatting sqref="C3447">
    <cfRule type="duplicateValues" dxfId="496" priority="528"/>
  </conditionalFormatting>
  <conditionalFormatting sqref="P3451 P3453:P3455">
    <cfRule type="cellIs" dxfId="495" priority="527" stopIfTrue="1" operator="notEqual">
      <formula>O3451</formula>
    </cfRule>
  </conditionalFormatting>
  <conditionalFormatting sqref="C3451 C3453:C3455">
    <cfRule type="duplicateValues" dxfId="494" priority="526"/>
  </conditionalFormatting>
  <conditionalFormatting sqref="P3452">
    <cfRule type="cellIs" dxfId="493" priority="525" stopIfTrue="1" operator="notEqual">
      <formula>O3452</formula>
    </cfRule>
  </conditionalFormatting>
  <conditionalFormatting sqref="C3452">
    <cfRule type="duplicateValues" dxfId="492" priority="524"/>
  </conditionalFormatting>
  <conditionalFormatting sqref="P3456 P3458:P3460">
    <cfRule type="cellIs" dxfId="491" priority="523" stopIfTrue="1" operator="notEqual">
      <formula>O3456</formula>
    </cfRule>
  </conditionalFormatting>
  <conditionalFormatting sqref="C3456 C3458:C3460">
    <cfRule type="duplicateValues" dxfId="490" priority="522"/>
  </conditionalFormatting>
  <conditionalFormatting sqref="P3457">
    <cfRule type="cellIs" dxfId="489" priority="521" stopIfTrue="1" operator="notEqual">
      <formula>O3457</formula>
    </cfRule>
  </conditionalFormatting>
  <conditionalFormatting sqref="C3457">
    <cfRule type="duplicateValues" dxfId="488" priority="520"/>
  </conditionalFormatting>
  <conditionalFormatting sqref="P4600">
    <cfRule type="cellIs" dxfId="487" priority="519" stopIfTrue="1" operator="notEqual">
      <formula>O4600</formula>
    </cfRule>
  </conditionalFormatting>
  <conditionalFormatting sqref="C4600">
    <cfRule type="duplicateValues" dxfId="486" priority="518"/>
  </conditionalFormatting>
  <conditionalFormatting sqref="P4613:P4616">
    <cfRule type="cellIs" dxfId="485" priority="517" stopIfTrue="1" operator="notEqual">
      <formula>O4613</formula>
    </cfRule>
  </conditionalFormatting>
  <conditionalFormatting sqref="C4613:C4616">
    <cfRule type="duplicateValues" dxfId="484" priority="516"/>
  </conditionalFormatting>
  <conditionalFormatting sqref="P4601:P4604">
    <cfRule type="cellIs" dxfId="483" priority="515" stopIfTrue="1" operator="notEqual">
      <formula>O4601</formula>
    </cfRule>
  </conditionalFormatting>
  <conditionalFormatting sqref="C4601:C4604">
    <cfRule type="duplicateValues" dxfId="482" priority="514"/>
  </conditionalFormatting>
  <conditionalFormatting sqref="P4605:P4608">
    <cfRule type="cellIs" dxfId="481" priority="513" stopIfTrue="1" operator="notEqual">
      <formula>O4605</formula>
    </cfRule>
  </conditionalFormatting>
  <conditionalFormatting sqref="C4605:C4608">
    <cfRule type="duplicateValues" dxfId="480" priority="512"/>
  </conditionalFormatting>
  <conditionalFormatting sqref="P4609:P4612">
    <cfRule type="cellIs" dxfId="479" priority="511" stopIfTrue="1" operator="notEqual">
      <formula>O4609</formula>
    </cfRule>
  </conditionalFormatting>
  <conditionalFormatting sqref="C4609:C4612">
    <cfRule type="duplicateValues" dxfId="478" priority="510"/>
  </conditionalFormatting>
  <conditionalFormatting sqref="P151">
    <cfRule type="cellIs" dxfId="477" priority="508" stopIfTrue="1" operator="notEqual">
      <formula>O151</formula>
    </cfRule>
  </conditionalFormatting>
  <conditionalFormatting sqref="C151">
    <cfRule type="duplicateValues" dxfId="476" priority="509"/>
  </conditionalFormatting>
  <conditionalFormatting sqref="P182:P183">
    <cfRule type="cellIs" dxfId="475" priority="506" stopIfTrue="1" operator="notEqual">
      <formula>O182</formula>
    </cfRule>
  </conditionalFormatting>
  <conditionalFormatting sqref="P180">
    <cfRule type="cellIs" dxfId="474" priority="505" stopIfTrue="1" operator="notEqual">
      <formula>O180</formula>
    </cfRule>
  </conditionalFormatting>
  <conditionalFormatting sqref="P181">
    <cfRule type="cellIs" dxfId="473" priority="503" stopIfTrue="1" operator="notEqual">
      <formula>O181</formula>
    </cfRule>
  </conditionalFormatting>
  <conditionalFormatting sqref="C181">
    <cfRule type="duplicateValues" dxfId="472" priority="504"/>
  </conditionalFormatting>
  <conditionalFormatting sqref="C180 C182:C183">
    <cfRule type="duplicateValues" dxfId="471" priority="507"/>
  </conditionalFormatting>
  <conditionalFormatting sqref="P154:P155">
    <cfRule type="cellIs" dxfId="470" priority="501" stopIfTrue="1" operator="notEqual">
      <formula>O154</formula>
    </cfRule>
  </conditionalFormatting>
  <conditionalFormatting sqref="P152">
    <cfRule type="cellIs" dxfId="469" priority="500" stopIfTrue="1" operator="notEqual">
      <formula>O152</formula>
    </cfRule>
  </conditionalFormatting>
  <conditionalFormatting sqref="P153">
    <cfRule type="cellIs" dxfId="468" priority="498" stopIfTrue="1" operator="notEqual">
      <formula>O153</formula>
    </cfRule>
  </conditionalFormatting>
  <conditionalFormatting sqref="C153">
    <cfRule type="duplicateValues" dxfId="467" priority="499"/>
  </conditionalFormatting>
  <conditionalFormatting sqref="C152 C154:C155">
    <cfRule type="duplicateValues" dxfId="466" priority="502"/>
  </conditionalFormatting>
  <conditionalFormatting sqref="P158:P159">
    <cfRule type="cellIs" dxfId="465" priority="496" stopIfTrue="1" operator="notEqual">
      <formula>O158</formula>
    </cfRule>
  </conditionalFormatting>
  <conditionalFormatting sqref="P156">
    <cfRule type="cellIs" dxfId="464" priority="495" stopIfTrue="1" operator="notEqual">
      <formula>O156</formula>
    </cfRule>
  </conditionalFormatting>
  <conditionalFormatting sqref="P157">
    <cfRule type="cellIs" dxfId="463" priority="493" stopIfTrue="1" operator="notEqual">
      <formula>O157</formula>
    </cfRule>
  </conditionalFormatting>
  <conditionalFormatting sqref="C157">
    <cfRule type="duplicateValues" dxfId="462" priority="494"/>
  </conditionalFormatting>
  <conditionalFormatting sqref="C156 C158:C159">
    <cfRule type="duplicateValues" dxfId="461" priority="497"/>
  </conditionalFormatting>
  <conditionalFormatting sqref="P162:P163">
    <cfRule type="cellIs" dxfId="460" priority="491" stopIfTrue="1" operator="notEqual">
      <formula>O162</formula>
    </cfRule>
  </conditionalFormatting>
  <conditionalFormatting sqref="P160">
    <cfRule type="cellIs" dxfId="459" priority="490" stopIfTrue="1" operator="notEqual">
      <formula>O160</formula>
    </cfRule>
  </conditionalFormatting>
  <conditionalFormatting sqref="P161">
    <cfRule type="cellIs" dxfId="458" priority="488" stopIfTrue="1" operator="notEqual">
      <formula>O161</formula>
    </cfRule>
  </conditionalFormatting>
  <conditionalFormatting sqref="C161">
    <cfRule type="duplicateValues" dxfId="457" priority="489"/>
  </conditionalFormatting>
  <conditionalFormatting sqref="C160 C162:C163">
    <cfRule type="duplicateValues" dxfId="456" priority="492"/>
  </conditionalFormatting>
  <conditionalFormatting sqref="P166:P167">
    <cfRule type="cellIs" dxfId="455" priority="486" stopIfTrue="1" operator="notEqual">
      <formula>O166</formula>
    </cfRule>
  </conditionalFormatting>
  <conditionalFormatting sqref="P164">
    <cfRule type="cellIs" dxfId="454" priority="485" stopIfTrue="1" operator="notEqual">
      <formula>O164</formula>
    </cfRule>
  </conditionalFormatting>
  <conditionalFormatting sqref="P165">
    <cfRule type="cellIs" dxfId="453" priority="483" stopIfTrue="1" operator="notEqual">
      <formula>O165</formula>
    </cfRule>
  </conditionalFormatting>
  <conditionalFormatting sqref="C165">
    <cfRule type="duplicateValues" dxfId="452" priority="484"/>
  </conditionalFormatting>
  <conditionalFormatting sqref="C164 C166:C167">
    <cfRule type="duplicateValues" dxfId="451" priority="487"/>
  </conditionalFormatting>
  <conditionalFormatting sqref="P170:P171">
    <cfRule type="cellIs" dxfId="450" priority="481" stopIfTrue="1" operator="notEqual">
      <formula>O170</formula>
    </cfRule>
  </conditionalFormatting>
  <conditionalFormatting sqref="P168">
    <cfRule type="cellIs" dxfId="449" priority="480" stopIfTrue="1" operator="notEqual">
      <formula>O168</formula>
    </cfRule>
  </conditionalFormatting>
  <conditionalFormatting sqref="P169">
    <cfRule type="cellIs" dxfId="448" priority="478" stopIfTrue="1" operator="notEqual">
      <formula>O169</formula>
    </cfRule>
  </conditionalFormatting>
  <conditionalFormatting sqref="C169">
    <cfRule type="duplicateValues" dxfId="447" priority="479"/>
  </conditionalFormatting>
  <conditionalFormatting sqref="C168 C170:C171">
    <cfRule type="duplicateValues" dxfId="446" priority="482"/>
  </conditionalFormatting>
  <conditionalFormatting sqref="P174:P175">
    <cfRule type="cellIs" dxfId="445" priority="476" stopIfTrue="1" operator="notEqual">
      <formula>O174</formula>
    </cfRule>
  </conditionalFormatting>
  <conditionalFormatting sqref="P172">
    <cfRule type="cellIs" dxfId="444" priority="475" stopIfTrue="1" operator="notEqual">
      <formula>O172</formula>
    </cfRule>
  </conditionalFormatting>
  <conditionalFormatting sqref="P173">
    <cfRule type="cellIs" dxfId="443" priority="473" stopIfTrue="1" operator="notEqual">
      <formula>O173</formula>
    </cfRule>
  </conditionalFormatting>
  <conditionalFormatting sqref="C173">
    <cfRule type="duplicateValues" dxfId="442" priority="474"/>
  </conditionalFormatting>
  <conditionalFormatting sqref="C172 C174:C175">
    <cfRule type="duplicateValues" dxfId="441" priority="477"/>
  </conditionalFormatting>
  <conditionalFormatting sqref="P178:P179">
    <cfRule type="cellIs" dxfId="440" priority="471" stopIfTrue="1" operator="notEqual">
      <formula>O178</formula>
    </cfRule>
  </conditionalFormatting>
  <conditionalFormatting sqref="P176">
    <cfRule type="cellIs" dxfId="439" priority="470" stopIfTrue="1" operator="notEqual">
      <formula>O176</formula>
    </cfRule>
  </conditionalFormatting>
  <conditionalFormatting sqref="P177">
    <cfRule type="cellIs" dxfId="438" priority="468" stopIfTrue="1" operator="notEqual">
      <formula>O177</formula>
    </cfRule>
  </conditionalFormatting>
  <conditionalFormatting sqref="C177">
    <cfRule type="duplicateValues" dxfId="437" priority="469"/>
  </conditionalFormatting>
  <conditionalFormatting sqref="C176 C178:C179">
    <cfRule type="duplicateValues" dxfId="436" priority="472"/>
  </conditionalFormatting>
  <conditionalFormatting sqref="P3387">
    <cfRule type="cellIs" dxfId="435" priority="467" stopIfTrue="1" operator="notEqual">
      <formula>O3387</formula>
    </cfRule>
  </conditionalFormatting>
  <conditionalFormatting sqref="C3387">
    <cfRule type="duplicateValues" dxfId="434" priority="466"/>
  </conditionalFormatting>
  <conditionalFormatting sqref="P3416">
    <cfRule type="cellIs" dxfId="433" priority="465" stopIfTrue="1" operator="notEqual">
      <formula>O3416</formula>
    </cfRule>
  </conditionalFormatting>
  <conditionalFormatting sqref="P3417">
    <cfRule type="cellIs" dxfId="432" priority="463" stopIfTrue="1" operator="notEqual">
      <formula>O3417</formula>
    </cfRule>
  </conditionalFormatting>
  <conditionalFormatting sqref="C3417">
    <cfRule type="duplicateValues" dxfId="431" priority="462"/>
  </conditionalFormatting>
  <conditionalFormatting sqref="C3416 C3418:C3419">
    <cfRule type="duplicateValues" dxfId="430" priority="15912"/>
  </conditionalFormatting>
  <conditionalFormatting sqref="P3390:P3391">
    <cfRule type="cellIs" dxfId="429" priority="460" stopIfTrue="1" operator="notEqual">
      <formula>O3390</formula>
    </cfRule>
  </conditionalFormatting>
  <conditionalFormatting sqref="P3388">
    <cfRule type="cellIs" dxfId="428" priority="459" stopIfTrue="1" operator="notEqual">
      <formula>O3388</formula>
    </cfRule>
  </conditionalFormatting>
  <conditionalFormatting sqref="P3389">
    <cfRule type="cellIs" dxfId="427" priority="458" stopIfTrue="1" operator="notEqual">
      <formula>O3389</formula>
    </cfRule>
  </conditionalFormatting>
  <conditionalFormatting sqref="C3389">
    <cfRule type="duplicateValues" dxfId="426" priority="457"/>
  </conditionalFormatting>
  <conditionalFormatting sqref="C3388 C3390:C3391">
    <cfRule type="duplicateValues" dxfId="425" priority="461"/>
  </conditionalFormatting>
  <conditionalFormatting sqref="P3394:P3395">
    <cfRule type="cellIs" dxfId="424" priority="455" stopIfTrue="1" operator="notEqual">
      <formula>O3394</formula>
    </cfRule>
  </conditionalFormatting>
  <conditionalFormatting sqref="P3392">
    <cfRule type="cellIs" dxfId="423" priority="454" stopIfTrue="1" operator="notEqual">
      <formula>O3392</formula>
    </cfRule>
  </conditionalFormatting>
  <conditionalFormatting sqref="P3393">
    <cfRule type="cellIs" dxfId="422" priority="453" stopIfTrue="1" operator="notEqual">
      <formula>O3393</formula>
    </cfRule>
  </conditionalFormatting>
  <conditionalFormatting sqref="C3393">
    <cfRule type="duplicateValues" dxfId="421" priority="452"/>
  </conditionalFormatting>
  <conditionalFormatting sqref="C3392 C3394:C3395">
    <cfRule type="duplicateValues" dxfId="420" priority="456"/>
  </conditionalFormatting>
  <conditionalFormatting sqref="P3398:P3399">
    <cfRule type="cellIs" dxfId="419" priority="450" stopIfTrue="1" operator="notEqual">
      <formula>O3398</formula>
    </cfRule>
  </conditionalFormatting>
  <conditionalFormatting sqref="P3396">
    <cfRule type="cellIs" dxfId="418" priority="449" stopIfTrue="1" operator="notEqual">
      <formula>O3396</formula>
    </cfRule>
  </conditionalFormatting>
  <conditionalFormatting sqref="P3397">
    <cfRule type="cellIs" dxfId="417" priority="448" stopIfTrue="1" operator="notEqual">
      <formula>O3397</formula>
    </cfRule>
  </conditionalFormatting>
  <conditionalFormatting sqref="C3397">
    <cfRule type="duplicateValues" dxfId="416" priority="447"/>
  </conditionalFormatting>
  <conditionalFormatting sqref="C3396 C3398:C3399">
    <cfRule type="duplicateValues" dxfId="415" priority="451"/>
  </conditionalFormatting>
  <conditionalFormatting sqref="P3402:P3403">
    <cfRule type="cellIs" dxfId="414" priority="445" stopIfTrue="1" operator="notEqual">
      <formula>O3402</formula>
    </cfRule>
  </conditionalFormatting>
  <conditionalFormatting sqref="P3400">
    <cfRule type="cellIs" dxfId="413" priority="444" stopIfTrue="1" operator="notEqual">
      <formula>O3400</formula>
    </cfRule>
  </conditionalFormatting>
  <conditionalFormatting sqref="P3401">
    <cfRule type="cellIs" dxfId="412" priority="443" stopIfTrue="1" operator="notEqual">
      <formula>O3401</formula>
    </cfRule>
  </conditionalFormatting>
  <conditionalFormatting sqref="C3401">
    <cfRule type="duplicateValues" dxfId="411" priority="442"/>
  </conditionalFormatting>
  <conditionalFormatting sqref="C3400 C3402:C3403">
    <cfRule type="duplicateValues" dxfId="410" priority="446"/>
  </conditionalFormatting>
  <conditionalFormatting sqref="P3406:P3407">
    <cfRule type="cellIs" dxfId="409" priority="440" stopIfTrue="1" operator="notEqual">
      <formula>O3406</formula>
    </cfRule>
  </conditionalFormatting>
  <conditionalFormatting sqref="P3404">
    <cfRule type="cellIs" dxfId="408" priority="439" stopIfTrue="1" operator="notEqual">
      <formula>O3404</formula>
    </cfRule>
  </conditionalFormatting>
  <conditionalFormatting sqref="P3405">
    <cfRule type="cellIs" dxfId="407" priority="438" stopIfTrue="1" operator="notEqual">
      <formula>O3405</formula>
    </cfRule>
  </conditionalFormatting>
  <conditionalFormatting sqref="C3405">
    <cfRule type="duplicateValues" dxfId="406" priority="437"/>
  </conditionalFormatting>
  <conditionalFormatting sqref="C3404 C3406:C3407">
    <cfRule type="duplicateValues" dxfId="405" priority="441"/>
  </conditionalFormatting>
  <conditionalFormatting sqref="P3410:P3411">
    <cfRule type="cellIs" dxfId="404" priority="435" stopIfTrue="1" operator="notEqual">
      <formula>O3410</formula>
    </cfRule>
  </conditionalFormatting>
  <conditionalFormatting sqref="P3408">
    <cfRule type="cellIs" dxfId="403" priority="434" stopIfTrue="1" operator="notEqual">
      <formula>O3408</formula>
    </cfRule>
  </conditionalFormatting>
  <conditionalFormatting sqref="P3409">
    <cfRule type="cellIs" dxfId="402" priority="433" stopIfTrue="1" operator="notEqual">
      <formula>O3409</formula>
    </cfRule>
  </conditionalFormatting>
  <conditionalFormatting sqref="C3409">
    <cfRule type="duplicateValues" dxfId="401" priority="432"/>
  </conditionalFormatting>
  <conditionalFormatting sqref="C3408 C3410:C3411">
    <cfRule type="duplicateValues" dxfId="400" priority="436"/>
  </conditionalFormatting>
  <conditionalFormatting sqref="P3414:P3415">
    <cfRule type="cellIs" dxfId="399" priority="430" stopIfTrue="1" operator="notEqual">
      <formula>O3414</formula>
    </cfRule>
  </conditionalFormatting>
  <conditionalFormatting sqref="P3412">
    <cfRule type="cellIs" dxfId="398" priority="429" stopIfTrue="1" operator="notEqual">
      <formula>O3412</formula>
    </cfRule>
  </conditionalFormatting>
  <conditionalFormatting sqref="P3413">
    <cfRule type="cellIs" dxfId="397" priority="428" stopIfTrue="1" operator="notEqual">
      <formula>O3413</formula>
    </cfRule>
  </conditionalFormatting>
  <conditionalFormatting sqref="C3413">
    <cfRule type="duplicateValues" dxfId="396" priority="427"/>
  </conditionalFormatting>
  <conditionalFormatting sqref="C3412 C3414:C3415">
    <cfRule type="duplicateValues" dxfId="395" priority="431"/>
  </conditionalFormatting>
  <conditionalFormatting sqref="P126">
    <cfRule type="cellIs" dxfId="394" priority="425" stopIfTrue="1" operator="notEqual">
      <formula>O126</formula>
    </cfRule>
  </conditionalFormatting>
  <conditionalFormatting sqref="C126">
    <cfRule type="duplicateValues" dxfId="393" priority="426"/>
  </conditionalFormatting>
  <conditionalFormatting sqref="P149:P150">
    <cfRule type="cellIs" dxfId="392" priority="423" stopIfTrue="1" operator="notEqual">
      <formula>O149</formula>
    </cfRule>
  </conditionalFormatting>
  <conditionalFormatting sqref="P147">
    <cfRule type="cellIs" dxfId="391" priority="422" stopIfTrue="1" operator="notEqual">
      <formula>O147</formula>
    </cfRule>
  </conditionalFormatting>
  <conditionalFormatting sqref="P148">
    <cfRule type="cellIs" dxfId="390" priority="420" stopIfTrue="1" operator="notEqual">
      <formula>O148</formula>
    </cfRule>
  </conditionalFormatting>
  <conditionalFormatting sqref="C148">
    <cfRule type="duplicateValues" dxfId="389" priority="421"/>
  </conditionalFormatting>
  <conditionalFormatting sqref="C147 C149:C150">
    <cfRule type="duplicateValues" dxfId="388" priority="424"/>
  </conditionalFormatting>
  <conditionalFormatting sqref="P129:P130">
    <cfRule type="cellIs" dxfId="387" priority="418" stopIfTrue="1" operator="notEqual">
      <formula>O129</formula>
    </cfRule>
  </conditionalFormatting>
  <conditionalFormatting sqref="P127">
    <cfRule type="cellIs" dxfId="386" priority="417" stopIfTrue="1" operator="notEqual">
      <formula>O127</formula>
    </cfRule>
  </conditionalFormatting>
  <conditionalFormatting sqref="P128">
    <cfRule type="cellIs" dxfId="385" priority="415" stopIfTrue="1" operator="notEqual">
      <formula>O128</formula>
    </cfRule>
  </conditionalFormatting>
  <conditionalFormatting sqref="C128">
    <cfRule type="duplicateValues" dxfId="384" priority="416"/>
  </conditionalFormatting>
  <conditionalFormatting sqref="C127 C129:C130">
    <cfRule type="duplicateValues" dxfId="383" priority="419"/>
  </conditionalFormatting>
  <conditionalFormatting sqref="P133:P134">
    <cfRule type="cellIs" dxfId="382" priority="413" stopIfTrue="1" operator="notEqual">
      <formula>O133</formula>
    </cfRule>
  </conditionalFormatting>
  <conditionalFormatting sqref="P131">
    <cfRule type="cellIs" dxfId="381" priority="412" stopIfTrue="1" operator="notEqual">
      <formula>O131</formula>
    </cfRule>
  </conditionalFormatting>
  <conditionalFormatting sqref="P132">
    <cfRule type="cellIs" dxfId="380" priority="410" stopIfTrue="1" operator="notEqual">
      <formula>O132</formula>
    </cfRule>
  </conditionalFormatting>
  <conditionalFormatting sqref="C132">
    <cfRule type="duplicateValues" dxfId="379" priority="411"/>
  </conditionalFormatting>
  <conditionalFormatting sqref="C131 C133:C134">
    <cfRule type="duplicateValues" dxfId="378" priority="414"/>
  </conditionalFormatting>
  <conditionalFormatting sqref="P137:P138">
    <cfRule type="cellIs" dxfId="377" priority="408" stopIfTrue="1" operator="notEqual">
      <formula>O137</formula>
    </cfRule>
  </conditionalFormatting>
  <conditionalFormatting sqref="P135">
    <cfRule type="cellIs" dxfId="376" priority="407" stopIfTrue="1" operator="notEqual">
      <formula>O135</formula>
    </cfRule>
  </conditionalFormatting>
  <conditionalFormatting sqref="P136">
    <cfRule type="cellIs" dxfId="375" priority="405" stopIfTrue="1" operator="notEqual">
      <formula>O136</formula>
    </cfRule>
  </conditionalFormatting>
  <conditionalFormatting sqref="C136">
    <cfRule type="duplicateValues" dxfId="374" priority="406"/>
  </conditionalFormatting>
  <conditionalFormatting sqref="C135 C137:C138">
    <cfRule type="duplicateValues" dxfId="373" priority="409"/>
  </conditionalFormatting>
  <conditionalFormatting sqref="P141:P142">
    <cfRule type="cellIs" dxfId="372" priority="403" stopIfTrue="1" operator="notEqual">
      <formula>O141</formula>
    </cfRule>
  </conditionalFormatting>
  <conditionalFormatting sqref="P139">
    <cfRule type="cellIs" dxfId="371" priority="402" stopIfTrue="1" operator="notEqual">
      <formula>O139</formula>
    </cfRule>
  </conditionalFormatting>
  <conditionalFormatting sqref="P140">
    <cfRule type="cellIs" dxfId="370" priority="400" stopIfTrue="1" operator="notEqual">
      <formula>O140</formula>
    </cfRule>
  </conditionalFormatting>
  <conditionalFormatting sqref="C140">
    <cfRule type="duplicateValues" dxfId="369" priority="401"/>
  </conditionalFormatting>
  <conditionalFormatting sqref="C139 C141:C142">
    <cfRule type="duplicateValues" dxfId="368" priority="404"/>
  </conditionalFormatting>
  <conditionalFormatting sqref="P145:P146">
    <cfRule type="cellIs" dxfId="367" priority="398" stopIfTrue="1" operator="notEqual">
      <formula>O145</formula>
    </cfRule>
  </conditionalFormatting>
  <conditionalFormatting sqref="P143">
    <cfRule type="cellIs" dxfId="366" priority="397" stopIfTrue="1" operator="notEqual">
      <formula>O143</formula>
    </cfRule>
  </conditionalFormatting>
  <conditionalFormatting sqref="P144">
    <cfRule type="cellIs" dxfId="365" priority="395" stopIfTrue="1" operator="notEqual">
      <formula>O144</formula>
    </cfRule>
  </conditionalFormatting>
  <conditionalFormatting sqref="C144">
    <cfRule type="duplicateValues" dxfId="364" priority="396"/>
  </conditionalFormatting>
  <conditionalFormatting sqref="C143 C145:C146">
    <cfRule type="duplicateValues" dxfId="363" priority="399"/>
  </conditionalFormatting>
  <conditionalFormatting sqref="P3347">
    <cfRule type="cellIs" dxfId="362" priority="392" stopIfTrue="1" operator="notEqual">
      <formula>O3347</formula>
    </cfRule>
  </conditionalFormatting>
  <conditionalFormatting sqref="P3350">
    <cfRule type="cellIs" dxfId="361" priority="393" stopIfTrue="1" operator="notEqual">
      <formula>O3350</formula>
    </cfRule>
  </conditionalFormatting>
  <conditionalFormatting sqref="P3349">
    <cfRule type="cellIs" dxfId="360" priority="391" stopIfTrue="1" operator="notEqual">
      <formula>O3349</formula>
    </cfRule>
  </conditionalFormatting>
  <conditionalFormatting sqref="P3348">
    <cfRule type="cellIs" dxfId="359" priority="390" stopIfTrue="1" operator="notEqual">
      <formula>O3348</formula>
    </cfRule>
  </conditionalFormatting>
  <conditionalFormatting sqref="P3346">
    <cfRule type="cellIs" dxfId="358" priority="394" stopIfTrue="1" operator="notEqual">
      <formula>O3346</formula>
    </cfRule>
  </conditionalFormatting>
  <conditionalFormatting sqref="P3351">
    <cfRule type="cellIs" dxfId="357" priority="388" stopIfTrue="1" operator="notEqual">
      <formula>O3351</formula>
    </cfRule>
  </conditionalFormatting>
  <conditionalFormatting sqref="P3354">
    <cfRule type="cellIs" dxfId="356" priority="389" stopIfTrue="1" operator="notEqual">
      <formula>O3354</formula>
    </cfRule>
  </conditionalFormatting>
  <conditionalFormatting sqref="P3353">
    <cfRule type="cellIs" dxfId="355" priority="387" stopIfTrue="1" operator="notEqual">
      <formula>O3353</formula>
    </cfRule>
  </conditionalFormatting>
  <conditionalFormatting sqref="P3352">
    <cfRule type="cellIs" dxfId="354" priority="386" stopIfTrue="1" operator="notEqual">
      <formula>O3352</formula>
    </cfRule>
  </conditionalFormatting>
  <conditionalFormatting sqref="P3357">
    <cfRule type="cellIs" dxfId="353" priority="383" stopIfTrue="1" operator="notEqual">
      <formula>O3357</formula>
    </cfRule>
  </conditionalFormatting>
  <conditionalFormatting sqref="P3355">
    <cfRule type="cellIs" dxfId="352" priority="384" stopIfTrue="1" operator="notEqual">
      <formula>O3355</formula>
    </cfRule>
  </conditionalFormatting>
  <conditionalFormatting sqref="P3358">
    <cfRule type="cellIs" dxfId="351" priority="385" stopIfTrue="1" operator="notEqual">
      <formula>O3358</formula>
    </cfRule>
  </conditionalFormatting>
  <conditionalFormatting sqref="P3361">
    <cfRule type="cellIs" dxfId="350" priority="379" stopIfTrue="1" operator="notEqual">
      <formula>O3361</formula>
    </cfRule>
  </conditionalFormatting>
  <conditionalFormatting sqref="P3356">
    <cfRule type="cellIs" dxfId="349" priority="382" stopIfTrue="1" operator="notEqual">
      <formula>O3356</formula>
    </cfRule>
  </conditionalFormatting>
  <conditionalFormatting sqref="P3359">
    <cfRule type="cellIs" dxfId="348" priority="380" stopIfTrue="1" operator="notEqual">
      <formula>O3359</formula>
    </cfRule>
  </conditionalFormatting>
  <conditionalFormatting sqref="P3362">
    <cfRule type="cellIs" dxfId="347" priority="381" stopIfTrue="1" operator="notEqual">
      <formula>O3362</formula>
    </cfRule>
  </conditionalFormatting>
  <conditionalFormatting sqref="P3365">
    <cfRule type="cellIs" dxfId="346" priority="375" stopIfTrue="1" operator="notEqual">
      <formula>O3365</formula>
    </cfRule>
  </conditionalFormatting>
  <conditionalFormatting sqref="P3360">
    <cfRule type="cellIs" dxfId="345" priority="378" stopIfTrue="1" operator="notEqual">
      <formula>O3360</formula>
    </cfRule>
  </conditionalFormatting>
  <conditionalFormatting sqref="P3363">
    <cfRule type="cellIs" dxfId="344" priority="376" stopIfTrue="1" operator="notEqual">
      <formula>O3363</formula>
    </cfRule>
  </conditionalFormatting>
  <conditionalFormatting sqref="P3366">
    <cfRule type="cellIs" dxfId="343" priority="377" stopIfTrue="1" operator="notEqual">
      <formula>O3366</formula>
    </cfRule>
  </conditionalFormatting>
  <conditionalFormatting sqref="P3369">
    <cfRule type="cellIs" dxfId="342" priority="371" stopIfTrue="1" operator="notEqual">
      <formula>O3369</formula>
    </cfRule>
  </conditionalFormatting>
  <conditionalFormatting sqref="P3364">
    <cfRule type="cellIs" dxfId="341" priority="374" stopIfTrue="1" operator="notEqual">
      <formula>O3364</formula>
    </cfRule>
  </conditionalFormatting>
  <conditionalFormatting sqref="P3367">
    <cfRule type="cellIs" dxfId="340" priority="372" stopIfTrue="1" operator="notEqual">
      <formula>O3367</formula>
    </cfRule>
  </conditionalFormatting>
  <conditionalFormatting sqref="P3370">
    <cfRule type="cellIs" dxfId="339" priority="373" stopIfTrue="1" operator="notEqual">
      <formula>O3370</formula>
    </cfRule>
  </conditionalFormatting>
  <conditionalFormatting sqref="P3373">
    <cfRule type="cellIs" dxfId="338" priority="367" stopIfTrue="1" operator="notEqual">
      <formula>O3373</formula>
    </cfRule>
  </conditionalFormatting>
  <conditionalFormatting sqref="P3368">
    <cfRule type="cellIs" dxfId="337" priority="370" stopIfTrue="1" operator="notEqual">
      <formula>O3368</formula>
    </cfRule>
  </conditionalFormatting>
  <conditionalFormatting sqref="P3371">
    <cfRule type="cellIs" dxfId="336" priority="368" stopIfTrue="1" operator="notEqual">
      <formula>O3371</formula>
    </cfRule>
  </conditionalFormatting>
  <conditionalFormatting sqref="P3374">
    <cfRule type="cellIs" dxfId="335" priority="369" stopIfTrue="1" operator="notEqual">
      <formula>O3374</formula>
    </cfRule>
  </conditionalFormatting>
  <conditionalFormatting sqref="P3377">
    <cfRule type="cellIs" dxfId="334" priority="363" stopIfTrue="1" operator="notEqual">
      <formula>O3377</formula>
    </cfRule>
  </conditionalFormatting>
  <conditionalFormatting sqref="P3372">
    <cfRule type="cellIs" dxfId="333" priority="366" stopIfTrue="1" operator="notEqual">
      <formula>O3372</formula>
    </cfRule>
  </conditionalFormatting>
  <conditionalFormatting sqref="P3375">
    <cfRule type="cellIs" dxfId="332" priority="364" stopIfTrue="1" operator="notEqual">
      <formula>O3375</formula>
    </cfRule>
  </conditionalFormatting>
  <conditionalFormatting sqref="P3378">
    <cfRule type="cellIs" dxfId="331" priority="365" stopIfTrue="1" operator="notEqual">
      <formula>O3378</formula>
    </cfRule>
  </conditionalFormatting>
  <conditionalFormatting sqref="P3381">
    <cfRule type="cellIs" dxfId="330" priority="359" stopIfTrue="1" operator="notEqual">
      <formula>O3381</formula>
    </cfRule>
  </conditionalFormatting>
  <conditionalFormatting sqref="P3376">
    <cfRule type="cellIs" dxfId="329" priority="362" stopIfTrue="1" operator="notEqual">
      <formula>O3376</formula>
    </cfRule>
  </conditionalFormatting>
  <conditionalFormatting sqref="P3379">
    <cfRule type="cellIs" dxfId="328" priority="360" stopIfTrue="1" operator="notEqual">
      <formula>O3379</formula>
    </cfRule>
  </conditionalFormatting>
  <conditionalFormatting sqref="P3382">
    <cfRule type="cellIs" dxfId="327" priority="361" stopIfTrue="1" operator="notEqual">
      <formula>O3382</formula>
    </cfRule>
  </conditionalFormatting>
  <conditionalFormatting sqref="P3384">
    <cfRule type="cellIs" dxfId="326" priority="354" stopIfTrue="1" operator="notEqual">
      <formula>O3384</formula>
    </cfRule>
  </conditionalFormatting>
  <conditionalFormatting sqref="P3380">
    <cfRule type="cellIs" dxfId="325" priority="358" stopIfTrue="1" operator="notEqual">
      <formula>O3380</formula>
    </cfRule>
  </conditionalFormatting>
  <conditionalFormatting sqref="P3383">
    <cfRule type="cellIs" dxfId="324" priority="356" stopIfTrue="1" operator="notEqual">
      <formula>O3383</formula>
    </cfRule>
  </conditionalFormatting>
  <conditionalFormatting sqref="P3386">
    <cfRule type="cellIs" dxfId="323" priority="357" stopIfTrue="1" operator="notEqual">
      <formula>O3386</formula>
    </cfRule>
  </conditionalFormatting>
  <conditionalFormatting sqref="P3385">
    <cfRule type="cellIs" dxfId="322" priority="355" stopIfTrue="1" operator="notEqual">
      <formula>O3385</formula>
    </cfRule>
  </conditionalFormatting>
  <conditionalFormatting sqref="C3346:C3386">
    <cfRule type="duplicateValues" dxfId="321" priority="353"/>
  </conditionalFormatting>
  <conditionalFormatting sqref="P4579">
    <cfRule type="cellIs" dxfId="320" priority="352" stopIfTrue="1" operator="notEqual">
      <formula>O4579</formula>
    </cfRule>
  </conditionalFormatting>
  <conditionalFormatting sqref="C4579">
    <cfRule type="duplicateValues" dxfId="319" priority="351"/>
  </conditionalFormatting>
  <conditionalFormatting sqref="P4596:P4599">
    <cfRule type="cellIs" dxfId="318" priority="350" stopIfTrue="1" operator="notEqual">
      <formula>O4596</formula>
    </cfRule>
  </conditionalFormatting>
  <conditionalFormatting sqref="C4596:C4599">
    <cfRule type="duplicateValues" dxfId="317" priority="349"/>
  </conditionalFormatting>
  <conditionalFormatting sqref="P4580:P4583">
    <cfRule type="cellIs" dxfId="316" priority="348" stopIfTrue="1" operator="notEqual">
      <formula>O4580</formula>
    </cfRule>
  </conditionalFormatting>
  <conditionalFormatting sqref="C4580:C4583">
    <cfRule type="duplicateValues" dxfId="315" priority="347"/>
  </conditionalFormatting>
  <conditionalFormatting sqref="P4584:P4587">
    <cfRule type="cellIs" dxfId="314" priority="346" stopIfTrue="1" operator="notEqual">
      <formula>O4584</formula>
    </cfRule>
  </conditionalFormatting>
  <conditionalFormatting sqref="C4584:C4587">
    <cfRule type="duplicateValues" dxfId="313" priority="345"/>
  </conditionalFormatting>
  <conditionalFormatting sqref="P4588:P4591">
    <cfRule type="cellIs" dxfId="312" priority="344" stopIfTrue="1" operator="notEqual">
      <formula>O4588</formula>
    </cfRule>
  </conditionalFormatting>
  <conditionalFormatting sqref="C4588:C4591">
    <cfRule type="duplicateValues" dxfId="311" priority="343"/>
  </conditionalFormatting>
  <conditionalFormatting sqref="P4592:P4595">
    <cfRule type="cellIs" dxfId="310" priority="342" stopIfTrue="1" operator="notEqual">
      <formula>O4592</formula>
    </cfRule>
  </conditionalFormatting>
  <conditionalFormatting sqref="C4592:C4595">
    <cfRule type="duplicateValues" dxfId="309" priority="341"/>
  </conditionalFormatting>
  <conditionalFormatting sqref="P77">
    <cfRule type="cellIs" dxfId="308" priority="339" stopIfTrue="1" operator="notEqual">
      <formula>O77</formula>
    </cfRule>
  </conditionalFormatting>
  <conditionalFormatting sqref="C77">
    <cfRule type="duplicateValues" dxfId="307" priority="340"/>
  </conditionalFormatting>
  <conditionalFormatting sqref="P124:P125">
    <cfRule type="cellIs" dxfId="306" priority="337" stopIfTrue="1" operator="notEqual">
      <formula>O124</formula>
    </cfRule>
  </conditionalFormatting>
  <conditionalFormatting sqref="P122">
    <cfRule type="cellIs" dxfId="305" priority="336" stopIfTrue="1" operator="notEqual">
      <formula>O122</formula>
    </cfRule>
  </conditionalFormatting>
  <conditionalFormatting sqref="P123">
    <cfRule type="cellIs" dxfId="304" priority="334" stopIfTrue="1" operator="notEqual">
      <formula>O123</formula>
    </cfRule>
  </conditionalFormatting>
  <conditionalFormatting sqref="C123">
    <cfRule type="duplicateValues" dxfId="303" priority="335"/>
  </conditionalFormatting>
  <conditionalFormatting sqref="C122 C124:C125">
    <cfRule type="duplicateValues" dxfId="302" priority="338"/>
  </conditionalFormatting>
  <conditionalFormatting sqref="P80:P81">
    <cfRule type="cellIs" dxfId="301" priority="332" stopIfTrue="1" operator="notEqual">
      <formula>O80</formula>
    </cfRule>
  </conditionalFormatting>
  <conditionalFormatting sqref="P78">
    <cfRule type="cellIs" dxfId="300" priority="331" stopIfTrue="1" operator="notEqual">
      <formula>O78</formula>
    </cfRule>
  </conditionalFormatting>
  <conditionalFormatting sqref="P79">
    <cfRule type="cellIs" dxfId="299" priority="329" stopIfTrue="1" operator="notEqual">
      <formula>O79</formula>
    </cfRule>
  </conditionalFormatting>
  <conditionalFormatting sqref="C79">
    <cfRule type="duplicateValues" dxfId="298" priority="330"/>
  </conditionalFormatting>
  <conditionalFormatting sqref="C78 C80:C81">
    <cfRule type="duplicateValues" dxfId="297" priority="333"/>
  </conditionalFormatting>
  <conditionalFormatting sqref="P84:P85">
    <cfRule type="cellIs" dxfId="296" priority="327" stopIfTrue="1" operator="notEqual">
      <formula>O84</formula>
    </cfRule>
  </conditionalFormatting>
  <conditionalFormatting sqref="P82">
    <cfRule type="cellIs" dxfId="295" priority="326" stopIfTrue="1" operator="notEqual">
      <formula>O82</formula>
    </cfRule>
  </conditionalFormatting>
  <conditionalFormatting sqref="P83">
    <cfRule type="cellIs" dxfId="294" priority="324" stopIfTrue="1" operator="notEqual">
      <formula>O83</formula>
    </cfRule>
  </conditionalFormatting>
  <conditionalFormatting sqref="C83">
    <cfRule type="duplicateValues" dxfId="293" priority="325"/>
  </conditionalFormatting>
  <conditionalFormatting sqref="C82 C84:C85">
    <cfRule type="duplicateValues" dxfId="292" priority="328"/>
  </conditionalFormatting>
  <conditionalFormatting sqref="C88:C89">
    <cfRule type="duplicateValues" dxfId="291" priority="323"/>
  </conditionalFormatting>
  <conditionalFormatting sqref="P88:P89">
    <cfRule type="cellIs" dxfId="290" priority="317" stopIfTrue="1" operator="notEqual">
      <formula>O88</formula>
    </cfRule>
  </conditionalFormatting>
  <conditionalFormatting sqref="P86">
    <cfRule type="cellIs" dxfId="289" priority="316" stopIfTrue="1" operator="notEqual">
      <formula>O86</formula>
    </cfRule>
  </conditionalFormatting>
  <conditionalFormatting sqref="P87">
    <cfRule type="cellIs" dxfId="288" priority="314" stopIfTrue="1" operator="notEqual">
      <formula>O87</formula>
    </cfRule>
  </conditionalFormatting>
  <conditionalFormatting sqref="C87">
    <cfRule type="duplicateValues" dxfId="287" priority="315"/>
  </conditionalFormatting>
  <conditionalFormatting sqref="C86">
    <cfRule type="duplicateValues" dxfId="286" priority="318"/>
  </conditionalFormatting>
  <conditionalFormatting sqref="P92:P93">
    <cfRule type="cellIs" dxfId="285" priority="312" stopIfTrue="1" operator="notEqual">
      <formula>O92</formula>
    </cfRule>
  </conditionalFormatting>
  <conditionalFormatting sqref="P90">
    <cfRule type="cellIs" dxfId="284" priority="311" stopIfTrue="1" operator="notEqual">
      <formula>O90</formula>
    </cfRule>
  </conditionalFormatting>
  <conditionalFormatting sqref="P91">
    <cfRule type="cellIs" dxfId="283" priority="309" stopIfTrue="1" operator="notEqual">
      <formula>O91</formula>
    </cfRule>
  </conditionalFormatting>
  <conditionalFormatting sqref="C91">
    <cfRule type="duplicateValues" dxfId="282" priority="310"/>
  </conditionalFormatting>
  <conditionalFormatting sqref="C90 C92:C93">
    <cfRule type="duplicateValues" dxfId="281" priority="313"/>
  </conditionalFormatting>
  <conditionalFormatting sqref="P96:P97">
    <cfRule type="cellIs" dxfId="280" priority="307" stopIfTrue="1" operator="notEqual">
      <formula>O96</formula>
    </cfRule>
  </conditionalFormatting>
  <conditionalFormatting sqref="P94">
    <cfRule type="cellIs" dxfId="279" priority="306" stopIfTrue="1" operator="notEqual">
      <formula>O94</formula>
    </cfRule>
  </conditionalFormatting>
  <conditionalFormatting sqref="P95">
    <cfRule type="cellIs" dxfId="278" priority="304" stopIfTrue="1" operator="notEqual">
      <formula>O95</formula>
    </cfRule>
  </conditionalFormatting>
  <conditionalFormatting sqref="C95">
    <cfRule type="duplicateValues" dxfId="277" priority="305"/>
  </conditionalFormatting>
  <conditionalFormatting sqref="C94 C96:C97">
    <cfRule type="duplicateValues" dxfId="276" priority="308"/>
  </conditionalFormatting>
  <conditionalFormatting sqref="P100:P101">
    <cfRule type="cellIs" dxfId="275" priority="302" stopIfTrue="1" operator="notEqual">
      <formula>O100</formula>
    </cfRule>
  </conditionalFormatting>
  <conditionalFormatting sqref="P98">
    <cfRule type="cellIs" dxfId="274" priority="301" stopIfTrue="1" operator="notEqual">
      <formula>O98</formula>
    </cfRule>
  </conditionalFormatting>
  <conditionalFormatting sqref="P99">
    <cfRule type="cellIs" dxfId="273" priority="299" stopIfTrue="1" operator="notEqual">
      <formula>O99</formula>
    </cfRule>
  </conditionalFormatting>
  <conditionalFormatting sqref="C99">
    <cfRule type="duplicateValues" dxfId="272" priority="300"/>
  </conditionalFormatting>
  <conditionalFormatting sqref="C98 C100:C101">
    <cfRule type="duplicateValues" dxfId="271" priority="303"/>
  </conditionalFormatting>
  <conditionalFormatting sqref="P104:P105">
    <cfRule type="cellIs" dxfId="270" priority="297" stopIfTrue="1" operator="notEqual">
      <formula>O104</formula>
    </cfRule>
  </conditionalFormatting>
  <conditionalFormatting sqref="P102">
    <cfRule type="cellIs" dxfId="269" priority="296" stopIfTrue="1" operator="notEqual">
      <formula>O102</formula>
    </cfRule>
  </conditionalFormatting>
  <conditionalFormatting sqref="P103">
    <cfRule type="cellIs" dxfId="268" priority="294" stopIfTrue="1" operator="notEqual">
      <formula>O103</formula>
    </cfRule>
  </conditionalFormatting>
  <conditionalFormatting sqref="C103">
    <cfRule type="duplicateValues" dxfId="267" priority="295"/>
  </conditionalFormatting>
  <conditionalFormatting sqref="C102 C104:C105">
    <cfRule type="duplicateValues" dxfId="266" priority="298"/>
  </conditionalFormatting>
  <conditionalFormatting sqref="P108:P109">
    <cfRule type="cellIs" dxfId="265" priority="292" stopIfTrue="1" operator="notEqual">
      <formula>O108</formula>
    </cfRule>
  </conditionalFormatting>
  <conditionalFormatting sqref="P106">
    <cfRule type="cellIs" dxfId="264" priority="291" stopIfTrue="1" operator="notEqual">
      <formula>O106</formula>
    </cfRule>
  </conditionalFormatting>
  <conditionalFormatting sqref="P107">
    <cfRule type="cellIs" dxfId="263" priority="289" stopIfTrue="1" operator="notEqual">
      <formula>O107</formula>
    </cfRule>
  </conditionalFormatting>
  <conditionalFormatting sqref="C107">
    <cfRule type="duplicateValues" dxfId="262" priority="290"/>
  </conditionalFormatting>
  <conditionalFormatting sqref="C106 C108:C109">
    <cfRule type="duplicateValues" dxfId="261" priority="293"/>
  </conditionalFormatting>
  <conditionalFormatting sqref="P112:P113">
    <cfRule type="cellIs" dxfId="260" priority="287" stopIfTrue="1" operator="notEqual">
      <formula>O112</formula>
    </cfRule>
  </conditionalFormatting>
  <conditionalFormatting sqref="P110">
    <cfRule type="cellIs" dxfId="259" priority="286" stopIfTrue="1" operator="notEqual">
      <formula>O110</formula>
    </cfRule>
  </conditionalFormatting>
  <conditionalFormatting sqref="P111">
    <cfRule type="cellIs" dxfId="258" priority="284" stopIfTrue="1" operator="notEqual">
      <formula>O111</formula>
    </cfRule>
  </conditionalFormatting>
  <conditionalFormatting sqref="C111">
    <cfRule type="duplicateValues" dxfId="257" priority="285"/>
  </conditionalFormatting>
  <conditionalFormatting sqref="C110 C112:C113">
    <cfRule type="duplicateValues" dxfId="256" priority="288"/>
  </conditionalFormatting>
  <conditionalFormatting sqref="P116:P117">
    <cfRule type="cellIs" dxfId="255" priority="282" stopIfTrue="1" operator="notEqual">
      <formula>O116</formula>
    </cfRule>
  </conditionalFormatting>
  <conditionalFormatting sqref="P114">
    <cfRule type="cellIs" dxfId="254" priority="281" stopIfTrue="1" operator="notEqual">
      <formula>O114</formula>
    </cfRule>
  </conditionalFormatting>
  <conditionalFormatting sqref="P115">
    <cfRule type="cellIs" dxfId="253" priority="279" stopIfTrue="1" operator="notEqual">
      <formula>O115</formula>
    </cfRule>
  </conditionalFormatting>
  <conditionalFormatting sqref="C115">
    <cfRule type="duplicateValues" dxfId="252" priority="280"/>
  </conditionalFormatting>
  <conditionalFormatting sqref="C114 C116:C117">
    <cfRule type="duplicateValues" dxfId="251" priority="283"/>
  </conditionalFormatting>
  <conditionalFormatting sqref="P120:P121">
    <cfRule type="cellIs" dxfId="250" priority="277" stopIfTrue="1" operator="notEqual">
      <formula>O120</formula>
    </cfRule>
  </conditionalFormatting>
  <conditionalFormatting sqref="P118">
    <cfRule type="cellIs" dxfId="249" priority="276" stopIfTrue="1" operator="notEqual">
      <formula>O118</formula>
    </cfRule>
  </conditionalFormatting>
  <conditionalFormatting sqref="P119">
    <cfRule type="cellIs" dxfId="248" priority="274" stopIfTrue="1" operator="notEqual">
      <formula>O119</formula>
    </cfRule>
  </conditionalFormatting>
  <conditionalFormatting sqref="C119">
    <cfRule type="duplicateValues" dxfId="247" priority="275"/>
  </conditionalFormatting>
  <conditionalFormatting sqref="C118 C120:C121">
    <cfRule type="duplicateValues" dxfId="246" priority="278"/>
  </conditionalFormatting>
  <conditionalFormatting sqref="P3342">
    <cfRule type="cellIs" dxfId="245" priority="271" stopIfTrue="1" operator="notEqual">
      <formula>O3342</formula>
    </cfRule>
  </conditionalFormatting>
  <conditionalFormatting sqref="P3345">
    <cfRule type="cellIs" dxfId="244" priority="272" stopIfTrue="1" operator="notEqual">
      <formula>O3345</formula>
    </cfRule>
  </conditionalFormatting>
  <conditionalFormatting sqref="P3344">
    <cfRule type="cellIs" dxfId="243" priority="270" stopIfTrue="1" operator="notEqual">
      <formula>O3344</formula>
    </cfRule>
  </conditionalFormatting>
  <conditionalFormatting sqref="P3343">
    <cfRule type="cellIs" dxfId="242" priority="269" stopIfTrue="1" operator="notEqual">
      <formula>O3343</formula>
    </cfRule>
  </conditionalFormatting>
  <conditionalFormatting sqref="P3317">
    <cfRule type="cellIs" dxfId="241" priority="273" stopIfTrue="1" operator="notEqual">
      <formula>O3317</formula>
    </cfRule>
  </conditionalFormatting>
  <conditionalFormatting sqref="C3317 C3342:C3345">
    <cfRule type="duplicateValues" dxfId="240" priority="268"/>
  </conditionalFormatting>
  <conditionalFormatting sqref="P3318">
    <cfRule type="cellIs" dxfId="239" priority="266" stopIfTrue="1" operator="notEqual">
      <formula>O3318</formula>
    </cfRule>
  </conditionalFormatting>
  <conditionalFormatting sqref="P3321">
    <cfRule type="cellIs" dxfId="238" priority="267" stopIfTrue="1" operator="notEqual">
      <formula>O3321</formula>
    </cfRule>
  </conditionalFormatting>
  <conditionalFormatting sqref="P3320">
    <cfRule type="cellIs" dxfId="237" priority="265" stopIfTrue="1" operator="notEqual">
      <formula>O3320</formula>
    </cfRule>
  </conditionalFormatting>
  <conditionalFormatting sqref="P3319">
    <cfRule type="cellIs" dxfId="236" priority="264" stopIfTrue="1" operator="notEqual">
      <formula>O3319</formula>
    </cfRule>
  </conditionalFormatting>
  <conditionalFormatting sqref="C3318:C3321">
    <cfRule type="duplicateValues" dxfId="235" priority="263"/>
  </conditionalFormatting>
  <conditionalFormatting sqref="P3322">
    <cfRule type="cellIs" dxfId="234" priority="261" stopIfTrue="1" operator="notEqual">
      <formula>O3322</formula>
    </cfRule>
  </conditionalFormatting>
  <conditionalFormatting sqref="P3325">
    <cfRule type="cellIs" dxfId="233" priority="262" stopIfTrue="1" operator="notEqual">
      <formula>O3325</formula>
    </cfRule>
  </conditionalFormatting>
  <conditionalFormatting sqref="P3324">
    <cfRule type="cellIs" dxfId="232" priority="260" stopIfTrue="1" operator="notEqual">
      <formula>O3324</formula>
    </cfRule>
  </conditionalFormatting>
  <conditionalFormatting sqref="P3323">
    <cfRule type="cellIs" dxfId="231" priority="259" stopIfTrue="1" operator="notEqual">
      <formula>O3323</formula>
    </cfRule>
  </conditionalFormatting>
  <conditionalFormatting sqref="C3322:C3325">
    <cfRule type="duplicateValues" dxfId="230" priority="258"/>
  </conditionalFormatting>
  <conditionalFormatting sqref="P3326">
    <cfRule type="cellIs" dxfId="229" priority="256" stopIfTrue="1" operator="notEqual">
      <formula>O3326</formula>
    </cfRule>
  </conditionalFormatting>
  <conditionalFormatting sqref="P3329">
    <cfRule type="cellIs" dxfId="228" priority="257" stopIfTrue="1" operator="notEqual">
      <formula>O3329</formula>
    </cfRule>
  </conditionalFormatting>
  <conditionalFormatting sqref="P3328">
    <cfRule type="cellIs" dxfId="227" priority="255" stopIfTrue="1" operator="notEqual">
      <formula>O3328</formula>
    </cfRule>
  </conditionalFormatting>
  <conditionalFormatting sqref="P3327">
    <cfRule type="cellIs" dxfId="226" priority="254" stopIfTrue="1" operator="notEqual">
      <formula>O3327</formula>
    </cfRule>
  </conditionalFormatting>
  <conditionalFormatting sqref="C3326:C3329">
    <cfRule type="duplicateValues" dxfId="225" priority="253"/>
  </conditionalFormatting>
  <conditionalFormatting sqref="P3330">
    <cfRule type="cellIs" dxfId="224" priority="251" stopIfTrue="1" operator="notEqual">
      <formula>O3330</formula>
    </cfRule>
  </conditionalFormatting>
  <conditionalFormatting sqref="P3333">
    <cfRule type="cellIs" dxfId="223" priority="252" stopIfTrue="1" operator="notEqual">
      <formula>O3333</formula>
    </cfRule>
  </conditionalFormatting>
  <conditionalFormatting sqref="P3332">
    <cfRule type="cellIs" dxfId="222" priority="250" stopIfTrue="1" operator="notEqual">
      <formula>O3332</formula>
    </cfRule>
  </conditionalFormatting>
  <conditionalFormatting sqref="P3331">
    <cfRule type="cellIs" dxfId="221" priority="249" stopIfTrue="1" operator="notEqual">
      <formula>O3331</formula>
    </cfRule>
  </conditionalFormatting>
  <conditionalFormatting sqref="C3330:C3333">
    <cfRule type="duplicateValues" dxfId="220" priority="248"/>
  </conditionalFormatting>
  <conditionalFormatting sqref="P3334">
    <cfRule type="cellIs" dxfId="219" priority="246" stopIfTrue="1" operator="notEqual">
      <formula>O3334</formula>
    </cfRule>
  </conditionalFormatting>
  <conditionalFormatting sqref="P3337">
    <cfRule type="cellIs" dxfId="218" priority="247" stopIfTrue="1" operator="notEqual">
      <formula>O3337</formula>
    </cfRule>
  </conditionalFormatting>
  <conditionalFormatting sqref="P3336">
    <cfRule type="cellIs" dxfId="217" priority="245" stopIfTrue="1" operator="notEqual">
      <formula>O3336</formula>
    </cfRule>
  </conditionalFormatting>
  <conditionalFormatting sqref="P3335">
    <cfRule type="cellIs" dxfId="216" priority="244" stopIfTrue="1" operator="notEqual">
      <formula>O3335</formula>
    </cfRule>
  </conditionalFormatting>
  <conditionalFormatting sqref="C3334:C3337">
    <cfRule type="duplicateValues" dxfId="215" priority="243"/>
  </conditionalFormatting>
  <conditionalFormatting sqref="P3338">
    <cfRule type="cellIs" dxfId="214" priority="241" stopIfTrue="1" operator="notEqual">
      <formula>O3338</formula>
    </cfRule>
  </conditionalFormatting>
  <conditionalFormatting sqref="P3341">
    <cfRule type="cellIs" dxfId="213" priority="242" stopIfTrue="1" operator="notEqual">
      <formula>O3341</formula>
    </cfRule>
  </conditionalFormatting>
  <conditionalFormatting sqref="P3340">
    <cfRule type="cellIs" dxfId="212" priority="240" stopIfTrue="1" operator="notEqual">
      <formula>O3340</formula>
    </cfRule>
  </conditionalFormatting>
  <conditionalFormatting sqref="P3339">
    <cfRule type="cellIs" dxfId="211" priority="239" stopIfTrue="1" operator="notEqual">
      <formula>O3339</formula>
    </cfRule>
  </conditionalFormatting>
  <conditionalFormatting sqref="C3338:C3341">
    <cfRule type="duplicateValues" dxfId="210" priority="238"/>
  </conditionalFormatting>
  <conditionalFormatting sqref="P44">
    <cfRule type="cellIs" dxfId="209" priority="236" stopIfTrue="1" operator="notEqual">
      <formula>O44</formula>
    </cfRule>
  </conditionalFormatting>
  <conditionalFormatting sqref="P45:P48">
    <cfRule type="cellIs" dxfId="208" priority="235" stopIfTrue="1" operator="notEqual">
      <formula>O45</formula>
    </cfRule>
  </conditionalFormatting>
  <conditionalFormatting sqref="C45:C48">
    <cfRule type="duplicateValues" dxfId="207" priority="234"/>
  </conditionalFormatting>
  <conditionalFormatting sqref="P49:P52">
    <cfRule type="cellIs" dxfId="206" priority="233" stopIfTrue="1" operator="notEqual">
      <formula>O49</formula>
    </cfRule>
  </conditionalFormatting>
  <conditionalFormatting sqref="C49:C52">
    <cfRule type="duplicateValues" dxfId="205" priority="232"/>
  </conditionalFormatting>
  <conditionalFormatting sqref="P73:P76">
    <cfRule type="cellIs" dxfId="204" priority="231" stopIfTrue="1" operator="notEqual">
      <formula>O73</formula>
    </cfRule>
  </conditionalFormatting>
  <conditionalFormatting sqref="C73:C76">
    <cfRule type="duplicateValues" dxfId="203" priority="230"/>
  </conditionalFormatting>
  <conditionalFormatting sqref="C44">
    <cfRule type="duplicateValues" dxfId="202" priority="237"/>
  </conditionalFormatting>
  <conditionalFormatting sqref="P61:P64">
    <cfRule type="cellIs" dxfId="201" priority="229" stopIfTrue="1" operator="notEqual">
      <formula>O61</formula>
    </cfRule>
  </conditionalFormatting>
  <conditionalFormatting sqref="C61:C64">
    <cfRule type="duplicateValues" dxfId="200" priority="228"/>
  </conditionalFormatting>
  <conditionalFormatting sqref="P69:P72">
    <cfRule type="cellIs" dxfId="199" priority="227" stopIfTrue="1" operator="notEqual">
      <formula>O69</formula>
    </cfRule>
  </conditionalFormatting>
  <conditionalFormatting sqref="C69:C72">
    <cfRule type="duplicateValues" dxfId="198" priority="226"/>
  </conditionalFormatting>
  <conditionalFormatting sqref="P53:P56">
    <cfRule type="cellIs" dxfId="197" priority="225" stopIfTrue="1" operator="notEqual">
      <formula>O53</formula>
    </cfRule>
  </conditionalFormatting>
  <conditionalFormatting sqref="C53:C56">
    <cfRule type="duplicateValues" dxfId="196" priority="224"/>
  </conditionalFormatting>
  <conditionalFormatting sqref="P65:P68">
    <cfRule type="cellIs" dxfId="195" priority="223" stopIfTrue="1" operator="notEqual">
      <formula>O65</formula>
    </cfRule>
  </conditionalFormatting>
  <conditionalFormatting sqref="C65:C68">
    <cfRule type="duplicateValues" dxfId="194" priority="222"/>
  </conditionalFormatting>
  <conditionalFormatting sqref="P57:P60">
    <cfRule type="cellIs" dxfId="193" priority="221" stopIfTrue="1" operator="notEqual">
      <formula>O57</formula>
    </cfRule>
  </conditionalFormatting>
  <conditionalFormatting sqref="C57:C60">
    <cfRule type="duplicateValues" dxfId="192" priority="220"/>
  </conditionalFormatting>
  <conditionalFormatting sqref="C1167 C1172:C1175 C1180:C1191">
    <cfRule type="duplicateValues" dxfId="191" priority="16080"/>
  </conditionalFormatting>
  <conditionalFormatting sqref="C757">
    <cfRule type="duplicateValues" dxfId="190" priority="16251"/>
  </conditionalFormatting>
  <conditionalFormatting sqref="P3276">
    <cfRule type="cellIs" dxfId="189" priority="219" stopIfTrue="1" operator="notEqual">
      <formula>O3276</formula>
    </cfRule>
  </conditionalFormatting>
  <conditionalFormatting sqref="C3276">
    <cfRule type="duplicateValues" dxfId="188" priority="218"/>
  </conditionalFormatting>
  <conditionalFormatting sqref="P3313">
    <cfRule type="cellIs" dxfId="187" priority="216" stopIfTrue="1" operator="notEqual">
      <formula>O3313</formula>
    </cfRule>
  </conditionalFormatting>
  <conditionalFormatting sqref="P3316">
    <cfRule type="cellIs" dxfId="186" priority="217" stopIfTrue="1" operator="notEqual">
      <formula>O3316</formula>
    </cfRule>
  </conditionalFormatting>
  <conditionalFormatting sqref="P3315">
    <cfRule type="cellIs" dxfId="185" priority="215" stopIfTrue="1" operator="notEqual">
      <formula>O3315</formula>
    </cfRule>
  </conditionalFormatting>
  <conditionalFormatting sqref="P3314">
    <cfRule type="cellIs" dxfId="184" priority="214" stopIfTrue="1" operator="notEqual">
      <formula>O3314</formula>
    </cfRule>
  </conditionalFormatting>
  <conditionalFormatting sqref="C3313:C3316">
    <cfRule type="duplicateValues" dxfId="183" priority="213"/>
  </conditionalFormatting>
  <conditionalFormatting sqref="P3277">
    <cfRule type="cellIs" dxfId="182" priority="211" stopIfTrue="1" operator="notEqual">
      <formula>O3277</formula>
    </cfRule>
  </conditionalFormatting>
  <conditionalFormatting sqref="P3280">
    <cfRule type="cellIs" dxfId="181" priority="212" stopIfTrue="1" operator="notEqual">
      <formula>O3280</formula>
    </cfRule>
  </conditionalFormatting>
  <conditionalFormatting sqref="P3279">
    <cfRule type="cellIs" dxfId="180" priority="210" stopIfTrue="1" operator="notEqual">
      <formula>O3279</formula>
    </cfRule>
  </conditionalFormatting>
  <conditionalFormatting sqref="P3278">
    <cfRule type="cellIs" dxfId="179" priority="209" stopIfTrue="1" operator="notEqual">
      <formula>O3278</formula>
    </cfRule>
  </conditionalFormatting>
  <conditionalFormatting sqref="C3277:C3280">
    <cfRule type="duplicateValues" dxfId="178" priority="208"/>
  </conditionalFormatting>
  <conditionalFormatting sqref="P3281">
    <cfRule type="cellIs" dxfId="177" priority="206" stopIfTrue="1" operator="notEqual">
      <formula>O3281</formula>
    </cfRule>
  </conditionalFormatting>
  <conditionalFormatting sqref="P3284">
    <cfRule type="cellIs" dxfId="176" priority="207" stopIfTrue="1" operator="notEqual">
      <formula>O3284</formula>
    </cfRule>
  </conditionalFormatting>
  <conditionalFormatting sqref="P3283">
    <cfRule type="cellIs" dxfId="175" priority="205" stopIfTrue="1" operator="notEqual">
      <formula>O3283</formula>
    </cfRule>
  </conditionalFormatting>
  <conditionalFormatting sqref="P3282">
    <cfRule type="cellIs" dxfId="174" priority="204" stopIfTrue="1" operator="notEqual">
      <formula>O3282</formula>
    </cfRule>
  </conditionalFormatting>
  <conditionalFormatting sqref="C3281:C3284">
    <cfRule type="duplicateValues" dxfId="173" priority="203"/>
  </conditionalFormatting>
  <conditionalFormatting sqref="P3285">
    <cfRule type="cellIs" dxfId="172" priority="201" stopIfTrue="1" operator="notEqual">
      <formula>O3285</formula>
    </cfRule>
  </conditionalFormatting>
  <conditionalFormatting sqref="P3288">
    <cfRule type="cellIs" dxfId="171" priority="202" stopIfTrue="1" operator="notEqual">
      <formula>O3288</formula>
    </cfRule>
  </conditionalFormatting>
  <conditionalFormatting sqref="P3287">
    <cfRule type="cellIs" dxfId="170" priority="200" stopIfTrue="1" operator="notEqual">
      <formula>O3287</formula>
    </cfRule>
  </conditionalFormatting>
  <conditionalFormatting sqref="P3286">
    <cfRule type="cellIs" dxfId="169" priority="199" stopIfTrue="1" operator="notEqual">
      <formula>O3286</formula>
    </cfRule>
  </conditionalFormatting>
  <conditionalFormatting sqref="C3285:C3288">
    <cfRule type="duplicateValues" dxfId="168" priority="198"/>
  </conditionalFormatting>
  <conditionalFormatting sqref="P3289">
    <cfRule type="cellIs" dxfId="167" priority="196" stopIfTrue="1" operator="notEqual">
      <formula>O3289</formula>
    </cfRule>
  </conditionalFormatting>
  <conditionalFormatting sqref="P3292">
    <cfRule type="cellIs" dxfId="166" priority="197" stopIfTrue="1" operator="notEqual">
      <formula>O3292</formula>
    </cfRule>
  </conditionalFormatting>
  <conditionalFormatting sqref="P3291">
    <cfRule type="cellIs" dxfId="165" priority="195" stopIfTrue="1" operator="notEqual">
      <formula>O3291</formula>
    </cfRule>
  </conditionalFormatting>
  <conditionalFormatting sqref="P3290">
    <cfRule type="cellIs" dxfId="164" priority="194" stopIfTrue="1" operator="notEqual">
      <formula>O3290</formula>
    </cfRule>
  </conditionalFormatting>
  <conditionalFormatting sqref="C3289:C3292">
    <cfRule type="duplicateValues" dxfId="163" priority="193"/>
  </conditionalFormatting>
  <conditionalFormatting sqref="P3293">
    <cfRule type="cellIs" dxfId="162" priority="191" stopIfTrue="1" operator="notEqual">
      <formula>O3293</formula>
    </cfRule>
  </conditionalFormatting>
  <conditionalFormatting sqref="P3296">
    <cfRule type="cellIs" dxfId="161" priority="192" stopIfTrue="1" operator="notEqual">
      <formula>O3296</formula>
    </cfRule>
  </conditionalFormatting>
  <conditionalFormatting sqref="P3295">
    <cfRule type="cellIs" dxfId="160" priority="190" stopIfTrue="1" operator="notEqual">
      <formula>O3295</formula>
    </cfRule>
  </conditionalFormatting>
  <conditionalFormatting sqref="P3294">
    <cfRule type="cellIs" dxfId="159" priority="189" stopIfTrue="1" operator="notEqual">
      <formula>O3294</formula>
    </cfRule>
  </conditionalFormatting>
  <conditionalFormatting sqref="C3293:C3296">
    <cfRule type="duplicateValues" dxfId="158" priority="188"/>
  </conditionalFormatting>
  <conditionalFormatting sqref="P3297">
    <cfRule type="cellIs" dxfId="157" priority="186" stopIfTrue="1" operator="notEqual">
      <formula>O3297</formula>
    </cfRule>
  </conditionalFormatting>
  <conditionalFormatting sqref="P3300">
    <cfRule type="cellIs" dxfId="156" priority="187" stopIfTrue="1" operator="notEqual">
      <formula>O3300</formula>
    </cfRule>
  </conditionalFormatting>
  <conditionalFormatting sqref="P3299">
    <cfRule type="cellIs" dxfId="155" priority="185" stopIfTrue="1" operator="notEqual">
      <formula>O3299</formula>
    </cfRule>
  </conditionalFormatting>
  <conditionalFormatting sqref="P3298">
    <cfRule type="cellIs" dxfId="154" priority="184" stopIfTrue="1" operator="notEqual">
      <formula>O3298</formula>
    </cfRule>
  </conditionalFormatting>
  <conditionalFormatting sqref="C3297:C3300">
    <cfRule type="duplicateValues" dxfId="153" priority="183"/>
  </conditionalFormatting>
  <conditionalFormatting sqref="P3301">
    <cfRule type="cellIs" dxfId="152" priority="181" stopIfTrue="1" operator="notEqual">
      <formula>O3301</formula>
    </cfRule>
  </conditionalFormatting>
  <conditionalFormatting sqref="P3304">
    <cfRule type="cellIs" dxfId="151" priority="182" stopIfTrue="1" operator="notEqual">
      <formula>O3304</formula>
    </cfRule>
  </conditionalFormatting>
  <conditionalFormatting sqref="P3303">
    <cfRule type="cellIs" dxfId="150" priority="180" stopIfTrue="1" operator="notEqual">
      <formula>O3303</formula>
    </cfRule>
  </conditionalFormatting>
  <conditionalFormatting sqref="P3302">
    <cfRule type="cellIs" dxfId="149" priority="179" stopIfTrue="1" operator="notEqual">
      <formula>O3302</formula>
    </cfRule>
  </conditionalFormatting>
  <conditionalFormatting sqref="C3301:C3304">
    <cfRule type="duplicateValues" dxfId="148" priority="178"/>
  </conditionalFormatting>
  <conditionalFormatting sqref="P3305">
    <cfRule type="cellIs" dxfId="147" priority="176" stopIfTrue="1" operator="notEqual">
      <formula>O3305</formula>
    </cfRule>
  </conditionalFormatting>
  <conditionalFormatting sqref="P3308">
    <cfRule type="cellIs" dxfId="146" priority="177" stopIfTrue="1" operator="notEqual">
      <formula>O3308</formula>
    </cfRule>
  </conditionalFormatting>
  <conditionalFormatting sqref="P3307">
    <cfRule type="cellIs" dxfId="145" priority="175" stopIfTrue="1" operator="notEqual">
      <formula>O3307</formula>
    </cfRule>
  </conditionalFormatting>
  <conditionalFormatting sqref="P3306">
    <cfRule type="cellIs" dxfId="144" priority="174" stopIfTrue="1" operator="notEqual">
      <formula>O3306</formula>
    </cfRule>
  </conditionalFormatting>
  <conditionalFormatting sqref="C3305:C3308">
    <cfRule type="duplicateValues" dxfId="143" priority="173"/>
  </conditionalFormatting>
  <conditionalFormatting sqref="P3309">
    <cfRule type="cellIs" dxfId="142" priority="171" stopIfTrue="1" operator="notEqual">
      <formula>O3309</formula>
    </cfRule>
  </conditionalFormatting>
  <conditionalFormatting sqref="P3312">
    <cfRule type="cellIs" dxfId="141" priority="172" stopIfTrue="1" operator="notEqual">
      <formula>O3312</formula>
    </cfRule>
  </conditionalFormatting>
  <conditionalFormatting sqref="P3311">
    <cfRule type="cellIs" dxfId="140" priority="170" stopIfTrue="1" operator="notEqual">
      <formula>O3311</formula>
    </cfRule>
  </conditionalFormatting>
  <conditionalFormatting sqref="P3310">
    <cfRule type="cellIs" dxfId="139" priority="169" stopIfTrue="1" operator="notEqual">
      <formula>O3310</formula>
    </cfRule>
  </conditionalFormatting>
  <conditionalFormatting sqref="C3309:C3312">
    <cfRule type="duplicateValues" dxfId="138" priority="168"/>
  </conditionalFormatting>
  <conditionalFormatting sqref="P3245">
    <cfRule type="cellIs" dxfId="137" priority="167" stopIfTrue="1" operator="notEqual">
      <formula>O3245</formula>
    </cfRule>
  </conditionalFormatting>
  <conditionalFormatting sqref="C3245">
    <cfRule type="duplicateValues" dxfId="136" priority="166"/>
  </conditionalFormatting>
  <conditionalFormatting sqref="P3249:P3250">
    <cfRule type="cellIs" dxfId="135" priority="157" stopIfTrue="1" operator="notEqual">
      <formula>O3249</formula>
    </cfRule>
  </conditionalFormatting>
  <conditionalFormatting sqref="P3246">
    <cfRule type="cellIs" dxfId="134" priority="156" stopIfTrue="1" operator="notEqual">
      <formula>O3246</formula>
    </cfRule>
  </conditionalFormatting>
  <conditionalFormatting sqref="P3248">
    <cfRule type="cellIs" dxfId="133" priority="155" stopIfTrue="1" operator="notEqual">
      <formula>O3248</formula>
    </cfRule>
  </conditionalFormatting>
  <conditionalFormatting sqref="C3248">
    <cfRule type="duplicateValues" dxfId="132" priority="154"/>
  </conditionalFormatting>
  <conditionalFormatting sqref="C3246 C3249:C3250">
    <cfRule type="duplicateValues" dxfId="131" priority="158"/>
  </conditionalFormatting>
  <conditionalFormatting sqref="P3247">
    <cfRule type="cellIs" dxfId="130" priority="153" stopIfTrue="1" operator="notEqual">
      <formula>O3247</formula>
    </cfRule>
  </conditionalFormatting>
  <conditionalFormatting sqref="C3247">
    <cfRule type="duplicateValues" dxfId="129" priority="152"/>
  </conditionalFormatting>
  <conditionalFormatting sqref="P3254:P3255">
    <cfRule type="cellIs" dxfId="128" priority="150" stopIfTrue="1" operator="notEqual">
      <formula>O3254</formula>
    </cfRule>
  </conditionalFormatting>
  <conditionalFormatting sqref="P3251">
    <cfRule type="cellIs" dxfId="127" priority="149" stopIfTrue="1" operator="notEqual">
      <formula>O3251</formula>
    </cfRule>
  </conditionalFormatting>
  <conditionalFormatting sqref="P3253">
    <cfRule type="cellIs" dxfId="126" priority="148" stopIfTrue="1" operator="notEqual">
      <formula>O3253</formula>
    </cfRule>
  </conditionalFormatting>
  <conditionalFormatting sqref="C3253">
    <cfRule type="duplicateValues" dxfId="125" priority="147"/>
  </conditionalFormatting>
  <conditionalFormatting sqref="C3251 C3254:C3255">
    <cfRule type="duplicateValues" dxfId="124" priority="151"/>
  </conditionalFormatting>
  <conditionalFormatting sqref="P3252">
    <cfRule type="cellIs" dxfId="123" priority="146" stopIfTrue="1" operator="notEqual">
      <formula>O3252</formula>
    </cfRule>
  </conditionalFormatting>
  <conditionalFormatting sqref="C3252">
    <cfRule type="duplicateValues" dxfId="122" priority="145"/>
  </conditionalFormatting>
  <conditionalFormatting sqref="C3259:C3260">
    <cfRule type="duplicateValues" dxfId="121" priority="144"/>
  </conditionalFormatting>
  <conditionalFormatting sqref="P3259:P3260">
    <cfRule type="cellIs" dxfId="120" priority="129" stopIfTrue="1" operator="notEqual">
      <formula>O3259</formula>
    </cfRule>
  </conditionalFormatting>
  <conditionalFormatting sqref="P3256">
    <cfRule type="cellIs" dxfId="119" priority="128" stopIfTrue="1" operator="notEqual">
      <formula>O3256</formula>
    </cfRule>
  </conditionalFormatting>
  <conditionalFormatting sqref="P3258">
    <cfRule type="cellIs" dxfId="118" priority="127" stopIfTrue="1" operator="notEqual">
      <formula>O3258</formula>
    </cfRule>
  </conditionalFormatting>
  <conditionalFormatting sqref="C3258">
    <cfRule type="duplicateValues" dxfId="117" priority="126"/>
  </conditionalFormatting>
  <conditionalFormatting sqref="C3256">
    <cfRule type="duplicateValues" dxfId="116" priority="130"/>
  </conditionalFormatting>
  <conditionalFormatting sqref="P3257">
    <cfRule type="cellIs" dxfId="115" priority="125" stopIfTrue="1" operator="notEqual">
      <formula>O3257</formula>
    </cfRule>
  </conditionalFormatting>
  <conditionalFormatting sqref="C3257">
    <cfRule type="duplicateValues" dxfId="114" priority="124"/>
  </conditionalFormatting>
  <conditionalFormatting sqref="C3264:C3265">
    <cfRule type="duplicateValues" dxfId="113" priority="123"/>
  </conditionalFormatting>
  <conditionalFormatting sqref="P3264:P3265">
    <cfRule type="cellIs" dxfId="112" priority="121" stopIfTrue="1" operator="notEqual">
      <formula>O3264</formula>
    </cfRule>
  </conditionalFormatting>
  <conditionalFormatting sqref="P3261">
    <cfRule type="cellIs" dxfId="111" priority="120" stopIfTrue="1" operator="notEqual">
      <formula>O3261</formula>
    </cfRule>
  </conditionalFormatting>
  <conditionalFormatting sqref="P3263">
    <cfRule type="cellIs" dxfId="110" priority="119" stopIfTrue="1" operator="notEqual">
      <formula>O3263</formula>
    </cfRule>
  </conditionalFormatting>
  <conditionalFormatting sqref="C3263">
    <cfRule type="duplicateValues" dxfId="109" priority="118"/>
  </conditionalFormatting>
  <conditionalFormatting sqref="C3261">
    <cfRule type="duplicateValues" dxfId="108" priority="122"/>
  </conditionalFormatting>
  <conditionalFormatting sqref="P3262">
    <cfRule type="cellIs" dxfId="107" priority="117" stopIfTrue="1" operator="notEqual">
      <formula>O3262</formula>
    </cfRule>
  </conditionalFormatting>
  <conditionalFormatting sqref="C3262">
    <cfRule type="duplicateValues" dxfId="106" priority="116"/>
  </conditionalFormatting>
  <conditionalFormatting sqref="P3269:P3270">
    <cfRule type="cellIs" dxfId="105" priority="114" stopIfTrue="1" operator="notEqual">
      <formula>O3269</formula>
    </cfRule>
  </conditionalFormatting>
  <conditionalFormatting sqref="P3266">
    <cfRule type="cellIs" dxfId="104" priority="113" stopIfTrue="1" operator="notEqual">
      <formula>O3266</formula>
    </cfRule>
  </conditionalFormatting>
  <conditionalFormatting sqref="P3268">
    <cfRule type="cellIs" dxfId="103" priority="112" stopIfTrue="1" operator="notEqual">
      <formula>O3268</formula>
    </cfRule>
  </conditionalFormatting>
  <conditionalFormatting sqref="C3268">
    <cfRule type="duplicateValues" dxfId="102" priority="111"/>
  </conditionalFormatting>
  <conditionalFormatting sqref="C3266 C3269:C3270">
    <cfRule type="duplicateValues" dxfId="101" priority="115"/>
  </conditionalFormatting>
  <conditionalFormatting sqref="P3267">
    <cfRule type="cellIs" dxfId="100" priority="110" stopIfTrue="1" operator="notEqual">
      <formula>O3267</formula>
    </cfRule>
  </conditionalFormatting>
  <conditionalFormatting sqref="C3267">
    <cfRule type="duplicateValues" dxfId="99" priority="109"/>
  </conditionalFormatting>
  <conditionalFormatting sqref="P3274:P3275">
    <cfRule type="cellIs" dxfId="98" priority="107" stopIfTrue="1" operator="notEqual">
      <formula>O3274</formula>
    </cfRule>
  </conditionalFormatting>
  <conditionalFormatting sqref="P3271">
    <cfRule type="cellIs" dxfId="97" priority="106" stopIfTrue="1" operator="notEqual">
      <formula>O3271</formula>
    </cfRule>
  </conditionalFormatting>
  <conditionalFormatting sqref="P3273">
    <cfRule type="cellIs" dxfId="96" priority="105" stopIfTrue="1" operator="notEqual">
      <formula>O3273</formula>
    </cfRule>
  </conditionalFormatting>
  <conditionalFormatting sqref="C3273">
    <cfRule type="duplicateValues" dxfId="95" priority="104"/>
  </conditionalFormatting>
  <conditionalFormatting sqref="C3271 C3274:C3275">
    <cfRule type="duplicateValues" dxfId="94" priority="108"/>
  </conditionalFormatting>
  <conditionalFormatting sqref="P3272">
    <cfRule type="cellIs" dxfId="93" priority="103" stopIfTrue="1" operator="notEqual">
      <formula>O3272</formula>
    </cfRule>
  </conditionalFormatting>
  <conditionalFormatting sqref="C3272">
    <cfRule type="duplicateValues" dxfId="92" priority="102"/>
  </conditionalFormatting>
  <conditionalFormatting sqref="P3220">
    <cfRule type="cellIs" dxfId="91" priority="101" stopIfTrue="1" operator="notEqual">
      <formula>O3220</formula>
    </cfRule>
  </conditionalFormatting>
  <conditionalFormatting sqref="C3220">
    <cfRule type="duplicateValues" dxfId="90" priority="100"/>
  </conditionalFormatting>
  <conditionalFormatting sqref="P3243:P3244">
    <cfRule type="cellIs" dxfId="89" priority="98" stopIfTrue="1" operator="notEqual">
      <formula>O3243</formula>
    </cfRule>
  </conditionalFormatting>
  <conditionalFormatting sqref="P3241">
    <cfRule type="cellIs" dxfId="88" priority="97" stopIfTrue="1" operator="notEqual">
      <formula>O3241</formula>
    </cfRule>
  </conditionalFormatting>
  <conditionalFormatting sqref="C3243:C3244 C3241">
    <cfRule type="duplicateValues" dxfId="87" priority="99"/>
  </conditionalFormatting>
  <conditionalFormatting sqref="P3242">
    <cfRule type="cellIs" dxfId="86" priority="94" stopIfTrue="1" operator="notEqual">
      <formula>O3242</formula>
    </cfRule>
  </conditionalFormatting>
  <conditionalFormatting sqref="C3242">
    <cfRule type="duplicateValues" dxfId="85" priority="93"/>
  </conditionalFormatting>
  <conditionalFormatting sqref="P3223:P3224">
    <cfRule type="cellIs" dxfId="84" priority="91" stopIfTrue="1" operator="notEqual">
      <formula>O3223</formula>
    </cfRule>
  </conditionalFormatting>
  <conditionalFormatting sqref="P3221">
    <cfRule type="cellIs" dxfId="83" priority="90" stopIfTrue="1" operator="notEqual">
      <formula>O3221</formula>
    </cfRule>
  </conditionalFormatting>
  <conditionalFormatting sqref="C3223:C3224 C3221">
    <cfRule type="duplicateValues" dxfId="82" priority="92"/>
  </conditionalFormatting>
  <conditionalFormatting sqref="P3222">
    <cfRule type="cellIs" dxfId="81" priority="89" stopIfTrue="1" operator="notEqual">
      <formula>O3222</formula>
    </cfRule>
  </conditionalFormatting>
  <conditionalFormatting sqref="C3222">
    <cfRule type="duplicateValues" dxfId="80" priority="88"/>
  </conditionalFormatting>
  <conditionalFormatting sqref="P3227:P3228">
    <cfRule type="cellIs" dxfId="79" priority="86" stopIfTrue="1" operator="notEqual">
      <formula>O3227</formula>
    </cfRule>
  </conditionalFormatting>
  <conditionalFormatting sqref="P3225">
    <cfRule type="cellIs" dxfId="78" priority="85" stopIfTrue="1" operator="notEqual">
      <formula>O3225</formula>
    </cfRule>
  </conditionalFormatting>
  <conditionalFormatting sqref="C3227:C3228 C3225">
    <cfRule type="duplicateValues" dxfId="77" priority="87"/>
  </conditionalFormatting>
  <conditionalFormatting sqref="P3226">
    <cfRule type="cellIs" dxfId="76" priority="84" stopIfTrue="1" operator="notEqual">
      <formula>O3226</formula>
    </cfRule>
  </conditionalFormatting>
  <conditionalFormatting sqref="C3226">
    <cfRule type="duplicateValues" dxfId="75" priority="83"/>
  </conditionalFormatting>
  <conditionalFormatting sqref="P3231:P3232">
    <cfRule type="cellIs" dxfId="74" priority="81" stopIfTrue="1" operator="notEqual">
      <formula>O3231</formula>
    </cfRule>
  </conditionalFormatting>
  <conditionalFormatting sqref="P3229">
    <cfRule type="cellIs" dxfId="73" priority="80" stopIfTrue="1" operator="notEqual">
      <formula>O3229</formula>
    </cfRule>
  </conditionalFormatting>
  <conditionalFormatting sqref="C3231:C3232 C3229">
    <cfRule type="duplicateValues" dxfId="72" priority="82"/>
  </conditionalFormatting>
  <conditionalFormatting sqref="P3230">
    <cfRule type="cellIs" dxfId="71" priority="79" stopIfTrue="1" operator="notEqual">
      <formula>O3230</formula>
    </cfRule>
  </conditionalFormatting>
  <conditionalFormatting sqref="C3230">
    <cfRule type="duplicateValues" dxfId="70" priority="78"/>
  </conditionalFormatting>
  <conditionalFormatting sqref="P3235:P3236">
    <cfRule type="cellIs" dxfId="69" priority="76" stopIfTrue="1" operator="notEqual">
      <formula>O3235</formula>
    </cfRule>
  </conditionalFormatting>
  <conditionalFormatting sqref="P3233">
    <cfRule type="cellIs" dxfId="68" priority="75" stopIfTrue="1" operator="notEqual">
      <formula>O3233</formula>
    </cfRule>
  </conditionalFormatting>
  <conditionalFormatting sqref="C3235:C3236 C3233">
    <cfRule type="duplicateValues" dxfId="67" priority="77"/>
  </conditionalFormatting>
  <conditionalFormatting sqref="P3234">
    <cfRule type="cellIs" dxfId="66" priority="74" stopIfTrue="1" operator="notEqual">
      <formula>O3234</formula>
    </cfRule>
  </conditionalFormatting>
  <conditionalFormatting sqref="C3234">
    <cfRule type="duplicateValues" dxfId="65" priority="73"/>
  </conditionalFormatting>
  <conditionalFormatting sqref="P3239:P3240">
    <cfRule type="cellIs" dxfId="64" priority="71" stopIfTrue="1" operator="notEqual">
      <formula>O3239</formula>
    </cfRule>
  </conditionalFormatting>
  <conditionalFormatting sqref="P3237">
    <cfRule type="cellIs" dxfId="63" priority="70" stopIfTrue="1" operator="notEqual">
      <formula>O3237</formula>
    </cfRule>
  </conditionalFormatting>
  <conditionalFormatting sqref="C3239:C3240 C3237">
    <cfRule type="duplicateValues" dxfId="62" priority="72"/>
  </conditionalFormatting>
  <conditionalFormatting sqref="P3238">
    <cfRule type="cellIs" dxfId="61" priority="69" stopIfTrue="1" operator="notEqual">
      <formula>O3238</formula>
    </cfRule>
  </conditionalFormatting>
  <conditionalFormatting sqref="C3238">
    <cfRule type="duplicateValues" dxfId="60" priority="68"/>
  </conditionalFormatting>
  <conditionalFormatting sqref="P4566">
    <cfRule type="cellIs" dxfId="59" priority="67" stopIfTrue="1" operator="notEqual">
      <formula>O4566</formula>
    </cfRule>
  </conditionalFormatting>
  <conditionalFormatting sqref="C4566">
    <cfRule type="duplicateValues" dxfId="58" priority="66"/>
  </conditionalFormatting>
  <conditionalFormatting sqref="P4575:P4578">
    <cfRule type="cellIs" dxfId="57" priority="65" stopIfTrue="1" operator="notEqual">
      <formula>O4575</formula>
    </cfRule>
  </conditionalFormatting>
  <conditionalFormatting sqref="C4575:C4578">
    <cfRule type="duplicateValues" dxfId="56" priority="64"/>
  </conditionalFormatting>
  <conditionalFormatting sqref="P4567:P4570">
    <cfRule type="cellIs" dxfId="55" priority="63" stopIfTrue="1" operator="notEqual">
      <formula>O4567</formula>
    </cfRule>
  </conditionalFormatting>
  <conditionalFormatting sqref="C4567:C4570">
    <cfRule type="duplicateValues" dxfId="54" priority="62"/>
  </conditionalFormatting>
  <conditionalFormatting sqref="P4571:P4574">
    <cfRule type="cellIs" dxfId="53" priority="61" stopIfTrue="1" operator="notEqual">
      <formula>O4571</formula>
    </cfRule>
  </conditionalFormatting>
  <conditionalFormatting sqref="C4571:C4574">
    <cfRule type="duplicateValues" dxfId="52" priority="60"/>
  </conditionalFormatting>
  <conditionalFormatting sqref="P4529">
    <cfRule type="cellIs" dxfId="51" priority="52" stopIfTrue="1" operator="notEqual">
      <formula>O4529</formula>
    </cfRule>
  </conditionalFormatting>
  <conditionalFormatting sqref="C4529">
    <cfRule type="duplicateValues" dxfId="50" priority="51"/>
  </conditionalFormatting>
  <conditionalFormatting sqref="P4562:P4565">
    <cfRule type="cellIs" dxfId="49" priority="50" stopIfTrue="1" operator="notEqual">
      <formula>O4562</formula>
    </cfRule>
  </conditionalFormatting>
  <conditionalFormatting sqref="C4562:C4565">
    <cfRule type="duplicateValues" dxfId="48" priority="49"/>
  </conditionalFormatting>
  <conditionalFormatting sqref="P4530:P4533">
    <cfRule type="cellIs" dxfId="47" priority="48" stopIfTrue="1" operator="notEqual">
      <formula>O4530</formula>
    </cfRule>
  </conditionalFormatting>
  <conditionalFormatting sqref="C4530:C4533">
    <cfRule type="duplicateValues" dxfId="46" priority="47"/>
  </conditionalFormatting>
  <conditionalFormatting sqref="P4534:P4537">
    <cfRule type="cellIs" dxfId="45" priority="46" stopIfTrue="1" operator="notEqual">
      <formula>O4534</formula>
    </cfRule>
  </conditionalFormatting>
  <conditionalFormatting sqref="C4534:C4537">
    <cfRule type="duplicateValues" dxfId="44" priority="45"/>
  </conditionalFormatting>
  <conditionalFormatting sqref="P4538:P4541">
    <cfRule type="cellIs" dxfId="43" priority="44" stopIfTrue="1" operator="notEqual">
      <formula>O4538</formula>
    </cfRule>
  </conditionalFormatting>
  <conditionalFormatting sqref="C4538:C4541">
    <cfRule type="duplicateValues" dxfId="42" priority="43"/>
  </conditionalFormatting>
  <conditionalFormatting sqref="P4542:P4545">
    <cfRule type="cellIs" dxfId="41" priority="42" stopIfTrue="1" operator="notEqual">
      <formula>O4542</formula>
    </cfRule>
  </conditionalFormatting>
  <conditionalFormatting sqref="C4542:C4545">
    <cfRule type="duplicateValues" dxfId="40" priority="41"/>
  </conditionalFormatting>
  <conditionalFormatting sqref="P4546:P4549">
    <cfRule type="cellIs" dxfId="39" priority="40" stopIfTrue="1" operator="notEqual">
      <formula>O4546</formula>
    </cfRule>
  </conditionalFormatting>
  <conditionalFormatting sqref="C4546:C4549">
    <cfRule type="duplicateValues" dxfId="38" priority="39"/>
  </conditionalFormatting>
  <conditionalFormatting sqref="P4550:P4553">
    <cfRule type="cellIs" dxfId="37" priority="38" stopIfTrue="1" operator="notEqual">
      <formula>O4550</formula>
    </cfRule>
  </conditionalFormatting>
  <conditionalFormatting sqref="C4550:C4553">
    <cfRule type="duplicateValues" dxfId="36" priority="37"/>
  </conditionalFormatting>
  <conditionalFormatting sqref="P4554:P4557">
    <cfRule type="cellIs" dxfId="35" priority="36" stopIfTrue="1" operator="notEqual">
      <formula>O4554</formula>
    </cfRule>
  </conditionalFormatting>
  <conditionalFormatting sqref="C4554:C4557">
    <cfRule type="duplicateValues" dxfId="34" priority="35"/>
  </conditionalFormatting>
  <conditionalFormatting sqref="P4558:P4561">
    <cfRule type="cellIs" dxfId="33" priority="34" stopIfTrue="1" operator="notEqual">
      <formula>O4558</formula>
    </cfRule>
  </conditionalFormatting>
  <conditionalFormatting sqref="C4558:C4561">
    <cfRule type="duplicateValues" dxfId="32" priority="33"/>
  </conditionalFormatting>
  <conditionalFormatting sqref="P4504">
    <cfRule type="cellIs" dxfId="31" priority="32" stopIfTrue="1" operator="notEqual">
      <formula>O4504</formula>
    </cfRule>
  </conditionalFormatting>
  <conditionalFormatting sqref="C4504">
    <cfRule type="duplicateValues" dxfId="30" priority="31"/>
  </conditionalFormatting>
  <conditionalFormatting sqref="P4525:P4528">
    <cfRule type="cellIs" dxfId="29" priority="30" stopIfTrue="1" operator="notEqual">
      <formula>O4525</formula>
    </cfRule>
  </conditionalFormatting>
  <conditionalFormatting sqref="C4525:C4528">
    <cfRule type="duplicateValues" dxfId="28" priority="29"/>
  </conditionalFormatting>
  <conditionalFormatting sqref="P4505:P4508">
    <cfRule type="cellIs" dxfId="27" priority="28" stopIfTrue="1" operator="notEqual">
      <formula>O4505</formula>
    </cfRule>
  </conditionalFormatting>
  <conditionalFormatting sqref="C4505:C4508">
    <cfRule type="duplicateValues" dxfId="26" priority="27"/>
  </conditionalFormatting>
  <conditionalFormatting sqref="P4509:P4512">
    <cfRule type="cellIs" dxfId="25" priority="26" stopIfTrue="1" operator="notEqual">
      <formula>O4509</formula>
    </cfRule>
  </conditionalFormatting>
  <conditionalFormatting sqref="C4509:C4512">
    <cfRule type="duplicateValues" dxfId="24" priority="25"/>
  </conditionalFormatting>
  <conditionalFormatting sqref="P4513:P4516">
    <cfRule type="cellIs" dxfId="23" priority="24" stopIfTrue="1" operator="notEqual">
      <formula>O4513</formula>
    </cfRule>
  </conditionalFormatting>
  <conditionalFormatting sqref="C4513:C4516">
    <cfRule type="duplicateValues" dxfId="22" priority="23"/>
  </conditionalFormatting>
  <conditionalFormatting sqref="P4517:P4520">
    <cfRule type="cellIs" dxfId="21" priority="22" stopIfTrue="1" operator="notEqual">
      <formula>O4517</formula>
    </cfRule>
  </conditionalFormatting>
  <conditionalFormatting sqref="C4517:C4520">
    <cfRule type="duplicateValues" dxfId="20" priority="21"/>
  </conditionalFormatting>
  <conditionalFormatting sqref="P4521:P4524">
    <cfRule type="cellIs" dxfId="19" priority="20" stopIfTrue="1" operator="notEqual">
      <formula>O4521</formula>
    </cfRule>
  </conditionalFormatting>
  <conditionalFormatting sqref="C4521:C4524">
    <cfRule type="duplicateValues" dxfId="18" priority="19"/>
  </conditionalFormatting>
  <conditionalFormatting sqref="P11">
    <cfRule type="cellIs" dxfId="17" priority="18" stopIfTrue="1" operator="notEqual">
      <formula>O11</formula>
    </cfRule>
  </conditionalFormatting>
  <conditionalFormatting sqref="C11">
    <cfRule type="duplicateValues" dxfId="16" priority="17"/>
  </conditionalFormatting>
  <conditionalFormatting sqref="P40:P43">
    <cfRule type="cellIs" dxfId="15" priority="16" stopIfTrue="1" operator="notEqual">
      <formula>O40</formula>
    </cfRule>
  </conditionalFormatting>
  <conditionalFormatting sqref="C40:C43">
    <cfRule type="duplicateValues" dxfId="14" priority="15"/>
  </conditionalFormatting>
  <conditionalFormatting sqref="P12:P15">
    <cfRule type="cellIs" dxfId="13" priority="14" stopIfTrue="1" operator="notEqual">
      <formula>O12</formula>
    </cfRule>
  </conditionalFormatting>
  <conditionalFormatting sqref="C12:C15">
    <cfRule type="duplicateValues" dxfId="12" priority="13"/>
  </conditionalFormatting>
  <conditionalFormatting sqref="P20:P23">
    <cfRule type="cellIs" dxfId="11" priority="12" stopIfTrue="1" operator="notEqual">
      <formula>O20</formula>
    </cfRule>
  </conditionalFormatting>
  <conditionalFormatting sqref="C20:C23">
    <cfRule type="duplicateValues" dxfId="10" priority="11"/>
  </conditionalFormatting>
  <conditionalFormatting sqref="P32:P35">
    <cfRule type="cellIs" dxfId="9" priority="10" stopIfTrue="1" operator="notEqual">
      <formula>O32</formula>
    </cfRule>
  </conditionalFormatting>
  <conditionalFormatting sqref="C32:C35">
    <cfRule type="duplicateValues" dxfId="8" priority="9"/>
  </conditionalFormatting>
  <conditionalFormatting sqref="P24:P27">
    <cfRule type="cellIs" dxfId="7" priority="8" stopIfTrue="1" operator="notEqual">
      <formula>O24</formula>
    </cfRule>
  </conditionalFormatting>
  <conditionalFormatting sqref="C24:C27">
    <cfRule type="duplicateValues" dxfId="6" priority="7"/>
  </conditionalFormatting>
  <conditionalFormatting sqref="P28:P31">
    <cfRule type="cellIs" dxfId="5" priority="6" stopIfTrue="1" operator="notEqual">
      <formula>O28</formula>
    </cfRule>
  </conditionalFormatting>
  <conditionalFormatting sqref="C28:C31">
    <cfRule type="duplicateValues" dxfId="4" priority="5"/>
  </conditionalFormatting>
  <conditionalFormatting sqref="P16:P19">
    <cfRule type="cellIs" dxfId="3" priority="4" stopIfTrue="1" operator="notEqual">
      <formula>O16</formula>
    </cfRule>
  </conditionalFormatting>
  <conditionalFormatting sqref="C16:C19">
    <cfRule type="duplicateValues" dxfId="2" priority="3"/>
  </conditionalFormatting>
  <conditionalFormatting sqref="P36:P39">
    <cfRule type="cellIs" dxfId="1" priority="2" stopIfTrue="1" operator="notEqual">
      <formula>O36</formula>
    </cfRule>
  </conditionalFormatting>
  <conditionalFormatting sqref="C36:C39">
    <cfRule type="duplicateValues" dxfId="0" priority="1"/>
  </conditionalFormatting>
  <pageMargins left="0.7" right="0.7" top="0.75" bottom="0.75" header="0.3" footer="0.3"/>
  <pageSetup paperSize="9" orientation="portrait" horizontalDpi="4294967295" verticalDpi="4294967295" r:id="rId1"/>
  <drawing r:id="rId2"/>
  <legacyDrawing r:id="rId3"/>
  <mc:AlternateContent xmlns:mc="http://schemas.openxmlformats.org/markup-compatibility/2006">
    <mc:Choice Requires="x14">
      <controls>
        <mc:AlternateContent xmlns:mc="http://schemas.openxmlformats.org/markup-compatibility/2006">
          <mc:Choice Requires="x14">
            <control shapeId="1025" r:id="rId4" name="List Box 1">
              <controlPr locked="0" defaultSize="0" print="0" autoLine="0" autoPict="0">
                <anchor moveWithCells="1">
                  <from>
                    <xdr:col>13</xdr:col>
                    <xdr:colOff>0</xdr:colOff>
                    <xdr:row>0</xdr:row>
                    <xdr:rowOff>0</xdr:rowOff>
                  </from>
                  <to>
                    <xdr:col>18</xdr:col>
                    <xdr:colOff>628650</xdr:colOff>
                    <xdr:row>6</xdr:row>
                    <xdr:rowOff>38100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5</vt:i4>
      </vt:variant>
    </vt:vector>
  </HeadingPairs>
  <TitlesOfParts>
    <vt:vector size="6" baseType="lpstr">
      <vt:lpstr>Лист1</vt:lpstr>
      <vt:lpstr>Лист1!Искусственный_шелк</vt:lpstr>
      <vt:lpstr>Лист1!Натуральный_шелк</vt:lpstr>
      <vt:lpstr>Лист1!Одежда</vt:lpstr>
      <vt:lpstr>Лист1!Пляжные_коллекции</vt:lpstr>
      <vt:lpstr>Лист1!Хлопок_и_вискоза</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AlexBO</dc:creator>
  <cp:lastModifiedBy>Maksim</cp:lastModifiedBy>
  <dcterms:created xsi:type="dcterms:W3CDTF">2021-05-28T07:33:53Z</dcterms:created>
  <dcterms:modified xsi:type="dcterms:W3CDTF">2024-04-16T14:11:51Z</dcterms:modified>
</cp:coreProperties>
</file>